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7811914ba4131f/Hockey/SLM 18-19/"/>
    </mc:Choice>
  </mc:AlternateContent>
  <xr:revisionPtr revIDLastSave="21" documentId="10_ncr:100000_{84B7BF5C-1FEE-4BBC-B45B-C8783B189804}" xr6:coauthVersionLast="36" xr6:coauthVersionMax="36" xr10:uidLastSave="{85199CA1-C7CC-4592-BDF2-83175D62BCB9}"/>
  <bookViews>
    <workbookView xWindow="0" yWindow="0" windowWidth="23040" windowHeight="12960" activeTab="1" xr2:uid="{774BF5EF-BDEB-4FA7-9CAF-0D38FB13DD3A}"/>
  </bookViews>
  <sheets>
    <sheet name="Base" sheetId="1" r:id="rId1"/>
    <sheet name="Final" sheetId="2" r:id="rId2"/>
    <sheet name="Indiv fin octobre (à la trève)" sheetId="4" r:id="rId3"/>
    <sheet name="Indiv fin novembre" sheetId="5" r:id="rId4"/>
    <sheet name="Indiv fin decembre" sheetId="8" r:id="rId5"/>
    <sheet name="Indiv novembre (après la trève)" sheetId="6" r:id="rId6"/>
    <sheet name="Equipe" sheetId="3" r:id="rId7"/>
    <sheet name="Equipe novembre (après la trèv)" sheetId="7" r:id="rId8"/>
  </sheets>
  <definedNames>
    <definedName name="_xlnm._FilterDatabase" localSheetId="6" hidden="1">Equipe!$A$1:$AA$1</definedName>
    <definedName name="_xlnm._FilterDatabase" localSheetId="1" hidden="1">Final!$B$1:$AI$330</definedName>
    <definedName name="_xlnm._FilterDatabase" localSheetId="5" hidden="1">'Indiv novembre (après la trève)'!$B$1:$AI$1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5" i="2" l="1"/>
  <c r="E312" i="2" l="1"/>
  <c r="F312" i="2"/>
  <c r="G312" i="2"/>
  <c r="H312" i="2"/>
  <c r="I312" i="2"/>
  <c r="J312" i="2"/>
  <c r="W312" i="2" s="1"/>
  <c r="K312" i="2"/>
  <c r="X312" i="2" s="1"/>
  <c r="M312" i="2"/>
  <c r="Z312" i="2" s="1"/>
  <c r="N312" i="2"/>
  <c r="AA312" i="2" s="1"/>
  <c r="T312" i="2"/>
  <c r="V312" i="2"/>
  <c r="E313" i="2"/>
  <c r="F313" i="2"/>
  <c r="G313" i="2"/>
  <c r="H313" i="2"/>
  <c r="I313" i="2"/>
  <c r="V313" i="2" s="1"/>
  <c r="J313" i="2"/>
  <c r="K313" i="2"/>
  <c r="M313" i="2"/>
  <c r="N313" i="2"/>
  <c r="Q313" i="2" s="1"/>
  <c r="E314" i="2"/>
  <c r="F314" i="2"/>
  <c r="G314" i="2"/>
  <c r="H314" i="2"/>
  <c r="I314" i="2"/>
  <c r="V314" i="2" s="1"/>
  <c r="J314" i="2"/>
  <c r="K314" i="2"/>
  <c r="M314" i="2"/>
  <c r="N314" i="2"/>
  <c r="E315" i="2"/>
  <c r="F315" i="2"/>
  <c r="G315" i="2"/>
  <c r="H315" i="2"/>
  <c r="I315" i="2"/>
  <c r="V315" i="2" s="1"/>
  <c r="J315" i="2"/>
  <c r="K315" i="2"/>
  <c r="M315" i="2"/>
  <c r="N315" i="2"/>
  <c r="AA315" i="2" s="1"/>
  <c r="E316" i="2"/>
  <c r="F316" i="2"/>
  <c r="G316" i="2"/>
  <c r="H316" i="2"/>
  <c r="I316" i="2"/>
  <c r="V316" i="2" s="1"/>
  <c r="J316" i="2"/>
  <c r="K316" i="2"/>
  <c r="M316" i="2"/>
  <c r="N316" i="2"/>
  <c r="AA316" i="2" s="1"/>
  <c r="E317" i="2"/>
  <c r="F317" i="2"/>
  <c r="G317" i="2"/>
  <c r="H317" i="2"/>
  <c r="I317" i="2"/>
  <c r="V317" i="2" s="1"/>
  <c r="J317" i="2"/>
  <c r="K317" i="2"/>
  <c r="M317" i="2"/>
  <c r="N317" i="2"/>
  <c r="AA317" i="2" s="1"/>
  <c r="E318" i="2"/>
  <c r="F318" i="2"/>
  <c r="G318" i="2"/>
  <c r="H318" i="2"/>
  <c r="I318" i="2"/>
  <c r="V318" i="2" s="1"/>
  <c r="J318" i="2"/>
  <c r="K318" i="2"/>
  <c r="M318" i="2"/>
  <c r="N318" i="2"/>
  <c r="E319" i="2"/>
  <c r="F319" i="2"/>
  <c r="G319" i="2"/>
  <c r="H319" i="2"/>
  <c r="I319" i="2"/>
  <c r="V319" i="2" s="1"/>
  <c r="J319" i="2"/>
  <c r="K319" i="2"/>
  <c r="M319" i="2"/>
  <c r="N319" i="2"/>
  <c r="AA319" i="2" s="1"/>
  <c r="E320" i="2"/>
  <c r="F320" i="2"/>
  <c r="G320" i="2"/>
  <c r="H320" i="2"/>
  <c r="I320" i="2"/>
  <c r="V320" i="2" s="1"/>
  <c r="J320" i="2"/>
  <c r="K320" i="2"/>
  <c r="M320" i="2"/>
  <c r="N320" i="2"/>
  <c r="AA320" i="2" s="1"/>
  <c r="E321" i="2"/>
  <c r="F321" i="2"/>
  <c r="G321" i="2"/>
  <c r="H321" i="2"/>
  <c r="I321" i="2"/>
  <c r="V321" i="2" s="1"/>
  <c r="J321" i="2"/>
  <c r="K321" i="2"/>
  <c r="M321" i="2"/>
  <c r="N321" i="2"/>
  <c r="AA321" i="2" s="1"/>
  <c r="E322" i="2"/>
  <c r="F322" i="2"/>
  <c r="G322" i="2"/>
  <c r="H322" i="2"/>
  <c r="I322" i="2"/>
  <c r="V322" i="2" s="1"/>
  <c r="J322" i="2"/>
  <c r="K322" i="2"/>
  <c r="M322" i="2"/>
  <c r="N322" i="2"/>
  <c r="E323" i="2"/>
  <c r="F323" i="2"/>
  <c r="G323" i="2"/>
  <c r="H323" i="2"/>
  <c r="I323" i="2"/>
  <c r="V323" i="2" s="1"/>
  <c r="J323" i="2"/>
  <c r="K323" i="2"/>
  <c r="M323" i="2"/>
  <c r="Z323" i="2" s="1"/>
  <c r="N323" i="2"/>
  <c r="AA323" i="2" s="1"/>
  <c r="E324" i="2"/>
  <c r="F324" i="2"/>
  <c r="G324" i="2"/>
  <c r="H324" i="2"/>
  <c r="I324" i="2"/>
  <c r="V324" i="2" s="1"/>
  <c r="J324" i="2"/>
  <c r="K324" i="2"/>
  <c r="M324" i="2"/>
  <c r="N324" i="2"/>
  <c r="E325" i="2"/>
  <c r="F325" i="2"/>
  <c r="G325" i="2"/>
  <c r="H325" i="2"/>
  <c r="I325" i="2"/>
  <c r="V325" i="2" s="1"/>
  <c r="J325" i="2"/>
  <c r="K325" i="2"/>
  <c r="M325" i="2"/>
  <c r="N325" i="2"/>
  <c r="AA325" i="2" s="1"/>
  <c r="E326" i="2"/>
  <c r="F326" i="2"/>
  <c r="G326" i="2"/>
  <c r="H326" i="2"/>
  <c r="I326" i="2"/>
  <c r="V326" i="2" s="1"/>
  <c r="J326" i="2"/>
  <c r="K326" i="2"/>
  <c r="M326" i="2"/>
  <c r="N326" i="2"/>
  <c r="E327" i="2"/>
  <c r="F327" i="2"/>
  <c r="G327" i="2"/>
  <c r="H327" i="2"/>
  <c r="I327" i="2"/>
  <c r="V327" i="2" s="1"/>
  <c r="J327" i="2"/>
  <c r="K327" i="2"/>
  <c r="M327" i="2"/>
  <c r="N327" i="2"/>
  <c r="AA327" i="2" s="1"/>
  <c r="E328" i="2"/>
  <c r="F328" i="2"/>
  <c r="G328" i="2"/>
  <c r="H328" i="2"/>
  <c r="I328" i="2"/>
  <c r="V328" i="2" s="1"/>
  <c r="J328" i="2"/>
  <c r="K328" i="2"/>
  <c r="M328" i="2"/>
  <c r="N328" i="2"/>
  <c r="E329" i="2"/>
  <c r="F329" i="2"/>
  <c r="G329" i="2"/>
  <c r="H329" i="2"/>
  <c r="I329" i="2"/>
  <c r="V329" i="2" s="1"/>
  <c r="J329" i="2"/>
  <c r="K329" i="2"/>
  <c r="M329" i="2"/>
  <c r="N329" i="2"/>
  <c r="AA329" i="2" s="1"/>
  <c r="E330" i="2"/>
  <c r="F330" i="2"/>
  <c r="G330" i="2"/>
  <c r="H330" i="2"/>
  <c r="I330" i="2"/>
  <c r="V330" i="2" s="1"/>
  <c r="J330" i="2"/>
  <c r="K330" i="2"/>
  <c r="M330" i="2"/>
  <c r="N330" i="2"/>
  <c r="AA330" i="2" s="1"/>
  <c r="S316" i="2" l="1"/>
  <c r="Z316" i="2"/>
  <c r="W319" i="2"/>
  <c r="X314" i="2"/>
  <c r="T314" i="2"/>
  <c r="Z314" i="2"/>
  <c r="U314" i="2"/>
  <c r="S312" i="2"/>
  <c r="L324" i="2"/>
  <c r="Y324" i="2" s="1"/>
  <c r="U323" i="2"/>
  <c r="Z324" i="2"/>
  <c r="T316" i="2"/>
  <c r="T324" i="2"/>
  <c r="W320" i="2"/>
  <c r="S320" i="2"/>
  <c r="Z330" i="2"/>
  <c r="L328" i="2"/>
  <c r="Z327" i="2"/>
  <c r="Q326" i="2"/>
  <c r="AD326" i="2" s="1"/>
  <c r="S326" i="2"/>
  <c r="S319" i="2"/>
  <c r="X316" i="2"/>
  <c r="Z322" i="2"/>
  <c r="U318" i="2"/>
  <c r="U330" i="2"/>
  <c r="T329" i="2"/>
  <c r="T327" i="2"/>
  <c r="U322" i="2"/>
  <c r="L316" i="2"/>
  <c r="Y316" i="2" s="1"/>
  <c r="P316" i="2"/>
  <c r="AC316" i="2" s="1"/>
  <c r="Z315" i="2"/>
  <c r="AA324" i="2"/>
  <c r="X322" i="2"/>
  <c r="Q316" i="2"/>
  <c r="AD316" i="2" s="1"/>
  <c r="O323" i="2"/>
  <c r="AB323" i="2" s="1"/>
  <c r="L312" i="2"/>
  <c r="Y312" i="2" s="1"/>
  <c r="O330" i="2"/>
  <c r="AB330" i="2" s="1"/>
  <c r="T330" i="2"/>
  <c r="S330" i="2"/>
  <c r="W330" i="2"/>
  <c r="Z328" i="2"/>
  <c r="U328" i="2"/>
  <c r="L327" i="2"/>
  <c r="Y327" i="2" s="1"/>
  <c r="P327" i="2"/>
  <c r="AC327" i="2" s="1"/>
  <c r="W325" i="2"/>
  <c r="S325" i="2"/>
  <c r="L323" i="2"/>
  <c r="Y323" i="2" s="1"/>
  <c r="S323" i="2"/>
  <c r="Q321" i="2"/>
  <c r="AD321" i="2" s="1"/>
  <c r="Q320" i="2"/>
  <c r="AD320" i="2" s="1"/>
  <c r="T320" i="2"/>
  <c r="X319" i="2"/>
  <c r="U317" i="2"/>
  <c r="O315" i="2"/>
  <c r="AB315" i="2" s="1"/>
  <c r="W315" i="2"/>
  <c r="P315" i="2"/>
  <c r="AC315" i="2" s="1"/>
  <c r="Q328" i="2"/>
  <c r="AD328" i="2" s="1"/>
  <c r="U325" i="2"/>
  <c r="O320" i="2"/>
  <c r="AB320" i="2" s="1"/>
  <c r="Q312" i="2"/>
  <c r="AD312" i="2" s="1"/>
  <c r="U315" i="2"/>
  <c r="X330" i="2"/>
  <c r="O329" i="2"/>
  <c r="AB329" i="2" s="1"/>
  <c r="S328" i="2"/>
  <c r="O326" i="2"/>
  <c r="AB326" i="2" s="1"/>
  <c r="X325" i="2"/>
  <c r="T325" i="2"/>
  <c r="S324" i="2"/>
  <c r="X323" i="2"/>
  <c r="T322" i="2"/>
  <c r="Z320" i="2"/>
  <c r="O319" i="2"/>
  <c r="AB319" i="2" s="1"/>
  <c r="U319" i="2"/>
  <c r="W316" i="2"/>
  <c r="Z329" i="2"/>
  <c r="P330" i="2"/>
  <c r="Y328" i="2"/>
  <c r="S327" i="2"/>
  <c r="U327" i="2"/>
  <c r="O325" i="2"/>
  <c r="AB325" i="2" s="1"/>
  <c r="X324" i="2"/>
  <c r="P324" i="2"/>
  <c r="AC324" i="2" s="1"/>
  <c r="W323" i="2"/>
  <c r="U321" i="2"/>
  <c r="Z318" i="2"/>
  <c r="S313" i="2"/>
  <c r="P312" i="2"/>
  <c r="R312" i="2" s="1"/>
  <c r="L330" i="2"/>
  <c r="Y330" i="2" s="1"/>
  <c r="U329" i="2"/>
  <c r="W329" i="2"/>
  <c r="S329" i="2"/>
  <c r="X327" i="2"/>
  <c r="L325" i="2"/>
  <c r="Y325" i="2" s="1"/>
  <c r="W324" i="2"/>
  <c r="O324" i="2"/>
  <c r="AB324" i="2" s="1"/>
  <c r="Q324" i="2"/>
  <c r="AD324" i="2" s="1"/>
  <c r="Z319" i="2"/>
  <c r="X318" i="2"/>
  <c r="T318" i="2"/>
  <c r="X317" i="2"/>
  <c r="S315" i="2"/>
  <c r="O327" i="2"/>
  <c r="AB327" i="2" s="1"/>
  <c r="W327" i="2"/>
  <c r="U326" i="2"/>
  <c r="Q325" i="2"/>
  <c r="AD325" i="2" s="1"/>
  <c r="X320" i="2"/>
  <c r="P320" i="2"/>
  <c r="L320" i="2"/>
  <c r="Y320" i="2" s="1"/>
  <c r="Q317" i="2"/>
  <c r="AD317" i="2" s="1"/>
  <c r="W317" i="2"/>
  <c r="AC330" i="2"/>
  <c r="L315" i="2"/>
  <c r="Y315" i="2" s="1"/>
  <c r="X315" i="2"/>
  <c r="S314" i="2"/>
  <c r="P314" i="2"/>
  <c r="AA313" i="2"/>
  <c r="U312" i="2"/>
  <c r="Q329" i="2"/>
  <c r="AD329" i="2" s="1"/>
  <c r="X328" i="2"/>
  <c r="T328" i="2"/>
  <c r="P328" i="2"/>
  <c r="Q327" i="2"/>
  <c r="AD327" i="2" s="1"/>
  <c r="W326" i="2"/>
  <c r="U324" i="2"/>
  <c r="T323" i="2"/>
  <c r="Q323" i="2"/>
  <c r="AD323" i="2" s="1"/>
  <c r="W322" i="2"/>
  <c r="L322" i="2"/>
  <c r="Y322" i="2" s="1"/>
  <c r="S322" i="2"/>
  <c r="P322" i="2"/>
  <c r="W321" i="2"/>
  <c r="S321" i="2"/>
  <c r="P317" i="2"/>
  <c r="O314" i="2"/>
  <c r="AB314" i="2" s="1"/>
  <c r="AA314" i="2"/>
  <c r="Z313" i="2"/>
  <c r="O313" i="2"/>
  <c r="AB313" i="2" s="1"/>
  <c r="W314" i="2"/>
  <c r="L314" i="2"/>
  <c r="Y314" i="2" s="1"/>
  <c r="X329" i="2"/>
  <c r="P329" i="2"/>
  <c r="L329" i="2"/>
  <c r="Y329" i="2" s="1"/>
  <c r="AA326" i="2"/>
  <c r="X326" i="2"/>
  <c r="T326" i="2"/>
  <c r="O322" i="2"/>
  <c r="AB322" i="2" s="1"/>
  <c r="AA322" i="2"/>
  <c r="T321" i="2"/>
  <c r="X321" i="2"/>
  <c r="AC320" i="2"/>
  <c r="U320" i="2"/>
  <c r="T319" i="2"/>
  <c r="Q319" i="2"/>
  <c r="AD319" i="2" s="1"/>
  <c r="W318" i="2"/>
  <c r="L318" i="2"/>
  <c r="Y318" i="2" s="1"/>
  <c r="S318" i="2"/>
  <c r="P318" i="2"/>
  <c r="S317" i="2"/>
  <c r="T317" i="2"/>
  <c r="U313" i="2"/>
  <c r="X313" i="2"/>
  <c r="T313" i="2"/>
  <c r="T315" i="2"/>
  <c r="Q315" i="2"/>
  <c r="Q330" i="2"/>
  <c r="AD330" i="2" s="1"/>
  <c r="AA328" i="2"/>
  <c r="W328" i="2"/>
  <c r="O328" i="2"/>
  <c r="AB328" i="2" s="1"/>
  <c r="Z326" i="2"/>
  <c r="L326" i="2"/>
  <c r="Y326" i="2" s="1"/>
  <c r="P326" i="2"/>
  <c r="Z325" i="2"/>
  <c r="P325" i="2"/>
  <c r="Z321" i="2"/>
  <c r="O321" i="2"/>
  <c r="AB321" i="2" s="1"/>
  <c r="L319" i="2"/>
  <c r="Y319" i="2" s="1"/>
  <c r="O318" i="2"/>
  <c r="AB318" i="2" s="1"/>
  <c r="AA318" i="2"/>
  <c r="Z317" i="2"/>
  <c r="O317" i="2"/>
  <c r="AB317" i="2" s="1"/>
  <c r="U316" i="2"/>
  <c r="AD313" i="2"/>
  <c r="W313" i="2"/>
  <c r="P313" i="2"/>
  <c r="Q322" i="2"/>
  <c r="AD322" i="2" s="1"/>
  <c r="P321" i="2"/>
  <c r="L321" i="2"/>
  <c r="Y321" i="2" s="1"/>
  <c r="Q318" i="2"/>
  <c r="AD318" i="2" s="1"/>
  <c r="L317" i="2"/>
  <c r="Y317" i="2" s="1"/>
  <c r="O316" i="2"/>
  <c r="AB316" i="2" s="1"/>
  <c r="Q314" i="2"/>
  <c r="AD314" i="2" s="1"/>
  <c r="L313" i="2"/>
  <c r="Y313" i="2" s="1"/>
  <c r="O312" i="2"/>
  <c r="AB312" i="2" s="1"/>
  <c r="P323" i="2"/>
  <c r="P319" i="2"/>
  <c r="H11" i="6"/>
  <c r="E300" i="2"/>
  <c r="F300" i="2"/>
  <c r="G300" i="2"/>
  <c r="H300" i="2"/>
  <c r="I300" i="2"/>
  <c r="V300" i="2" s="1"/>
  <c r="J300" i="2"/>
  <c r="K300" i="2"/>
  <c r="M300" i="2"/>
  <c r="N300" i="2"/>
  <c r="AA300" i="2" s="1"/>
  <c r="E301" i="2"/>
  <c r="F301" i="2"/>
  <c r="G301" i="2"/>
  <c r="H301" i="2"/>
  <c r="I301" i="2"/>
  <c r="V301" i="2" s="1"/>
  <c r="J301" i="2"/>
  <c r="K301" i="2"/>
  <c r="M301" i="2"/>
  <c r="N301" i="2"/>
  <c r="AA301" i="2" s="1"/>
  <c r="E302" i="2"/>
  <c r="F302" i="2"/>
  <c r="G302" i="2"/>
  <c r="H302" i="2"/>
  <c r="I302" i="2"/>
  <c r="V302" i="2" s="1"/>
  <c r="J302" i="2"/>
  <c r="K302" i="2"/>
  <c r="M302" i="2"/>
  <c r="N302" i="2"/>
  <c r="E303" i="2"/>
  <c r="F303" i="2"/>
  <c r="G303" i="2"/>
  <c r="H303" i="2"/>
  <c r="I303" i="2"/>
  <c r="V303" i="2" s="1"/>
  <c r="J303" i="2"/>
  <c r="K303" i="2"/>
  <c r="M303" i="2"/>
  <c r="N303" i="2"/>
  <c r="E304" i="2"/>
  <c r="F304" i="2"/>
  <c r="G304" i="2"/>
  <c r="H304" i="2"/>
  <c r="I304" i="2"/>
  <c r="V304" i="2" s="1"/>
  <c r="J304" i="2"/>
  <c r="K304" i="2"/>
  <c r="M304" i="2"/>
  <c r="N304" i="2"/>
  <c r="AA304" i="2" s="1"/>
  <c r="E305" i="2"/>
  <c r="F305" i="2"/>
  <c r="G305" i="2"/>
  <c r="H305" i="2"/>
  <c r="I305" i="2"/>
  <c r="V305" i="2" s="1"/>
  <c r="J305" i="2"/>
  <c r="K305" i="2"/>
  <c r="M305" i="2"/>
  <c r="N305" i="2"/>
  <c r="AA305" i="2" s="1"/>
  <c r="E306" i="2"/>
  <c r="F306" i="2"/>
  <c r="G306" i="2"/>
  <c r="H306" i="2"/>
  <c r="I306" i="2"/>
  <c r="J306" i="2"/>
  <c r="K306" i="2"/>
  <c r="M306" i="2"/>
  <c r="N306" i="2"/>
  <c r="E307" i="2"/>
  <c r="F307" i="2"/>
  <c r="G307" i="2"/>
  <c r="H307" i="2"/>
  <c r="I307" i="2"/>
  <c r="V307" i="2" s="1"/>
  <c r="J307" i="2"/>
  <c r="K307" i="2"/>
  <c r="M307" i="2"/>
  <c r="N307" i="2"/>
  <c r="AA307" i="2" s="1"/>
  <c r="E308" i="2"/>
  <c r="F308" i="2"/>
  <c r="G308" i="2"/>
  <c r="H308" i="2"/>
  <c r="I308" i="2"/>
  <c r="J308" i="2"/>
  <c r="K308" i="2"/>
  <c r="M308" i="2"/>
  <c r="N308" i="2"/>
  <c r="E309" i="2"/>
  <c r="F309" i="2"/>
  <c r="G309" i="2"/>
  <c r="H309" i="2"/>
  <c r="I309" i="2"/>
  <c r="J309" i="2"/>
  <c r="K309" i="2"/>
  <c r="M309" i="2"/>
  <c r="N309" i="2"/>
  <c r="AA309" i="2" s="1"/>
  <c r="E310" i="2"/>
  <c r="F310" i="2"/>
  <c r="G310" i="2"/>
  <c r="H310" i="2"/>
  <c r="I310" i="2"/>
  <c r="J310" i="2"/>
  <c r="K310" i="2"/>
  <c r="M310" i="2"/>
  <c r="N310" i="2"/>
  <c r="E311" i="2"/>
  <c r="F311" i="2"/>
  <c r="G311" i="2"/>
  <c r="H311" i="2"/>
  <c r="I311" i="2"/>
  <c r="V311" i="2" s="1"/>
  <c r="J311" i="2"/>
  <c r="K311" i="2"/>
  <c r="M311" i="2"/>
  <c r="N311" i="2"/>
  <c r="AA311" i="2" s="1"/>
  <c r="R320" i="2" l="1"/>
  <c r="V310" i="2"/>
  <c r="V306" i="2"/>
  <c r="V308" i="2"/>
  <c r="R324" i="2"/>
  <c r="V309" i="2"/>
  <c r="S300" i="2"/>
  <c r="R316" i="2"/>
  <c r="AE316" i="2" s="1"/>
  <c r="U300" i="2"/>
  <c r="T300" i="2"/>
  <c r="AC312" i="2"/>
  <c r="Z306" i="2"/>
  <c r="AC329" i="2"/>
  <c r="R329" i="2"/>
  <c r="AE312" i="2"/>
  <c r="AC322" i="2"/>
  <c r="R322" i="2"/>
  <c r="AE324" i="2"/>
  <c r="AC319" i="2"/>
  <c r="R319" i="2"/>
  <c r="R321" i="2"/>
  <c r="AC321" i="2"/>
  <c r="R327" i="2"/>
  <c r="R315" i="2"/>
  <c r="AD315" i="2"/>
  <c r="AC318" i="2"/>
  <c r="R318" i="2"/>
  <c r="AE320" i="2"/>
  <c r="R328" i="2"/>
  <c r="AC328" i="2"/>
  <c r="AC314" i="2"/>
  <c r="R314" i="2"/>
  <c r="R330" i="2"/>
  <c r="R326" i="2"/>
  <c r="AC326" i="2"/>
  <c r="AC323" i="2"/>
  <c r="R323" i="2"/>
  <c r="R313" i="2"/>
  <c r="AC313" i="2"/>
  <c r="R325" i="2"/>
  <c r="AC325" i="2"/>
  <c r="R317" i="2"/>
  <c r="AC317" i="2"/>
  <c r="Q300" i="2"/>
  <c r="AD300" i="2" s="1"/>
  <c r="S308" i="2"/>
  <c r="U305" i="2"/>
  <c r="O311" i="2"/>
  <c r="AB311" i="2" s="1"/>
  <c r="U306" i="2"/>
  <c r="O302" i="2"/>
  <c r="AB302" i="2" s="1"/>
  <c r="L301" i="2"/>
  <c r="Y301" i="2" s="1"/>
  <c r="Z308" i="2"/>
  <c r="L308" i="2"/>
  <c r="Y308" i="2" s="1"/>
  <c r="X309" i="2"/>
  <c r="U308" i="2"/>
  <c r="S305" i="2"/>
  <c r="Z304" i="2"/>
  <c r="U304" i="2"/>
  <c r="W303" i="2"/>
  <c r="X308" i="2"/>
  <c r="T308" i="2"/>
  <c r="X306" i="2"/>
  <c r="Q304" i="2"/>
  <c r="AD304" i="2" s="1"/>
  <c r="T304" i="2"/>
  <c r="Z302" i="2"/>
  <c r="U310" i="2"/>
  <c r="S309" i="2"/>
  <c r="AA308" i="2"/>
  <c r="P308" i="2"/>
  <c r="AC308" i="2" s="1"/>
  <c r="O307" i="2"/>
  <c r="AB307" i="2" s="1"/>
  <c r="U307" i="2"/>
  <c r="W304" i="2"/>
  <c r="S304" i="2"/>
  <c r="O300" i="2"/>
  <c r="AB300" i="2" s="1"/>
  <c r="T310" i="2"/>
  <c r="P307" i="2"/>
  <c r="AC307" i="2" s="1"/>
  <c r="X305" i="2"/>
  <c r="Q305" i="2"/>
  <c r="AD305" i="2" s="1"/>
  <c r="O304" i="2"/>
  <c r="AB304" i="2" s="1"/>
  <c r="X310" i="2"/>
  <c r="W310" i="2"/>
  <c r="S310" i="2"/>
  <c r="W307" i="2"/>
  <c r="W305" i="2"/>
  <c r="S301" i="2"/>
  <c r="P300" i="2"/>
  <c r="AC300" i="2" s="1"/>
  <c r="P303" i="2"/>
  <c r="AC303" i="2" s="1"/>
  <c r="Z300" i="2"/>
  <c r="Q309" i="2"/>
  <c r="AD309" i="2" s="1"/>
  <c r="W311" i="2"/>
  <c r="Z310" i="2"/>
  <c r="U309" i="2"/>
  <c r="W308" i="2"/>
  <c r="Q308" i="2"/>
  <c r="AD308" i="2" s="1"/>
  <c r="L307" i="2"/>
  <c r="Y307" i="2" s="1"/>
  <c r="W306" i="2"/>
  <c r="S306" i="2"/>
  <c r="Z305" i="2"/>
  <c r="O303" i="2"/>
  <c r="AB303" i="2" s="1"/>
  <c r="W302" i="2"/>
  <c r="X300" i="2"/>
  <c r="U311" i="2"/>
  <c r="O310" i="2"/>
  <c r="AB310" i="2" s="1"/>
  <c r="L309" i="2"/>
  <c r="Y309" i="2" s="1"/>
  <c r="Z307" i="2"/>
  <c r="S307" i="2"/>
  <c r="O306" i="2"/>
  <c r="AB306" i="2" s="1"/>
  <c r="AA303" i="2"/>
  <c r="S303" i="2"/>
  <c r="U303" i="2"/>
  <c r="U302" i="2"/>
  <c r="Z301" i="2"/>
  <c r="W300" i="2"/>
  <c r="L300" i="2"/>
  <c r="Y300" i="2" s="1"/>
  <c r="X311" i="2"/>
  <c r="T307" i="2"/>
  <c r="X304" i="2"/>
  <c r="Z303" i="2"/>
  <c r="L303" i="2"/>
  <c r="Y303" i="2" s="1"/>
  <c r="T303" i="2"/>
  <c r="X302" i="2"/>
  <c r="T302" i="2"/>
  <c r="U301" i="2"/>
  <c r="X301" i="2"/>
  <c r="T301" i="2"/>
  <c r="Z311" i="2"/>
  <c r="S311" i="2"/>
  <c r="T311" i="2"/>
  <c r="L311" i="2"/>
  <c r="Y311" i="2" s="1"/>
  <c r="Z309" i="2"/>
  <c r="O308" i="2"/>
  <c r="AB308" i="2" s="1"/>
  <c r="T306" i="2"/>
  <c r="P304" i="2"/>
  <c r="AC304" i="2" s="1"/>
  <c r="L304" i="2"/>
  <c r="Y304" i="2" s="1"/>
  <c r="S302" i="2"/>
  <c r="Q301" i="2"/>
  <c r="AD301" i="2" s="1"/>
  <c r="P301" i="2"/>
  <c r="AC301" i="2" s="1"/>
  <c r="Q310" i="2"/>
  <c r="AD310" i="2" s="1"/>
  <c r="T309" i="2"/>
  <c r="P309" i="2"/>
  <c r="Q306" i="2"/>
  <c r="AD306" i="2" s="1"/>
  <c r="T305" i="2"/>
  <c r="P305" i="2"/>
  <c r="L305" i="2"/>
  <c r="Y305" i="2" s="1"/>
  <c r="Q302" i="2"/>
  <c r="AD302" i="2" s="1"/>
  <c r="Q311" i="2"/>
  <c r="AD311" i="2" s="1"/>
  <c r="P310" i="2"/>
  <c r="L310" i="2"/>
  <c r="Y310" i="2" s="1"/>
  <c r="W309" i="2"/>
  <c r="O309" i="2"/>
  <c r="AB309" i="2" s="1"/>
  <c r="Q307" i="2"/>
  <c r="P306" i="2"/>
  <c r="L306" i="2"/>
  <c r="Y306" i="2" s="1"/>
  <c r="O305" i="2"/>
  <c r="AB305" i="2" s="1"/>
  <c r="Q303" i="2"/>
  <c r="P302" i="2"/>
  <c r="L302" i="2"/>
  <c r="Y302" i="2" s="1"/>
  <c r="W301" i="2"/>
  <c r="O301" i="2"/>
  <c r="AB301" i="2" s="1"/>
  <c r="P311" i="2"/>
  <c r="AA310" i="2"/>
  <c r="X307" i="2"/>
  <c r="AA306" i="2"/>
  <c r="X303" i="2"/>
  <c r="AA302" i="2"/>
  <c r="F49" i="6"/>
  <c r="H49" i="6"/>
  <c r="I49" i="6"/>
  <c r="J49" i="6"/>
  <c r="L49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E11" i="6"/>
  <c r="F11" i="6"/>
  <c r="G11" i="6"/>
  <c r="I11" i="6"/>
  <c r="J11" i="6"/>
  <c r="K11" i="6"/>
  <c r="L11" i="6"/>
  <c r="M11" i="6"/>
  <c r="N11" i="6"/>
  <c r="O11" i="6"/>
  <c r="P11" i="6"/>
  <c r="Q11" i="6"/>
  <c r="R11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E49" i="6"/>
  <c r="G49" i="6"/>
  <c r="K49" i="6"/>
  <c r="M49" i="6"/>
  <c r="N49" i="6"/>
  <c r="O49" i="6"/>
  <c r="P49" i="6"/>
  <c r="Q49" i="6"/>
  <c r="R49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E202" i="6"/>
  <c r="S202" i="6" s="1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E299" i="6"/>
  <c r="F299" i="6"/>
  <c r="G299" i="6"/>
  <c r="H299" i="6"/>
  <c r="I299" i="6"/>
  <c r="J299" i="6"/>
  <c r="K299" i="6"/>
  <c r="L299" i="6"/>
  <c r="M299" i="6"/>
  <c r="N299" i="6"/>
  <c r="O299" i="6"/>
  <c r="P299" i="6"/>
  <c r="Q299" i="6"/>
  <c r="R299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E297" i="6"/>
  <c r="F297" i="6"/>
  <c r="G297" i="6"/>
  <c r="H297" i="6"/>
  <c r="I297" i="6"/>
  <c r="J297" i="6"/>
  <c r="K297" i="6"/>
  <c r="L297" i="6"/>
  <c r="M297" i="6"/>
  <c r="N297" i="6"/>
  <c r="O297" i="6"/>
  <c r="P297" i="6"/>
  <c r="Q297" i="6"/>
  <c r="R297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R231" i="6"/>
  <c r="E298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E239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R239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R24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E248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R248" i="6"/>
  <c r="E249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R249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E251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E252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R252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E254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R254" i="6"/>
  <c r="E255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R255" i="6"/>
  <c r="E256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E257" i="6"/>
  <c r="F257" i="6"/>
  <c r="G257" i="6"/>
  <c r="H257" i="6"/>
  <c r="I257" i="6"/>
  <c r="J257" i="6"/>
  <c r="K257" i="6"/>
  <c r="L257" i="6"/>
  <c r="M257" i="6"/>
  <c r="N257" i="6"/>
  <c r="O257" i="6"/>
  <c r="P257" i="6"/>
  <c r="Q257" i="6"/>
  <c r="R257" i="6"/>
  <c r="E258" i="6"/>
  <c r="F258" i="6"/>
  <c r="G258" i="6"/>
  <c r="H258" i="6"/>
  <c r="I258" i="6"/>
  <c r="J258" i="6"/>
  <c r="K258" i="6"/>
  <c r="L258" i="6"/>
  <c r="M258" i="6"/>
  <c r="N258" i="6"/>
  <c r="O258" i="6"/>
  <c r="P258" i="6"/>
  <c r="Q258" i="6"/>
  <c r="R258" i="6"/>
  <c r="E259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E260" i="6"/>
  <c r="F260" i="6"/>
  <c r="G260" i="6"/>
  <c r="H260" i="6"/>
  <c r="I260" i="6"/>
  <c r="J260" i="6"/>
  <c r="K260" i="6"/>
  <c r="L260" i="6"/>
  <c r="M260" i="6"/>
  <c r="N260" i="6"/>
  <c r="O260" i="6"/>
  <c r="P260" i="6"/>
  <c r="Q260" i="6"/>
  <c r="R260" i="6"/>
  <c r="E261" i="6"/>
  <c r="F261" i="6"/>
  <c r="G261" i="6"/>
  <c r="H261" i="6"/>
  <c r="I261" i="6"/>
  <c r="J261" i="6"/>
  <c r="K261" i="6"/>
  <c r="L261" i="6"/>
  <c r="M261" i="6"/>
  <c r="N261" i="6"/>
  <c r="O261" i="6"/>
  <c r="P261" i="6"/>
  <c r="Q261" i="6"/>
  <c r="R261" i="6"/>
  <c r="E262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E263" i="6"/>
  <c r="F263" i="6"/>
  <c r="G263" i="6"/>
  <c r="H263" i="6"/>
  <c r="I263" i="6"/>
  <c r="J263" i="6"/>
  <c r="K263" i="6"/>
  <c r="L263" i="6"/>
  <c r="M263" i="6"/>
  <c r="N263" i="6"/>
  <c r="O263" i="6"/>
  <c r="P263" i="6"/>
  <c r="Q263" i="6"/>
  <c r="R263" i="6"/>
  <c r="E264" i="6"/>
  <c r="F264" i="6"/>
  <c r="G264" i="6"/>
  <c r="H264" i="6"/>
  <c r="I264" i="6"/>
  <c r="J264" i="6"/>
  <c r="K264" i="6"/>
  <c r="L264" i="6"/>
  <c r="M264" i="6"/>
  <c r="N264" i="6"/>
  <c r="O264" i="6"/>
  <c r="P264" i="6"/>
  <c r="Q264" i="6"/>
  <c r="R264" i="6"/>
  <c r="E265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E266" i="6"/>
  <c r="F266" i="6"/>
  <c r="G266" i="6"/>
  <c r="H266" i="6"/>
  <c r="I266" i="6"/>
  <c r="J266" i="6"/>
  <c r="K266" i="6"/>
  <c r="L266" i="6"/>
  <c r="M266" i="6"/>
  <c r="N266" i="6"/>
  <c r="O266" i="6"/>
  <c r="P266" i="6"/>
  <c r="Q266" i="6"/>
  <c r="R266" i="6"/>
  <c r="E267" i="6"/>
  <c r="F267" i="6"/>
  <c r="G267" i="6"/>
  <c r="H267" i="6"/>
  <c r="I267" i="6"/>
  <c r="J267" i="6"/>
  <c r="K267" i="6"/>
  <c r="L267" i="6"/>
  <c r="M267" i="6"/>
  <c r="N267" i="6"/>
  <c r="O267" i="6"/>
  <c r="P267" i="6"/>
  <c r="Q267" i="6"/>
  <c r="R267" i="6"/>
  <c r="E268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E269" i="6"/>
  <c r="F269" i="6"/>
  <c r="G269" i="6"/>
  <c r="H269" i="6"/>
  <c r="I269" i="6"/>
  <c r="J269" i="6"/>
  <c r="K269" i="6"/>
  <c r="L269" i="6"/>
  <c r="M269" i="6"/>
  <c r="N269" i="6"/>
  <c r="O269" i="6"/>
  <c r="P269" i="6"/>
  <c r="Q269" i="6"/>
  <c r="R269" i="6"/>
  <c r="E270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R270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E272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R272" i="6"/>
  <c r="E273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R273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E275" i="6"/>
  <c r="F275" i="6"/>
  <c r="G275" i="6"/>
  <c r="H275" i="6"/>
  <c r="I275" i="6"/>
  <c r="J275" i="6"/>
  <c r="K275" i="6"/>
  <c r="L275" i="6"/>
  <c r="M275" i="6"/>
  <c r="N275" i="6"/>
  <c r="O275" i="6"/>
  <c r="P275" i="6"/>
  <c r="Q275" i="6"/>
  <c r="R275" i="6"/>
  <c r="E276" i="6"/>
  <c r="F276" i="6"/>
  <c r="G276" i="6"/>
  <c r="H276" i="6"/>
  <c r="I276" i="6"/>
  <c r="J276" i="6"/>
  <c r="K276" i="6"/>
  <c r="L276" i="6"/>
  <c r="M276" i="6"/>
  <c r="N276" i="6"/>
  <c r="O276" i="6"/>
  <c r="P276" i="6"/>
  <c r="Q276" i="6"/>
  <c r="R276" i="6"/>
  <c r="E277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E278" i="6"/>
  <c r="F278" i="6"/>
  <c r="G278" i="6"/>
  <c r="H278" i="6"/>
  <c r="I278" i="6"/>
  <c r="J278" i="6"/>
  <c r="K278" i="6"/>
  <c r="L278" i="6"/>
  <c r="M278" i="6"/>
  <c r="N278" i="6"/>
  <c r="O278" i="6"/>
  <c r="P278" i="6"/>
  <c r="Q278" i="6"/>
  <c r="R278" i="6"/>
  <c r="E279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R279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E281" i="6"/>
  <c r="F281" i="6"/>
  <c r="G281" i="6"/>
  <c r="H281" i="6"/>
  <c r="I281" i="6"/>
  <c r="J281" i="6"/>
  <c r="K281" i="6"/>
  <c r="L281" i="6"/>
  <c r="M281" i="6"/>
  <c r="N281" i="6"/>
  <c r="O281" i="6"/>
  <c r="P281" i="6"/>
  <c r="Q281" i="6"/>
  <c r="R281" i="6"/>
  <c r="E282" i="6"/>
  <c r="F282" i="6"/>
  <c r="G282" i="6"/>
  <c r="H282" i="6"/>
  <c r="I282" i="6"/>
  <c r="J282" i="6"/>
  <c r="K282" i="6"/>
  <c r="L282" i="6"/>
  <c r="M282" i="6"/>
  <c r="N282" i="6"/>
  <c r="O282" i="6"/>
  <c r="P282" i="6"/>
  <c r="Q282" i="6"/>
  <c r="R282" i="6"/>
  <c r="E283" i="6"/>
  <c r="F283" i="6"/>
  <c r="G283" i="6"/>
  <c r="H283" i="6"/>
  <c r="I283" i="6"/>
  <c r="J283" i="6"/>
  <c r="K283" i="6"/>
  <c r="L283" i="6"/>
  <c r="M283" i="6"/>
  <c r="N283" i="6"/>
  <c r="O283" i="6"/>
  <c r="P283" i="6"/>
  <c r="Q283" i="6"/>
  <c r="R283" i="6"/>
  <c r="E284" i="6"/>
  <c r="F284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E285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E286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R286" i="6"/>
  <c r="E287" i="6"/>
  <c r="F287" i="6"/>
  <c r="G287" i="6"/>
  <c r="H287" i="6"/>
  <c r="I287" i="6"/>
  <c r="J287" i="6"/>
  <c r="K287" i="6"/>
  <c r="L287" i="6"/>
  <c r="M287" i="6"/>
  <c r="N287" i="6"/>
  <c r="O287" i="6"/>
  <c r="P287" i="6"/>
  <c r="Q287" i="6"/>
  <c r="R287" i="6"/>
  <c r="E288" i="6"/>
  <c r="F288" i="6"/>
  <c r="G288" i="6"/>
  <c r="H288" i="6"/>
  <c r="I288" i="6"/>
  <c r="J288" i="6"/>
  <c r="K288" i="6"/>
  <c r="L288" i="6"/>
  <c r="M288" i="6"/>
  <c r="N288" i="6"/>
  <c r="O288" i="6"/>
  <c r="P288" i="6"/>
  <c r="Q288" i="6"/>
  <c r="R288" i="6"/>
  <c r="E289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E290" i="6"/>
  <c r="F290" i="6"/>
  <c r="G290" i="6"/>
  <c r="H290" i="6"/>
  <c r="I290" i="6"/>
  <c r="J290" i="6"/>
  <c r="K290" i="6"/>
  <c r="L290" i="6"/>
  <c r="M290" i="6"/>
  <c r="N290" i="6"/>
  <c r="O290" i="6"/>
  <c r="P290" i="6"/>
  <c r="Q290" i="6"/>
  <c r="R290" i="6"/>
  <c r="E291" i="6"/>
  <c r="F291" i="6"/>
  <c r="G291" i="6"/>
  <c r="H291" i="6"/>
  <c r="I291" i="6"/>
  <c r="J291" i="6"/>
  <c r="K291" i="6"/>
  <c r="L291" i="6"/>
  <c r="M291" i="6"/>
  <c r="N291" i="6"/>
  <c r="O291" i="6"/>
  <c r="P291" i="6"/>
  <c r="Q291" i="6"/>
  <c r="R291" i="6"/>
  <c r="E292" i="6"/>
  <c r="F292" i="6"/>
  <c r="G292" i="6"/>
  <c r="H292" i="6"/>
  <c r="I292" i="6"/>
  <c r="J292" i="6"/>
  <c r="K292" i="6"/>
  <c r="L292" i="6"/>
  <c r="M292" i="6"/>
  <c r="N292" i="6"/>
  <c r="O292" i="6"/>
  <c r="P292" i="6"/>
  <c r="Q292" i="6"/>
  <c r="R292" i="6"/>
  <c r="E293" i="6"/>
  <c r="F293" i="6"/>
  <c r="G293" i="6"/>
  <c r="H293" i="6"/>
  <c r="I293" i="6"/>
  <c r="J293" i="6"/>
  <c r="K293" i="6"/>
  <c r="L293" i="6"/>
  <c r="M293" i="6"/>
  <c r="N293" i="6"/>
  <c r="O293" i="6"/>
  <c r="P293" i="6"/>
  <c r="Q293" i="6"/>
  <c r="R293" i="6"/>
  <c r="E294" i="6"/>
  <c r="F294" i="6"/>
  <c r="G294" i="6"/>
  <c r="H294" i="6"/>
  <c r="I294" i="6"/>
  <c r="J294" i="6"/>
  <c r="K294" i="6"/>
  <c r="L294" i="6"/>
  <c r="M294" i="6"/>
  <c r="N294" i="6"/>
  <c r="O294" i="6"/>
  <c r="P294" i="6"/>
  <c r="Q294" i="6"/>
  <c r="R294" i="6"/>
  <c r="E295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E296" i="6"/>
  <c r="F296" i="6"/>
  <c r="G296" i="6"/>
  <c r="H296" i="6"/>
  <c r="I296" i="6"/>
  <c r="J296" i="6"/>
  <c r="K296" i="6"/>
  <c r="L296" i="6"/>
  <c r="M296" i="6"/>
  <c r="N296" i="6"/>
  <c r="O296" i="6"/>
  <c r="P296" i="6"/>
  <c r="Q296" i="6"/>
  <c r="R296" i="6"/>
  <c r="R138" i="6"/>
  <c r="Q138" i="6"/>
  <c r="P138" i="6"/>
  <c r="O138" i="6"/>
  <c r="N138" i="6"/>
  <c r="M138" i="6"/>
  <c r="L138" i="6"/>
  <c r="K138" i="6"/>
  <c r="J138" i="6"/>
  <c r="I138" i="6"/>
  <c r="H138" i="6"/>
  <c r="G138" i="6"/>
  <c r="F138" i="6"/>
  <c r="E138" i="6"/>
  <c r="M68" i="2"/>
  <c r="N68" i="2"/>
  <c r="M12" i="2"/>
  <c r="N12" i="2"/>
  <c r="M22" i="2"/>
  <c r="N22" i="2"/>
  <c r="M9" i="2"/>
  <c r="N9" i="2"/>
  <c r="M71" i="2"/>
  <c r="N71" i="2"/>
  <c r="M38" i="2"/>
  <c r="N38" i="2"/>
  <c r="M98" i="2"/>
  <c r="N98" i="2"/>
  <c r="M51" i="2"/>
  <c r="N51" i="2"/>
  <c r="M49" i="2"/>
  <c r="N49" i="2"/>
  <c r="M7" i="2"/>
  <c r="N7" i="2"/>
  <c r="M198" i="2"/>
  <c r="N198" i="2"/>
  <c r="M63" i="2"/>
  <c r="N63" i="2"/>
  <c r="M46" i="2"/>
  <c r="N46" i="2"/>
  <c r="M103" i="2"/>
  <c r="N103" i="2"/>
  <c r="M74" i="2"/>
  <c r="N74" i="2"/>
  <c r="M60" i="2"/>
  <c r="N60" i="2"/>
  <c r="M13" i="2"/>
  <c r="N13" i="2"/>
  <c r="M29" i="2"/>
  <c r="N29" i="2"/>
  <c r="M88" i="2"/>
  <c r="N88" i="2"/>
  <c r="M101" i="2"/>
  <c r="N101" i="2"/>
  <c r="M47" i="2"/>
  <c r="N47" i="2"/>
  <c r="M199" i="2"/>
  <c r="N199" i="2"/>
  <c r="M34" i="2"/>
  <c r="N34" i="2"/>
  <c r="M131" i="2"/>
  <c r="N131" i="2"/>
  <c r="M61" i="2"/>
  <c r="N61" i="2"/>
  <c r="M10" i="2"/>
  <c r="N10" i="2"/>
  <c r="M115" i="2"/>
  <c r="N115" i="2"/>
  <c r="M146" i="2"/>
  <c r="N146" i="2"/>
  <c r="M182" i="2"/>
  <c r="N182" i="2"/>
  <c r="M44" i="2"/>
  <c r="N44" i="2"/>
  <c r="M65" i="2"/>
  <c r="N65" i="2"/>
  <c r="M50" i="2"/>
  <c r="N50" i="2"/>
  <c r="M55" i="2"/>
  <c r="N55" i="2"/>
  <c r="M58" i="2"/>
  <c r="N58" i="2"/>
  <c r="M41" i="2"/>
  <c r="N41" i="2"/>
  <c r="M31" i="2"/>
  <c r="N31" i="2"/>
  <c r="M102" i="2"/>
  <c r="N102" i="2"/>
  <c r="M144" i="2"/>
  <c r="N144" i="2"/>
  <c r="M114" i="2"/>
  <c r="N114" i="2"/>
  <c r="M4" i="2"/>
  <c r="N4" i="2"/>
  <c r="M37" i="2"/>
  <c r="N37" i="2"/>
  <c r="M84" i="2"/>
  <c r="N84" i="2"/>
  <c r="M48" i="2"/>
  <c r="N48" i="2"/>
  <c r="M72" i="2"/>
  <c r="N72" i="2"/>
  <c r="M36" i="2"/>
  <c r="N36" i="2"/>
  <c r="M96" i="2"/>
  <c r="N96" i="2"/>
  <c r="M28" i="2"/>
  <c r="N28" i="2"/>
  <c r="M86" i="2"/>
  <c r="N86" i="2"/>
  <c r="M83" i="2"/>
  <c r="N83" i="2"/>
  <c r="M175" i="2"/>
  <c r="N175" i="2"/>
  <c r="M8" i="2"/>
  <c r="N8" i="2"/>
  <c r="M85" i="2"/>
  <c r="N85" i="2"/>
  <c r="M105" i="2"/>
  <c r="N105" i="2"/>
  <c r="M151" i="2"/>
  <c r="N151" i="2"/>
  <c r="M145" i="2"/>
  <c r="N145" i="2"/>
  <c r="M220" i="2"/>
  <c r="N220" i="2"/>
  <c r="M200" i="2"/>
  <c r="N200" i="2"/>
  <c r="M139" i="2"/>
  <c r="N139" i="2"/>
  <c r="M20" i="2"/>
  <c r="N20" i="2"/>
  <c r="M23" i="2"/>
  <c r="N23" i="2"/>
  <c r="M108" i="2"/>
  <c r="N108" i="2"/>
  <c r="M99" i="2"/>
  <c r="N99" i="2"/>
  <c r="M78" i="2"/>
  <c r="N78" i="2"/>
  <c r="M17" i="2"/>
  <c r="N17" i="2"/>
  <c r="M106" i="2"/>
  <c r="N106" i="2"/>
  <c r="M11" i="2"/>
  <c r="N11" i="2"/>
  <c r="M69" i="2"/>
  <c r="N69" i="2"/>
  <c r="M170" i="2"/>
  <c r="N170" i="2"/>
  <c r="M235" i="2"/>
  <c r="N235" i="2"/>
  <c r="M33" i="2"/>
  <c r="N33" i="2"/>
  <c r="M155" i="2"/>
  <c r="N155" i="2"/>
  <c r="M159" i="2"/>
  <c r="N159" i="2"/>
  <c r="M121" i="2"/>
  <c r="N121" i="2"/>
  <c r="M100" i="2"/>
  <c r="N100" i="2"/>
  <c r="M127" i="2"/>
  <c r="N127" i="2"/>
  <c r="M73" i="2"/>
  <c r="N73" i="2"/>
  <c r="M168" i="2"/>
  <c r="N168" i="2"/>
  <c r="M64" i="2"/>
  <c r="N64" i="2"/>
  <c r="M39" i="2"/>
  <c r="N39" i="2"/>
  <c r="M89" i="2"/>
  <c r="N89" i="2"/>
  <c r="M163" i="2"/>
  <c r="N163" i="2"/>
  <c r="M126" i="2"/>
  <c r="N126" i="2"/>
  <c r="M243" i="2"/>
  <c r="N243" i="2"/>
  <c r="M30" i="2"/>
  <c r="N30" i="2"/>
  <c r="M120" i="2"/>
  <c r="N120" i="2"/>
  <c r="M232" i="2"/>
  <c r="N232" i="2"/>
  <c r="M219" i="2"/>
  <c r="N219" i="2"/>
  <c r="M130" i="2"/>
  <c r="N130" i="2"/>
  <c r="M87" i="2"/>
  <c r="N87" i="2"/>
  <c r="M95" i="2"/>
  <c r="N95" i="2"/>
  <c r="M173" i="2"/>
  <c r="N173" i="2"/>
  <c r="M210" i="2"/>
  <c r="N210" i="2"/>
  <c r="M35" i="2"/>
  <c r="N35" i="2"/>
  <c r="M104" i="2"/>
  <c r="N104" i="2"/>
  <c r="M156" i="2"/>
  <c r="N156" i="2"/>
  <c r="M92" i="2"/>
  <c r="N92" i="2"/>
  <c r="M171" i="2"/>
  <c r="N171" i="2"/>
  <c r="M111" i="2"/>
  <c r="N111" i="2"/>
  <c r="M18" i="2"/>
  <c r="N18" i="2"/>
  <c r="M62" i="2"/>
  <c r="N62" i="2"/>
  <c r="M77" i="2"/>
  <c r="N77" i="2"/>
  <c r="M217" i="2"/>
  <c r="N217" i="2"/>
  <c r="M54" i="2"/>
  <c r="N54" i="2"/>
  <c r="M244" i="2"/>
  <c r="N244" i="2"/>
  <c r="M249" i="2"/>
  <c r="N249" i="2"/>
  <c r="M112" i="2"/>
  <c r="N112" i="2"/>
  <c r="M109" i="2"/>
  <c r="N109" i="2"/>
  <c r="M234" i="2"/>
  <c r="N234" i="2"/>
  <c r="M190" i="2"/>
  <c r="N190" i="2"/>
  <c r="M26" i="2"/>
  <c r="N26" i="2"/>
  <c r="M45" i="2"/>
  <c r="N45" i="2"/>
  <c r="M202" i="2"/>
  <c r="N202" i="2"/>
  <c r="M125" i="2"/>
  <c r="N125" i="2"/>
  <c r="M153" i="2"/>
  <c r="N153" i="2"/>
  <c r="M56" i="2"/>
  <c r="N56" i="2"/>
  <c r="M122" i="2"/>
  <c r="N122" i="2"/>
  <c r="M90" i="2"/>
  <c r="N90" i="2"/>
  <c r="M140" i="2"/>
  <c r="N140" i="2"/>
  <c r="M132" i="2"/>
  <c r="N132" i="2"/>
  <c r="M166" i="2"/>
  <c r="N166" i="2"/>
  <c r="M164" i="2"/>
  <c r="N164" i="2"/>
  <c r="M133" i="2"/>
  <c r="N133" i="2"/>
  <c r="M25" i="2"/>
  <c r="N25" i="2"/>
  <c r="M66" i="2"/>
  <c r="N66" i="2"/>
  <c r="M81" i="2"/>
  <c r="N81" i="2"/>
  <c r="M97" i="2"/>
  <c r="N97" i="2"/>
  <c r="M129" i="2"/>
  <c r="N129" i="2"/>
  <c r="M52" i="2"/>
  <c r="N52" i="2"/>
  <c r="M16" i="2"/>
  <c r="N16" i="2"/>
  <c r="M177" i="2"/>
  <c r="N177" i="2"/>
  <c r="M176" i="2"/>
  <c r="N176" i="2"/>
  <c r="M158" i="2"/>
  <c r="N158" i="2"/>
  <c r="M75" i="2"/>
  <c r="N75" i="2"/>
  <c r="M203" i="2"/>
  <c r="N203" i="2"/>
  <c r="M157" i="2"/>
  <c r="N157" i="2"/>
  <c r="M116" i="2"/>
  <c r="N116" i="2"/>
  <c r="M191" i="2"/>
  <c r="N191" i="2"/>
  <c r="M24" i="2"/>
  <c r="N24" i="2"/>
  <c r="M79" i="2"/>
  <c r="N79" i="2"/>
  <c r="M123" i="2"/>
  <c r="N123" i="2"/>
  <c r="M53" i="2"/>
  <c r="N53" i="2"/>
  <c r="M174" i="2"/>
  <c r="N174" i="2"/>
  <c r="M231" i="2"/>
  <c r="N231" i="2"/>
  <c r="M233" i="2"/>
  <c r="N233" i="2"/>
  <c r="M124" i="2"/>
  <c r="N124" i="2"/>
  <c r="M227" i="2"/>
  <c r="N227" i="2"/>
  <c r="M230" i="2"/>
  <c r="N230" i="2"/>
  <c r="M154" i="2"/>
  <c r="N154" i="2"/>
  <c r="M107" i="2"/>
  <c r="N107" i="2"/>
  <c r="M194" i="2"/>
  <c r="N194" i="2"/>
  <c r="M93" i="2"/>
  <c r="N93" i="2"/>
  <c r="M147" i="2"/>
  <c r="N147" i="2"/>
  <c r="M167" i="2"/>
  <c r="N167" i="2"/>
  <c r="M197" i="2"/>
  <c r="N197" i="2"/>
  <c r="M138" i="2"/>
  <c r="N138" i="2"/>
  <c r="M70" i="2"/>
  <c r="N70" i="2"/>
  <c r="M260" i="2"/>
  <c r="N260" i="2"/>
  <c r="M161" i="2"/>
  <c r="N161" i="2"/>
  <c r="M137" i="2"/>
  <c r="N137" i="2"/>
  <c r="M110" i="2"/>
  <c r="N110" i="2"/>
  <c r="M94" i="2"/>
  <c r="N94" i="2"/>
  <c r="M14" i="2"/>
  <c r="N14" i="2"/>
  <c r="M186" i="2"/>
  <c r="N186" i="2"/>
  <c r="M245" i="2"/>
  <c r="N245" i="2"/>
  <c r="M117" i="2"/>
  <c r="N117" i="2"/>
  <c r="M240" i="2"/>
  <c r="N240" i="2"/>
  <c r="M91" i="2"/>
  <c r="N91" i="2"/>
  <c r="M188" i="2"/>
  <c r="N188" i="2"/>
  <c r="M82" i="2"/>
  <c r="N82" i="2"/>
  <c r="M179" i="2"/>
  <c r="N179" i="2"/>
  <c r="M148" i="2"/>
  <c r="N148" i="2"/>
  <c r="M27" i="2"/>
  <c r="N27" i="2"/>
  <c r="M205" i="2"/>
  <c r="N205" i="2"/>
  <c r="M142" i="2"/>
  <c r="N142" i="2"/>
  <c r="M216" i="2"/>
  <c r="N216" i="2"/>
  <c r="M224" i="2"/>
  <c r="N224" i="2"/>
  <c r="M76" i="2"/>
  <c r="N76" i="2"/>
  <c r="M208" i="2"/>
  <c r="N208" i="2"/>
  <c r="M195" i="2"/>
  <c r="N195" i="2"/>
  <c r="M196" i="2"/>
  <c r="N196" i="2"/>
  <c r="M229" i="2"/>
  <c r="N229" i="2"/>
  <c r="M206" i="2"/>
  <c r="N206" i="2"/>
  <c r="M189" i="2"/>
  <c r="N189" i="2"/>
  <c r="M185" i="2"/>
  <c r="N185" i="2"/>
  <c r="M236" i="2"/>
  <c r="N236" i="2"/>
  <c r="M2" i="2"/>
  <c r="N2" i="2"/>
  <c r="M42" i="2"/>
  <c r="N42" i="2"/>
  <c r="M19" i="2"/>
  <c r="N19" i="2"/>
  <c r="M135" i="2"/>
  <c r="N135" i="2"/>
  <c r="M226" i="2"/>
  <c r="N226" i="2"/>
  <c r="M209" i="2"/>
  <c r="N209" i="2"/>
  <c r="M242" i="2"/>
  <c r="N242" i="2"/>
  <c r="M113" i="2"/>
  <c r="N113" i="2"/>
  <c r="M21" i="2"/>
  <c r="N21" i="2"/>
  <c r="M32" i="2"/>
  <c r="N32" i="2"/>
  <c r="M43" i="2"/>
  <c r="N43" i="2"/>
  <c r="M150" i="2"/>
  <c r="N150" i="2"/>
  <c r="M162" i="2"/>
  <c r="N162" i="2"/>
  <c r="M40" i="2"/>
  <c r="N40" i="2"/>
  <c r="M266" i="2"/>
  <c r="N266" i="2"/>
  <c r="M204" i="2"/>
  <c r="N204" i="2"/>
  <c r="M183" i="2"/>
  <c r="N183" i="2"/>
  <c r="M225" i="2"/>
  <c r="N225" i="2"/>
  <c r="M152" i="2"/>
  <c r="N152" i="2"/>
  <c r="M221" i="2"/>
  <c r="N221" i="2"/>
  <c r="M118" i="2"/>
  <c r="N118" i="2"/>
  <c r="M136" i="2"/>
  <c r="N136" i="2"/>
  <c r="M169" i="2"/>
  <c r="N169" i="2"/>
  <c r="M134" i="2"/>
  <c r="N134" i="2"/>
  <c r="M178" i="2"/>
  <c r="N178" i="2"/>
  <c r="M149" i="2"/>
  <c r="N149" i="2"/>
  <c r="M241" i="2"/>
  <c r="N241" i="2"/>
  <c r="M143" i="2"/>
  <c r="N143" i="2"/>
  <c r="M215" i="2"/>
  <c r="N215" i="2"/>
  <c r="M223" i="2"/>
  <c r="N223" i="2"/>
  <c r="M3" i="2"/>
  <c r="N3" i="2"/>
  <c r="M192" i="2"/>
  <c r="N192" i="2"/>
  <c r="M184" i="2"/>
  <c r="N184" i="2"/>
  <c r="M213" i="2"/>
  <c r="N213" i="2"/>
  <c r="M222" i="2"/>
  <c r="N222" i="2"/>
  <c r="M201" i="2"/>
  <c r="N201" i="2"/>
  <c r="M128" i="2"/>
  <c r="N128" i="2"/>
  <c r="M212" i="2"/>
  <c r="N212" i="2"/>
  <c r="M246" i="2"/>
  <c r="N246" i="2"/>
  <c r="M238" i="2"/>
  <c r="N238" i="2"/>
  <c r="M253" i="2"/>
  <c r="N253" i="2"/>
  <c r="M172" i="2"/>
  <c r="N172" i="2"/>
  <c r="M141" i="2"/>
  <c r="N141" i="2"/>
  <c r="M180" i="2"/>
  <c r="N180" i="2"/>
  <c r="M258" i="2"/>
  <c r="N258" i="2"/>
  <c r="M193" i="2"/>
  <c r="N193" i="2"/>
  <c r="M187" i="2"/>
  <c r="N187" i="2"/>
  <c r="M181" i="2"/>
  <c r="N181" i="2"/>
  <c r="M165" i="2"/>
  <c r="N165" i="2"/>
  <c r="M228" i="2"/>
  <c r="N228" i="2"/>
  <c r="M237" i="2"/>
  <c r="N237" i="2"/>
  <c r="M59" i="2"/>
  <c r="N59" i="2"/>
  <c r="M239" i="2"/>
  <c r="N239" i="2"/>
  <c r="M259" i="2"/>
  <c r="N259" i="2"/>
  <c r="M80" i="2"/>
  <c r="N80" i="2"/>
  <c r="M218" i="2"/>
  <c r="N218" i="2"/>
  <c r="M248" i="2"/>
  <c r="N248" i="2"/>
  <c r="M57" i="2"/>
  <c r="N57" i="2"/>
  <c r="M6" i="2"/>
  <c r="N6" i="2"/>
  <c r="M211" i="2"/>
  <c r="N211" i="2"/>
  <c r="M207" i="2"/>
  <c r="N207" i="2"/>
  <c r="M298" i="2"/>
  <c r="N298" i="2"/>
  <c r="M299" i="2"/>
  <c r="N299" i="2"/>
  <c r="M296" i="2"/>
  <c r="N296" i="2"/>
  <c r="M257" i="2"/>
  <c r="N257" i="2"/>
  <c r="M261" i="2"/>
  <c r="N261" i="2"/>
  <c r="M256" i="2"/>
  <c r="N256" i="2"/>
  <c r="M252" i="2"/>
  <c r="N252" i="2"/>
  <c r="M265" i="2"/>
  <c r="N265" i="2"/>
  <c r="M251" i="2"/>
  <c r="N251" i="2"/>
  <c r="M295" i="2"/>
  <c r="N295" i="2"/>
  <c r="M264" i="2"/>
  <c r="N264" i="2"/>
  <c r="M160" i="2"/>
  <c r="N160" i="2"/>
  <c r="M250" i="2"/>
  <c r="N250" i="2"/>
  <c r="M254" i="2"/>
  <c r="N254" i="2"/>
  <c r="M291" i="2"/>
  <c r="N291" i="2"/>
  <c r="M263" i="2"/>
  <c r="N263" i="2"/>
  <c r="M262" i="2"/>
  <c r="N262" i="2"/>
  <c r="M292" i="2"/>
  <c r="N292" i="2"/>
  <c r="M255" i="2"/>
  <c r="N255" i="2"/>
  <c r="M297" i="2"/>
  <c r="N297" i="2"/>
  <c r="M293" i="2"/>
  <c r="N293" i="2"/>
  <c r="M67" i="2"/>
  <c r="N67" i="2"/>
  <c r="M272" i="2"/>
  <c r="N272" i="2"/>
  <c r="M247" i="2"/>
  <c r="N247" i="2"/>
  <c r="M119" i="2"/>
  <c r="N119" i="2"/>
  <c r="M268" i="2"/>
  <c r="N268" i="2"/>
  <c r="M267" i="2"/>
  <c r="N267" i="2"/>
  <c r="M270" i="2"/>
  <c r="N270" i="2"/>
  <c r="M269" i="2"/>
  <c r="N269" i="2"/>
  <c r="M273" i="2"/>
  <c r="N273" i="2"/>
  <c r="M271" i="2"/>
  <c r="N271" i="2"/>
  <c r="M274" i="2"/>
  <c r="N274" i="2"/>
  <c r="M275" i="2"/>
  <c r="N275" i="2"/>
  <c r="M276" i="2"/>
  <c r="N276" i="2"/>
  <c r="M278" i="2"/>
  <c r="N278" i="2"/>
  <c r="M277" i="2"/>
  <c r="N277" i="2"/>
  <c r="M279" i="2"/>
  <c r="N279" i="2"/>
  <c r="M280" i="2"/>
  <c r="N280" i="2"/>
  <c r="M281" i="2"/>
  <c r="N281" i="2"/>
  <c r="M294" i="2"/>
  <c r="N294" i="2"/>
  <c r="M284" i="2"/>
  <c r="N284" i="2"/>
  <c r="M282" i="2"/>
  <c r="N282" i="2"/>
  <c r="M283" i="2"/>
  <c r="N283" i="2"/>
  <c r="M214" i="2"/>
  <c r="N214" i="2"/>
  <c r="M285" i="2"/>
  <c r="N285" i="2"/>
  <c r="M286" i="2"/>
  <c r="N286" i="2"/>
  <c r="M287" i="2"/>
  <c r="N287" i="2"/>
  <c r="M288" i="2"/>
  <c r="N288" i="2"/>
  <c r="M289" i="2"/>
  <c r="N289" i="2"/>
  <c r="M290" i="2"/>
  <c r="N290" i="2"/>
  <c r="M15" i="2"/>
  <c r="N15" i="2"/>
  <c r="N5" i="2"/>
  <c r="M5" i="2"/>
  <c r="J5" i="2"/>
  <c r="K5" i="2"/>
  <c r="J68" i="2"/>
  <c r="K68" i="2"/>
  <c r="J12" i="2"/>
  <c r="K12" i="2"/>
  <c r="J22" i="2"/>
  <c r="K22" i="2"/>
  <c r="J9" i="2"/>
  <c r="K9" i="2"/>
  <c r="J71" i="2"/>
  <c r="K71" i="2"/>
  <c r="J38" i="2"/>
  <c r="K38" i="2"/>
  <c r="J98" i="2"/>
  <c r="K98" i="2"/>
  <c r="J51" i="2"/>
  <c r="K51" i="2"/>
  <c r="J49" i="2"/>
  <c r="K49" i="2"/>
  <c r="J7" i="2"/>
  <c r="K7" i="2"/>
  <c r="J198" i="2"/>
  <c r="K198" i="2"/>
  <c r="J63" i="2"/>
  <c r="K63" i="2"/>
  <c r="J46" i="2"/>
  <c r="K46" i="2"/>
  <c r="J103" i="2"/>
  <c r="K103" i="2"/>
  <c r="J74" i="2"/>
  <c r="K74" i="2"/>
  <c r="J60" i="2"/>
  <c r="K60" i="2"/>
  <c r="J13" i="2"/>
  <c r="K13" i="2"/>
  <c r="J29" i="2"/>
  <c r="K29" i="2"/>
  <c r="J88" i="2"/>
  <c r="K88" i="2"/>
  <c r="J101" i="2"/>
  <c r="K101" i="2"/>
  <c r="J47" i="2"/>
  <c r="K47" i="2"/>
  <c r="J199" i="2"/>
  <c r="K199" i="2"/>
  <c r="J34" i="2"/>
  <c r="K34" i="2"/>
  <c r="J131" i="2"/>
  <c r="K131" i="2"/>
  <c r="J61" i="2"/>
  <c r="K61" i="2"/>
  <c r="J10" i="2"/>
  <c r="K10" i="2"/>
  <c r="J115" i="2"/>
  <c r="K115" i="2"/>
  <c r="J146" i="2"/>
  <c r="K146" i="2"/>
  <c r="J182" i="2"/>
  <c r="K182" i="2"/>
  <c r="J44" i="2"/>
  <c r="K44" i="2"/>
  <c r="J65" i="2"/>
  <c r="K65" i="2"/>
  <c r="J50" i="2"/>
  <c r="K50" i="2"/>
  <c r="J55" i="2"/>
  <c r="K55" i="2"/>
  <c r="J58" i="2"/>
  <c r="K58" i="2"/>
  <c r="J41" i="2"/>
  <c r="K41" i="2"/>
  <c r="J31" i="2"/>
  <c r="K31" i="2"/>
  <c r="J102" i="2"/>
  <c r="K102" i="2"/>
  <c r="J144" i="2"/>
  <c r="K144" i="2"/>
  <c r="J114" i="2"/>
  <c r="K114" i="2"/>
  <c r="J4" i="2"/>
  <c r="K4" i="2"/>
  <c r="J37" i="2"/>
  <c r="K37" i="2"/>
  <c r="J84" i="2"/>
  <c r="K84" i="2"/>
  <c r="J48" i="2"/>
  <c r="K48" i="2"/>
  <c r="J72" i="2"/>
  <c r="K72" i="2"/>
  <c r="J36" i="2"/>
  <c r="K36" i="2"/>
  <c r="J96" i="2"/>
  <c r="K96" i="2"/>
  <c r="J28" i="2"/>
  <c r="K28" i="2"/>
  <c r="J86" i="2"/>
  <c r="K86" i="2"/>
  <c r="J83" i="2"/>
  <c r="K83" i="2"/>
  <c r="J175" i="2"/>
  <c r="K175" i="2"/>
  <c r="J8" i="2"/>
  <c r="K8" i="2"/>
  <c r="J85" i="2"/>
  <c r="K85" i="2"/>
  <c r="J105" i="2"/>
  <c r="K105" i="2"/>
  <c r="J151" i="2"/>
  <c r="K151" i="2"/>
  <c r="J145" i="2"/>
  <c r="K145" i="2"/>
  <c r="J220" i="2"/>
  <c r="K220" i="2"/>
  <c r="J200" i="2"/>
  <c r="K200" i="2"/>
  <c r="J139" i="2"/>
  <c r="K139" i="2"/>
  <c r="J20" i="2"/>
  <c r="K20" i="2"/>
  <c r="J23" i="2"/>
  <c r="K23" i="2"/>
  <c r="J108" i="2"/>
  <c r="K108" i="2"/>
  <c r="J99" i="2"/>
  <c r="K99" i="2"/>
  <c r="J78" i="2"/>
  <c r="K78" i="2"/>
  <c r="J17" i="2"/>
  <c r="K17" i="2"/>
  <c r="J106" i="2"/>
  <c r="K106" i="2"/>
  <c r="J11" i="2"/>
  <c r="K11" i="2"/>
  <c r="J69" i="2"/>
  <c r="K69" i="2"/>
  <c r="J170" i="2"/>
  <c r="K170" i="2"/>
  <c r="J235" i="2"/>
  <c r="K235" i="2"/>
  <c r="J33" i="2"/>
  <c r="K33" i="2"/>
  <c r="J155" i="2"/>
  <c r="K155" i="2"/>
  <c r="J159" i="2"/>
  <c r="K159" i="2"/>
  <c r="J121" i="2"/>
  <c r="K121" i="2"/>
  <c r="J100" i="2"/>
  <c r="K100" i="2"/>
  <c r="J127" i="2"/>
  <c r="K127" i="2"/>
  <c r="J73" i="2"/>
  <c r="K73" i="2"/>
  <c r="J168" i="2"/>
  <c r="K168" i="2"/>
  <c r="J64" i="2"/>
  <c r="K64" i="2"/>
  <c r="J39" i="2"/>
  <c r="K39" i="2"/>
  <c r="J89" i="2"/>
  <c r="K89" i="2"/>
  <c r="J163" i="2"/>
  <c r="K163" i="2"/>
  <c r="J126" i="2"/>
  <c r="K126" i="2"/>
  <c r="J243" i="2"/>
  <c r="K243" i="2"/>
  <c r="J30" i="2"/>
  <c r="K30" i="2"/>
  <c r="J120" i="2"/>
  <c r="K120" i="2"/>
  <c r="J232" i="2"/>
  <c r="K232" i="2"/>
  <c r="J219" i="2"/>
  <c r="K219" i="2"/>
  <c r="J130" i="2"/>
  <c r="K130" i="2"/>
  <c r="J87" i="2"/>
  <c r="K87" i="2"/>
  <c r="J95" i="2"/>
  <c r="K95" i="2"/>
  <c r="J173" i="2"/>
  <c r="K173" i="2"/>
  <c r="J210" i="2"/>
  <c r="K210" i="2"/>
  <c r="J35" i="2"/>
  <c r="J104" i="2"/>
  <c r="K104" i="2"/>
  <c r="J156" i="2"/>
  <c r="K156" i="2"/>
  <c r="J92" i="2"/>
  <c r="K92" i="2"/>
  <c r="J171" i="2"/>
  <c r="K171" i="2"/>
  <c r="J111" i="2"/>
  <c r="K111" i="2"/>
  <c r="J18" i="2"/>
  <c r="K18" i="2"/>
  <c r="J62" i="2"/>
  <c r="K62" i="2"/>
  <c r="J77" i="2"/>
  <c r="K77" i="2"/>
  <c r="J217" i="2"/>
  <c r="K217" i="2"/>
  <c r="J54" i="2"/>
  <c r="K54" i="2"/>
  <c r="J244" i="2"/>
  <c r="K244" i="2"/>
  <c r="J249" i="2"/>
  <c r="K249" i="2"/>
  <c r="J112" i="2"/>
  <c r="K112" i="2"/>
  <c r="J109" i="2"/>
  <c r="K109" i="2"/>
  <c r="J234" i="2"/>
  <c r="K234" i="2"/>
  <c r="J190" i="2"/>
  <c r="K190" i="2"/>
  <c r="J26" i="2"/>
  <c r="K26" i="2"/>
  <c r="J45" i="2"/>
  <c r="K45" i="2"/>
  <c r="J202" i="2"/>
  <c r="K202" i="2"/>
  <c r="J125" i="2"/>
  <c r="K125" i="2"/>
  <c r="J153" i="2"/>
  <c r="K153" i="2"/>
  <c r="J56" i="2"/>
  <c r="K56" i="2"/>
  <c r="J122" i="2"/>
  <c r="K122" i="2"/>
  <c r="J90" i="2"/>
  <c r="K90" i="2"/>
  <c r="J140" i="2"/>
  <c r="K140" i="2"/>
  <c r="J132" i="2"/>
  <c r="K132" i="2"/>
  <c r="J166" i="2"/>
  <c r="K166" i="2"/>
  <c r="J164" i="2"/>
  <c r="K164" i="2"/>
  <c r="J133" i="2"/>
  <c r="K133" i="2"/>
  <c r="J25" i="2"/>
  <c r="K25" i="2"/>
  <c r="J66" i="2"/>
  <c r="K66" i="2"/>
  <c r="J81" i="2"/>
  <c r="K81" i="2"/>
  <c r="J97" i="2"/>
  <c r="K97" i="2"/>
  <c r="J129" i="2"/>
  <c r="K129" i="2"/>
  <c r="J52" i="2"/>
  <c r="K52" i="2"/>
  <c r="J16" i="2"/>
  <c r="K16" i="2"/>
  <c r="J177" i="2"/>
  <c r="K177" i="2"/>
  <c r="J176" i="2"/>
  <c r="K176" i="2"/>
  <c r="J158" i="2"/>
  <c r="K158" i="2"/>
  <c r="J75" i="2"/>
  <c r="K75" i="2"/>
  <c r="J203" i="2"/>
  <c r="K203" i="2"/>
  <c r="J157" i="2"/>
  <c r="K157" i="2"/>
  <c r="J116" i="2"/>
  <c r="K116" i="2"/>
  <c r="J191" i="2"/>
  <c r="K191" i="2"/>
  <c r="J24" i="2"/>
  <c r="K24" i="2"/>
  <c r="J79" i="2"/>
  <c r="K79" i="2"/>
  <c r="J123" i="2"/>
  <c r="K123" i="2"/>
  <c r="J53" i="2"/>
  <c r="K53" i="2"/>
  <c r="J174" i="2"/>
  <c r="K174" i="2"/>
  <c r="J231" i="2"/>
  <c r="K231" i="2"/>
  <c r="J233" i="2"/>
  <c r="K233" i="2"/>
  <c r="J124" i="2"/>
  <c r="K124" i="2"/>
  <c r="J227" i="2"/>
  <c r="K227" i="2"/>
  <c r="J230" i="2"/>
  <c r="K230" i="2"/>
  <c r="J154" i="2"/>
  <c r="K154" i="2"/>
  <c r="J107" i="2"/>
  <c r="K107" i="2"/>
  <c r="J194" i="2"/>
  <c r="K194" i="2"/>
  <c r="J93" i="2"/>
  <c r="K93" i="2"/>
  <c r="J147" i="2"/>
  <c r="K147" i="2"/>
  <c r="J167" i="2"/>
  <c r="K167" i="2"/>
  <c r="J197" i="2"/>
  <c r="K197" i="2"/>
  <c r="J138" i="2"/>
  <c r="K138" i="2"/>
  <c r="J70" i="2"/>
  <c r="K70" i="2"/>
  <c r="J260" i="2"/>
  <c r="K260" i="2"/>
  <c r="J161" i="2"/>
  <c r="K161" i="2"/>
  <c r="J137" i="2"/>
  <c r="K137" i="2"/>
  <c r="J110" i="2"/>
  <c r="K110" i="2"/>
  <c r="J94" i="2"/>
  <c r="K94" i="2"/>
  <c r="J14" i="2"/>
  <c r="K14" i="2"/>
  <c r="J186" i="2"/>
  <c r="K186" i="2"/>
  <c r="J245" i="2"/>
  <c r="K245" i="2"/>
  <c r="J117" i="2"/>
  <c r="K117" i="2"/>
  <c r="J240" i="2"/>
  <c r="K240" i="2"/>
  <c r="J91" i="2"/>
  <c r="K91" i="2"/>
  <c r="J188" i="2"/>
  <c r="K188" i="2"/>
  <c r="J82" i="2"/>
  <c r="K82" i="2"/>
  <c r="J179" i="2"/>
  <c r="K179" i="2"/>
  <c r="J148" i="2"/>
  <c r="K148" i="2"/>
  <c r="J27" i="2"/>
  <c r="K27" i="2"/>
  <c r="J205" i="2"/>
  <c r="K205" i="2"/>
  <c r="J142" i="2"/>
  <c r="K142" i="2"/>
  <c r="J216" i="2"/>
  <c r="K216" i="2"/>
  <c r="J224" i="2"/>
  <c r="K224" i="2"/>
  <c r="J76" i="2"/>
  <c r="K76" i="2"/>
  <c r="J208" i="2"/>
  <c r="K208" i="2"/>
  <c r="J195" i="2"/>
  <c r="K195" i="2"/>
  <c r="J196" i="2"/>
  <c r="K196" i="2"/>
  <c r="J229" i="2"/>
  <c r="K229" i="2"/>
  <c r="J206" i="2"/>
  <c r="K206" i="2"/>
  <c r="J189" i="2"/>
  <c r="K189" i="2"/>
  <c r="J185" i="2"/>
  <c r="K185" i="2"/>
  <c r="J236" i="2"/>
  <c r="K236" i="2"/>
  <c r="J2" i="2"/>
  <c r="K2" i="2"/>
  <c r="J42" i="2"/>
  <c r="K42" i="2"/>
  <c r="J19" i="2"/>
  <c r="K19" i="2"/>
  <c r="J135" i="2"/>
  <c r="K135" i="2"/>
  <c r="J226" i="2"/>
  <c r="K226" i="2"/>
  <c r="J209" i="2"/>
  <c r="K209" i="2"/>
  <c r="J242" i="2"/>
  <c r="K242" i="2"/>
  <c r="J113" i="2"/>
  <c r="K113" i="2"/>
  <c r="J21" i="2"/>
  <c r="K21" i="2"/>
  <c r="J32" i="2"/>
  <c r="K32" i="2"/>
  <c r="J43" i="2"/>
  <c r="K43" i="2"/>
  <c r="J150" i="2"/>
  <c r="K150" i="2"/>
  <c r="J162" i="2"/>
  <c r="K162" i="2"/>
  <c r="J40" i="2"/>
  <c r="K40" i="2"/>
  <c r="J266" i="2"/>
  <c r="K266" i="2"/>
  <c r="J204" i="2"/>
  <c r="K204" i="2"/>
  <c r="J183" i="2"/>
  <c r="K183" i="2"/>
  <c r="J225" i="2"/>
  <c r="K225" i="2"/>
  <c r="J152" i="2"/>
  <c r="K152" i="2"/>
  <c r="J221" i="2"/>
  <c r="K221" i="2"/>
  <c r="J118" i="2"/>
  <c r="K118" i="2"/>
  <c r="J136" i="2"/>
  <c r="K136" i="2"/>
  <c r="J169" i="2"/>
  <c r="K169" i="2"/>
  <c r="J134" i="2"/>
  <c r="K134" i="2"/>
  <c r="J178" i="2"/>
  <c r="K178" i="2"/>
  <c r="J149" i="2"/>
  <c r="K149" i="2"/>
  <c r="J241" i="2"/>
  <c r="K241" i="2"/>
  <c r="J143" i="2"/>
  <c r="K143" i="2"/>
  <c r="J215" i="2"/>
  <c r="K215" i="2"/>
  <c r="J223" i="2"/>
  <c r="K223" i="2"/>
  <c r="J3" i="2"/>
  <c r="K3" i="2"/>
  <c r="J192" i="2"/>
  <c r="K192" i="2"/>
  <c r="J184" i="2"/>
  <c r="K184" i="2"/>
  <c r="J213" i="2"/>
  <c r="K213" i="2"/>
  <c r="J222" i="2"/>
  <c r="K222" i="2"/>
  <c r="J201" i="2"/>
  <c r="K201" i="2"/>
  <c r="J128" i="2"/>
  <c r="K128" i="2"/>
  <c r="J212" i="2"/>
  <c r="K212" i="2"/>
  <c r="J246" i="2"/>
  <c r="K246" i="2"/>
  <c r="J238" i="2"/>
  <c r="K238" i="2"/>
  <c r="J253" i="2"/>
  <c r="K253" i="2"/>
  <c r="J172" i="2"/>
  <c r="K172" i="2"/>
  <c r="J141" i="2"/>
  <c r="K141" i="2"/>
  <c r="J180" i="2"/>
  <c r="K180" i="2"/>
  <c r="J258" i="2"/>
  <c r="K258" i="2"/>
  <c r="J193" i="2"/>
  <c r="K193" i="2"/>
  <c r="J187" i="2"/>
  <c r="K187" i="2"/>
  <c r="J181" i="2"/>
  <c r="K181" i="2"/>
  <c r="J165" i="2"/>
  <c r="K165" i="2"/>
  <c r="J228" i="2"/>
  <c r="K228" i="2"/>
  <c r="J237" i="2"/>
  <c r="K237" i="2"/>
  <c r="J59" i="2"/>
  <c r="K59" i="2"/>
  <c r="J239" i="2"/>
  <c r="K239" i="2"/>
  <c r="J259" i="2"/>
  <c r="K259" i="2"/>
  <c r="J80" i="2"/>
  <c r="K80" i="2"/>
  <c r="J218" i="2"/>
  <c r="K218" i="2"/>
  <c r="J248" i="2"/>
  <c r="K248" i="2"/>
  <c r="J57" i="2"/>
  <c r="K57" i="2"/>
  <c r="J6" i="2"/>
  <c r="K6" i="2"/>
  <c r="J211" i="2"/>
  <c r="K211" i="2"/>
  <c r="J207" i="2"/>
  <c r="K207" i="2"/>
  <c r="J298" i="2"/>
  <c r="K298" i="2"/>
  <c r="J299" i="2"/>
  <c r="K299" i="2"/>
  <c r="J296" i="2"/>
  <c r="K296" i="2"/>
  <c r="J257" i="2"/>
  <c r="K257" i="2"/>
  <c r="J261" i="2"/>
  <c r="K261" i="2"/>
  <c r="J256" i="2"/>
  <c r="K256" i="2"/>
  <c r="J252" i="2"/>
  <c r="K252" i="2"/>
  <c r="J265" i="2"/>
  <c r="K265" i="2"/>
  <c r="J251" i="2"/>
  <c r="K251" i="2"/>
  <c r="J295" i="2"/>
  <c r="K295" i="2"/>
  <c r="J264" i="2"/>
  <c r="K264" i="2"/>
  <c r="J160" i="2"/>
  <c r="K160" i="2"/>
  <c r="J250" i="2"/>
  <c r="K250" i="2"/>
  <c r="J254" i="2"/>
  <c r="K254" i="2"/>
  <c r="J291" i="2"/>
  <c r="K291" i="2"/>
  <c r="J263" i="2"/>
  <c r="K263" i="2"/>
  <c r="J262" i="2"/>
  <c r="K262" i="2"/>
  <c r="J292" i="2"/>
  <c r="K292" i="2"/>
  <c r="J255" i="2"/>
  <c r="K255" i="2"/>
  <c r="J297" i="2"/>
  <c r="K297" i="2"/>
  <c r="J293" i="2"/>
  <c r="K293" i="2"/>
  <c r="J67" i="2"/>
  <c r="K67" i="2"/>
  <c r="J272" i="2"/>
  <c r="K272" i="2"/>
  <c r="J247" i="2"/>
  <c r="K247" i="2"/>
  <c r="J119" i="2"/>
  <c r="K119" i="2"/>
  <c r="J268" i="2"/>
  <c r="K268" i="2"/>
  <c r="J267" i="2"/>
  <c r="K267" i="2"/>
  <c r="J270" i="2"/>
  <c r="K270" i="2"/>
  <c r="J269" i="2"/>
  <c r="K269" i="2"/>
  <c r="J273" i="2"/>
  <c r="K273" i="2"/>
  <c r="J271" i="2"/>
  <c r="K271" i="2"/>
  <c r="J274" i="2"/>
  <c r="K274" i="2"/>
  <c r="J275" i="2"/>
  <c r="K275" i="2"/>
  <c r="J276" i="2"/>
  <c r="K276" i="2"/>
  <c r="J278" i="2"/>
  <c r="K278" i="2"/>
  <c r="J277" i="2"/>
  <c r="K277" i="2"/>
  <c r="J279" i="2"/>
  <c r="K279" i="2"/>
  <c r="J280" i="2"/>
  <c r="K280" i="2"/>
  <c r="J281" i="2"/>
  <c r="K281" i="2"/>
  <c r="J294" i="2"/>
  <c r="K294" i="2"/>
  <c r="J284" i="2"/>
  <c r="K284" i="2"/>
  <c r="J282" i="2"/>
  <c r="K282" i="2"/>
  <c r="J283" i="2"/>
  <c r="K283" i="2"/>
  <c r="J214" i="2"/>
  <c r="K214" i="2"/>
  <c r="J285" i="2"/>
  <c r="K285" i="2"/>
  <c r="J286" i="2"/>
  <c r="K286" i="2"/>
  <c r="J287" i="2"/>
  <c r="K287" i="2"/>
  <c r="J288" i="2"/>
  <c r="K288" i="2"/>
  <c r="J289" i="2"/>
  <c r="K289" i="2"/>
  <c r="J290" i="2"/>
  <c r="K290" i="2"/>
  <c r="K15" i="2"/>
  <c r="J15" i="2"/>
  <c r="F5" i="2"/>
  <c r="G5" i="2"/>
  <c r="H5" i="2"/>
  <c r="I5" i="2"/>
  <c r="F68" i="2"/>
  <c r="G68" i="2"/>
  <c r="H68" i="2"/>
  <c r="I68" i="2"/>
  <c r="F12" i="2"/>
  <c r="G12" i="2"/>
  <c r="H12" i="2"/>
  <c r="I12" i="2"/>
  <c r="F22" i="2"/>
  <c r="G22" i="2"/>
  <c r="H22" i="2"/>
  <c r="I22" i="2"/>
  <c r="F9" i="2"/>
  <c r="G9" i="2"/>
  <c r="H9" i="2"/>
  <c r="I9" i="2"/>
  <c r="F71" i="2"/>
  <c r="G71" i="2"/>
  <c r="H71" i="2"/>
  <c r="I71" i="2"/>
  <c r="F38" i="2"/>
  <c r="G38" i="2"/>
  <c r="H38" i="2"/>
  <c r="I38" i="2"/>
  <c r="F98" i="2"/>
  <c r="G98" i="2"/>
  <c r="H98" i="2"/>
  <c r="I98" i="2"/>
  <c r="F51" i="2"/>
  <c r="G51" i="2"/>
  <c r="H51" i="2"/>
  <c r="I51" i="2"/>
  <c r="F49" i="2"/>
  <c r="G49" i="2"/>
  <c r="H49" i="2"/>
  <c r="I49" i="2"/>
  <c r="F7" i="2"/>
  <c r="G7" i="2"/>
  <c r="H7" i="2"/>
  <c r="I7" i="2"/>
  <c r="F198" i="2"/>
  <c r="G198" i="2"/>
  <c r="H198" i="2"/>
  <c r="I198" i="2"/>
  <c r="F63" i="2"/>
  <c r="G63" i="2"/>
  <c r="H63" i="2"/>
  <c r="I63" i="2"/>
  <c r="F46" i="2"/>
  <c r="G46" i="2"/>
  <c r="H46" i="2"/>
  <c r="I46" i="2"/>
  <c r="F103" i="2"/>
  <c r="G103" i="2"/>
  <c r="H103" i="2"/>
  <c r="I103" i="2"/>
  <c r="F74" i="2"/>
  <c r="G74" i="2"/>
  <c r="H74" i="2"/>
  <c r="I74" i="2"/>
  <c r="F60" i="2"/>
  <c r="G60" i="2"/>
  <c r="H60" i="2"/>
  <c r="I60" i="2"/>
  <c r="F13" i="2"/>
  <c r="G13" i="2"/>
  <c r="H13" i="2"/>
  <c r="I13" i="2"/>
  <c r="F29" i="2"/>
  <c r="G29" i="2"/>
  <c r="H29" i="2"/>
  <c r="I29" i="2"/>
  <c r="F88" i="2"/>
  <c r="G88" i="2"/>
  <c r="H88" i="2"/>
  <c r="I88" i="2"/>
  <c r="F101" i="2"/>
  <c r="G101" i="2"/>
  <c r="H101" i="2"/>
  <c r="I101" i="2"/>
  <c r="F47" i="2"/>
  <c r="G47" i="2"/>
  <c r="H47" i="2"/>
  <c r="I47" i="2"/>
  <c r="F199" i="2"/>
  <c r="G199" i="2"/>
  <c r="H199" i="2"/>
  <c r="I199" i="2"/>
  <c r="F34" i="2"/>
  <c r="G34" i="2"/>
  <c r="H34" i="2"/>
  <c r="I34" i="2"/>
  <c r="F131" i="2"/>
  <c r="G131" i="2"/>
  <c r="H131" i="2"/>
  <c r="I131" i="2"/>
  <c r="F61" i="2"/>
  <c r="G61" i="2"/>
  <c r="H61" i="2"/>
  <c r="I61" i="2"/>
  <c r="F10" i="2"/>
  <c r="G10" i="2"/>
  <c r="H10" i="2"/>
  <c r="I10" i="2"/>
  <c r="F115" i="2"/>
  <c r="G115" i="2"/>
  <c r="H115" i="2"/>
  <c r="I115" i="2"/>
  <c r="F146" i="2"/>
  <c r="G146" i="2"/>
  <c r="H146" i="2"/>
  <c r="I146" i="2"/>
  <c r="F182" i="2"/>
  <c r="G182" i="2"/>
  <c r="H182" i="2"/>
  <c r="I182" i="2"/>
  <c r="F44" i="2"/>
  <c r="G44" i="2"/>
  <c r="H44" i="2"/>
  <c r="I44" i="2"/>
  <c r="F65" i="2"/>
  <c r="G65" i="2"/>
  <c r="H65" i="2"/>
  <c r="I65" i="2"/>
  <c r="F50" i="2"/>
  <c r="G50" i="2"/>
  <c r="H50" i="2"/>
  <c r="I50" i="2"/>
  <c r="F55" i="2"/>
  <c r="G55" i="2"/>
  <c r="H55" i="2"/>
  <c r="I55" i="2"/>
  <c r="F58" i="2"/>
  <c r="G58" i="2"/>
  <c r="H58" i="2"/>
  <c r="I58" i="2"/>
  <c r="F41" i="2"/>
  <c r="G41" i="2"/>
  <c r="H41" i="2"/>
  <c r="I41" i="2"/>
  <c r="F31" i="2"/>
  <c r="G31" i="2"/>
  <c r="H31" i="2"/>
  <c r="I31" i="2"/>
  <c r="F102" i="2"/>
  <c r="G102" i="2"/>
  <c r="H102" i="2"/>
  <c r="I102" i="2"/>
  <c r="F144" i="2"/>
  <c r="G144" i="2"/>
  <c r="H144" i="2"/>
  <c r="I144" i="2"/>
  <c r="F114" i="2"/>
  <c r="G114" i="2"/>
  <c r="H114" i="2"/>
  <c r="I114" i="2"/>
  <c r="F4" i="2"/>
  <c r="G4" i="2"/>
  <c r="H4" i="2"/>
  <c r="I4" i="2"/>
  <c r="F37" i="2"/>
  <c r="G37" i="2"/>
  <c r="H37" i="2"/>
  <c r="I37" i="2"/>
  <c r="F84" i="2"/>
  <c r="G84" i="2"/>
  <c r="H84" i="2"/>
  <c r="I84" i="2"/>
  <c r="F48" i="2"/>
  <c r="G48" i="2"/>
  <c r="H48" i="2"/>
  <c r="I48" i="2"/>
  <c r="F72" i="2"/>
  <c r="G72" i="2"/>
  <c r="H72" i="2"/>
  <c r="I72" i="2"/>
  <c r="F36" i="2"/>
  <c r="G36" i="2"/>
  <c r="H36" i="2"/>
  <c r="I36" i="2"/>
  <c r="F96" i="2"/>
  <c r="G96" i="2"/>
  <c r="H96" i="2"/>
  <c r="I96" i="2"/>
  <c r="F28" i="2"/>
  <c r="G28" i="2"/>
  <c r="H28" i="2"/>
  <c r="I28" i="2"/>
  <c r="F86" i="2"/>
  <c r="G86" i="2"/>
  <c r="H86" i="2"/>
  <c r="I86" i="2"/>
  <c r="F83" i="2"/>
  <c r="G83" i="2"/>
  <c r="H83" i="2"/>
  <c r="I83" i="2"/>
  <c r="F175" i="2"/>
  <c r="G175" i="2"/>
  <c r="H175" i="2"/>
  <c r="I175" i="2"/>
  <c r="F8" i="2"/>
  <c r="G8" i="2"/>
  <c r="H8" i="2"/>
  <c r="I8" i="2"/>
  <c r="F85" i="2"/>
  <c r="G85" i="2"/>
  <c r="H85" i="2"/>
  <c r="I85" i="2"/>
  <c r="F105" i="2"/>
  <c r="G105" i="2"/>
  <c r="H105" i="2"/>
  <c r="I105" i="2"/>
  <c r="F151" i="2"/>
  <c r="G151" i="2"/>
  <c r="H151" i="2"/>
  <c r="I151" i="2"/>
  <c r="F145" i="2"/>
  <c r="G145" i="2"/>
  <c r="H145" i="2"/>
  <c r="I145" i="2"/>
  <c r="F220" i="2"/>
  <c r="G220" i="2"/>
  <c r="H220" i="2"/>
  <c r="I220" i="2"/>
  <c r="F200" i="2"/>
  <c r="G200" i="2"/>
  <c r="H200" i="2"/>
  <c r="I200" i="2"/>
  <c r="F139" i="2"/>
  <c r="G139" i="2"/>
  <c r="H139" i="2"/>
  <c r="I139" i="2"/>
  <c r="F20" i="2"/>
  <c r="G20" i="2"/>
  <c r="H20" i="2"/>
  <c r="I20" i="2"/>
  <c r="F23" i="2"/>
  <c r="G23" i="2"/>
  <c r="H23" i="2"/>
  <c r="I23" i="2"/>
  <c r="F108" i="2"/>
  <c r="G108" i="2"/>
  <c r="H108" i="2"/>
  <c r="I108" i="2"/>
  <c r="F99" i="2"/>
  <c r="G99" i="2"/>
  <c r="H99" i="2"/>
  <c r="I99" i="2"/>
  <c r="F78" i="2"/>
  <c r="G78" i="2"/>
  <c r="H78" i="2"/>
  <c r="I78" i="2"/>
  <c r="F17" i="2"/>
  <c r="G17" i="2"/>
  <c r="H17" i="2"/>
  <c r="I17" i="2"/>
  <c r="F106" i="2"/>
  <c r="G106" i="2"/>
  <c r="H106" i="2"/>
  <c r="I106" i="2"/>
  <c r="F11" i="2"/>
  <c r="G11" i="2"/>
  <c r="H11" i="2"/>
  <c r="I11" i="2"/>
  <c r="F69" i="2"/>
  <c r="G69" i="2"/>
  <c r="H69" i="2"/>
  <c r="I69" i="2"/>
  <c r="F170" i="2"/>
  <c r="G170" i="2"/>
  <c r="H170" i="2"/>
  <c r="I170" i="2"/>
  <c r="F235" i="2"/>
  <c r="G235" i="2"/>
  <c r="H235" i="2"/>
  <c r="I235" i="2"/>
  <c r="F33" i="2"/>
  <c r="G33" i="2"/>
  <c r="H33" i="2"/>
  <c r="I33" i="2"/>
  <c r="F155" i="2"/>
  <c r="G155" i="2"/>
  <c r="H155" i="2"/>
  <c r="I155" i="2"/>
  <c r="F159" i="2"/>
  <c r="G159" i="2"/>
  <c r="H159" i="2"/>
  <c r="I159" i="2"/>
  <c r="F121" i="2"/>
  <c r="G121" i="2"/>
  <c r="H121" i="2"/>
  <c r="I121" i="2"/>
  <c r="F100" i="2"/>
  <c r="G100" i="2"/>
  <c r="H100" i="2"/>
  <c r="I100" i="2"/>
  <c r="F127" i="2"/>
  <c r="G127" i="2"/>
  <c r="H127" i="2"/>
  <c r="I127" i="2"/>
  <c r="F73" i="2"/>
  <c r="G73" i="2"/>
  <c r="H73" i="2"/>
  <c r="I73" i="2"/>
  <c r="F168" i="2"/>
  <c r="G168" i="2"/>
  <c r="H168" i="2"/>
  <c r="I168" i="2"/>
  <c r="F64" i="2"/>
  <c r="G64" i="2"/>
  <c r="H64" i="2"/>
  <c r="I64" i="2"/>
  <c r="F39" i="2"/>
  <c r="G39" i="2"/>
  <c r="H39" i="2"/>
  <c r="I39" i="2"/>
  <c r="F89" i="2"/>
  <c r="G89" i="2"/>
  <c r="H89" i="2"/>
  <c r="I89" i="2"/>
  <c r="F163" i="2"/>
  <c r="G163" i="2"/>
  <c r="H163" i="2"/>
  <c r="I163" i="2"/>
  <c r="F126" i="2"/>
  <c r="G126" i="2"/>
  <c r="H126" i="2"/>
  <c r="I126" i="2"/>
  <c r="F243" i="2"/>
  <c r="G243" i="2"/>
  <c r="H243" i="2"/>
  <c r="I243" i="2"/>
  <c r="F30" i="2"/>
  <c r="G30" i="2"/>
  <c r="H30" i="2"/>
  <c r="I30" i="2"/>
  <c r="F120" i="2"/>
  <c r="G120" i="2"/>
  <c r="H120" i="2"/>
  <c r="I120" i="2"/>
  <c r="F232" i="2"/>
  <c r="G232" i="2"/>
  <c r="H232" i="2"/>
  <c r="I232" i="2"/>
  <c r="F219" i="2"/>
  <c r="G219" i="2"/>
  <c r="H219" i="2"/>
  <c r="I219" i="2"/>
  <c r="F130" i="2"/>
  <c r="G130" i="2"/>
  <c r="H130" i="2"/>
  <c r="I130" i="2"/>
  <c r="F87" i="2"/>
  <c r="G87" i="2"/>
  <c r="H87" i="2"/>
  <c r="I87" i="2"/>
  <c r="F95" i="2"/>
  <c r="G95" i="2"/>
  <c r="H95" i="2"/>
  <c r="I95" i="2"/>
  <c r="F173" i="2"/>
  <c r="G173" i="2"/>
  <c r="H173" i="2"/>
  <c r="I173" i="2"/>
  <c r="F210" i="2"/>
  <c r="G210" i="2"/>
  <c r="H210" i="2"/>
  <c r="I210" i="2"/>
  <c r="F35" i="2"/>
  <c r="G35" i="2"/>
  <c r="H35" i="2"/>
  <c r="I35" i="2"/>
  <c r="F104" i="2"/>
  <c r="G104" i="2"/>
  <c r="H104" i="2"/>
  <c r="I104" i="2"/>
  <c r="F156" i="2"/>
  <c r="G156" i="2"/>
  <c r="H156" i="2"/>
  <c r="I156" i="2"/>
  <c r="F92" i="2"/>
  <c r="G92" i="2"/>
  <c r="H92" i="2"/>
  <c r="I92" i="2"/>
  <c r="F171" i="2"/>
  <c r="G171" i="2"/>
  <c r="H171" i="2"/>
  <c r="I171" i="2"/>
  <c r="F111" i="2"/>
  <c r="G111" i="2"/>
  <c r="H111" i="2"/>
  <c r="I111" i="2"/>
  <c r="F18" i="2"/>
  <c r="G18" i="2"/>
  <c r="H18" i="2"/>
  <c r="I18" i="2"/>
  <c r="F62" i="2"/>
  <c r="G62" i="2"/>
  <c r="H62" i="2"/>
  <c r="I62" i="2"/>
  <c r="F77" i="2"/>
  <c r="G77" i="2"/>
  <c r="H77" i="2"/>
  <c r="I77" i="2"/>
  <c r="F217" i="2"/>
  <c r="G217" i="2"/>
  <c r="H217" i="2"/>
  <c r="I217" i="2"/>
  <c r="F54" i="2"/>
  <c r="G54" i="2"/>
  <c r="H54" i="2"/>
  <c r="I54" i="2"/>
  <c r="F244" i="2"/>
  <c r="G244" i="2"/>
  <c r="H244" i="2"/>
  <c r="I244" i="2"/>
  <c r="F249" i="2"/>
  <c r="G249" i="2"/>
  <c r="H249" i="2"/>
  <c r="I249" i="2"/>
  <c r="F112" i="2"/>
  <c r="G112" i="2"/>
  <c r="H112" i="2"/>
  <c r="I112" i="2"/>
  <c r="F109" i="2"/>
  <c r="G109" i="2"/>
  <c r="H109" i="2"/>
  <c r="I109" i="2"/>
  <c r="F234" i="2"/>
  <c r="G234" i="2"/>
  <c r="H234" i="2"/>
  <c r="I234" i="2"/>
  <c r="F190" i="2"/>
  <c r="G190" i="2"/>
  <c r="H190" i="2"/>
  <c r="I190" i="2"/>
  <c r="F26" i="2"/>
  <c r="G26" i="2"/>
  <c r="H26" i="2"/>
  <c r="I26" i="2"/>
  <c r="F45" i="2"/>
  <c r="G45" i="2"/>
  <c r="H45" i="2"/>
  <c r="I45" i="2"/>
  <c r="F202" i="2"/>
  <c r="G202" i="2"/>
  <c r="H202" i="2"/>
  <c r="I202" i="2"/>
  <c r="F125" i="2"/>
  <c r="G125" i="2"/>
  <c r="H125" i="2"/>
  <c r="I125" i="2"/>
  <c r="F153" i="2"/>
  <c r="G153" i="2"/>
  <c r="H153" i="2"/>
  <c r="I153" i="2"/>
  <c r="F56" i="2"/>
  <c r="G56" i="2"/>
  <c r="H56" i="2"/>
  <c r="I56" i="2"/>
  <c r="F122" i="2"/>
  <c r="G122" i="2"/>
  <c r="H122" i="2"/>
  <c r="I122" i="2"/>
  <c r="F90" i="2"/>
  <c r="G90" i="2"/>
  <c r="H90" i="2"/>
  <c r="I90" i="2"/>
  <c r="F140" i="2"/>
  <c r="G140" i="2"/>
  <c r="H140" i="2"/>
  <c r="I140" i="2"/>
  <c r="F132" i="2"/>
  <c r="G132" i="2"/>
  <c r="H132" i="2"/>
  <c r="I132" i="2"/>
  <c r="F166" i="2"/>
  <c r="G166" i="2"/>
  <c r="H166" i="2"/>
  <c r="I166" i="2"/>
  <c r="F164" i="2"/>
  <c r="G164" i="2"/>
  <c r="H164" i="2"/>
  <c r="I164" i="2"/>
  <c r="F133" i="2"/>
  <c r="G133" i="2"/>
  <c r="H133" i="2"/>
  <c r="I133" i="2"/>
  <c r="F25" i="2"/>
  <c r="G25" i="2"/>
  <c r="H25" i="2"/>
  <c r="I25" i="2"/>
  <c r="F66" i="2"/>
  <c r="G66" i="2"/>
  <c r="H66" i="2"/>
  <c r="I66" i="2"/>
  <c r="F81" i="2"/>
  <c r="G81" i="2"/>
  <c r="H81" i="2"/>
  <c r="I81" i="2"/>
  <c r="F97" i="2"/>
  <c r="G97" i="2"/>
  <c r="H97" i="2"/>
  <c r="I97" i="2"/>
  <c r="F129" i="2"/>
  <c r="G129" i="2"/>
  <c r="H129" i="2"/>
  <c r="I129" i="2"/>
  <c r="F52" i="2"/>
  <c r="G52" i="2"/>
  <c r="H52" i="2"/>
  <c r="I52" i="2"/>
  <c r="F16" i="2"/>
  <c r="G16" i="2"/>
  <c r="H16" i="2"/>
  <c r="I16" i="2"/>
  <c r="F177" i="2"/>
  <c r="G177" i="2"/>
  <c r="H177" i="2"/>
  <c r="I177" i="2"/>
  <c r="F176" i="2"/>
  <c r="G176" i="2"/>
  <c r="H176" i="2"/>
  <c r="I176" i="2"/>
  <c r="F158" i="2"/>
  <c r="G158" i="2"/>
  <c r="H158" i="2"/>
  <c r="I158" i="2"/>
  <c r="F75" i="2"/>
  <c r="G75" i="2"/>
  <c r="H75" i="2"/>
  <c r="I75" i="2"/>
  <c r="F203" i="2"/>
  <c r="G203" i="2"/>
  <c r="H203" i="2"/>
  <c r="I203" i="2"/>
  <c r="F157" i="2"/>
  <c r="G157" i="2"/>
  <c r="H157" i="2"/>
  <c r="I157" i="2"/>
  <c r="F116" i="2"/>
  <c r="G116" i="2"/>
  <c r="H116" i="2"/>
  <c r="I116" i="2"/>
  <c r="F191" i="2"/>
  <c r="G191" i="2"/>
  <c r="H191" i="2"/>
  <c r="I191" i="2"/>
  <c r="F24" i="2"/>
  <c r="G24" i="2"/>
  <c r="H24" i="2"/>
  <c r="I24" i="2"/>
  <c r="F79" i="2"/>
  <c r="G79" i="2"/>
  <c r="H79" i="2"/>
  <c r="I79" i="2"/>
  <c r="F123" i="2"/>
  <c r="G123" i="2"/>
  <c r="H123" i="2"/>
  <c r="I123" i="2"/>
  <c r="F53" i="2"/>
  <c r="G53" i="2"/>
  <c r="H53" i="2"/>
  <c r="I53" i="2"/>
  <c r="F174" i="2"/>
  <c r="G174" i="2"/>
  <c r="H174" i="2"/>
  <c r="I174" i="2"/>
  <c r="F231" i="2"/>
  <c r="G231" i="2"/>
  <c r="H231" i="2"/>
  <c r="I231" i="2"/>
  <c r="F233" i="2"/>
  <c r="G233" i="2"/>
  <c r="H233" i="2"/>
  <c r="I233" i="2"/>
  <c r="F124" i="2"/>
  <c r="G124" i="2"/>
  <c r="H124" i="2"/>
  <c r="I124" i="2"/>
  <c r="F227" i="2"/>
  <c r="G227" i="2"/>
  <c r="H227" i="2"/>
  <c r="I227" i="2"/>
  <c r="F230" i="2"/>
  <c r="G230" i="2"/>
  <c r="H230" i="2"/>
  <c r="I230" i="2"/>
  <c r="F154" i="2"/>
  <c r="G154" i="2"/>
  <c r="H154" i="2"/>
  <c r="I154" i="2"/>
  <c r="F107" i="2"/>
  <c r="G107" i="2"/>
  <c r="H107" i="2"/>
  <c r="I107" i="2"/>
  <c r="F194" i="2"/>
  <c r="G194" i="2"/>
  <c r="H194" i="2"/>
  <c r="I194" i="2"/>
  <c r="F93" i="2"/>
  <c r="G93" i="2"/>
  <c r="H93" i="2"/>
  <c r="I93" i="2"/>
  <c r="F147" i="2"/>
  <c r="G147" i="2"/>
  <c r="H147" i="2"/>
  <c r="I147" i="2"/>
  <c r="F167" i="2"/>
  <c r="G167" i="2"/>
  <c r="H167" i="2"/>
  <c r="I167" i="2"/>
  <c r="F197" i="2"/>
  <c r="G197" i="2"/>
  <c r="H197" i="2"/>
  <c r="I197" i="2"/>
  <c r="F138" i="2"/>
  <c r="G138" i="2"/>
  <c r="H138" i="2"/>
  <c r="I138" i="2"/>
  <c r="F70" i="2"/>
  <c r="G70" i="2"/>
  <c r="H70" i="2"/>
  <c r="I70" i="2"/>
  <c r="F260" i="2"/>
  <c r="G260" i="2"/>
  <c r="H260" i="2"/>
  <c r="I260" i="2"/>
  <c r="F161" i="2"/>
  <c r="G161" i="2"/>
  <c r="H161" i="2"/>
  <c r="I161" i="2"/>
  <c r="F137" i="2"/>
  <c r="G137" i="2"/>
  <c r="H137" i="2"/>
  <c r="I137" i="2"/>
  <c r="F110" i="2"/>
  <c r="G110" i="2"/>
  <c r="H110" i="2"/>
  <c r="I110" i="2"/>
  <c r="F94" i="2"/>
  <c r="G94" i="2"/>
  <c r="H94" i="2"/>
  <c r="I94" i="2"/>
  <c r="F14" i="2"/>
  <c r="G14" i="2"/>
  <c r="H14" i="2"/>
  <c r="I14" i="2"/>
  <c r="F186" i="2"/>
  <c r="G186" i="2"/>
  <c r="H186" i="2"/>
  <c r="I186" i="2"/>
  <c r="F245" i="2"/>
  <c r="G245" i="2"/>
  <c r="H245" i="2"/>
  <c r="I245" i="2"/>
  <c r="F117" i="2"/>
  <c r="G117" i="2"/>
  <c r="H117" i="2"/>
  <c r="I117" i="2"/>
  <c r="F240" i="2"/>
  <c r="G240" i="2"/>
  <c r="H240" i="2"/>
  <c r="I240" i="2"/>
  <c r="F91" i="2"/>
  <c r="G91" i="2"/>
  <c r="H91" i="2"/>
  <c r="I91" i="2"/>
  <c r="F188" i="2"/>
  <c r="G188" i="2"/>
  <c r="H188" i="2"/>
  <c r="I188" i="2"/>
  <c r="F82" i="2"/>
  <c r="G82" i="2"/>
  <c r="H82" i="2"/>
  <c r="I82" i="2"/>
  <c r="F179" i="2"/>
  <c r="G179" i="2"/>
  <c r="H179" i="2"/>
  <c r="I179" i="2"/>
  <c r="F148" i="2"/>
  <c r="G148" i="2"/>
  <c r="H148" i="2"/>
  <c r="I148" i="2"/>
  <c r="F27" i="2"/>
  <c r="G27" i="2"/>
  <c r="H27" i="2"/>
  <c r="I27" i="2"/>
  <c r="F205" i="2"/>
  <c r="G205" i="2"/>
  <c r="H205" i="2"/>
  <c r="I205" i="2"/>
  <c r="F142" i="2"/>
  <c r="G142" i="2"/>
  <c r="H142" i="2"/>
  <c r="I142" i="2"/>
  <c r="F216" i="2"/>
  <c r="G216" i="2"/>
  <c r="H216" i="2"/>
  <c r="I216" i="2"/>
  <c r="F224" i="2"/>
  <c r="G224" i="2"/>
  <c r="H224" i="2"/>
  <c r="I224" i="2"/>
  <c r="F76" i="2"/>
  <c r="G76" i="2"/>
  <c r="H76" i="2"/>
  <c r="I76" i="2"/>
  <c r="F208" i="2"/>
  <c r="G208" i="2"/>
  <c r="H208" i="2"/>
  <c r="I208" i="2"/>
  <c r="F195" i="2"/>
  <c r="G195" i="2"/>
  <c r="H195" i="2"/>
  <c r="I195" i="2"/>
  <c r="F196" i="2"/>
  <c r="G196" i="2"/>
  <c r="H196" i="2"/>
  <c r="I196" i="2"/>
  <c r="F229" i="2"/>
  <c r="G229" i="2"/>
  <c r="H229" i="2"/>
  <c r="I229" i="2"/>
  <c r="F206" i="2"/>
  <c r="G206" i="2"/>
  <c r="H206" i="2"/>
  <c r="I206" i="2"/>
  <c r="F189" i="2"/>
  <c r="G189" i="2"/>
  <c r="H189" i="2"/>
  <c r="I189" i="2"/>
  <c r="F185" i="2"/>
  <c r="G185" i="2"/>
  <c r="H185" i="2"/>
  <c r="I185" i="2"/>
  <c r="F236" i="2"/>
  <c r="G236" i="2"/>
  <c r="H236" i="2"/>
  <c r="I236" i="2"/>
  <c r="F2" i="2"/>
  <c r="G2" i="2"/>
  <c r="H2" i="2"/>
  <c r="I2" i="2"/>
  <c r="F42" i="2"/>
  <c r="G42" i="2"/>
  <c r="H42" i="2"/>
  <c r="I42" i="2"/>
  <c r="F19" i="2"/>
  <c r="G19" i="2"/>
  <c r="H19" i="2"/>
  <c r="I19" i="2"/>
  <c r="F135" i="2"/>
  <c r="G135" i="2"/>
  <c r="H135" i="2"/>
  <c r="I135" i="2"/>
  <c r="F226" i="2"/>
  <c r="G226" i="2"/>
  <c r="H226" i="2"/>
  <c r="I226" i="2"/>
  <c r="F209" i="2"/>
  <c r="G209" i="2"/>
  <c r="H209" i="2"/>
  <c r="I209" i="2"/>
  <c r="F242" i="2"/>
  <c r="G242" i="2"/>
  <c r="H242" i="2"/>
  <c r="I242" i="2"/>
  <c r="F113" i="2"/>
  <c r="G113" i="2"/>
  <c r="H113" i="2"/>
  <c r="I113" i="2"/>
  <c r="F21" i="2"/>
  <c r="G21" i="2"/>
  <c r="H21" i="2"/>
  <c r="I21" i="2"/>
  <c r="F32" i="2"/>
  <c r="G32" i="2"/>
  <c r="H32" i="2"/>
  <c r="I32" i="2"/>
  <c r="F43" i="2"/>
  <c r="G43" i="2"/>
  <c r="H43" i="2"/>
  <c r="I43" i="2"/>
  <c r="F150" i="2"/>
  <c r="G150" i="2"/>
  <c r="H150" i="2"/>
  <c r="I150" i="2"/>
  <c r="F162" i="2"/>
  <c r="G162" i="2"/>
  <c r="H162" i="2"/>
  <c r="I162" i="2"/>
  <c r="F40" i="2"/>
  <c r="G40" i="2"/>
  <c r="H40" i="2"/>
  <c r="I40" i="2"/>
  <c r="F266" i="2"/>
  <c r="G266" i="2"/>
  <c r="H266" i="2"/>
  <c r="I266" i="2"/>
  <c r="F204" i="2"/>
  <c r="G204" i="2"/>
  <c r="H204" i="2"/>
  <c r="I204" i="2"/>
  <c r="F183" i="2"/>
  <c r="G183" i="2"/>
  <c r="H183" i="2"/>
  <c r="I183" i="2"/>
  <c r="F225" i="2"/>
  <c r="G225" i="2"/>
  <c r="H225" i="2"/>
  <c r="I225" i="2"/>
  <c r="F152" i="2"/>
  <c r="G152" i="2"/>
  <c r="H152" i="2"/>
  <c r="I152" i="2"/>
  <c r="F221" i="2"/>
  <c r="G221" i="2"/>
  <c r="H221" i="2"/>
  <c r="I221" i="2"/>
  <c r="F118" i="2"/>
  <c r="G118" i="2"/>
  <c r="H118" i="2"/>
  <c r="I118" i="2"/>
  <c r="F136" i="2"/>
  <c r="G136" i="2"/>
  <c r="H136" i="2"/>
  <c r="I136" i="2"/>
  <c r="F169" i="2"/>
  <c r="G169" i="2"/>
  <c r="H169" i="2"/>
  <c r="I169" i="2"/>
  <c r="F134" i="2"/>
  <c r="G134" i="2"/>
  <c r="H134" i="2"/>
  <c r="I134" i="2"/>
  <c r="F178" i="2"/>
  <c r="G178" i="2"/>
  <c r="H178" i="2"/>
  <c r="I178" i="2"/>
  <c r="F149" i="2"/>
  <c r="G149" i="2"/>
  <c r="H149" i="2"/>
  <c r="I149" i="2"/>
  <c r="F241" i="2"/>
  <c r="G241" i="2"/>
  <c r="H241" i="2"/>
  <c r="I241" i="2"/>
  <c r="F143" i="2"/>
  <c r="G143" i="2"/>
  <c r="H143" i="2"/>
  <c r="I143" i="2"/>
  <c r="F215" i="2"/>
  <c r="G215" i="2"/>
  <c r="H215" i="2"/>
  <c r="I215" i="2"/>
  <c r="F223" i="2"/>
  <c r="G223" i="2"/>
  <c r="H223" i="2"/>
  <c r="I223" i="2"/>
  <c r="F3" i="2"/>
  <c r="G3" i="2"/>
  <c r="H3" i="2"/>
  <c r="I3" i="2"/>
  <c r="F192" i="2"/>
  <c r="G192" i="2"/>
  <c r="H192" i="2"/>
  <c r="I192" i="2"/>
  <c r="F184" i="2"/>
  <c r="G184" i="2"/>
  <c r="H184" i="2"/>
  <c r="I184" i="2"/>
  <c r="F213" i="2"/>
  <c r="G213" i="2"/>
  <c r="H213" i="2"/>
  <c r="I213" i="2"/>
  <c r="F222" i="2"/>
  <c r="G222" i="2"/>
  <c r="H222" i="2"/>
  <c r="I222" i="2"/>
  <c r="F201" i="2"/>
  <c r="G201" i="2"/>
  <c r="H201" i="2"/>
  <c r="I201" i="2"/>
  <c r="F128" i="2"/>
  <c r="G128" i="2"/>
  <c r="H128" i="2"/>
  <c r="I128" i="2"/>
  <c r="F212" i="2"/>
  <c r="G212" i="2"/>
  <c r="H212" i="2"/>
  <c r="I212" i="2"/>
  <c r="F246" i="2"/>
  <c r="G246" i="2"/>
  <c r="H246" i="2"/>
  <c r="I246" i="2"/>
  <c r="F238" i="2"/>
  <c r="G238" i="2"/>
  <c r="H238" i="2"/>
  <c r="I238" i="2"/>
  <c r="F253" i="2"/>
  <c r="G253" i="2"/>
  <c r="H253" i="2"/>
  <c r="I253" i="2"/>
  <c r="F172" i="2"/>
  <c r="G172" i="2"/>
  <c r="H172" i="2"/>
  <c r="I172" i="2"/>
  <c r="F141" i="2"/>
  <c r="G141" i="2"/>
  <c r="H141" i="2"/>
  <c r="I141" i="2"/>
  <c r="F180" i="2"/>
  <c r="G180" i="2"/>
  <c r="H180" i="2"/>
  <c r="I180" i="2"/>
  <c r="F258" i="2"/>
  <c r="G258" i="2"/>
  <c r="H258" i="2"/>
  <c r="I258" i="2"/>
  <c r="F193" i="2"/>
  <c r="G193" i="2"/>
  <c r="H193" i="2"/>
  <c r="I193" i="2"/>
  <c r="F187" i="2"/>
  <c r="G187" i="2"/>
  <c r="H187" i="2"/>
  <c r="I187" i="2"/>
  <c r="F181" i="2"/>
  <c r="G181" i="2"/>
  <c r="H181" i="2"/>
  <c r="I181" i="2"/>
  <c r="F165" i="2"/>
  <c r="G165" i="2"/>
  <c r="H165" i="2"/>
  <c r="I165" i="2"/>
  <c r="F228" i="2"/>
  <c r="G228" i="2"/>
  <c r="H228" i="2"/>
  <c r="I228" i="2"/>
  <c r="F237" i="2"/>
  <c r="G237" i="2"/>
  <c r="H237" i="2"/>
  <c r="I237" i="2"/>
  <c r="F59" i="2"/>
  <c r="G59" i="2"/>
  <c r="H59" i="2"/>
  <c r="I59" i="2"/>
  <c r="F239" i="2"/>
  <c r="G239" i="2"/>
  <c r="H239" i="2"/>
  <c r="I239" i="2"/>
  <c r="F259" i="2"/>
  <c r="G259" i="2"/>
  <c r="H259" i="2"/>
  <c r="I259" i="2"/>
  <c r="F80" i="2"/>
  <c r="G80" i="2"/>
  <c r="H80" i="2"/>
  <c r="I80" i="2"/>
  <c r="F218" i="2"/>
  <c r="G218" i="2"/>
  <c r="H218" i="2"/>
  <c r="I218" i="2"/>
  <c r="F248" i="2"/>
  <c r="G248" i="2"/>
  <c r="H248" i="2"/>
  <c r="I248" i="2"/>
  <c r="F57" i="2"/>
  <c r="G57" i="2"/>
  <c r="H57" i="2"/>
  <c r="I57" i="2"/>
  <c r="F6" i="2"/>
  <c r="G6" i="2"/>
  <c r="H6" i="2"/>
  <c r="I6" i="2"/>
  <c r="F211" i="2"/>
  <c r="G211" i="2"/>
  <c r="H211" i="2"/>
  <c r="I211" i="2"/>
  <c r="F207" i="2"/>
  <c r="G207" i="2"/>
  <c r="H207" i="2"/>
  <c r="I207" i="2"/>
  <c r="F298" i="2"/>
  <c r="G298" i="2"/>
  <c r="H298" i="2"/>
  <c r="I298" i="2"/>
  <c r="F299" i="2"/>
  <c r="G299" i="2"/>
  <c r="H299" i="2"/>
  <c r="I299" i="2"/>
  <c r="F296" i="2"/>
  <c r="G296" i="2"/>
  <c r="H296" i="2"/>
  <c r="I296" i="2"/>
  <c r="F257" i="2"/>
  <c r="G257" i="2"/>
  <c r="H257" i="2"/>
  <c r="I257" i="2"/>
  <c r="F261" i="2"/>
  <c r="G261" i="2"/>
  <c r="H261" i="2"/>
  <c r="I261" i="2"/>
  <c r="F256" i="2"/>
  <c r="G256" i="2"/>
  <c r="H256" i="2"/>
  <c r="I256" i="2"/>
  <c r="F252" i="2"/>
  <c r="G252" i="2"/>
  <c r="H252" i="2"/>
  <c r="I252" i="2"/>
  <c r="F265" i="2"/>
  <c r="G265" i="2"/>
  <c r="H265" i="2"/>
  <c r="I265" i="2"/>
  <c r="F251" i="2"/>
  <c r="G251" i="2"/>
  <c r="H251" i="2"/>
  <c r="I251" i="2"/>
  <c r="F295" i="2"/>
  <c r="G295" i="2"/>
  <c r="H295" i="2"/>
  <c r="I295" i="2"/>
  <c r="F264" i="2"/>
  <c r="G264" i="2"/>
  <c r="H264" i="2"/>
  <c r="I264" i="2"/>
  <c r="F160" i="2"/>
  <c r="G160" i="2"/>
  <c r="H160" i="2"/>
  <c r="I160" i="2"/>
  <c r="F250" i="2"/>
  <c r="G250" i="2"/>
  <c r="H250" i="2"/>
  <c r="I250" i="2"/>
  <c r="F254" i="2"/>
  <c r="G254" i="2"/>
  <c r="H254" i="2"/>
  <c r="I254" i="2"/>
  <c r="F291" i="2"/>
  <c r="G291" i="2"/>
  <c r="H291" i="2"/>
  <c r="I291" i="2"/>
  <c r="F263" i="2"/>
  <c r="G263" i="2"/>
  <c r="H263" i="2"/>
  <c r="I263" i="2"/>
  <c r="F262" i="2"/>
  <c r="G262" i="2"/>
  <c r="H262" i="2"/>
  <c r="I262" i="2"/>
  <c r="F292" i="2"/>
  <c r="G292" i="2"/>
  <c r="H292" i="2"/>
  <c r="I292" i="2"/>
  <c r="F255" i="2"/>
  <c r="G255" i="2"/>
  <c r="H255" i="2"/>
  <c r="I255" i="2"/>
  <c r="F297" i="2"/>
  <c r="G297" i="2"/>
  <c r="H297" i="2"/>
  <c r="I297" i="2"/>
  <c r="F293" i="2"/>
  <c r="G293" i="2"/>
  <c r="H293" i="2"/>
  <c r="I293" i="2"/>
  <c r="F67" i="2"/>
  <c r="G67" i="2"/>
  <c r="H67" i="2"/>
  <c r="I67" i="2"/>
  <c r="F272" i="2"/>
  <c r="G272" i="2"/>
  <c r="H272" i="2"/>
  <c r="I272" i="2"/>
  <c r="F247" i="2"/>
  <c r="G247" i="2"/>
  <c r="H247" i="2"/>
  <c r="I247" i="2"/>
  <c r="F119" i="2"/>
  <c r="G119" i="2"/>
  <c r="H119" i="2"/>
  <c r="I119" i="2"/>
  <c r="F268" i="2"/>
  <c r="G268" i="2"/>
  <c r="H268" i="2"/>
  <c r="I268" i="2"/>
  <c r="F267" i="2"/>
  <c r="G267" i="2"/>
  <c r="H267" i="2"/>
  <c r="I267" i="2"/>
  <c r="F270" i="2"/>
  <c r="G270" i="2"/>
  <c r="H270" i="2"/>
  <c r="I270" i="2"/>
  <c r="F269" i="2"/>
  <c r="G269" i="2"/>
  <c r="H269" i="2"/>
  <c r="I269" i="2"/>
  <c r="F273" i="2"/>
  <c r="G273" i="2"/>
  <c r="H273" i="2"/>
  <c r="I273" i="2"/>
  <c r="F271" i="2"/>
  <c r="G271" i="2"/>
  <c r="H271" i="2"/>
  <c r="I271" i="2"/>
  <c r="F274" i="2"/>
  <c r="G274" i="2"/>
  <c r="H274" i="2"/>
  <c r="I274" i="2"/>
  <c r="F275" i="2"/>
  <c r="G275" i="2"/>
  <c r="H275" i="2"/>
  <c r="I275" i="2"/>
  <c r="F276" i="2"/>
  <c r="G276" i="2"/>
  <c r="H276" i="2"/>
  <c r="I276" i="2"/>
  <c r="F278" i="2"/>
  <c r="G278" i="2"/>
  <c r="H278" i="2"/>
  <c r="I278" i="2"/>
  <c r="F277" i="2"/>
  <c r="G277" i="2"/>
  <c r="H277" i="2"/>
  <c r="I277" i="2"/>
  <c r="F279" i="2"/>
  <c r="G279" i="2"/>
  <c r="H279" i="2"/>
  <c r="I279" i="2"/>
  <c r="F280" i="2"/>
  <c r="G280" i="2"/>
  <c r="H280" i="2"/>
  <c r="I280" i="2"/>
  <c r="F281" i="2"/>
  <c r="G281" i="2"/>
  <c r="H281" i="2"/>
  <c r="I281" i="2"/>
  <c r="F294" i="2"/>
  <c r="G294" i="2"/>
  <c r="H294" i="2"/>
  <c r="I294" i="2"/>
  <c r="F284" i="2"/>
  <c r="G284" i="2"/>
  <c r="H284" i="2"/>
  <c r="I284" i="2"/>
  <c r="F282" i="2"/>
  <c r="G282" i="2"/>
  <c r="H282" i="2"/>
  <c r="I282" i="2"/>
  <c r="F283" i="2"/>
  <c r="G283" i="2"/>
  <c r="H283" i="2"/>
  <c r="I283" i="2"/>
  <c r="F214" i="2"/>
  <c r="G214" i="2"/>
  <c r="H214" i="2"/>
  <c r="I214" i="2"/>
  <c r="F285" i="2"/>
  <c r="G285" i="2"/>
  <c r="H285" i="2"/>
  <c r="I285" i="2"/>
  <c r="F286" i="2"/>
  <c r="G286" i="2"/>
  <c r="H286" i="2"/>
  <c r="I286" i="2"/>
  <c r="F287" i="2"/>
  <c r="G287" i="2"/>
  <c r="H287" i="2"/>
  <c r="I287" i="2"/>
  <c r="F288" i="2"/>
  <c r="G288" i="2"/>
  <c r="H288" i="2"/>
  <c r="I288" i="2"/>
  <c r="F289" i="2"/>
  <c r="G289" i="2"/>
  <c r="H289" i="2"/>
  <c r="I289" i="2"/>
  <c r="F290" i="2"/>
  <c r="G290" i="2"/>
  <c r="H290" i="2"/>
  <c r="I290" i="2"/>
  <c r="I15" i="2"/>
  <c r="H15" i="2"/>
  <c r="G15" i="2"/>
  <c r="E5" i="2"/>
  <c r="E68" i="2"/>
  <c r="E12" i="2"/>
  <c r="E22" i="2"/>
  <c r="E9" i="2"/>
  <c r="E71" i="2"/>
  <c r="E38" i="2"/>
  <c r="E98" i="2"/>
  <c r="E51" i="2"/>
  <c r="E49" i="2"/>
  <c r="E7" i="2"/>
  <c r="E198" i="2"/>
  <c r="E63" i="2"/>
  <c r="E46" i="2"/>
  <c r="E103" i="2"/>
  <c r="E74" i="2"/>
  <c r="E60" i="2"/>
  <c r="E13" i="2"/>
  <c r="E29" i="2"/>
  <c r="E88" i="2"/>
  <c r="E101" i="2"/>
  <c r="E47" i="2"/>
  <c r="E199" i="2"/>
  <c r="E34" i="2"/>
  <c r="E131" i="2"/>
  <c r="E61" i="2"/>
  <c r="E10" i="2"/>
  <c r="E115" i="2"/>
  <c r="E146" i="2"/>
  <c r="E182" i="2"/>
  <c r="E44" i="2"/>
  <c r="E65" i="2"/>
  <c r="E50" i="2"/>
  <c r="E55" i="2"/>
  <c r="E58" i="2"/>
  <c r="E41" i="2"/>
  <c r="E31" i="2"/>
  <c r="E102" i="2"/>
  <c r="E144" i="2"/>
  <c r="E114" i="2"/>
  <c r="E4" i="2"/>
  <c r="E37" i="2"/>
  <c r="E84" i="2"/>
  <c r="E48" i="2"/>
  <c r="E72" i="2"/>
  <c r="E36" i="2"/>
  <c r="E96" i="2"/>
  <c r="E28" i="2"/>
  <c r="E86" i="2"/>
  <c r="E83" i="2"/>
  <c r="E175" i="2"/>
  <c r="E8" i="2"/>
  <c r="E85" i="2"/>
  <c r="E105" i="2"/>
  <c r="E151" i="2"/>
  <c r="E145" i="2"/>
  <c r="E220" i="2"/>
  <c r="E200" i="2"/>
  <c r="E139" i="2"/>
  <c r="E20" i="2"/>
  <c r="E23" i="2"/>
  <c r="E108" i="2"/>
  <c r="E99" i="2"/>
  <c r="E78" i="2"/>
  <c r="E17" i="2"/>
  <c r="E106" i="2"/>
  <c r="E11" i="2"/>
  <c r="E69" i="2"/>
  <c r="E170" i="2"/>
  <c r="E235" i="2"/>
  <c r="E33" i="2"/>
  <c r="E155" i="2"/>
  <c r="E159" i="2"/>
  <c r="E121" i="2"/>
  <c r="E100" i="2"/>
  <c r="E127" i="2"/>
  <c r="E73" i="2"/>
  <c r="E168" i="2"/>
  <c r="E64" i="2"/>
  <c r="E39" i="2"/>
  <c r="E89" i="2"/>
  <c r="E163" i="2"/>
  <c r="E126" i="2"/>
  <c r="E243" i="2"/>
  <c r="E30" i="2"/>
  <c r="E120" i="2"/>
  <c r="E232" i="2"/>
  <c r="E219" i="2"/>
  <c r="E130" i="2"/>
  <c r="E87" i="2"/>
  <c r="E95" i="2"/>
  <c r="E173" i="2"/>
  <c r="E210" i="2"/>
  <c r="E35" i="2"/>
  <c r="E104" i="2"/>
  <c r="E156" i="2"/>
  <c r="E92" i="2"/>
  <c r="E171" i="2"/>
  <c r="E111" i="2"/>
  <c r="E18" i="2"/>
  <c r="E62" i="2"/>
  <c r="E77" i="2"/>
  <c r="E217" i="2"/>
  <c r="E54" i="2"/>
  <c r="E244" i="2"/>
  <c r="E249" i="2"/>
  <c r="E112" i="2"/>
  <c r="E109" i="2"/>
  <c r="E234" i="2"/>
  <c r="E190" i="2"/>
  <c r="E26" i="2"/>
  <c r="E45" i="2"/>
  <c r="E202" i="2"/>
  <c r="E125" i="2"/>
  <c r="E153" i="2"/>
  <c r="E56" i="2"/>
  <c r="E122" i="2"/>
  <c r="E90" i="2"/>
  <c r="E140" i="2"/>
  <c r="E132" i="2"/>
  <c r="E166" i="2"/>
  <c r="E164" i="2"/>
  <c r="E133" i="2"/>
  <c r="E25" i="2"/>
  <c r="E66" i="2"/>
  <c r="E81" i="2"/>
  <c r="E97" i="2"/>
  <c r="E129" i="2"/>
  <c r="E52" i="2"/>
  <c r="E16" i="2"/>
  <c r="E177" i="2"/>
  <c r="E176" i="2"/>
  <c r="E158" i="2"/>
  <c r="E75" i="2"/>
  <c r="E203" i="2"/>
  <c r="E157" i="2"/>
  <c r="E116" i="2"/>
  <c r="E191" i="2"/>
  <c r="E24" i="2"/>
  <c r="E79" i="2"/>
  <c r="E123" i="2"/>
  <c r="E53" i="2"/>
  <c r="E174" i="2"/>
  <c r="E231" i="2"/>
  <c r="E233" i="2"/>
  <c r="E124" i="2"/>
  <c r="E227" i="2"/>
  <c r="E230" i="2"/>
  <c r="E154" i="2"/>
  <c r="E107" i="2"/>
  <c r="E194" i="2"/>
  <c r="E93" i="2"/>
  <c r="E147" i="2"/>
  <c r="E167" i="2"/>
  <c r="E197" i="2"/>
  <c r="E138" i="2"/>
  <c r="E70" i="2"/>
  <c r="E260" i="2"/>
  <c r="E161" i="2"/>
  <c r="E137" i="2"/>
  <c r="E110" i="2"/>
  <c r="E94" i="2"/>
  <c r="E14" i="2"/>
  <c r="E186" i="2"/>
  <c r="E245" i="2"/>
  <c r="E117" i="2"/>
  <c r="E240" i="2"/>
  <c r="E91" i="2"/>
  <c r="E188" i="2"/>
  <c r="E82" i="2"/>
  <c r="E179" i="2"/>
  <c r="E148" i="2"/>
  <c r="E27" i="2"/>
  <c r="E205" i="2"/>
  <c r="E142" i="2"/>
  <c r="E216" i="2"/>
  <c r="E224" i="2"/>
  <c r="E76" i="2"/>
  <c r="E208" i="2"/>
  <c r="E195" i="2"/>
  <c r="E196" i="2"/>
  <c r="E229" i="2"/>
  <c r="E206" i="2"/>
  <c r="E189" i="2"/>
  <c r="E185" i="2"/>
  <c r="E236" i="2"/>
  <c r="E2" i="2"/>
  <c r="E42" i="2"/>
  <c r="E19" i="2"/>
  <c r="E135" i="2"/>
  <c r="E226" i="2"/>
  <c r="E209" i="2"/>
  <c r="E242" i="2"/>
  <c r="E113" i="2"/>
  <c r="E21" i="2"/>
  <c r="E32" i="2"/>
  <c r="E43" i="2"/>
  <c r="E150" i="2"/>
  <c r="E162" i="2"/>
  <c r="E40" i="2"/>
  <c r="E266" i="2"/>
  <c r="E204" i="2"/>
  <c r="E183" i="2"/>
  <c r="E225" i="2"/>
  <c r="E152" i="2"/>
  <c r="E221" i="2"/>
  <c r="E118" i="2"/>
  <c r="E136" i="2"/>
  <c r="E169" i="2"/>
  <c r="E134" i="2"/>
  <c r="E178" i="2"/>
  <c r="E149" i="2"/>
  <c r="E241" i="2"/>
  <c r="E143" i="2"/>
  <c r="E215" i="2"/>
  <c r="E223" i="2"/>
  <c r="E3" i="2"/>
  <c r="E192" i="2"/>
  <c r="E184" i="2"/>
  <c r="E213" i="2"/>
  <c r="E222" i="2"/>
  <c r="E201" i="2"/>
  <c r="E128" i="2"/>
  <c r="E212" i="2"/>
  <c r="E246" i="2"/>
  <c r="E238" i="2"/>
  <c r="E253" i="2"/>
  <c r="E172" i="2"/>
  <c r="E141" i="2"/>
  <c r="E180" i="2"/>
  <c r="E258" i="2"/>
  <c r="E193" i="2"/>
  <c r="E187" i="2"/>
  <c r="E181" i="2"/>
  <c r="E165" i="2"/>
  <c r="E228" i="2"/>
  <c r="E237" i="2"/>
  <c r="E59" i="2"/>
  <c r="E239" i="2"/>
  <c r="E259" i="2"/>
  <c r="E80" i="2"/>
  <c r="E218" i="2"/>
  <c r="E248" i="2"/>
  <c r="E57" i="2"/>
  <c r="E6" i="2"/>
  <c r="E211" i="2"/>
  <c r="E207" i="2"/>
  <c r="E298" i="2"/>
  <c r="E299" i="2"/>
  <c r="E296" i="2"/>
  <c r="E257" i="2"/>
  <c r="E261" i="2"/>
  <c r="E256" i="2"/>
  <c r="E252" i="2"/>
  <c r="E265" i="2"/>
  <c r="E251" i="2"/>
  <c r="E295" i="2"/>
  <c r="E264" i="2"/>
  <c r="E160" i="2"/>
  <c r="E250" i="2"/>
  <c r="E254" i="2"/>
  <c r="E291" i="2"/>
  <c r="E263" i="2"/>
  <c r="E262" i="2"/>
  <c r="E292" i="2"/>
  <c r="E255" i="2"/>
  <c r="E297" i="2"/>
  <c r="E293" i="2"/>
  <c r="E67" i="2"/>
  <c r="E272" i="2"/>
  <c r="E247" i="2"/>
  <c r="E119" i="2"/>
  <c r="E268" i="2"/>
  <c r="E267" i="2"/>
  <c r="E270" i="2"/>
  <c r="E269" i="2"/>
  <c r="E273" i="2"/>
  <c r="E271" i="2"/>
  <c r="E274" i="2"/>
  <c r="E275" i="2"/>
  <c r="E276" i="2"/>
  <c r="E278" i="2"/>
  <c r="E277" i="2"/>
  <c r="E279" i="2"/>
  <c r="E280" i="2"/>
  <c r="E281" i="2"/>
  <c r="E294" i="2"/>
  <c r="E284" i="2"/>
  <c r="E282" i="2"/>
  <c r="E283" i="2"/>
  <c r="E214" i="2"/>
  <c r="E285" i="2"/>
  <c r="E286" i="2"/>
  <c r="E287" i="2"/>
  <c r="E288" i="2"/>
  <c r="E289" i="2"/>
  <c r="E290" i="2"/>
  <c r="E15" i="2"/>
  <c r="F15" i="2"/>
  <c r="AE325" i="2" l="1"/>
  <c r="AE314" i="2"/>
  <c r="AE323" i="2"/>
  <c r="AE326" i="2"/>
  <c r="AE328" i="2"/>
  <c r="AE329" i="2"/>
  <c r="AE317" i="2"/>
  <c r="AE318" i="2"/>
  <c r="AE315" i="2"/>
  <c r="AE321" i="2"/>
  <c r="AE313" i="2"/>
  <c r="AE322" i="2"/>
  <c r="AE330" i="2"/>
  <c r="AE327" i="2"/>
  <c r="AE319" i="2"/>
  <c r="R304" i="2"/>
  <c r="AE304" i="2" s="1"/>
  <c r="R308" i="2"/>
  <c r="AE308" i="2" s="1"/>
  <c r="R300" i="2"/>
  <c r="AE300" i="2" s="1"/>
  <c r="R301" i="2"/>
  <c r="AE301" i="2" s="1"/>
  <c r="AC302" i="2"/>
  <c r="R302" i="2"/>
  <c r="R306" i="2"/>
  <c r="AC306" i="2"/>
  <c r="AC310" i="2"/>
  <c r="R310" i="2"/>
  <c r="R309" i="2"/>
  <c r="AC309" i="2"/>
  <c r="AC311" i="2"/>
  <c r="R311" i="2"/>
  <c r="R303" i="2"/>
  <c r="AD303" i="2"/>
  <c r="R307" i="2"/>
  <c r="AD307" i="2"/>
  <c r="R305" i="2"/>
  <c r="AC305" i="2"/>
  <c r="O285" i="2"/>
  <c r="O283" i="2"/>
  <c r="O284" i="2"/>
  <c r="S25" i="6"/>
  <c r="S142" i="6"/>
  <c r="S24" i="6"/>
  <c r="S30" i="6"/>
  <c r="S36" i="6"/>
  <c r="S94" i="6"/>
  <c r="S125" i="6"/>
  <c r="S55" i="6"/>
  <c r="S37" i="6"/>
  <c r="S54" i="6"/>
  <c r="S5" i="6"/>
  <c r="S114" i="6"/>
  <c r="S105" i="6"/>
  <c r="S98" i="6"/>
  <c r="S119" i="6"/>
  <c r="S58" i="6"/>
  <c r="S43" i="6"/>
  <c r="S48" i="6"/>
  <c r="S8" i="6"/>
  <c r="S6" i="6"/>
  <c r="S193" i="6"/>
  <c r="S99" i="6"/>
  <c r="S108" i="6"/>
  <c r="S75" i="6"/>
  <c r="S205" i="6"/>
  <c r="S70" i="6"/>
  <c r="S78" i="6"/>
  <c r="S203" i="6"/>
  <c r="S56" i="6"/>
  <c r="S130" i="6"/>
  <c r="S104" i="6"/>
  <c r="S95" i="6"/>
  <c r="S4" i="6"/>
  <c r="S191" i="6"/>
  <c r="AD138" i="6"/>
  <c r="AE138" i="6"/>
  <c r="U138" i="6"/>
  <c r="Y138" i="6"/>
  <c r="AC138" i="6"/>
  <c r="W138" i="6"/>
  <c r="AA138" i="6"/>
  <c r="T138" i="6"/>
  <c r="AB138" i="6"/>
  <c r="V138" i="6"/>
  <c r="X138" i="6"/>
  <c r="Z138" i="6"/>
  <c r="S138" i="6"/>
  <c r="AE296" i="6"/>
  <c r="AD296" i="6"/>
  <c r="W296" i="6"/>
  <c r="AA296" i="6"/>
  <c r="X296" i="6"/>
  <c r="AC296" i="6"/>
  <c r="S296" i="6"/>
  <c r="T296" i="6"/>
  <c r="Y296" i="6"/>
  <c r="U296" i="6"/>
  <c r="Z296" i="6"/>
  <c r="V296" i="6"/>
  <c r="AB296" i="6"/>
  <c r="AE295" i="6"/>
  <c r="AD295" i="6"/>
  <c r="U295" i="6"/>
  <c r="Y295" i="6"/>
  <c r="AC295" i="6"/>
  <c r="W295" i="6"/>
  <c r="AB295" i="6"/>
  <c r="X295" i="6"/>
  <c r="T295" i="6"/>
  <c r="Z295" i="6"/>
  <c r="V295" i="6"/>
  <c r="AA295" i="6"/>
  <c r="S295" i="6"/>
  <c r="AE293" i="6"/>
  <c r="AD293" i="6"/>
  <c r="U293" i="6"/>
  <c r="Y293" i="6"/>
  <c r="AC293" i="6"/>
  <c r="V293" i="6"/>
  <c r="AA293" i="6"/>
  <c r="W293" i="6"/>
  <c r="AB293" i="6"/>
  <c r="S293" i="6"/>
  <c r="X293" i="6"/>
  <c r="T293" i="6"/>
  <c r="Z293" i="6"/>
  <c r="AE291" i="6"/>
  <c r="AD291" i="6"/>
  <c r="U291" i="6"/>
  <c r="Y291" i="6"/>
  <c r="AC291" i="6"/>
  <c r="T291" i="6"/>
  <c r="Z291" i="6"/>
  <c r="V291" i="6"/>
  <c r="AA291" i="6"/>
  <c r="W291" i="6"/>
  <c r="AB291" i="6"/>
  <c r="X291" i="6"/>
  <c r="S291" i="6"/>
  <c r="AE289" i="6"/>
  <c r="AD289" i="6"/>
  <c r="U289" i="6"/>
  <c r="Y289" i="6"/>
  <c r="AC289" i="6"/>
  <c r="X289" i="6"/>
  <c r="T289" i="6"/>
  <c r="Z289" i="6"/>
  <c r="S289" i="6"/>
  <c r="V289" i="6"/>
  <c r="AA289" i="6"/>
  <c r="W289" i="6"/>
  <c r="AB289" i="6"/>
  <c r="AE287" i="6"/>
  <c r="AD287" i="6"/>
  <c r="U287" i="6"/>
  <c r="Y287" i="6"/>
  <c r="AC287" i="6"/>
  <c r="W287" i="6"/>
  <c r="AB287" i="6"/>
  <c r="X287" i="6"/>
  <c r="T287" i="6"/>
  <c r="Z287" i="6"/>
  <c r="V287" i="6"/>
  <c r="AA287" i="6"/>
  <c r="S287" i="6"/>
  <c r="AE285" i="6"/>
  <c r="AD285" i="6"/>
  <c r="U285" i="6"/>
  <c r="Y285" i="6"/>
  <c r="AC285" i="6"/>
  <c r="V285" i="6"/>
  <c r="AA285" i="6"/>
  <c r="W285" i="6"/>
  <c r="AB285" i="6"/>
  <c r="S285" i="6"/>
  <c r="X285" i="6"/>
  <c r="T285" i="6"/>
  <c r="Z285" i="6"/>
  <c r="AE283" i="6"/>
  <c r="AD283" i="6"/>
  <c r="U283" i="6"/>
  <c r="Y283" i="6"/>
  <c r="AC283" i="6"/>
  <c r="T283" i="6"/>
  <c r="Z283" i="6"/>
  <c r="V283" i="6"/>
  <c r="AA283" i="6"/>
  <c r="W283" i="6"/>
  <c r="AB283" i="6"/>
  <c r="X283" i="6"/>
  <c r="S283" i="6"/>
  <c r="AE281" i="6"/>
  <c r="AD281" i="6"/>
  <c r="U281" i="6"/>
  <c r="Y281" i="6"/>
  <c r="AC281" i="6"/>
  <c r="V281" i="6"/>
  <c r="X281" i="6"/>
  <c r="Z281" i="6"/>
  <c r="S281" i="6"/>
  <c r="T281" i="6"/>
  <c r="AA281" i="6"/>
  <c r="W281" i="6"/>
  <c r="AB281" i="6"/>
  <c r="AE279" i="6"/>
  <c r="AD279" i="6"/>
  <c r="U279" i="6"/>
  <c r="Y279" i="6"/>
  <c r="AC279" i="6"/>
  <c r="V279" i="6"/>
  <c r="Z279" i="6"/>
  <c r="T279" i="6"/>
  <c r="AB279" i="6"/>
  <c r="W279" i="6"/>
  <c r="X279" i="6"/>
  <c r="AA279" i="6"/>
  <c r="S279" i="6"/>
  <c r="AE277" i="6"/>
  <c r="AD277" i="6"/>
  <c r="U277" i="6"/>
  <c r="Y277" i="6"/>
  <c r="AC277" i="6"/>
  <c r="V277" i="6"/>
  <c r="Z277" i="6"/>
  <c r="X277" i="6"/>
  <c r="AA277" i="6"/>
  <c r="S277" i="6"/>
  <c r="T277" i="6"/>
  <c r="AB277" i="6"/>
  <c r="W277" i="6"/>
  <c r="AE275" i="6"/>
  <c r="AD275" i="6"/>
  <c r="U275" i="6"/>
  <c r="Y275" i="6"/>
  <c r="AC275" i="6"/>
  <c r="V275" i="6"/>
  <c r="Z275" i="6"/>
  <c r="T275" i="6"/>
  <c r="AB275" i="6"/>
  <c r="W275" i="6"/>
  <c r="X275" i="6"/>
  <c r="AA275" i="6"/>
  <c r="S275" i="6"/>
  <c r="AE273" i="6"/>
  <c r="AD273" i="6"/>
  <c r="U273" i="6"/>
  <c r="Y273" i="6"/>
  <c r="AC273" i="6"/>
  <c r="V273" i="6"/>
  <c r="Z273" i="6"/>
  <c r="X273" i="6"/>
  <c r="AA273" i="6"/>
  <c r="S273" i="6"/>
  <c r="T273" i="6"/>
  <c r="AB273" i="6"/>
  <c r="W273" i="6"/>
  <c r="AE271" i="6"/>
  <c r="AD271" i="6"/>
  <c r="U271" i="6"/>
  <c r="Y271" i="6"/>
  <c r="AC271" i="6"/>
  <c r="V271" i="6"/>
  <c r="Z271" i="6"/>
  <c r="W271" i="6"/>
  <c r="AA271" i="6"/>
  <c r="X271" i="6"/>
  <c r="AB271" i="6"/>
  <c r="T271" i="6"/>
  <c r="S271" i="6"/>
  <c r="AE269" i="6"/>
  <c r="AD269" i="6"/>
  <c r="U269" i="6"/>
  <c r="Y269" i="6"/>
  <c r="AC269" i="6"/>
  <c r="V269" i="6"/>
  <c r="Z269" i="6"/>
  <c r="W269" i="6"/>
  <c r="AA269" i="6"/>
  <c r="AB269" i="6"/>
  <c r="S269" i="6"/>
  <c r="T269" i="6"/>
  <c r="X269" i="6"/>
  <c r="AE267" i="6"/>
  <c r="AD267" i="6"/>
  <c r="U267" i="6"/>
  <c r="Y267" i="6"/>
  <c r="AC267" i="6"/>
  <c r="V267" i="6"/>
  <c r="Z267" i="6"/>
  <c r="W267" i="6"/>
  <c r="AA267" i="6"/>
  <c r="T267" i="6"/>
  <c r="X267" i="6"/>
  <c r="AB267" i="6"/>
  <c r="S267" i="6"/>
  <c r="AE265" i="6"/>
  <c r="AD265" i="6"/>
  <c r="U265" i="6"/>
  <c r="Y265" i="6"/>
  <c r="AC265" i="6"/>
  <c r="V265" i="6"/>
  <c r="Z265" i="6"/>
  <c r="W265" i="6"/>
  <c r="AA265" i="6"/>
  <c r="T265" i="6"/>
  <c r="X265" i="6"/>
  <c r="S265" i="6"/>
  <c r="AB265" i="6"/>
  <c r="AE263" i="6"/>
  <c r="AD263" i="6"/>
  <c r="U263" i="6"/>
  <c r="Y263" i="6"/>
  <c r="AC263" i="6"/>
  <c r="V263" i="6"/>
  <c r="Z263" i="6"/>
  <c r="W263" i="6"/>
  <c r="AA263" i="6"/>
  <c r="T263" i="6"/>
  <c r="X263" i="6"/>
  <c r="AB263" i="6"/>
  <c r="S263" i="6"/>
  <c r="AE261" i="6"/>
  <c r="AD261" i="6"/>
  <c r="U261" i="6"/>
  <c r="Y261" i="6"/>
  <c r="AC261" i="6"/>
  <c r="V261" i="6"/>
  <c r="Z261" i="6"/>
  <c r="W261" i="6"/>
  <c r="AA261" i="6"/>
  <c r="T261" i="6"/>
  <c r="X261" i="6"/>
  <c r="AB261" i="6"/>
  <c r="S261" i="6"/>
  <c r="AE259" i="6"/>
  <c r="AD259" i="6"/>
  <c r="U259" i="6"/>
  <c r="Y259" i="6"/>
  <c r="AC259" i="6"/>
  <c r="V259" i="6"/>
  <c r="Z259" i="6"/>
  <c r="W259" i="6"/>
  <c r="AA259" i="6"/>
  <c r="T259" i="6"/>
  <c r="X259" i="6"/>
  <c r="AB259" i="6"/>
  <c r="S259" i="6"/>
  <c r="AE257" i="6"/>
  <c r="AD257" i="6"/>
  <c r="U257" i="6"/>
  <c r="Y257" i="6"/>
  <c r="AC257" i="6"/>
  <c r="V257" i="6"/>
  <c r="Z257" i="6"/>
  <c r="W257" i="6"/>
  <c r="AA257" i="6"/>
  <c r="T257" i="6"/>
  <c r="X257" i="6"/>
  <c r="AB257" i="6"/>
  <c r="S257" i="6"/>
  <c r="AD255" i="6"/>
  <c r="AE255" i="6"/>
  <c r="U255" i="6"/>
  <c r="Y255" i="6"/>
  <c r="AC255" i="6"/>
  <c r="V255" i="6"/>
  <c r="Z255" i="6"/>
  <c r="W255" i="6"/>
  <c r="AA255" i="6"/>
  <c r="T255" i="6"/>
  <c r="X255" i="6"/>
  <c r="AB255" i="6"/>
  <c r="S255" i="6"/>
  <c r="AD253" i="6"/>
  <c r="AE253" i="6"/>
  <c r="U253" i="6"/>
  <c r="Y253" i="6"/>
  <c r="AC253" i="6"/>
  <c r="V253" i="6"/>
  <c r="Z253" i="6"/>
  <c r="W253" i="6"/>
  <c r="AA253" i="6"/>
  <c r="T253" i="6"/>
  <c r="X253" i="6"/>
  <c r="AB253" i="6"/>
  <c r="S253" i="6"/>
  <c r="AD251" i="6"/>
  <c r="AE251" i="6"/>
  <c r="U251" i="6"/>
  <c r="Y251" i="6"/>
  <c r="AC251" i="6"/>
  <c r="V251" i="6"/>
  <c r="Z251" i="6"/>
  <c r="W251" i="6"/>
  <c r="AA251" i="6"/>
  <c r="T251" i="6"/>
  <c r="X251" i="6"/>
  <c r="AB251" i="6"/>
  <c r="S251" i="6"/>
  <c r="AD249" i="6"/>
  <c r="AE249" i="6"/>
  <c r="U249" i="6"/>
  <c r="Y249" i="6"/>
  <c r="AC249" i="6"/>
  <c r="V249" i="6"/>
  <c r="Z249" i="6"/>
  <c r="W249" i="6"/>
  <c r="AA249" i="6"/>
  <c r="T249" i="6"/>
  <c r="X249" i="6"/>
  <c r="AB249" i="6"/>
  <c r="S249" i="6"/>
  <c r="AD247" i="6"/>
  <c r="AE247" i="6"/>
  <c r="U247" i="6"/>
  <c r="Y247" i="6"/>
  <c r="AC247" i="6"/>
  <c r="V247" i="6"/>
  <c r="Z247" i="6"/>
  <c r="W247" i="6"/>
  <c r="AA247" i="6"/>
  <c r="T247" i="6"/>
  <c r="X247" i="6"/>
  <c r="AB247" i="6"/>
  <c r="S247" i="6"/>
  <c r="AD199" i="6"/>
  <c r="AE199" i="6"/>
  <c r="U199" i="6"/>
  <c r="Y199" i="6"/>
  <c r="AC199" i="6"/>
  <c r="V199" i="6"/>
  <c r="Z199" i="6"/>
  <c r="W199" i="6"/>
  <c r="AA199" i="6"/>
  <c r="T199" i="6"/>
  <c r="X199" i="6"/>
  <c r="AB199" i="6"/>
  <c r="S199" i="6"/>
  <c r="AD245" i="6"/>
  <c r="AE245" i="6"/>
  <c r="U245" i="6"/>
  <c r="Y245" i="6"/>
  <c r="AC245" i="6"/>
  <c r="V245" i="6"/>
  <c r="Z245" i="6"/>
  <c r="W245" i="6"/>
  <c r="AA245" i="6"/>
  <c r="T245" i="6"/>
  <c r="X245" i="6"/>
  <c r="AB245" i="6"/>
  <c r="S245" i="6"/>
  <c r="AD136" i="6"/>
  <c r="AE136" i="6"/>
  <c r="U136" i="6"/>
  <c r="Y136" i="6"/>
  <c r="AC136" i="6"/>
  <c r="V136" i="6"/>
  <c r="Z136" i="6"/>
  <c r="W136" i="6"/>
  <c r="AA136" i="6"/>
  <c r="T136" i="6"/>
  <c r="X136" i="6"/>
  <c r="AB136" i="6"/>
  <c r="S136" i="6"/>
  <c r="AD243" i="6"/>
  <c r="AE243" i="6"/>
  <c r="U243" i="6"/>
  <c r="Y243" i="6"/>
  <c r="AC243" i="6"/>
  <c r="V243" i="6"/>
  <c r="Z243" i="6"/>
  <c r="W243" i="6"/>
  <c r="AA243" i="6"/>
  <c r="T243" i="6"/>
  <c r="X243" i="6"/>
  <c r="AB243" i="6"/>
  <c r="S243" i="6"/>
  <c r="AD158" i="6"/>
  <c r="AE158" i="6"/>
  <c r="U158" i="6"/>
  <c r="Y158" i="6"/>
  <c r="AC158" i="6"/>
  <c r="V158" i="6"/>
  <c r="Z158" i="6"/>
  <c r="W158" i="6"/>
  <c r="AA158" i="6"/>
  <c r="T158" i="6"/>
  <c r="X158" i="6"/>
  <c r="AB158" i="6"/>
  <c r="S158" i="6"/>
  <c r="AD123" i="6"/>
  <c r="AE123" i="6"/>
  <c r="U123" i="6"/>
  <c r="Y123" i="6"/>
  <c r="AC123" i="6"/>
  <c r="V123" i="6"/>
  <c r="Z123" i="6"/>
  <c r="W123" i="6"/>
  <c r="AA123" i="6"/>
  <c r="T123" i="6"/>
  <c r="X123" i="6"/>
  <c r="AB123" i="6"/>
  <c r="S123" i="6"/>
  <c r="AD134" i="6"/>
  <c r="AE134" i="6"/>
  <c r="U134" i="6"/>
  <c r="Y134" i="6"/>
  <c r="AC134" i="6"/>
  <c r="V134" i="6"/>
  <c r="Z134" i="6"/>
  <c r="W134" i="6"/>
  <c r="AA134" i="6"/>
  <c r="T134" i="6"/>
  <c r="X134" i="6"/>
  <c r="AB134" i="6"/>
  <c r="S134" i="6"/>
  <c r="AD242" i="6"/>
  <c r="AE242" i="6"/>
  <c r="U242" i="6"/>
  <c r="Y242" i="6"/>
  <c r="AC242" i="6"/>
  <c r="V242" i="6"/>
  <c r="Z242" i="6"/>
  <c r="W242" i="6"/>
  <c r="AA242" i="6"/>
  <c r="T242" i="6"/>
  <c r="X242" i="6"/>
  <c r="AB242" i="6"/>
  <c r="S242" i="6"/>
  <c r="AD170" i="6"/>
  <c r="AE170" i="6"/>
  <c r="U170" i="6"/>
  <c r="Y170" i="6"/>
  <c r="AC170" i="6"/>
  <c r="V170" i="6"/>
  <c r="Z170" i="6"/>
  <c r="W170" i="6"/>
  <c r="AA170" i="6"/>
  <c r="T170" i="6"/>
  <c r="X170" i="6"/>
  <c r="AB170" i="6"/>
  <c r="S170" i="6"/>
  <c r="AD239" i="6"/>
  <c r="AE239" i="6"/>
  <c r="U239" i="6"/>
  <c r="Y239" i="6"/>
  <c r="AC239" i="6"/>
  <c r="V239" i="6"/>
  <c r="Z239" i="6"/>
  <c r="W239" i="6"/>
  <c r="AA239" i="6"/>
  <c r="T239" i="6"/>
  <c r="X239" i="6"/>
  <c r="AB239" i="6"/>
  <c r="S239" i="6"/>
  <c r="AD176" i="6"/>
  <c r="AE176" i="6"/>
  <c r="U176" i="6"/>
  <c r="Y176" i="6"/>
  <c r="AC176" i="6"/>
  <c r="V176" i="6"/>
  <c r="Z176" i="6"/>
  <c r="W176" i="6"/>
  <c r="AA176" i="6"/>
  <c r="T176" i="6"/>
  <c r="X176" i="6"/>
  <c r="AB176" i="6"/>
  <c r="S176" i="6"/>
  <c r="AD187" i="6"/>
  <c r="AE187" i="6"/>
  <c r="U187" i="6"/>
  <c r="Y187" i="6"/>
  <c r="AC187" i="6"/>
  <c r="V187" i="6"/>
  <c r="Z187" i="6"/>
  <c r="W187" i="6"/>
  <c r="AA187" i="6"/>
  <c r="T187" i="6"/>
  <c r="X187" i="6"/>
  <c r="AB187" i="6"/>
  <c r="S187" i="6"/>
  <c r="AD237" i="6"/>
  <c r="AE237" i="6"/>
  <c r="U237" i="6"/>
  <c r="Y237" i="6"/>
  <c r="AC237" i="6"/>
  <c r="V237" i="6"/>
  <c r="Z237" i="6"/>
  <c r="W237" i="6"/>
  <c r="AA237" i="6"/>
  <c r="T237" i="6"/>
  <c r="X237" i="6"/>
  <c r="AB237" i="6"/>
  <c r="S237" i="6"/>
  <c r="AD154" i="6"/>
  <c r="AE154" i="6"/>
  <c r="U154" i="6"/>
  <c r="Y154" i="6"/>
  <c r="AC154" i="6"/>
  <c r="V154" i="6"/>
  <c r="Z154" i="6"/>
  <c r="W154" i="6"/>
  <c r="AA154" i="6"/>
  <c r="T154" i="6"/>
  <c r="X154" i="6"/>
  <c r="AB154" i="6"/>
  <c r="S154" i="6"/>
  <c r="AD141" i="6"/>
  <c r="AE141" i="6"/>
  <c r="U141" i="6"/>
  <c r="Y141" i="6"/>
  <c r="AC141" i="6"/>
  <c r="V141" i="6"/>
  <c r="Z141" i="6"/>
  <c r="W141" i="6"/>
  <c r="AA141" i="6"/>
  <c r="T141" i="6"/>
  <c r="X141" i="6"/>
  <c r="AB141" i="6"/>
  <c r="S141" i="6"/>
  <c r="AD236" i="6"/>
  <c r="AE236" i="6"/>
  <c r="U236" i="6"/>
  <c r="Y236" i="6"/>
  <c r="AC236" i="6"/>
  <c r="V236" i="6"/>
  <c r="Z236" i="6"/>
  <c r="W236" i="6"/>
  <c r="AA236" i="6"/>
  <c r="T236" i="6"/>
  <c r="X236" i="6"/>
  <c r="AB236" i="6"/>
  <c r="S236" i="6"/>
  <c r="AD151" i="6"/>
  <c r="AE151" i="6"/>
  <c r="U151" i="6"/>
  <c r="Y151" i="6"/>
  <c r="AC151" i="6"/>
  <c r="V151" i="6"/>
  <c r="Z151" i="6"/>
  <c r="W151" i="6"/>
  <c r="AA151" i="6"/>
  <c r="T151" i="6"/>
  <c r="X151" i="6"/>
  <c r="AB151" i="6"/>
  <c r="S151" i="6"/>
  <c r="AD157" i="6"/>
  <c r="AE157" i="6"/>
  <c r="U157" i="6"/>
  <c r="Y157" i="6"/>
  <c r="AC157" i="6"/>
  <c r="V157" i="6"/>
  <c r="Z157" i="6"/>
  <c r="W157" i="6"/>
  <c r="AA157" i="6"/>
  <c r="T157" i="6"/>
  <c r="X157" i="6"/>
  <c r="AB157" i="6"/>
  <c r="S157" i="6"/>
  <c r="AD235" i="6"/>
  <c r="AE235" i="6"/>
  <c r="U235" i="6"/>
  <c r="Y235" i="6"/>
  <c r="AC235" i="6"/>
  <c r="V235" i="6"/>
  <c r="Z235" i="6"/>
  <c r="W235" i="6"/>
  <c r="AA235" i="6"/>
  <c r="T235" i="6"/>
  <c r="X235" i="6"/>
  <c r="AB235" i="6"/>
  <c r="S235" i="6"/>
  <c r="AD234" i="6"/>
  <c r="AE234" i="6"/>
  <c r="U234" i="6"/>
  <c r="Y234" i="6"/>
  <c r="AC234" i="6"/>
  <c r="V234" i="6"/>
  <c r="Z234" i="6"/>
  <c r="W234" i="6"/>
  <c r="AA234" i="6"/>
  <c r="T234" i="6"/>
  <c r="X234" i="6"/>
  <c r="AB234" i="6"/>
  <c r="S234" i="6"/>
  <c r="AD153" i="6"/>
  <c r="AE153" i="6"/>
  <c r="U153" i="6"/>
  <c r="Y153" i="6"/>
  <c r="AC153" i="6"/>
  <c r="V153" i="6"/>
  <c r="Z153" i="6"/>
  <c r="W153" i="6"/>
  <c r="AA153" i="6"/>
  <c r="T153" i="6"/>
  <c r="X153" i="6"/>
  <c r="AB153" i="6"/>
  <c r="S153" i="6"/>
  <c r="AD298" i="6"/>
  <c r="AE298" i="6"/>
  <c r="U298" i="6"/>
  <c r="Y298" i="6"/>
  <c r="AC298" i="6"/>
  <c r="V298" i="6"/>
  <c r="Z298" i="6"/>
  <c r="W298" i="6"/>
  <c r="AA298" i="6"/>
  <c r="T298" i="6"/>
  <c r="X298" i="6"/>
  <c r="AB298" i="6"/>
  <c r="S298" i="6"/>
  <c r="AD196" i="6"/>
  <c r="AE196" i="6"/>
  <c r="U196" i="6"/>
  <c r="Y196" i="6"/>
  <c r="AC196" i="6"/>
  <c r="V196" i="6"/>
  <c r="Z196" i="6"/>
  <c r="W196" i="6"/>
  <c r="AA196" i="6"/>
  <c r="T196" i="6"/>
  <c r="X196" i="6"/>
  <c r="AB196" i="6"/>
  <c r="S196" i="6"/>
  <c r="AD229" i="6"/>
  <c r="AE229" i="6"/>
  <c r="U229" i="6"/>
  <c r="Y229" i="6"/>
  <c r="AC229" i="6"/>
  <c r="V229" i="6"/>
  <c r="Z229" i="6"/>
  <c r="W229" i="6"/>
  <c r="AA229" i="6"/>
  <c r="T229" i="6"/>
  <c r="X229" i="6"/>
  <c r="AB229" i="6"/>
  <c r="S229" i="6"/>
  <c r="AD182" i="6"/>
  <c r="AE182" i="6"/>
  <c r="U182" i="6"/>
  <c r="Y182" i="6"/>
  <c r="AC182" i="6"/>
  <c r="V182" i="6"/>
  <c r="Z182" i="6"/>
  <c r="W182" i="6"/>
  <c r="AA182" i="6"/>
  <c r="T182" i="6"/>
  <c r="X182" i="6"/>
  <c r="AB182" i="6"/>
  <c r="S182" i="6"/>
  <c r="AD175" i="6"/>
  <c r="AE175" i="6"/>
  <c r="U175" i="6"/>
  <c r="Y175" i="6"/>
  <c r="AC175" i="6"/>
  <c r="V175" i="6"/>
  <c r="Z175" i="6"/>
  <c r="W175" i="6"/>
  <c r="AA175" i="6"/>
  <c r="T175" i="6"/>
  <c r="X175" i="6"/>
  <c r="AB175" i="6"/>
  <c r="S175" i="6"/>
  <c r="AD225" i="6"/>
  <c r="AE225" i="6"/>
  <c r="U225" i="6"/>
  <c r="Y225" i="6"/>
  <c r="AC225" i="6"/>
  <c r="V225" i="6"/>
  <c r="Z225" i="6"/>
  <c r="W225" i="6"/>
  <c r="AA225" i="6"/>
  <c r="T225" i="6"/>
  <c r="X225" i="6"/>
  <c r="AB225" i="6"/>
  <c r="S225" i="6"/>
  <c r="AD156" i="6"/>
  <c r="AE156" i="6"/>
  <c r="U156" i="6"/>
  <c r="Y156" i="6"/>
  <c r="AC156" i="6"/>
  <c r="V156" i="6"/>
  <c r="Z156" i="6"/>
  <c r="W156" i="6"/>
  <c r="AA156" i="6"/>
  <c r="T156" i="6"/>
  <c r="X156" i="6"/>
  <c r="AB156" i="6"/>
  <c r="S156" i="6"/>
  <c r="AD101" i="6"/>
  <c r="AE101" i="6"/>
  <c r="U101" i="6"/>
  <c r="Y101" i="6"/>
  <c r="AC101" i="6"/>
  <c r="V101" i="6"/>
  <c r="Z101" i="6"/>
  <c r="W101" i="6"/>
  <c r="AA101" i="6"/>
  <c r="T101" i="6"/>
  <c r="X101" i="6"/>
  <c r="AB101" i="6"/>
  <c r="S101" i="6"/>
  <c r="AD120" i="6"/>
  <c r="AE120" i="6"/>
  <c r="U120" i="6"/>
  <c r="Y120" i="6"/>
  <c r="AC120" i="6"/>
  <c r="V120" i="6"/>
  <c r="Z120" i="6"/>
  <c r="W120" i="6"/>
  <c r="AA120" i="6"/>
  <c r="T120" i="6"/>
  <c r="X120" i="6"/>
  <c r="AB120" i="6"/>
  <c r="S120" i="6"/>
  <c r="AD223" i="6"/>
  <c r="AE223" i="6"/>
  <c r="U223" i="6"/>
  <c r="Y223" i="6"/>
  <c r="AC223" i="6"/>
  <c r="V223" i="6"/>
  <c r="Z223" i="6"/>
  <c r="W223" i="6"/>
  <c r="AA223" i="6"/>
  <c r="T223" i="6"/>
  <c r="X223" i="6"/>
  <c r="AB223" i="6"/>
  <c r="S223" i="6"/>
  <c r="AD186" i="6"/>
  <c r="AE186" i="6"/>
  <c r="U186" i="6"/>
  <c r="Y186" i="6"/>
  <c r="AC186" i="6"/>
  <c r="V186" i="6"/>
  <c r="Z186" i="6"/>
  <c r="W186" i="6"/>
  <c r="AA186" i="6"/>
  <c r="T186" i="6"/>
  <c r="X186" i="6"/>
  <c r="AB186" i="6"/>
  <c r="S186" i="6"/>
  <c r="AD221" i="6"/>
  <c r="AE221" i="6"/>
  <c r="U221" i="6"/>
  <c r="Y221" i="6"/>
  <c r="AC221" i="6"/>
  <c r="V221" i="6"/>
  <c r="Z221" i="6"/>
  <c r="W221" i="6"/>
  <c r="AA221" i="6"/>
  <c r="T221" i="6"/>
  <c r="X221" i="6"/>
  <c r="AB221" i="6"/>
  <c r="S221" i="6"/>
  <c r="AD132" i="6"/>
  <c r="AE132" i="6"/>
  <c r="W132" i="6"/>
  <c r="U132" i="6"/>
  <c r="Y132" i="6"/>
  <c r="X132" i="6"/>
  <c r="AC132" i="6"/>
  <c r="Z132" i="6"/>
  <c r="T132" i="6"/>
  <c r="AA132" i="6"/>
  <c r="V132" i="6"/>
  <c r="AB132" i="6"/>
  <c r="S132" i="6"/>
  <c r="AD96" i="6"/>
  <c r="AE96" i="6"/>
  <c r="W96" i="6"/>
  <c r="AA96" i="6"/>
  <c r="U96" i="6"/>
  <c r="Y96" i="6"/>
  <c r="AC96" i="6"/>
  <c r="T96" i="6"/>
  <c r="AB96" i="6"/>
  <c r="V96" i="6"/>
  <c r="X96" i="6"/>
  <c r="Z96" i="6"/>
  <c r="S96" i="6"/>
  <c r="AD178" i="6"/>
  <c r="AE178" i="6"/>
  <c r="W178" i="6"/>
  <c r="AA178" i="6"/>
  <c r="U178" i="6"/>
  <c r="Y178" i="6"/>
  <c r="AC178" i="6"/>
  <c r="X178" i="6"/>
  <c r="Z178" i="6"/>
  <c r="T178" i="6"/>
  <c r="AB178" i="6"/>
  <c r="V178" i="6"/>
  <c r="S178" i="6"/>
  <c r="AD218" i="6"/>
  <c r="AE218" i="6"/>
  <c r="W218" i="6"/>
  <c r="AA218" i="6"/>
  <c r="U218" i="6"/>
  <c r="Y218" i="6"/>
  <c r="AC218" i="6"/>
  <c r="T218" i="6"/>
  <c r="AB218" i="6"/>
  <c r="V218" i="6"/>
  <c r="X218" i="6"/>
  <c r="Z218" i="6"/>
  <c r="S218" i="6"/>
  <c r="AD216" i="6"/>
  <c r="AE216" i="6"/>
  <c r="V216" i="6"/>
  <c r="Z216" i="6"/>
  <c r="W216" i="6"/>
  <c r="AA216" i="6"/>
  <c r="U216" i="6"/>
  <c r="Y216" i="6"/>
  <c r="AC216" i="6"/>
  <c r="T216" i="6"/>
  <c r="X216" i="6"/>
  <c r="AB216" i="6"/>
  <c r="S216" i="6"/>
  <c r="AD181" i="6"/>
  <c r="AE181" i="6"/>
  <c r="V181" i="6"/>
  <c r="Z181" i="6"/>
  <c r="W181" i="6"/>
  <c r="AA181" i="6"/>
  <c r="U181" i="6"/>
  <c r="Y181" i="6"/>
  <c r="AC181" i="6"/>
  <c r="X181" i="6"/>
  <c r="AB181" i="6"/>
  <c r="T181" i="6"/>
  <c r="S181" i="6"/>
  <c r="AD215" i="6"/>
  <c r="AE215" i="6"/>
  <c r="V215" i="6"/>
  <c r="Z215" i="6"/>
  <c r="W215" i="6"/>
  <c r="AA215" i="6"/>
  <c r="U215" i="6"/>
  <c r="Y215" i="6"/>
  <c r="AC215" i="6"/>
  <c r="AB215" i="6"/>
  <c r="T215" i="6"/>
  <c r="X215" i="6"/>
  <c r="S215" i="6"/>
  <c r="AD200" i="6"/>
  <c r="AE200" i="6"/>
  <c r="V200" i="6"/>
  <c r="Z200" i="6"/>
  <c r="W200" i="6"/>
  <c r="AA200" i="6"/>
  <c r="U200" i="6"/>
  <c r="Y200" i="6"/>
  <c r="AC200" i="6"/>
  <c r="T200" i="6"/>
  <c r="X200" i="6"/>
  <c r="AB200" i="6"/>
  <c r="S200" i="6"/>
  <c r="AD214" i="6"/>
  <c r="AE214" i="6"/>
  <c r="V214" i="6"/>
  <c r="Z214" i="6"/>
  <c r="W214" i="6"/>
  <c r="AA214" i="6"/>
  <c r="U214" i="6"/>
  <c r="Y214" i="6"/>
  <c r="AC214" i="6"/>
  <c r="T214" i="6"/>
  <c r="X214" i="6"/>
  <c r="AB214" i="6"/>
  <c r="S214" i="6"/>
  <c r="AD155" i="6"/>
  <c r="AE155" i="6"/>
  <c r="V155" i="6"/>
  <c r="Z155" i="6"/>
  <c r="W155" i="6"/>
  <c r="AA155" i="6"/>
  <c r="U155" i="6"/>
  <c r="Y155" i="6"/>
  <c r="AC155" i="6"/>
  <c r="X155" i="6"/>
  <c r="AB155" i="6"/>
  <c r="T155" i="6"/>
  <c r="S155" i="6"/>
  <c r="AD152" i="6"/>
  <c r="AE152" i="6"/>
  <c r="V152" i="6"/>
  <c r="Z152" i="6"/>
  <c r="W152" i="6"/>
  <c r="AA152" i="6"/>
  <c r="U152" i="6"/>
  <c r="Y152" i="6"/>
  <c r="AC152" i="6"/>
  <c r="AB152" i="6"/>
  <c r="T152" i="6"/>
  <c r="X152" i="6"/>
  <c r="S152" i="6"/>
  <c r="AD127" i="6"/>
  <c r="AE127" i="6"/>
  <c r="V127" i="6"/>
  <c r="Z127" i="6"/>
  <c r="W127" i="6"/>
  <c r="AA127" i="6"/>
  <c r="T127" i="6"/>
  <c r="X127" i="6"/>
  <c r="AB127" i="6"/>
  <c r="U127" i="6"/>
  <c r="Y127" i="6"/>
  <c r="AC127" i="6"/>
  <c r="S127" i="6"/>
  <c r="AD66" i="6"/>
  <c r="AE66" i="6"/>
  <c r="V66" i="6"/>
  <c r="Z66" i="6"/>
  <c r="W66" i="6"/>
  <c r="AA66" i="6"/>
  <c r="T66" i="6"/>
  <c r="X66" i="6"/>
  <c r="AB66" i="6"/>
  <c r="U66" i="6"/>
  <c r="Y66" i="6"/>
  <c r="AC66" i="6"/>
  <c r="S66" i="6"/>
  <c r="AD163" i="6"/>
  <c r="AE163" i="6"/>
  <c r="V163" i="6"/>
  <c r="Z163" i="6"/>
  <c r="W163" i="6"/>
  <c r="AA163" i="6"/>
  <c r="T163" i="6"/>
  <c r="X163" i="6"/>
  <c r="AB163" i="6"/>
  <c r="U163" i="6"/>
  <c r="Y163" i="6"/>
  <c r="AC163" i="6"/>
  <c r="S163" i="6"/>
  <c r="AD102" i="6"/>
  <c r="AE102" i="6"/>
  <c r="V102" i="6"/>
  <c r="Z102" i="6"/>
  <c r="W102" i="6"/>
  <c r="AA102" i="6"/>
  <c r="T102" i="6"/>
  <c r="X102" i="6"/>
  <c r="AB102" i="6"/>
  <c r="U102" i="6"/>
  <c r="Y102" i="6"/>
  <c r="AC102" i="6"/>
  <c r="S102" i="6"/>
  <c r="AD212" i="6"/>
  <c r="AE212" i="6"/>
  <c r="V212" i="6"/>
  <c r="Z212" i="6"/>
  <c r="W212" i="6"/>
  <c r="AA212" i="6"/>
  <c r="T212" i="6"/>
  <c r="X212" i="6"/>
  <c r="AB212" i="6"/>
  <c r="U212" i="6"/>
  <c r="Y212" i="6"/>
  <c r="AC212" i="6"/>
  <c r="S212" i="6"/>
  <c r="AD91" i="6"/>
  <c r="AE91" i="6"/>
  <c r="V91" i="6"/>
  <c r="Z91" i="6"/>
  <c r="W91" i="6"/>
  <c r="AA91" i="6"/>
  <c r="T91" i="6"/>
  <c r="X91" i="6"/>
  <c r="AB91" i="6"/>
  <c r="U91" i="6"/>
  <c r="Y91" i="6"/>
  <c r="AC91" i="6"/>
  <c r="S91" i="6"/>
  <c r="AD211" i="6"/>
  <c r="AE211" i="6"/>
  <c r="V211" i="6"/>
  <c r="Z211" i="6"/>
  <c r="W211" i="6"/>
  <c r="AA211" i="6"/>
  <c r="T211" i="6"/>
  <c r="X211" i="6"/>
  <c r="AB211" i="6"/>
  <c r="U211" i="6"/>
  <c r="Y211" i="6"/>
  <c r="AC211" i="6"/>
  <c r="S211" i="6"/>
  <c r="AD110" i="6"/>
  <c r="AE110" i="6"/>
  <c r="V110" i="6"/>
  <c r="Z110" i="6"/>
  <c r="W110" i="6"/>
  <c r="AA110" i="6"/>
  <c r="T110" i="6"/>
  <c r="X110" i="6"/>
  <c r="AB110" i="6"/>
  <c r="U110" i="6"/>
  <c r="Y110" i="6"/>
  <c r="AC110" i="6"/>
  <c r="S110" i="6"/>
  <c r="AD39" i="6"/>
  <c r="AE39" i="6"/>
  <c r="V39" i="6"/>
  <c r="Z39" i="6"/>
  <c r="W39" i="6"/>
  <c r="AA39" i="6"/>
  <c r="T39" i="6"/>
  <c r="X39" i="6"/>
  <c r="AB39" i="6"/>
  <c r="U39" i="6"/>
  <c r="Y39" i="6"/>
  <c r="AC39" i="6"/>
  <c r="S39" i="6"/>
  <c r="AD131" i="6"/>
  <c r="AE131" i="6"/>
  <c r="V131" i="6"/>
  <c r="Z131" i="6"/>
  <c r="W131" i="6"/>
  <c r="AA131" i="6"/>
  <c r="T131" i="6"/>
  <c r="X131" i="6"/>
  <c r="AB131" i="6"/>
  <c r="U131" i="6"/>
  <c r="Y131" i="6"/>
  <c r="AC131" i="6"/>
  <c r="S131" i="6"/>
  <c r="AD143" i="6"/>
  <c r="AE143" i="6"/>
  <c r="V143" i="6"/>
  <c r="Z143" i="6"/>
  <c r="W143" i="6"/>
  <c r="AA143" i="6"/>
  <c r="T143" i="6"/>
  <c r="X143" i="6"/>
  <c r="AB143" i="6"/>
  <c r="U143" i="6"/>
  <c r="Y143" i="6"/>
  <c r="AC143" i="6"/>
  <c r="S143" i="6"/>
  <c r="AD44" i="6"/>
  <c r="AE44" i="6"/>
  <c r="V44" i="6"/>
  <c r="Z44" i="6"/>
  <c r="W44" i="6"/>
  <c r="AA44" i="6"/>
  <c r="T44" i="6"/>
  <c r="X44" i="6"/>
  <c r="AB44" i="6"/>
  <c r="U44" i="6"/>
  <c r="Y44" i="6"/>
  <c r="AC44" i="6"/>
  <c r="S44" i="6"/>
  <c r="AD180" i="6"/>
  <c r="AE180" i="6"/>
  <c r="V180" i="6"/>
  <c r="Z180" i="6"/>
  <c r="W180" i="6"/>
  <c r="AA180" i="6"/>
  <c r="T180" i="6"/>
  <c r="X180" i="6"/>
  <c r="AB180" i="6"/>
  <c r="U180" i="6"/>
  <c r="Y180" i="6"/>
  <c r="AC180" i="6"/>
  <c r="S180" i="6"/>
  <c r="AD208" i="6"/>
  <c r="AE208" i="6"/>
  <c r="V208" i="6"/>
  <c r="Z208" i="6"/>
  <c r="W208" i="6"/>
  <c r="AA208" i="6"/>
  <c r="T208" i="6"/>
  <c r="X208" i="6"/>
  <c r="AB208" i="6"/>
  <c r="U208" i="6"/>
  <c r="Y208" i="6"/>
  <c r="AC208" i="6"/>
  <c r="S208" i="6"/>
  <c r="AD35" i="6"/>
  <c r="AE35" i="6"/>
  <c r="V35" i="6"/>
  <c r="Z35" i="6"/>
  <c r="W35" i="6"/>
  <c r="AA35" i="6"/>
  <c r="T35" i="6"/>
  <c r="X35" i="6"/>
  <c r="AB35" i="6"/>
  <c r="U35" i="6"/>
  <c r="Y35" i="6"/>
  <c r="AC35" i="6"/>
  <c r="S35" i="6"/>
  <c r="AD126" i="6"/>
  <c r="AE126" i="6"/>
  <c r="V126" i="6"/>
  <c r="Z126" i="6"/>
  <c r="W126" i="6"/>
  <c r="AA126" i="6"/>
  <c r="T126" i="6"/>
  <c r="X126" i="6"/>
  <c r="AB126" i="6"/>
  <c r="U126" i="6"/>
  <c r="Y126" i="6"/>
  <c r="AC126" i="6"/>
  <c r="S126" i="6"/>
  <c r="AD121" i="6"/>
  <c r="AE121" i="6"/>
  <c r="V121" i="6"/>
  <c r="Z121" i="6"/>
  <c r="W121" i="6"/>
  <c r="AA121" i="6"/>
  <c r="T121" i="6"/>
  <c r="X121" i="6"/>
  <c r="AB121" i="6"/>
  <c r="U121" i="6"/>
  <c r="Y121" i="6"/>
  <c r="AC121" i="6"/>
  <c r="S121" i="6"/>
  <c r="AD118" i="6"/>
  <c r="AE118" i="6"/>
  <c r="V118" i="6"/>
  <c r="Z118" i="6"/>
  <c r="W118" i="6"/>
  <c r="AA118" i="6"/>
  <c r="T118" i="6"/>
  <c r="X118" i="6"/>
  <c r="AB118" i="6"/>
  <c r="U118" i="6"/>
  <c r="Y118" i="6"/>
  <c r="AC118" i="6"/>
  <c r="S118" i="6"/>
  <c r="AD32" i="6"/>
  <c r="AE32" i="6"/>
  <c r="V32" i="6"/>
  <c r="Z32" i="6"/>
  <c r="W32" i="6"/>
  <c r="AA32" i="6"/>
  <c r="T32" i="6"/>
  <c r="X32" i="6"/>
  <c r="AB32" i="6"/>
  <c r="U32" i="6"/>
  <c r="Y32" i="6"/>
  <c r="AC32" i="6"/>
  <c r="S32" i="6"/>
  <c r="AD62" i="6"/>
  <c r="AE62" i="6"/>
  <c r="V62" i="6"/>
  <c r="Z62" i="6"/>
  <c r="W62" i="6"/>
  <c r="AA62" i="6"/>
  <c r="T62" i="6"/>
  <c r="X62" i="6"/>
  <c r="AB62" i="6"/>
  <c r="U62" i="6"/>
  <c r="Y62" i="6"/>
  <c r="AC62" i="6"/>
  <c r="S62" i="6"/>
  <c r="AD76" i="6"/>
  <c r="AE76" i="6"/>
  <c r="V76" i="6"/>
  <c r="Z76" i="6"/>
  <c r="W76" i="6"/>
  <c r="AA76" i="6"/>
  <c r="T76" i="6"/>
  <c r="X76" i="6"/>
  <c r="AB76" i="6"/>
  <c r="U76" i="6"/>
  <c r="Y76" i="6"/>
  <c r="AC76" i="6"/>
  <c r="S76" i="6"/>
  <c r="AD109" i="6"/>
  <c r="AE109" i="6"/>
  <c r="V109" i="6"/>
  <c r="Z109" i="6"/>
  <c r="W109" i="6"/>
  <c r="AA109" i="6"/>
  <c r="T109" i="6"/>
  <c r="X109" i="6"/>
  <c r="AB109" i="6"/>
  <c r="U109" i="6"/>
  <c r="Y109" i="6"/>
  <c r="AC109" i="6"/>
  <c r="S109" i="6"/>
  <c r="AD45" i="6"/>
  <c r="AE45" i="6"/>
  <c r="V45" i="6"/>
  <c r="Z45" i="6"/>
  <c r="W45" i="6"/>
  <c r="AA45" i="6"/>
  <c r="T45" i="6"/>
  <c r="X45" i="6"/>
  <c r="AB45" i="6"/>
  <c r="U45" i="6"/>
  <c r="Y45" i="6"/>
  <c r="AC45" i="6"/>
  <c r="S45" i="6"/>
  <c r="AE294" i="6"/>
  <c r="AD294" i="6"/>
  <c r="W294" i="6"/>
  <c r="AA294" i="6"/>
  <c r="V294" i="6"/>
  <c r="AB294" i="6"/>
  <c r="X294" i="6"/>
  <c r="AC294" i="6"/>
  <c r="T294" i="6"/>
  <c r="Y294" i="6"/>
  <c r="S294" i="6"/>
  <c r="U294" i="6"/>
  <c r="Z294" i="6"/>
  <c r="AE292" i="6"/>
  <c r="AD292" i="6"/>
  <c r="W292" i="6"/>
  <c r="AA292" i="6"/>
  <c r="U292" i="6"/>
  <c r="Z292" i="6"/>
  <c r="S292" i="6"/>
  <c r="V292" i="6"/>
  <c r="AB292" i="6"/>
  <c r="X292" i="6"/>
  <c r="AC292" i="6"/>
  <c r="T292" i="6"/>
  <c r="Y292" i="6"/>
  <c r="AE290" i="6"/>
  <c r="AD290" i="6"/>
  <c r="W290" i="6"/>
  <c r="AA290" i="6"/>
  <c r="T290" i="6"/>
  <c r="Y290" i="6"/>
  <c r="U290" i="6"/>
  <c r="Z290" i="6"/>
  <c r="V290" i="6"/>
  <c r="AB290" i="6"/>
  <c r="S290" i="6"/>
  <c r="X290" i="6"/>
  <c r="AC290" i="6"/>
  <c r="AE288" i="6"/>
  <c r="AD288" i="6"/>
  <c r="W288" i="6"/>
  <c r="AA288" i="6"/>
  <c r="X288" i="6"/>
  <c r="AC288" i="6"/>
  <c r="S288" i="6"/>
  <c r="T288" i="6"/>
  <c r="Y288" i="6"/>
  <c r="U288" i="6"/>
  <c r="Z288" i="6"/>
  <c r="V288" i="6"/>
  <c r="AB288" i="6"/>
  <c r="AE286" i="6"/>
  <c r="AD286" i="6"/>
  <c r="W286" i="6"/>
  <c r="AA286" i="6"/>
  <c r="V286" i="6"/>
  <c r="AB286" i="6"/>
  <c r="X286" i="6"/>
  <c r="AC286" i="6"/>
  <c r="T286" i="6"/>
  <c r="Y286" i="6"/>
  <c r="S286" i="6"/>
  <c r="U286" i="6"/>
  <c r="Z286" i="6"/>
  <c r="AE284" i="6"/>
  <c r="AD284" i="6"/>
  <c r="W284" i="6"/>
  <c r="AA284" i="6"/>
  <c r="U284" i="6"/>
  <c r="Z284" i="6"/>
  <c r="S284" i="6"/>
  <c r="V284" i="6"/>
  <c r="AB284" i="6"/>
  <c r="X284" i="6"/>
  <c r="AC284" i="6"/>
  <c r="T284" i="6"/>
  <c r="Y284" i="6"/>
  <c r="AE282" i="6"/>
  <c r="AD282" i="6"/>
  <c r="W282" i="6"/>
  <c r="AA282" i="6"/>
  <c r="T282" i="6"/>
  <c r="Y282" i="6"/>
  <c r="U282" i="6"/>
  <c r="Z282" i="6"/>
  <c r="V282" i="6"/>
  <c r="AB282" i="6"/>
  <c r="S282" i="6"/>
  <c r="X282" i="6"/>
  <c r="AC282" i="6"/>
  <c r="AE280" i="6"/>
  <c r="AD280" i="6"/>
  <c r="W280" i="6"/>
  <c r="AA280" i="6"/>
  <c r="T280" i="6"/>
  <c r="X280" i="6"/>
  <c r="AB280" i="6"/>
  <c r="Z280" i="6"/>
  <c r="S280" i="6"/>
  <c r="U280" i="6"/>
  <c r="AC280" i="6"/>
  <c r="V280" i="6"/>
  <c r="Y280" i="6"/>
  <c r="AE278" i="6"/>
  <c r="AD278" i="6"/>
  <c r="W278" i="6"/>
  <c r="AA278" i="6"/>
  <c r="T278" i="6"/>
  <c r="X278" i="6"/>
  <c r="AB278" i="6"/>
  <c r="V278" i="6"/>
  <c r="Y278" i="6"/>
  <c r="Z278" i="6"/>
  <c r="S278" i="6"/>
  <c r="U278" i="6"/>
  <c r="AC278" i="6"/>
  <c r="AE276" i="6"/>
  <c r="AD276" i="6"/>
  <c r="W276" i="6"/>
  <c r="AA276" i="6"/>
  <c r="T276" i="6"/>
  <c r="X276" i="6"/>
  <c r="AB276" i="6"/>
  <c r="Z276" i="6"/>
  <c r="S276" i="6"/>
  <c r="U276" i="6"/>
  <c r="AC276" i="6"/>
  <c r="V276" i="6"/>
  <c r="Y276" i="6"/>
  <c r="AE274" i="6"/>
  <c r="AD274" i="6"/>
  <c r="W274" i="6"/>
  <c r="AA274" i="6"/>
  <c r="T274" i="6"/>
  <c r="X274" i="6"/>
  <c r="AB274" i="6"/>
  <c r="V274" i="6"/>
  <c r="Y274" i="6"/>
  <c r="Z274" i="6"/>
  <c r="S274" i="6"/>
  <c r="U274" i="6"/>
  <c r="AC274" i="6"/>
  <c r="AE272" i="6"/>
  <c r="AD272" i="6"/>
  <c r="W272" i="6"/>
  <c r="AA272" i="6"/>
  <c r="T272" i="6"/>
  <c r="X272" i="6"/>
  <c r="AB272" i="6"/>
  <c r="U272" i="6"/>
  <c r="Z272" i="6"/>
  <c r="S272" i="6"/>
  <c r="AC272" i="6"/>
  <c r="V272" i="6"/>
  <c r="Y272" i="6"/>
  <c r="AE270" i="6"/>
  <c r="AD270" i="6"/>
  <c r="W270" i="6"/>
  <c r="AA270" i="6"/>
  <c r="T270" i="6"/>
  <c r="X270" i="6"/>
  <c r="AB270" i="6"/>
  <c r="U270" i="6"/>
  <c r="Y270" i="6"/>
  <c r="AC270" i="6"/>
  <c r="V270" i="6"/>
  <c r="Z270" i="6"/>
  <c r="S270" i="6"/>
  <c r="AE268" i="6"/>
  <c r="AD268" i="6"/>
  <c r="W268" i="6"/>
  <c r="AA268" i="6"/>
  <c r="T268" i="6"/>
  <c r="X268" i="6"/>
  <c r="AB268" i="6"/>
  <c r="U268" i="6"/>
  <c r="Y268" i="6"/>
  <c r="AC268" i="6"/>
  <c r="V268" i="6"/>
  <c r="S268" i="6"/>
  <c r="Z268" i="6"/>
  <c r="AE266" i="6"/>
  <c r="AD266" i="6"/>
  <c r="W266" i="6"/>
  <c r="AA266" i="6"/>
  <c r="T266" i="6"/>
  <c r="X266" i="6"/>
  <c r="AB266" i="6"/>
  <c r="U266" i="6"/>
  <c r="Y266" i="6"/>
  <c r="AC266" i="6"/>
  <c r="Z266" i="6"/>
  <c r="S266" i="6"/>
  <c r="V266" i="6"/>
  <c r="AE264" i="6"/>
  <c r="AD264" i="6"/>
  <c r="W264" i="6"/>
  <c r="AA264" i="6"/>
  <c r="T264" i="6"/>
  <c r="X264" i="6"/>
  <c r="AB264" i="6"/>
  <c r="U264" i="6"/>
  <c r="Y264" i="6"/>
  <c r="AC264" i="6"/>
  <c r="V264" i="6"/>
  <c r="Z264" i="6"/>
  <c r="S264" i="6"/>
  <c r="AE262" i="6"/>
  <c r="AD262" i="6"/>
  <c r="W262" i="6"/>
  <c r="AA262" i="6"/>
  <c r="T262" i="6"/>
  <c r="X262" i="6"/>
  <c r="AB262" i="6"/>
  <c r="U262" i="6"/>
  <c r="Y262" i="6"/>
  <c r="AC262" i="6"/>
  <c r="V262" i="6"/>
  <c r="Z262" i="6"/>
  <c r="S262" i="6"/>
  <c r="AE260" i="6"/>
  <c r="AD260" i="6"/>
  <c r="W260" i="6"/>
  <c r="AA260" i="6"/>
  <c r="T260" i="6"/>
  <c r="X260" i="6"/>
  <c r="AB260" i="6"/>
  <c r="U260" i="6"/>
  <c r="Y260" i="6"/>
  <c r="AC260" i="6"/>
  <c r="V260" i="6"/>
  <c r="Z260" i="6"/>
  <c r="S260" i="6"/>
  <c r="AE258" i="6"/>
  <c r="AD258" i="6"/>
  <c r="W258" i="6"/>
  <c r="AA258" i="6"/>
  <c r="T258" i="6"/>
  <c r="X258" i="6"/>
  <c r="AB258" i="6"/>
  <c r="U258" i="6"/>
  <c r="Y258" i="6"/>
  <c r="AC258" i="6"/>
  <c r="V258" i="6"/>
  <c r="Z258" i="6"/>
  <c r="S258" i="6"/>
  <c r="AE256" i="6"/>
  <c r="AD256" i="6"/>
  <c r="W256" i="6"/>
  <c r="AA256" i="6"/>
  <c r="T256" i="6"/>
  <c r="X256" i="6"/>
  <c r="AB256" i="6"/>
  <c r="U256" i="6"/>
  <c r="Y256" i="6"/>
  <c r="AC256" i="6"/>
  <c r="V256" i="6"/>
  <c r="Z256" i="6"/>
  <c r="S256" i="6"/>
  <c r="AD254" i="6"/>
  <c r="AE254" i="6"/>
  <c r="W254" i="6"/>
  <c r="AA254" i="6"/>
  <c r="T254" i="6"/>
  <c r="X254" i="6"/>
  <c r="AB254" i="6"/>
  <c r="U254" i="6"/>
  <c r="Y254" i="6"/>
  <c r="AC254" i="6"/>
  <c r="V254" i="6"/>
  <c r="Z254" i="6"/>
  <c r="S254" i="6"/>
  <c r="AD252" i="6"/>
  <c r="AE252" i="6"/>
  <c r="W252" i="6"/>
  <c r="AA252" i="6"/>
  <c r="T252" i="6"/>
  <c r="X252" i="6"/>
  <c r="AB252" i="6"/>
  <c r="U252" i="6"/>
  <c r="Y252" i="6"/>
  <c r="AC252" i="6"/>
  <c r="V252" i="6"/>
  <c r="Z252" i="6"/>
  <c r="S252" i="6"/>
  <c r="AD250" i="6"/>
  <c r="AE250" i="6"/>
  <c r="W250" i="6"/>
  <c r="AA250" i="6"/>
  <c r="T250" i="6"/>
  <c r="X250" i="6"/>
  <c r="AB250" i="6"/>
  <c r="U250" i="6"/>
  <c r="Y250" i="6"/>
  <c r="AC250" i="6"/>
  <c r="V250" i="6"/>
  <c r="Z250" i="6"/>
  <c r="S250" i="6"/>
  <c r="AD248" i="6"/>
  <c r="AE248" i="6"/>
  <c r="W248" i="6"/>
  <c r="AA248" i="6"/>
  <c r="T248" i="6"/>
  <c r="X248" i="6"/>
  <c r="AB248" i="6"/>
  <c r="U248" i="6"/>
  <c r="Y248" i="6"/>
  <c r="AC248" i="6"/>
  <c r="V248" i="6"/>
  <c r="Z248" i="6"/>
  <c r="S248" i="6"/>
  <c r="AD246" i="6"/>
  <c r="AE246" i="6"/>
  <c r="W246" i="6"/>
  <c r="AA246" i="6"/>
  <c r="T246" i="6"/>
  <c r="X246" i="6"/>
  <c r="AB246" i="6"/>
  <c r="U246" i="6"/>
  <c r="Y246" i="6"/>
  <c r="AC246" i="6"/>
  <c r="V246" i="6"/>
  <c r="Z246" i="6"/>
  <c r="S246" i="6"/>
  <c r="AD198" i="6"/>
  <c r="AE198" i="6"/>
  <c r="W198" i="6"/>
  <c r="AA198" i="6"/>
  <c r="T198" i="6"/>
  <c r="X198" i="6"/>
  <c r="AB198" i="6"/>
  <c r="U198" i="6"/>
  <c r="Y198" i="6"/>
  <c r="AC198" i="6"/>
  <c r="V198" i="6"/>
  <c r="Z198" i="6"/>
  <c r="S198" i="6"/>
  <c r="AD244" i="6"/>
  <c r="AE244" i="6"/>
  <c r="W244" i="6"/>
  <c r="AA244" i="6"/>
  <c r="T244" i="6"/>
  <c r="X244" i="6"/>
  <c r="AB244" i="6"/>
  <c r="U244" i="6"/>
  <c r="Y244" i="6"/>
  <c r="AC244" i="6"/>
  <c r="V244" i="6"/>
  <c r="Z244" i="6"/>
  <c r="S244" i="6"/>
  <c r="AD135" i="6"/>
  <c r="AE135" i="6"/>
  <c r="W135" i="6"/>
  <c r="AA135" i="6"/>
  <c r="T135" i="6"/>
  <c r="X135" i="6"/>
  <c r="AB135" i="6"/>
  <c r="U135" i="6"/>
  <c r="Y135" i="6"/>
  <c r="AC135" i="6"/>
  <c r="V135" i="6"/>
  <c r="Z135" i="6"/>
  <c r="S135" i="6"/>
  <c r="AD159" i="6"/>
  <c r="AE159" i="6"/>
  <c r="W159" i="6"/>
  <c r="AA159" i="6"/>
  <c r="T159" i="6"/>
  <c r="X159" i="6"/>
  <c r="AB159" i="6"/>
  <c r="U159" i="6"/>
  <c r="Y159" i="6"/>
  <c r="AC159" i="6"/>
  <c r="V159" i="6"/>
  <c r="Z159" i="6"/>
  <c r="S159" i="6"/>
  <c r="AD190" i="6"/>
  <c r="AE190" i="6"/>
  <c r="W190" i="6"/>
  <c r="AA190" i="6"/>
  <c r="T190" i="6"/>
  <c r="X190" i="6"/>
  <c r="AB190" i="6"/>
  <c r="U190" i="6"/>
  <c r="Y190" i="6"/>
  <c r="AC190" i="6"/>
  <c r="V190" i="6"/>
  <c r="Z190" i="6"/>
  <c r="S190" i="6"/>
  <c r="AD197" i="6"/>
  <c r="AE197" i="6"/>
  <c r="W197" i="6"/>
  <c r="AA197" i="6"/>
  <c r="T197" i="6"/>
  <c r="X197" i="6"/>
  <c r="AB197" i="6"/>
  <c r="U197" i="6"/>
  <c r="Y197" i="6"/>
  <c r="AC197" i="6"/>
  <c r="V197" i="6"/>
  <c r="Z197" i="6"/>
  <c r="S197" i="6"/>
  <c r="AD133" i="6"/>
  <c r="AE133" i="6"/>
  <c r="W133" i="6"/>
  <c r="AA133" i="6"/>
  <c r="T133" i="6"/>
  <c r="X133" i="6"/>
  <c r="AB133" i="6"/>
  <c r="U133" i="6"/>
  <c r="Y133" i="6"/>
  <c r="AC133" i="6"/>
  <c r="V133" i="6"/>
  <c r="Z133" i="6"/>
  <c r="S133" i="6"/>
  <c r="AD241" i="6"/>
  <c r="AE241" i="6"/>
  <c r="W241" i="6"/>
  <c r="AA241" i="6"/>
  <c r="T241" i="6"/>
  <c r="X241" i="6"/>
  <c r="AB241" i="6"/>
  <c r="U241" i="6"/>
  <c r="Y241" i="6"/>
  <c r="AC241" i="6"/>
  <c r="V241" i="6"/>
  <c r="Z241" i="6"/>
  <c r="S241" i="6"/>
  <c r="AD240" i="6"/>
  <c r="AE240" i="6"/>
  <c r="W240" i="6"/>
  <c r="AA240" i="6"/>
  <c r="T240" i="6"/>
  <c r="X240" i="6"/>
  <c r="AB240" i="6"/>
  <c r="U240" i="6"/>
  <c r="Y240" i="6"/>
  <c r="AC240" i="6"/>
  <c r="V240" i="6"/>
  <c r="Z240" i="6"/>
  <c r="S240" i="6"/>
  <c r="AD166" i="6"/>
  <c r="AE166" i="6"/>
  <c r="W166" i="6"/>
  <c r="AA166" i="6"/>
  <c r="T166" i="6"/>
  <c r="X166" i="6"/>
  <c r="AB166" i="6"/>
  <c r="U166" i="6"/>
  <c r="Y166" i="6"/>
  <c r="AC166" i="6"/>
  <c r="V166" i="6"/>
  <c r="Z166" i="6"/>
  <c r="S166" i="6"/>
  <c r="AD183" i="6"/>
  <c r="AE183" i="6"/>
  <c r="W183" i="6"/>
  <c r="AA183" i="6"/>
  <c r="T183" i="6"/>
  <c r="X183" i="6"/>
  <c r="AB183" i="6"/>
  <c r="U183" i="6"/>
  <c r="Y183" i="6"/>
  <c r="AC183" i="6"/>
  <c r="V183" i="6"/>
  <c r="Z183" i="6"/>
  <c r="S183" i="6"/>
  <c r="AD238" i="6"/>
  <c r="AE238" i="6"/>
  <c r="W238" i="6"/>
  <c r="AA238" i="6"/>
  <c r="T238" i="6"/>
  <c r="X238" i="6"/>
  <c r="AB238" i="6"/>
  <c r="U238" i="6"/>
  <c r="Y238" i="6"/>
  <c r="AC238" i="6"/>
  <c r="V238" i="6"/>
  <c r="Z238" i="6"/>
  <c r="S238" i="6"/>
  <c r="AD146" i="6"/>
  <c r="AE146" i="6"/>
  <c r="W146" i="6"/>
  <c r="AA146" i="6"/>
  <c r="T146" i="6"/>
  <c r="X146" i="6"/>
  <c r="AB146" i="6"/>
  <c r="U146" i="6"/>
  <c r="Y146" i="6"/>
  <c r="AC146" i="6"/>
  <c r="V146" i="6"/>
  <c r="Z146" i="6"/>
  <c r="S146" i="6"/>
  <c r="AD165" i="6"/>
  <c r="AE165" i="6"/>
  <c r="W165" i="6"/>
  <c r="AA165" i="6"/>
  <c r="T165" i="6"/>
  <c r="X165" i="6"/>
  <c r="AB165" i="6"/>
  <c r="U165" i="6"/>
  <c r="Y165" i="6"/>
  <c r="AC165" i="6"/>
  <c r="V165" i="6"/>
  <c r="Z165" i="6"/>
  <c r="S165" i="6"/>
  <c r="AD144" i="6"/>
  <c r="AE144" i="6"/>
  <c r="W144" i="6"/>
  <c r="AA144" i="6"/>
  <c r="T144" i="6"/>
  <c r="X144" i="6"/>
  <c r="AB144" i="6"/>
  <c r="U144" i="6"/>
  <c r="Y144" i="6"/>
  <c r="AC144" i="6"/>
  <c r="V144" i="6"/>
  <c r="Z144" i="6"/>
  <c r="S144" i="6"/>
  <c r="AD169" i="6"/>
  <c r="AE169" i="6"/>
  <c r="W169" i="6"/>
  <c r="AA169" i="6"/>
  <c r="T169" i="6"/>
  <c r="X169" i="6"/>
  <c r="AB169" i="6"/>
  <c r="U169" i="6"/>
  <c r="Y169" i="6"/>
  <c r="AC169" i="6"/>
  <c r="V169" i="6"/>
  <c r="Z169" i="6"/>
  <c r="S169" i="6"/>
  <c r="AD150" i="6"/>
  <c r="AE150" i="6"/>
  <c r="W150" i="6"/>
  <c r="AA150" i="6"/>
  <c r="T150" i="6"/>
  <c r="X150" i="6"/>
  <c r="AB150" i="6"/>
  <c r="U150" i="6"/>
  <c r="Y150" i="6"/>
  <c r="AC150" i="6"/>
  <c r="V150" i="6"/>
  <c r="Z150" i="6"/>
  <c r="S150" i="6"/>
  <c r="AD139" i="6"/>
  <c r="AE139" i="6"/>
  <c r="W139" i="6"/>
  <c r="AA139" i="6"/>
  <c r="T139" i="6"/>
  <c r="X139" i="6"/>
  <c r="AB139" i="6"/>
  <c r="U139" i="6"/>
  <c r="Y139" i="6"/>
  <c r="AC139" i="6"/>
  <c r="V139" i="6"/>
  <c r="Z139" i="6"/>
  <c r="S139" i="6"/>
  <c r="AD189" i="6"/>
  <c r="AE189" i="6"/>
  <c r="W189" i="6"/>
  <c r="AA189" i="6"/>
  <c r="T189" i="6"/>
  <c r="X189" i="6"/>
  <c r="AB189" i="6"/>
  <c r="U189" i="6"/>
  <c r="Y189" i="6"/>
  <c r="AC189" i="6"/>
  <c r="V189" i="6"/>
  <c r="Z189" i="6"/>
  <c r="S189" i="6"/>
  <c r="AD233" i="6"/>
  <c r="AE233" i="6"/>
  <c r="W233" i="6"/>
  <c r="AA233" i="6"/>
  <c r="T233" i="6"/>
  <c r="X233" i="6"/>
  <c r="AB233" i="6"/>
  <c r="U233" i="6"/>
  <c r="Y233" i="6"/>
  <c r="AC233" i="6"/>
  <c r="V233" i="6"/>
  <c r="Z233" i="6"/>
  <c r="S233" i="6"/>
  <c r="AD232" i="6"/>
  <c r="AE232" i="6"/>
  <c r="W232" i="6"/>
  <c r="AA232" i="6"/>
  <c r="T232" i="6"/>
  <c r="X232" i="6"/>
  <c r="AB232" i="6"/>
  <c r="U232" i="6"/>
  <c r="Y232" i="6"/>
  <c r="AC232" i="6"/>
  <c r="V232" i="6"/>
  <c r="Z232" i="6"/>
  <c r="S232" i="6"/>
  <c r="AD231" i="6"/>
  <c r="AE231" i="6"/>
  <c r="W231" i="6"/>
  <c r="AA231" i="6"/>
  <c r="T231" i="6"/>
  <c r="X231" i="6"/>
  <c r="AB231" i="6"/>
  <c r="U231" i="6"/>
  <c r="Y231" i="6"/>
  <c r="AC231" i="6"/>
  <c r="V231" i="6"/>
  <c r="Z231" i="6"/>
  <c r="S231" i="6"/>
  <c r="AD230" i="6"/>
  <c r="AE230" i="6"/>
  <c r="W230" i="6"/>
  <c r="AA230" i="6"/>
  <c r="T230" i="6"/>
  <c r="X230" i="6"/>
  <c r="AB230" i="6"/>
  <c r="U230" i="6"/>
  <c r="Y230" i="6"/>
  <c r="AC230" i="6"/>
  <c r="V230" i="6"/>
  <c r="Z230" i="6"/>
  <c r="S230" i="6"/>
  <c r="AD228" i="6"/>
  <c r="AE228" i="6"/>
  <c r="W228" i="6"/>
  <c r="AA228" i="6"/>
  <c r="T228" i="6"/>
  <c r="X228" i="6"/>
  <c r="AB228" i="6"/>
  <c r="U228" i="6"/>
  <c r="Y228" i="6"/>
  <c r="AC228" i="6"/>
  <c r="V228" i="6"/>
  <c r="Z228" i="6"/>
  <c r="S228" i="6"/>
  <c r="AD227" i="6"/>
  <c r="AE227" i="6"/>
  <c r="W227" i="6"/>
  <c r="AA227" i="6"/>
  <c r="T227" i="6"/>
  <c r="X227" i="6"/>
  <c r="AB227" i="6"/>
  <c r="U227" i="6"/>
  <c r="Y227" i="6"/>
  <c r="AC227" i="6"/>
  <c r="V227" i="6"/>
  <c r="Z227" i="6"/>
  <c r="S227" i="6"/>
  <c r="AD226" i="6"/>
  <c r="AE226" i="6"/>
  <c r="W226" i="6"/>
  <c r="AA226" i="6"/>
  <c r="T226" i="6"/>
  <c r="X226" i="6"/>
  <c r="AB226" i="6"/>
  <c r="U226" i="6"/>
  <c r="Y226" i="6"/>
  <c r="AC226" i="6"/>
  <c r="V226" i="6"/>
  <c r="Z226" i="6"/>
  <c r="S226" i="6"/>
  <c r="AD224" i="6"/>
  <c r="AE224" i="6"/>
  <c r="W224" i="6"/>
  <c r="AA224" i="6"/>
  <c r="T224" i="6"/>
  <c r="X224" i="6"/>
  <c r="AB224" i="6"/>
  <c r="U224" i="6"/>
  <c r="Y224" i="6"/>
  <c r="AC224" i="6"/>
  <c r="V224" i="6"/>
  <c r="Z224" i="6"/>
  <c r="S224" i="6"/>
  <c r="AD188" i="6"/>
  <c r="AE188" i="6"/>
  <c r="W188" i="6"/>
  <c r="AA188" i="6"/>
  <c r="T188" i="6"/>
  <c r="X188" i="6"/>
  <c r="AB188" i="6"/>
  <c r="U188" i="6"/>
  <c r="Y188" i="6"/>
  <c r="AC188" i="6"/>
  <c r="V188" i="6"/>
  <c r="Z188" i="6"/>
  <c r="S188" i="6"/>
  <c r="AD82" i="6"/>
  <c r="AE82" i="6"/>
  <c r="W82" i="6"/>
  <c r="AA82" i="6"/>
  <c r="T82" i="6"/>
  <c r="X82" i="6"/>
  <c r="AB82" i="6"/>
  <c r="U82" i="6"/>
  <c r="Y82" i="6"/>
  <c r="AC82" i="6"/>
  <c r="V82" i="6"/>
  <c r="Z82" i="6"/>
  <c r="S82" i="6"/>
  <c r="AD179" i="6"/>
  <c r="AE179" i="6"/>
  <c r="W179" i="6"/>
  <c r="AA179" i="6"/>
  <c r="T179" i="6"/>
  <c r="X179" i="6"/>
  <c r="AB179" i="6"/>
  <c r="U179" i="6"/>
  <c r="Y179" i="6"/>
  <c r="AC179" i="6"/>
  <c r="V179" i="6"/>
  <c r="Z179" i="6"/>
  <c r="S179" i="6"/>
  <c r="AD97" i="6"/>
  <c r="AE97" i="6"/>
  <c r="W97" i="6"/>
  <c r="AA97" i="6"/>
  <c r="T97" i="6"/>
  <c r="X97" i="6"/>
  <c r="AB97" i="6"/>
  <c r="U97" i="6"/>
  <c r="Y97" i="6"/>
  <c r="AC97" i="6"/>
  <c r="V97" i="6"/>
  <c r="Z97" i="6"/>
  <c r="S97" i="6"/>
  <c r="AD222" i="6"/>
  <c r="AE222" i="6"/>
  <c r="W222" i="6"/>
  <c r="AA222" i="6"/>
  <c r="T222" i="6"/>
  <c r="X222" i="6"/>
  <c r="AB222" i="6"/>
  <c r="U222" i="6"/>
  <c r="Y222" i="6"/>
  <c r="AC222" i="6"/>
  <c r="V222" i="6"/>
  <c r="Z222" i="6"/>
  <c r="S222" i="6"/>
  <c r="AD195" i="6"/>
  <c r="AE195" i="6"/>
  <c r="W195" i="6"/>
  <c r="AA195" i="6"/>
  <c r="T195" i="6"/>
  <c r="X195" i="6"/>
  <c r="AB195" i="6"/>
  <c r="U195" i="6"/>
  <c r="Y195" i="6"/>
  <c r="AC195" i="6"/>
  <c r="V195" i="6"/>
  <c r="Z195" i="6"/>
  <c r="S195" i="6"/>
  <c r="AD220" i="6"/>
  <c r="AE220" i="6"/>
  <c r="U220" i="6"/>
  <c r="Y220" i="6"/>
  <c r="AC220" i="6"/>
  <c r="W220" i="6"/>
  <c r="AA220" i="6"/>
  <c r="Z220" i="6"/>
  <c r="T220" i="6"/>
  <c r="AB220" i="6"/>
  <c r="V220" i="6"/>
  <c r="X220" i="6"/>
  <c r="S220" i="6"/>
  <c r="AD100" i="6"/>
  <c r="AE100" i="6"/>
  <c r="U100" i="6"/>
  <c r="Y100" i="6"/>
  <c r="AC100" i="6"/>
  <c r="W100" i="6"/>
  <c r="AA100" i="6"/>
  <c r="V100" i="6"/>
  <c r="X100" i="6"/>
  <c r="Z100" i="6"/>
  <c r="T100" i="6"/>
  <c r="AB100" i="6"/>
  <c r="S100" i="6"/>
  <c r="AD219" i="6"/>
  <c r="AE219" i="6"/>
  <c r="U219" i="6"/>
  <c r="Y219" i="6"/>
  <c r="AC219" i="6"/>
  <c r="W219" i="6"/>
  <c r="AA219" i="6"/>
  <c r="Z219" i="6"/>
  <c r="T219" i="6"/>
  <c r="AB219" i="6"/>
  <c r="V219" i="6"/>
  <c r="X219" i="6"/>
  <c r="S219" i="6"/>
  <c r="AD217" i="6"/>
  <c r="AE217" i="6"/>
  <c r="U217" i="6"/>
  <c r="Y217" i="6"/>
  <c r="AC217" i="6"/>
  <c r="W217" i="6"/>
  <c r="AA217" i="6"/>
  <c r="V217" i="6"/>
  <c r="X217" i="6"/>
  <c r="Z217" i="6"/>
  <c r="T217" i="6"/>
  <c r="AB217" i="6"/>
  <c r="S217" i="6"/>
  <c r="AD177" i="6"/>
  <c r="AE177" i="6"/>
  <c r="T177" i="6"/>
  <c r="X177" i="6"/>
  <c r="AB177" i="6"/>
  <c r="U177" i="6"/>
  <c r="Y177" i="6"/>
  <c r="AC177" i="6"/>
  <c r="W177" i="6"/>
  <c r="AA177" i="6"/>
  <c r="V177" i="6"/>
  <c r="Z177" i="6"/>
  <c r="S177" i="6"/>
  <c r="AD164" i="6"/>
  <c r="AE164" i="6"/>
  <c r="T164" i="6"/>
  <c r="X164" i="6"/>
  <c r="AB164" i="6"/>
  <c r="U164" i="6"/>
  <c r="Y164" i="6"/>
  <c r="AC164" i="6"/>
  <c r="W164" i="6"/>
  <c r="AA164" i="6"/>
  <c r="V164" i="6"/>
  <c r="Z164" i="6"/>
  <c r="S164" i="6"/>
  <c r="AD174" i="6"/>
  <c r="AE174" i="6"/>
  <c r="T174" i="6"/>
  <c r="X174" i="6"/>
  <c r="AB174" i="6"/>
  <c r="U174" i="6"/>
  <c r="Y174" i="6"/>
  <c r="AC174" i="6"/>
  <c r="W174" i="6"/>
  <c r="AA174" i="6"/>
  <c r="V174" i="6"/>
  <c r="Z174" i="6"/>
  <c r="S174" i="6"/>
  <c r="AD129" i="6"/>
  <c r="AE129" i="6"/>
  <c r="T129" i="6"/>
  <c r="X129" i="6"/>
  <c r="AB129" i="6"/>
  <c r="U129" i="6"/>
  <c r="Y129" i="6"/>
  <c r="AC129" i="6"/>
  <c r="W129" i="6"/>
  <c r="AA129" i="6"/>
  <c r="Z129" i="6"/>
  <c r="V129" i="6"/>
  <c r="S129" i="6"/>
  <c r="AD84" i="6"/>
  <c r="AE84" i="6"/>
  <c r="T84" i="6"/>
  <c r="X84" i="6"/>
  <c r="AB84" i="6"/>
  <c r="U84" i="6"/>
  <c r="Y84" i="6"/>
  <c r="AC84" i="6"/>
  <c r="W84" i="6"/>
  <c r="AA84" i="6"/>
  <c r="V84" i="6"/>
  <c r="Z84" i="6"/>
  <c r="S84" i="6"/>
  <c r="AD168" i="6"/>
  <c r="AE168" i="6"/>
  <c r="T168" i="6"/>
  <c r="X168" i="6"/>
  <c r="AB168" i="6"/>
  <c r="U168" i="6"/>
  <c r="Y168" i="6"/>
  <c r="AC168" i="6"/>
  <c r="W168" i="6"/>
  <c r="AA168" i="6"/>
  <c r="V168" i="6"/>
  <c r="Z168" i="6"/>
  <c r="S168" i="6"/>
  <c r="AD213" i="6"/>
  <c r="AE213" i="6"/>
  <c r="T213" i="6"/>
  <c r="X213" i="6"/>
  <c r="AB213" i="6"/>
  <c r="U213" i="6"/>
  <c r="Y213" i="6"/>
  <c r="AC213" i="6"/>
  <c r="W213" i="6"/>
  <c r="AA213" i="6"/>
  <c r="V213" i="6"/>
  <c r="Z213" i="6"/>
  <c r="S213" i="6"/>
  <c r="AD194" i="6"/>
  <c r="AE194" i="6"/>
  <c r="T194" i="6"/>
  <c r="X194" i="6"/>
  <c r="AB194" i="6"/>
  <c r="U194" i="6"/>
  <c r="Y194" i="6"/>
  <c r="AC194" i="6"/>
  <c r="V194" i="6"/>
  <c r="Z194" i="6"/>
  <c r="W194" i="6"/>
  <c r="AA194" i="6"/>
  <c r="S194" i="6"/>
  <c r="AD185" i="6"/>
  <c r="AE185" i="6"/>
  <c r="T185" i="6"/>
  <c r="X185" i="6"/>
  <c r="AB185" i="6"/>
  <c r="U185" i="6"/>
  <c r="Y185" i="6"/>
  <c r="AC185" i="6"/>
  <c r="V185" i="6"/>
  <c r="Z185" i="6"/>
  <c r="W185" i="6"/>
  <c r="AA185" i="6"/>
  <c r="S185" i="6"/>
  <c r="AD115" i="6"/>
  <c r="AE115" i="6"/>
  <c r="T115" i="6"/>
  <c r="X115" i="6"/>
  <c r="AB115" i="6"/>
  <c r="U115" i="6"/>
  <c r="Y115" i="6"/>
  <c r="AC115" i="6"/>
  <c r="V115" i="6"/>
  <c r="Z115" i="6"/>
  <c r="W115" i="6"/>
  <c r="AA115" i="6"/>
  <c r="S115" i="6"/>
  <c r="AD128" i="6"/>
  <c r="AE128" i="6"/>
  <c r="T128" i="6"/>
  <c r="X128" i="6"/>
  <c r="AB128" i="6"/>
  <c r="U128" i="6"/>
  <c r="Y128" i="6"/>
  <c r="AC128" i="6"/>
  <c r="V128" i="6"/>
  <c r="Z128" i="6"/>
  <c r="W128" i="6"/>
  <c r="AA128" i="6"/>
  <c r="S128" i="6"/>
  <c r="AD61" i="6"/>
  <c r="AE61" i="6"/>
  <c r="T61" i="6"/>
  <c r="X61" i="6"/>
  <c r="AB61" i="6"/>
  <c r="U61" i="6"/>
  <c r="Y61" i="6"/>
  <c r="AC61" i="6"/>
  <c r="V61" i="6"/>
  <c r="Z61" i="6"/>
  <c r="W61" i="6"/>
  <c r="AA61" i="6"/>
  <c r="S61" i="6"/>
  <c r="AD122" i="6"/>
  <c r="AE122" i="6"/>
  <c r="T122" i="6"/>
  <c r="X122" i="6"/>
  <c r="AB122" i="6"/>
  <c r="U122" i="6"/>
  <c r="Y122" i="6"/>
  <c r="AC122" i="6"/>
  <c r="V122" i="6"/>
  <c r="Z122" i="6"/>
  <c r="W122" i="6"/>
  <c r="AA122" i="6"/>
  <c r="S122" i="6"/>
  <c r="AD89" i="6"/>
  <c r="AE89" i="6"/>
  <c r="T89" i="6"/>
  <c r="X89" i="6"/>
  <c r="AB89" i="6"/>
  <c r="U89" i="6"/>
  <c r="Y89" i="6"/>
  <c r="AC89" i="6"/>
  <c r="V89" i="6"/>
  <c r="Z89" i="6"/>
  <c r="W89" i="6"/>
  <c r="AA89" i="6"/>
  <c r="S89" i="6"/>
  <c r="AD80" i="6"/>
  <c r="AE80" i="6"/>
  <c r="T80" i="6"/>
  <c r="X80" i="6"/>
  <c r="AB80" i="6"/>
  <c r="U80" i="6"/>
  <c r="Y80" i="6"/>
  <c r="AC80" i="6"/>
  <c r="V80" i="6"/>
  <c r="Z80" i="6"/>
  <c r="W80" i="6"/>
  <c r="AA80" i="6"/>
  <c r="S80" i="6"/>
  <c r="AD173" i="6"/>
  <c r="AE173" i="6"/>
  <c r="T173" i="6"/>
  <c r="X173" i="6"/>
  <c r="AB173" i="6"/>
  <c r="U173" i="6"/>
  <c r="Y173" i="6"/>
  <c r="AC173" i="6"/>
  <c r="V173" i="6"/>
  <c r="Z173" i="6"/>
  <c r="W173" i="6"/>
  <c r="AA173" i="6"/>
  <c r="S173" i="6"/>
  <c r="AD210" i="6"/>
  <c r="AE210" i="6"/>
  <c r="T210" i="6"/>
  <c r="X210" i="6"/>
  <c r="AB210" i="6"/>
  <c r="U210" i="6"/>
  <c r="Y210" i="6"/>
  <c r="AC210" i="6"/>
  <c r="V210" i="6"/>
  <c r="Z210" i="6"/>
  <c r="W210" i="6"/>
  <c r="AA210" i="6"/>
  <c r="S210" i="6"/>
  <c r="AD112" i="6"/>
  <c r="AE112" i="6"/>
  <c r="T112" i="6"/>
  <c r="X112" i="6"/>
  <c r="AB112" i="6"/>
  <c r="U112" i="6"/>
  <c r="Y112" i="6"/>
  <c r="AC112" i="6"/>
  <c r="V112" i="6"/>
  <c r="Z112" i="6"/>
  <c r="W112" i="6"/>
  <c r="AA112" i="6"/>
  <c r="S112" i="6"/>
  <c r="AD209" i="6"/>
  <c r="AE209" i="6"/>
  <c r="T209" i="6"/>
  <c r="X209" i="6"/>
  <c r="AB209" i="6"/>
  <c r="U209" i="6"/>
  <c r="Y209" i="6"/>
  <c r="AC209" i="6"/>
  <c r="V209" i="6"/>
  <c r="Z209" i="6"/>
  <c r="W209" i="6"/>
  <c r="AA209" i="6"/>
  <c r="S209" i="6"/>
  <c r="AD107" i="6"/>
  <c r="AE107" i="6"/>
  <c r="T107" i="6"/>
  <c r="X107" i="6"/>
  <c r="AB107" i="6"/>
  <c r="U107" i="6"/>
  <c r="Y107" i="6"/>
  <c r="AC107" i="6"/>
  <c r="V107" i="6"/>
  <c r="Z107" i="6"/>
  <c r="W107" i="6"/>
  <c r="AA107" i="6"/>
  <c r="S107" i="6"/>
  <c r="AD184" i="6"/>
  <c r="AE184" i="6"/>
  <c r="T184" i="6"/>
  <c r="X184" i="6"/>
  <c r="AB184" i="6"/>
  <c r="U184" i="6"/>
  <c r="Y184" i="6"/>
  <c r="AC184" i="6"/>
  <c r="V184" i="6"/>
  <c r="Z184" i="6"/>
  <c r="W184" i="6"/>
  <c r="AA184" i="6"/>
  <c r="S184" i="6"/>
  <c r="AD60" i="6"/>
  <c r="AE60" i="6"/>
  <c r="T60" i="6"/>
  <c r="X60" i="6"/>
  <c r="AB60" i="6"/>
  <c r="U60" i="6"/>
  <c r="Y60" i="6"/>
  <c r="AC60" i="6"/>
  <c r="V60" i="6"/>
  <c r="Z60" i="6"/>
  <c r="W60" i="6"/>
  <c r="AA60" i="6"/>
  <c r="S60" i="6"/>
  <c r="AD117" i="6"/>
  <c r="AE117" i="6"/>
  <c r="T117" i="6"/>
  <c r="X117" i="6"/>
  <c r="AB117" i="6"/>
  <c r="U117" i="6"/>
  <c r="Y117" i="6"/>
  <c r="AC117" i="6"/>
  <c r="V117" i="6"/>
  <c r="Z117" i="6"/>
  <c r="W117" i="6"/>
  <c r="AA117" i="6"/>
  <c r="S117" i="6"/>
  <c r="AD51" i="6"/>
  <c r="AE51" i="6"/>
  <c r="T51" i="6"/>
  <c r="X51" i="6"/>
  <c r="AB51" i="6"/>
  <c r="U51" i="6"/>
  <c r="Y51" i="6"/>
  <c r="AC51" i="6"/>
  <c r="V51" i="6"/>
  <c r="Z51" i="6"/>
  <c r="W51" i="6"/>
  <c r="AA51" i="6"/>
  <c r="S51" i="6"/>
  <c r="AD103" i="6"/>
  <c r="AE103" i="6"/>
  <c r="T103" i="6"/>
  <c r="X103" i="6"/>
  <c r="AB103" i="6"/>
  <c r="U103" i="6"/>
  <c r="Y103" i="6"/>
  <c r="AC103" i="6"/>
  <c r="V103" i="6"/>
  <c r="Z103" i="6"/>
  <c r="W103" i="6"/>
  <c r="AA103" i="6"/>
  <c r="S103" i="6"/>
  <c r="AD172" i="6"/>
  <c r="AE172" i="6"/>
  <c r="T172" i="6"/>
  <c r="X172" i="6"/>
  <c r="AB172" i="6"/>
  <c r="U172" i="6"/>
  <c r="Y172" i="6"/>
  <c r="AC172" i="6"/>
  <c r="V172" i="6"/>
  <c r="Z172" i="6"/>
  <c r="W172" i="6"/>
  <c r="AA172" i="6"/>
  <c r="S172" i="6"/>
  <c r="AD50" i="6"/>
  <c r="AE50" i="6"/>
  <c r="T50" i="6"/>
  <c r="X50" i="6"/>
  <c r="AB50" i="6"/>
  <c r="U50" i="6"/>
  <c r="Y50" i="6"/>
  <c r="AC50" i="6"/>
  <c r="V50" i="6"/>
  <c r="Z50" i="6"/>
  <c r="W50" i="6"/>
  <c r="AA50" i="6"/>
  <c r="S50" i="6"/>
  <c r="AD297" i="6"/>
  <c r="AE297" i="6"/>
  <c r="T297" i="6"/>
  <c r="X297" i="6"/>
  <c r="AB297" i="6"/>
  <c r="U297" i="6"/>
  <c r="Y297" i="6"/>
  <c r="AC297" i="6"/>
  <c r="V297" i="6"/>
  <c r="Z297" i="6"/>
  <c r="W297" i="6"/>
  <c r="AA297" i="6"/>
  <c r="S297" i="6"/>
  <c r="AD149" i="6"/>
  <c r="AE149" i="6"/>
  <c r="T149" i="6"/>
  <c r="X149" i="6"/>
  <c r="AB149" i="6"/>
  <c r="U149" i="6"/>
  <c r="Y149" i="6"/>
  <c r="AC149" i="6"/>
  <c r="V149" i="6"/>
  <c r="Z149" i="6"/>
  <c r="W149" i="6"/>
  <c r="AA149" i="6"/>
  <c r="S149" i="6"/>
  <c r="AD28" i="6"/>
  <c r="AE28" i="6"/>
  <c r="T28" i="6"/>
  <c r="X28" i="6"/>
  <c r="AB28" i="6"/>
  <c r="U28" i="6"/>
  <c r="Y28" i="6"/>
  <c r="AC28" i="6"/>
  <c r="V28" i="6"/>
  <c r="Z28" i="6"/>
  <c r="W28" i="6"/>
  <c r="AA28" i="6"/>
  <c r="S28" i="6"/>
  <c r="N11" i="7"/>
  <c r="J11" i="7"/>
  <c r="F11" i="7"/>
  <c r="B11" i="7"/>
  <c r="AH266" i="6" s="1"/>
  <c r="N7" i="7"/>
  <c r="J7" i="7"/>
  <c r="F7" i="7"/>
  <c r="B7" i="7"/>
  <c r="AH286" i="6" s="1"/>
  <c r="L13" i="7"/>
  <c r="AG138" i="6" s="1"/>
  <c r="H13" i="7"/>
  <c r="D13" i="7"/>
  <c r="L10" i="7"/>
  <c r="AG279" i="6" s="1"/>
  <c r="H10" i="7"/>
  <c r="D10" i="7"/>
  <c r="L12" i="7"/>
  <c r="AG265" i="6" s="1"/>
  <c r="H12" i="7"/>
  <c r="D12" i="7"/>
  <c r="N9" i="7"/>
  <c r="J9" i="7"/>
  <c r="F9" i="7"/>
  <c r="B9" i="7"/>
  <c r="AH288" i="6" s="1"/>
  <c r="N4" i="7"/>
  <c r="J4" i="7"/>
  <c r="F4" i="7"/>
  <c r="B4" i="7"/>
  <c r="AH270" i="6" s="1"/>
  <c r="L8" i="7"/>
  <c r="AG255" i="6" s="1"/>
  <c r="H8" i="7"/>
  <c r="D8" i="7"/>
  <c r="N6" i="7"/>
  <c r="J6" i="7"/>
  <c r="F6" i="7"/>
  <c r="B6" i="7"/>
  <c r="AF295" i="6" s="1"/>
  <c r="N3" i="7"/>
  <c r="J3" i="7"/>
  <c r="F3" i="7"/>
  <c r="B3" i="7"/>
  <c r="AF291" i="6" s="1"/>
  <c r="N2" i="7"/>
  <c r="J2" i="7"/>
  <c r="F2" i="7"/>
  <c r="B2" i="7"/>
  <c r="AH282" i="6" s="1"/>
  <c r="N5" i="7"/>
  <c r="J5" i="7"/>
  <c r="F5" i="7"/>
  <c r="B5" i="7"/>
  <c r="AH185" i="6" s="1"/>
  <c r="AF22" i="6"/>
  <c r="AG16" i="6"/>
  <c r="AD193" i="6"/>
  <c r="AE193" i="6"/>
  <c r="T193" i="6"/>
  <c r="X193" i="6"/>
  <c r="AB193" i="6"/>
  <c r="U193" i="6"/>
  <c r="Y193" i="6"/>
  <c r="AC193" i="6"/>
  <c r="V193" i="6"/>
  <c r="Z193" i="6"/>
  <c r="W193" i="6"/>
  <c r="AA193" i="6"/>
  <c r="AD147" i="6"/>
  <c r="AE147" i="6"/>
  <c r="V147" i="6"/>
  <c r="Z147" i="6"/>
  <c r="W147" i="6"/>
  <c r="AB147" i="6"/>
  <c r="X147" i="6"/>
  <c r="AC147" i="6"/>
  <c r="T147" i="6"/>
  <c r="Y147" i="6"/>
  <c r="U147" i="6"/>
  <c r="AA147" i="6"/>
  <c r="AD192" i="6"/>
  <c r="AE192" i="6"/>
  <c r="V192" i="6"/>
  <c r="Z192" i="6"/>
  <c r="U192" i="6"/>
  <c r="AA192" i="6"/>
  <c r="W192" i="6"/>
  <c r="AB192" i="6"/>
  <c r="X192" i="6"/>
  <c r="AC192" i="6"/>
  <c r="T192" i="6"/>
  <c r="Y192" i="6"/>
  <c r="AD99" i="6"/>
  <c r="AE99" i="6"/>
  <c r="V99" i="6"/>
  <c r="Z99" i="6"/>
  <c r="T99" i="6"/>
  <c r="Y99" i="6"/>
  <c r="U99" i="6"/>
  <c r="AA99" i="6"/>
  <c r="W99" i="6"/>
  <c r="AB99" i="6"/>
  <c r="X99" i="6"/>
  <c r="AC99" i="6"/>
  <c r="AD116" i="6"/>
  <c r="AE116" i="6"/>
  <c r="V116" i="6"/>
  <c r="Z116" i="6"/>
  <c r="X116" i="6"/>
  <c r="AC116" i="6"/>
  <c r="T116" i="6"/>
  <c r="Y116" i="6"/>
  <c r="U116" i="6"/>
  <c r="AA116" i="6"/>
  <c r="W116" i="6"/>
  <c r="AB116" i="6"/>
  <c r="AD162" i="6"/>
  <c r="W162" i="6"/>
  <c r="AA162" i="6"/>
  <c r="AE162" i="6"/>
  <c r="U162" i="6"/>
  <c r="Y162" i="6"/>
  <c r="AC162" i="6"/>
  <c r="Z162" i="6"/>
  <c r="V162" i="6"/>
  <c r="X162" i="6"/>
  <c r="AB162" i="6"/>
  <c r="T162" i="6"/>
  <c r="AD161" i="6"/>
  <c r="AE161" i="6"/>
  <c r="W161" i="6"/>
  <c r="AA161" i="6"/>
  <c r="U161" i="6"/>
  <c r="Y161" i="6"/>
  <c r="AC161" i="6"/>
  <c r="V161" i="6"/>
  <c r="T161" i="6"/>
  <c r="X161" i="6"/>
  <c r="Z161" i="6"/>
  <c r="AB161" i="6"/>
  <c r="AD81" i="6"/>
  <c r="W81" i="6"/>
  <c r="AA81" i="6"/>
  <c r="AE81" i="6"/>
  <c r="U81" i="6"/>
  <c r="Y81" i="6"/>
  <c r="AC81" i="6"/>
  <c r="Z81" i="6"/>
  <c r="T81" i="6"/>
  <c r="V81" i="6"/>
  <c r="X81" i="6"/>
  <c r="AB81" i="6"/>
  <c r="AD108" i="6"/>
  <c r="AE108" i="6"/>
  <c r="W108" i="6"/>
  <c r="AA108" i="6"/>
  <c r="U108" i="6"/>
  <c r="Y108" i="6"/>
  <c r="AC108" i="6"/>
  <c r="V108" i="6"/>
  <c r="AB108" i="6"/>
  <c r="T108" i="6"/>
  <c r="X108" i="6"/>
  <c r="Z108" i="6"/>
  <c r="AD88" i="6"/>
  <c r="W88" i="6"/>
  <c r="AA88" i="6"/>
  <c r="AE88" i="6"/>
  <c r="U88" i="6"/>
  <c r="Y88" i="6"/>
  <c r="AC88" i="6"/>
  <c r="Z88" i="6"/>
  <c r="AB88" i="6"/>
  <c r="T88" i="6"/>
  <c r="V88" i="6"/>
  <c r="X88" i="6"/>
  <c r="AD145" i="6"/>
  <c r="AE145" i="6"/>
  <c r="W145" i="6"/>
  <c r="AA145" i="6"/>
  <c r="U145" i="6"/>
  <c r="Y145" i="6"/>
  <c r="AC145" i="6"/>
  <c r="V145" i="6"/>
  <c r="Z145" i="6"/>
  <c r="AB145" i="6"/>
  <c r="T145" i="6"/>
  <c r="X145" i="6"/>
  <c r="AD75" i="6"/>
  <c r="W75" i="6"/>
  <c r="AA75" i="6"/>
  <c r="AE75" i="6"/>
  <c r="U75" i="6"/>
  <c r="Y75" i="6"/>
  <c r="AC75" i="6"/>
  <c r="Z75" i="6"/>
  <c r="X75" i="6"/>
  <c r="AB75" i="6"/>
  <c r="T75" i="6"/>
  <c r="V75" i="6"/>
  <c r="AD41" i="6"/>
  <c r="AE41" i="6"/>
  <c r="W41" i="6"/>
  <c r="AA41" i="6"/>
  <c r="U41" i="6"/>
  <c r="Y41" i="6"/>
  <c r="AC41" i="6"/>
  <c r="V41" i="6"/>
  <c r="X41" i="6"/>
  <c r="Z41" i="6"/>
  <c r="AB41" i="6"/>
  <c r="T41" i="6"/>
  <c r="AD299" i="6"/>
  <c r="W299" i="6"/>
  <c r="AA299" i="6"/>
  <c r="AE299" i="6"/>
  <c r="U299" i="6"/>
  <c r="Y299" i="6"/>
  <c r="AC299" i="6"/>
  <c r="Z299" i="6"/>
  <c r="V299" i="6"/>
  <c r="X299" i="6"/>
  <c r="AB299" i="6"/>
  <c r="T299" i="6"/>
  <c r="AD65" i="6"/>
  <c r="AE65" i="6"/>
  <c r="W65" i="6"/>
  <c r="AA65" i="6"/>
  <c r="U65" i="6"/>
  <c r="Y65" i="6"/>
  <c r="AC65" i="6"/>
  <c r="V65" i="6"/>
  <c r="T65" i="6"/>
  <c r="X65" i="6"/>
  <c r="Z65" i="6"/>
  <c r="AB65" i="6"/>
  <c r="AD64" i="6"/>
  <c r="W64" i="6"/>
  <c r="AA64" i="6"/>
  <c r="AE64" i="6"/>
  <c r="U64" i="6"/>
  <c r="Y64" i="6"/>
  <c r="AC64" i="6"/>
  <c r="Z64" i="6"/>
  <c r="T64" i="6"/>
  <c r="V64" i="6"/>
  <c r="X64" i="6"/>
  <c r="AB64" i="6"/>
  <c r="AD205" i="6"/>
  <c r="AE205" i="6"/>
  <c r="W205" i="6"/>
  <c r="AA205" i="6"/>
  <c r="U205" i="6"/>
  <c r="Y205" i="6"/>
  <c r="AC205" i="6"/>
  <c r="V205" i="6"/>
  <c r="AB205" i="6"/>
  <c r="T205" i="6"/>
  <c r="X205" i="6"/>
  <c r="Z205" i="6"/>
  <c r="AD26" i="6"/>
  <c r="W26" i="6"/>
  <c r="AA26" i="6"/>
  <c r="AE26" i="6"/>
  <c r="U26" i="6"/>
  <c r="Y26" i="6"/>
  <c r="AC26" i="6"/>
  <c r="Z26" i="6"/>
  <c r="AB26" i="6"/>
  <c r="T26" i="6"/>
  <c r="V26" i="6"/>
  <c r="X26" i="6"/>
  <c r="AD137" i="6"/>
  <c r="AE137" i="6"/>
  <c r="W137" i="6"/>
  <c r="AA137" i="6"/>
  <c r="U137" i="6"/>
  <c r="Y137" i="6"/>
  <c r="AC137" i="6"/>
  <c r="V137" i="6"/>
  <c r="Z137" i="6"/>
  <c r="AB137" i="6"/>
  <c r="T137" i="6"/>
  <c r="X137" i="6"/>
  <c r="M11" i="7"/>
  <c r="I11" i="7"/>
  <c r="E11" i="7"/>
  <c r="AD70" i="6"/>
  <c r="W70" i="6"/>
  <c r="AA70" i="6"/>
  <c r="AE70" i="6"/>
  <c r="U70" i="6"/>
  <c r="Y70" i="6"/>
  <c r="AC70" i="6"/>
  <c r="Z70" i="6"/>
  <c r="X70" i="6"/>
  <c r="AB70" i="6"/>
  <c r="T70" i="6"/>
  <c r="V70" i="6"/>
  <c r="AD113" i="6"/>
  <c r="AE113" i="6"/>
  <c r="W113" i="6"/>
  <c r="AA113" i="6"/>
  <c r="U113" i="6"/>
  <c r="Y113" i="6"/>
  <c r="AC113" i="6"/>
  <c r="V113" i="6"/>
  <c r="X113" i="6"/>
  <c r="Z113" i="6"/>
  <c r="AB113" i="6"/>
  <c r="T113" i="6"/>
  <c r="AD106" i="6"/>
  <c r="W106" i="6"/>
  <c r="AA106" i="6"/>
  <c r="AE106" i="6"/>
  <c r="U106" i="6"/>
  <c r="Y106" i="6"/>
  <c r="AC106" i="6"/>
  <c r="Z106" i="6"/>
  <c r="T106" i="6"/>
  <c r="AB106" i="6"/>
  <c r="X106" i="6"/>
  <c r="V106" i="6"/>
  <c r="AD42" i="6"/>
  <c r="AE42" i="6"/>
  <c r="W42" i="6"/>
  <c r="AA42" i="6"/>
  <c r="U42" i="6"/>
  <c r="Y42" i="6"/>
  <c r="AC42" i="6"/>
  <c r="V42" i="6"/>
  <c r="X42" i="6"/>
  <c r="T42" i="6"/>
  <c r="AB42" i="6"/>
  <c r="Z42" i="6"/>
  <c r="AD72" i="6"/>
  <c r="W72" i="6"/>
  <c r="AA72" i="6"/>
  <c r="AE72" i="6"/>
  <c r="U72" i="6"/>
  <c r="Y72" i="6"/>
  <c r="AC72" i="6"/>
  <c r="Z72" i="6"/>
  <c r="T72" i="6"/>
  <c r="AB72" i="6"/>
  <c r="X72" i="6"/>
  <c r="V72" i="6"/>
  <c r="AD78" i="6"/>
  <c r="AE78" i="6"/>
  <c r="W78" i="6"/>
  <c r="AA78" i="6"/>
  <c r="U78" i="6"/>
  <c r="Y78" i="6"/>
  <c r="AC78" i="6"/>
  <c r="V78" i="6"/>
  <c r="X78" i="6"/>
  <c r="T78" i="6"/>
  <c r="AB78" i="6"/>
  <c r="Z78" i="6"/>
  <c r="AD86" i="6"/>
  <c r="W86" i="6"/>
  <c r="AA86" i="6"/>
  <c r="AE86" i="6"/>
  <c r="U86" i="6"/>
  <c r="Y86" i="6"/>
  <c r="AC86" i="6"/>
  <c r="Z86" i="6"/>
  <c r="T86" i="6"/>
  <c r="AB86" i="6"/>
  <c r="X86" i="6"/>
  <c r="V86" i="6"/>
  <c r="AD160" i="6"/>
  <c r="AE160" i="6"/>
  <c r="W160" i="6"/>
  <c r="AA160" i="6"/>
  <c r="U160" i="6"/>
  <c r="Y160" i="6"/>
  <c r="AC160" i="6"/>
  <c r="V160" i="6"/>
  <c r="X160" i="6"/>
  <c r="T160" i="6"/>
  <c r="AB160" i="6"/>
  <c r="Z160" i="6"/>
  <c r="AD203" i="6"/>
  <c r="W203" i="6"/>
  <c r="AA203" i="6"/>
  <c r="AE203" i="6"/>
  <c r="U203" i="6"/>
  <c r="Y203" i="6"/>
  <c r="AC203" i="6"/>
  <c r="Z203" i="6"/>
  <c r="T203" i="6"/>
  <c r="AB203" i="6"/>
  <c r="V203" i="6"/>
  <c r="X203" i="6"/>
  <c r="M7" i="7"/>
  <c r="I7" i="7"/>
  <c r="E7" i="7"/>
  <c r="AD92" i="6"/>
  <c r="AE92" i="6"/>
  <c r="W92" i="6"/>
  <c r="AA92" i="6"/>
  <c r="U92" i="6"/>
  <c r="Y92" i="6"/>
  <c r="AC92" i="6"/>
  <c r="V92" i="6"/>
  <c r="X92" i="6"/>
  <c r="Z92" i="6"/>
  <c r="T92" i="6"/>
  <c r="AB92" i="6"/>
  <c r="AD17" i="6"/>
  <c r="W17" i="6"/>
  <c r="AA17" i="6"/>
  <c r="AE17" i="6"/>
  <c r="U17" i="6"/>
  <c r="Y17" i="6"/>
  <c r="AC17" i="6"/>
  <c r="Z17" i="6"/>
  <c r="T17" i="6"/>
  <c r="AB17" i="6"/>
  <c r="V17" i="6"/>
  <c r="X17" i="6"/>
  <c r="AD38" i="6"/>
  <c r="AE38" i="6"/>
  <c r="W38" i="6"/>
  <c r="AA38" i="6"/>
  <c r="U38" i="6"/>
  <c r="Y38" i="6"/>
  <c r="AC38" i="6"/>
  <c r="V38" i="6"/>
  <c r="X38" i="6"/>
  <c r="Z38" i="6"/>
  <c r="T38" i="6"/>
  <c r="AB38" i="6"/>
  <c r="K13" i="7"/>
  <c r="G13" i="7"/>
  <c r="C13" i="7"/>
  <c r="AD140" i="6"/>
  <c r="W140" i="6"/>
  <c r="AA140" i="6"/>
  <c r="AE140" i="6"/>
  <c r="U140" i="6"/>
  <c r="Y140" i="6"/>
  <c r="AC140" i="6"/>
  <c r="Z140" i="6"/>
  <c r="T140" i="6"/>
  <c r="AB140" i="6"/>
  <c r="V140" i="6"/>
  <c r="X140" i="6"/>
  <c r="AD56" i="6"/>
  <c r="AE56" i="6"/>
  <c r="W56" i="6"/>
  <c r="AA56" i="6"/>
  <c r="U56" i="6"/>
  <c r="Y56" i="6"/>
  <c r="AC56" i="6"/>
  <c r="V56" i="6"/>
  <c r="X56" i="6"/>
  <c r="Z56" i="6"/>
  <c r="T56" i="6"/>
  <c r="AB56" i="6"/>
  <c r="AD40" i="6"/>
  <c r="W40" i="6"/>
  <c r="AA40" i="6"/>
  <c r="AE40" i="6"/>
  <c r="U40" i="6"/>
  <c r="Y40" i="6"/>
  <c r="AC40" i="6"/>
  <c r="Z40" i="6"/>
  <c r="T40" i="6"/>
  <c r="AB40" i="6"/>
  <c r="V40" i="6"/>
  <c r="X40" i="6"/>
  <c r="K10" i="7"/>
  <c r="G10" i="7"/>
  <c r="C10" i="7"/>
  <c r="AD63" i="6"/>
  <c r="AE63" i="6"/>
  <c r="W63" i="6"/>
  <c r="AA63" i="6"/>
  <c r="U63" i="6"/>
  <c r="Y63" i="6"/>
  <c r="AC63" i="6"/>
  <c r="V63" i="6"/>
  <c r="X63" i="6"/>
  <c r="Z63" i="6"/>
  <c r="T63" i="6"/>
  <c r="AB63" i="6"/>
  <c r="AD130" i="6"/>
  <c r="W130" i="6"/>
  <c r="AA130" i="6"/>
  <c r="AE130" i="6"/>
  <c r="U130" i="6"/>
  <c r="Y130" i="6"/>
  <c r="AC130" i="6"/>
  <c r="Z130" i="6"/>
  <c r="T130" i="6"/>
  <c r="AB130" i="6"/>
  <c r="V130" i="6"/>
  <c r="X130" i="6"/>
  <c r="K12" i="7"/>
  <c r="G12" i="7"/>
  <c r="C12" i="7"/>
  <c r="AD49" i="6"/>
  <c r="AE49" i="6"/>
  <c r="W49" i="6"/>
  <c r="AA49" i="6"/>
  <c r="U49" i="6"/>
  <c r="Y49" i="6"/>
  <c r="AC49" i="6"/>
  <c r="V49" i="6"/>
  <c r="X49" i="6"/>
  <c r="Z49" i="6"/>
  <c r="T49" i="6"/>
  <c r="AB49" i="6"/>
  <c r="AD46" i="6"/>
  <c r="W46" i="6"/>
  <c r="AA46" i="6"/>
  <c r="AE46" i="6"/>
  <c r="U46" i="6"/>
  <c r="Y46" i="6"/>
  <c r="AC46" i="6"/>
  <c r="Z46" i="6"/>
  <c r="T46" i="6"/>
  <c r="AB46" i="6"/>
  <c r="V46" i="6"/>
  <c r="X46" i="6"/>
  <c r="M9" i="7"/>
  <c r="I9" i="7"/>
  <c r="E9" i="7"/>
  <c r="AD52" i="6"/>
  <c r="AE52" i="6"/>
  <c r="W52" i="6"/>
  <c r="AA52" i="6"/>
  <c r="U52" i="6"/>
  <c r="Y52" i="6"/>
  <c r="AC52" i="6"/>
  <c r="V52" i="6"/>
  <c r="X52" i="6"/>
  <c r="Z52" i="6"/>
  <c r="T52" i="6"/>
  <c r="AB52" i="6"/>
  <c r="AD59" i="6"/>
  <c r="W59" i="6"/>
  <c r="AA59" i="6"/>
  <c r="AE59" i="6"/>
  <c r="U59" i="6"/>
  <c r="Y59" i="6"/>
  <c r="AC59" i="6"/>
  <c r="Z59" i="6"/>
  <c r="T59" i="6"/>
  <c r="AB59" i="6"/>
  <c r="V59" i="6"/>
  <c r="X59" i="6"/>
  <c r="AD104" i="6"/>
  <c r="AE104" i="6"/>
  <c r="W104" i="6"/>
  <c r="AA104" i="6"/>
  <c r="U104" i="6"/>
  <c r="Y104" i="6"/>
  <c r="AC104" i="6"/>
  <c r="V104" i="6"/>
  <c r="X104" i="6"/>
  <c r="Z104" i="6"/>
  <c r="T104" i="6"/>
  <c r="AB104" i="6"/>
  <c r="AD23" i="6"/>
  <c r="W23" i="6"/>
  <c r="AA23" i="6"/>
  <c r="AE23" i="6"/>
  <c r="U23" i="6"/>
  <c r="Y23" i="6"/>
  <c r="AC23" i="6"/>
  <c r="Z23" i="6"/>
  <c r="T23" i="6"/>
  <c r="AB23" i="6"/>
  <c r="V23" i="6"/>
  <c r="X23" i="6"/>
  <c r="AD68" i="6"/>
  <c r="AE68" i="6"/>
  <c r="W68" i="6"/>
  <c r="AA68" i="6"/>
  <c r="U68" i="6"/>
  <c r="Y68" i="6"/>
  <c r="AC68" i="6"/>
  <c r="V68" i="6"/>
  <c r="X68" i="6"/>
  <c r="Z68" i="6"/>
  <c r="T68" i="6"/>
  <c r="AB68" i="6"/>
  <c r="AD95" i="6"/>
  <c r="W95" i="6"/>
  <c r="AA95" i="6"/>
  <c r="AE95" i="6"/>
  <c r="U95" i="6"/>
  <c r="Y95" i="6"/>
  <c r="AC95" i="6"/>
  <c r="Z95" i="6"/>
  <c r="T95" i="6"/>
  <c r="AB95" i="6"/>
  <c r="V95" i="6"/>
  <c r="X95" i="6"/>
  <c r="AD74" i="6"/>
  <c r="AE74" i="6"/>
  <c r="W74" i="6"/>
  <c r="AA74" i="6"/>
  <c r="U74" i="6"/>
  <c r="Y74" i="6"/>
  <c r="AC74" i="6"/>
  <c r="V74" i="6"/>
  <c r="X74" i="6"/>
  <c r="Z74" i="6"/>
  <c r="T74" i="6"/>
  <c r="AB74" i="6"/>
  <c r="AD15" i="6"/>
  <c r="W15" i="6"/>
  <c r="AA15" i="6"/>
  <c r="AE15" i="6"/>
  <c r="U15" i="6"/>
  <c r="Y15" i="6"/>
  <c r="AC15" i="6"/>
  <c r="Z15" i="6"/>
  <c r="T15" i="6"/>
  <c r="AB15" i="6"/>
  <c r="V15" i="6"/>
  <c r="X15" i="6"/>
  <c r="AD93" i="6"/>
  <c r="AE93" i="6"/>
  <c r="W93" i="6"/>
  <c r="AA93" i="6"/>
  <c r="U93" i="6"/>
  <c r="Y93" i="6"/>
  <c r="AC93" i="6"/>
  <c r="V93" i="6"/>
  <c r="X93" i="6"/>
  <c r="Z93" i="6"/>
  <c r="T93" i="6"/>
  <c r="AB93" i="6"/>
  <c r="AD18" i="6"/>
  <c r="W18" i="6"/>
  <c r="AA18" i="6"/>
  <c r="AE18" i="6"/>
  <c r="U18" i="6"/>
  <c r="Y18" i="6"/>
  <c r="AC18" i="6"/>
  <c r="Z18" i="6"/>
  <c r="T18" i="6"/>
  <c r="AB18" i="6"/>
  <c r="V18" i="6"/>
  <c r="X18" i="6"/>
  <c r="M4" i="7"/>
  <c r="I4" i="7"/>
  <c r="E4" i="7"/>
  <c r="AD4" i="6"/>
  <c r="AE4" i="6"/>
  <c r="W4" i="6"/>
  <c r="AA4" i="6"/>
  <c r="U4" i="6"/>
  <c r="Y4" i="6"/>
  <c r="AC4" i="6"/>
  <c r="V4" i="6"/>
  <c r="X4" i="6"/>
  <c r="Z4" i="6"/>
  <c r="T4" i="6"/>
  <c r="AB4" i="6"/>
  <c r="K8" i="7"/>
  <c r="G8" i="7"/>
  <c r="C8" i="7"/>
  <c r="M6" i="7"/>
  <c r="I6" i="7"/>
  <c r="E6" i="7"/>
  <c r="AD3" i="6"/>
  <c r="W3" i="6"/>
  <c r="AA3" i="6"/>
  <c r="AE3" i="6"/>
  <c r="U3" i="6"/>
  <c r="Y3" i="6"/>
  <c r="AC3" i="6"/>
  <c r="Z3" i="6"/>
  <c r="T3" i="6"/>
  <c r="AB3" i="6"/>
  <c r="V3" i="6"/>
  <c r="X3" i="6"/>
  <c r="M3" i="7"/>
  <c r="I3" i="7"/>
  <c r="E3" i="7"/>
  <c r="AD69" i="6"/>
  <c r="AE69" i="6"/>
  <c r="W69" i="6"/>
  <c r="AA69" i="6"/>
  <c r="U69" i="6"/>
  <c r="Y69" i="6"/>
  <c r="AC69" i="6"/>
  <c r="V69" i="6"/>
  <c r="X69" i="6"/>
  <c r="Z69" i="6"/>
  <c r="T69" i="6"/>
  <c r="AB69" i="6"/>
  <c r="AD191" i="6"/>
  <c r="W191" i="6"/>
  <c r="AA191" i="6"/>
  <c r="AE191" i="6"/>
  <c r="U191" i="6"/>
  <c r="Y191" i="6"/>
  <c r="AC191" i="6"/>
  <c r="Z191" i="6"/>
  <c r="T191" i="6"/>
  <c r="AB191" i="6"/>
  <c r="V191" i="6"/>
  <c r="X191" i="6"/>
  <c r="M2" i="7"/>
  <c r="I2" i="7"/>
  <c r="E2" i="7"/>
  <c r="AD14" i="6"/>
  <c r="AE14" i="6"/>
  <c r="W14" i="6"/>
  <c r="AA14" i="6"/>
  <c r="U14" i="6"/>
  <c r="Y14" i="6"/>
  <c r="AC14" i="6"/>
  <c r="V14" i="6"/>
  <c r="X14" i="6"/>
  <c r="Z14" i="6"/>
  <c r="T14" i="6"/>
  <c r="AB14" i="6"/>
  <c r="M5" i="7"/>
  <c r="I5" i="7"/>
  <c r="E5" i="7"/>
  <c r="AD2" i="6"/>
  <c r="W2" i="6"/>
  <c r="AA2" i="6"/>
  <c r="AE2" i="6"/>
  <c r="U2" i="6"/>
  <c r="Y2" i="6"/>
  <c r="AC2" i="6"/>
  <c r="Z2" i="6"/>
  <c r="T2" i="6"/>
  <c r="AB2" i="6"/>
  <c r="V2" i="6"/>
  <c r="X2" i="6"/>
  <c r="AD22" i="6"/>
  <c r="AE22" i="6"/>
  <c r="W22" i="6"/>
  <c r="AA22" i="6"/>
  <c r="U22" i="6"/>
  <c r="Y22" i="6"/>
  <c r="AC22" i="6"/>
  <c r="V22" i="6"/>
  <c r="X22" i="6"/>
  <c r="Z22" i="6"/>
  <c r="T22" i="6"/>
  <c r="AB22" i="6"/>
  <c r="AD12" i="6"/>
  <c r="W12" i="6"/>
  <c r="AA12" i="6"/>
  <c r="AE12" i="6"/>
  <c r="U12" i="6"/>
  <c r="Y12" i="6"/>
  <c r="AC12" i="6"/>
  <c r="Z12" i="6"/>
  <c r="T12" i="6"/>
  <c r="AB12" i="6"/>
  <c r="V12" i="6"/>
  <c r="X12" i="6"/>
  <c r="S147" i="6"/>
  <c r="S161" i="6"/>
  <c r="S88" i="6"/>
  <c r="S65" i="6"/>
  <c r="S26" i="6"/>
  <c r="S42" i="6"/>
  <c r="S86" i="6"/>
  <c r="S38" i="6"/>
  <c r="S40" i="6"/>
  <c r="S52" i="6"/>
  <c r="S23" i="6"/>
  <c r="S93" i="6"/>
  <c r="S3" i="6"/>
  <c r="S22" i="6"/>
  <c r="AI47" i="6"/>
  <c r="AH162" i="6"/>
  <c r="AF124" i="6"/>
  <c r="AG81" i="6"/>
  <c r="AI167" i="6"/>
  <c r="AH108" i="6"/>
  <c r="AI71" i="6"/>
  <c r="AG88" i="6"/>
  <c r="AI119" i="6"/>
  <c r="AG145" i="6"/>
  <c r="AF206" i="6"/>
  <c r="AI58" i="6"/>
  <c r="AG41" i="6"/>
  <c r="AF73" i="6"/>
  <c r="AG65" i="6"/>
  <c r="AG205" i="6"/>
  <c r="AF111" i="6"/>
  <c r="AG26" i="6"/>
  <c r="AI48" i="6"/>
  <c r="AG137" i="6"/>
  <c r="AI27" i="6"/>
  <c r="L11" i="7"/>
  <c r="AG251" i="6" s="1"/>
  <c r="H11" i="7"/>
  <c r="AH70" i="6"/>
  <c r="D11" i="7"/>
  <c r="AF171" i="6"/>
  <c r="AG72" i="6"/>
  <c r="AF83" i="6"/>
  <c r="AH86" i="6"/>
  <c r="AF142" i="6"/>
  <c r="L7" i="7"/>
  <c r="AG293" i="6" s="1"/>
  <c r="H7" i="7"/>
  <c r="D7" i="7"/>
  <c r="AF29" i="6"/>
  <c r="AH17" i="6"/>
  <c r="AG38" i="6"/>
  <c r="AI7" i="6"/>
  <c r="N13" i="7"/>
  <c r="J13" i="7"/>
  <c r="F13" i="7"/>
  <c r="B13" i="7"/>
  <c r="AH278" i="6" s="1"/>
  <c r="AH40" i="6"/>
  <c r="AI30" i="6"/>
  <c r="N10" i="7"/>
  <c r="J10" i="7"/>
  <c r="F10" i="7"/>
  <c r="B10" i="7"/>
  <c r="AH280" i="6" s="1"/>
  <c r="AI20" i="6"/>
  <c r="AI36" i="6"/>
  <c r="N12" i="7"/>
  <c r="J12" i="7"/>
  <c r="F12" i="7"/>
  <c r="B12" i="7"/>
  <c r="AH260" i="6" s="1"/>
  <c r="AI13" i="6"/>
  <c r="AG46" i="6"/>
  <c r="L9" i="7"/>
  <c r="AG263" i="6" s="1"/>
  <c r="H9" i="7"/>
  <c r="AH52" i="6"/>
  <c r="D9" i="7"/>
  <c r="AI34" i="6"/>
  <c r="AG59" i="6"/>
  <c r="AG68" i="6"/>
  <c r="AF85" i="6"/>
  <c r="AF54" i="6"/>
  <c r="AG15" i="6"/>
  <c r="AF5" i="6"/>
  <c r="AH93" i="6"/>
  <c r="AH18" i="6"/>
  <c r="AI53" i="6"/>
  <c r="L4" i="7"/>
  <c r="AG259" i="6" s="1"/>
  <c r="H4" i="7"/>
  <c r="AH4" i="6"/>
  <c r="D4" i="7"/>
  <c r="AI11" i="6"/>
  <c r="N8" i="7"/>
  <c r="J8" i="7"/>
  <c r="F8" i="7"/>
  <c r="B8" i="7"/>
  <c r="AH190" i="6" s="1"/>
  <c r="L6" i="7"/>
  <c r="AI295" i="6" s="1"/>
  <c r="H6" i="7"/>
  <c r="AH3" i="6"/>
  <c r="D6" i="7"/>
  <c r="L3" i="7"/>
  <c r="AI291" i="6" s="1"/>
  <c r="H3" i="7"/>
  <c r="D3" i="7"/>
  <c r="AI8" i="6"/>
  <c r="L2" i="7"/>
  <c r="AG277" i="6" s="1"/>
  <c r="H2" i="7"/>
  <c r="D2" i="7"/>
  <c r="AF19" i="6"/>
  <c r="L5" i="7"/>
  <c r="AG285" i="6" s="1"/>
  <c r="H5" i="7"/>
  <c r="D5" i="7"/>
  <c r="AH22" i="6"/>
  <c r="AI16" i="6"/>
  <c r="S116" i="6"/>
  <c r="S81" i="6"/>
  <c r="S41" i="6"/>
  <c r="S64" i="6"/>
  <c r="S113" i="6"/>
  <c r="S72" i="6"/>
  <c r="S92" i="6"/>
  <c r="S140" i="6"/>
  <c r="S49" i="6"/>
  <c r="S59" i="6"/>
  <c r="S74" i="6"/>
  <c r="S18" i="6"/>
  <c r="S14" i="6"/>
  <c r="S12" i="6"/>
  <c r="AD207" i="6"/>
  <c r="AE207" i="6"/>
  <c r="V207" i="6"/>
  <c r="Z207" i="6"/>
  <c r="W207" i="6"/>
  <c r="AA207" i="6"/>
  <c r="T207" i="6"/>
  <c r="X207" i="6"/>
  <c r="AB207" i="6"/>
  <c r="U207" i="6"/>
  <c r="Y207" i="6"/>
  <c r="AC207" i="6"/>
  <c r="AD148" i="6"/>
  <c r="AE148" i="6"/>
  <c r="V148" i="6"/>
  <c r="Z148" i="6"/>
  <c r="W148" i="6"/>
  <c r="AA148" i="6"/>
  <c r="T148" i="6"/>
  <c r="X148" i="6"/>
  <c r="AB148" i="6"/>
  <c r="U148" i="6"/>
  <c r="Y148" i="6"/>
  <c r="AC148" i="6"/>
  <c r="S148" i="6"/>
  <c r="AD114" i="6"/>
  <c r="AE114" i="6"/>
  <c r="T114" i="6"/>
  <c r="X114" i="6"/>
  <c r="AB114" i="6"/>
  <c r="V114" i="6"/>
  <c r="AA114" i="6"/>
  <c r="W114" i="6"/>
  <c r="AC114" i="6"/>
  <c r="Y114" i="6"/>
  <c r="U114" i="6"/>
  <c r="Z114" i="6"/>
  <c r="AD79" i="6"/>
  <c r="AE79" i="6"/>
  <c r="T79" i="6"/>
  <c r="X79" i="6"/>
  <c r="AB79" i="6"/>
  <c r="U79" i="6"/>
  <c r="Z79" i="6"/>
  <c r="V79" i="6"/>
  <c r="AA79" i="6"/>
  <c r="W79" i="6"/>
  <c r="AC79" i="6"/>
  <c r="Y79" i="6"/>
  <c r="S79" i="6"/>
  <c r="AD105" i="6"/>
  <c r="AE105" i="6"/>
  <c r="T105" i="6"/>
  <c r="X105" i="6"/>
  <c r="AB105" i="6"/>
  <c r="Y105" i="6"/>
  <c r="U105" i="6"/>
  <c r="Z105" i="6"/>
  <c r="V105" i="6"/>
  <c r="AA105" i="6"/>
  <c r="W105" i="6"/>
  <c r="AC105" i="6"/>
  <c r="AD47" i="6"/>
  <c r="U47" i="6"/>
  <c r="AE47" i="6"/>
  <c r="W47" i="6"/>
  <c r="X47" i="6"/>
  <c r="AB47" i="6"/>
  <c r="V47" i="6"/>
  <c r="AC47" i="6"/>
  <c r="Y47" i="6"/>
  <c r="Z47" i="6"/>
  <c r="T47" i="6"/>
  <c r="AA47" i="6"/>
  <c r="S47" i="6"/>
  <c r="AD98" i="6"/>
  <c r="AE98" i="6"/>
  <c r="U98" i="6"/>
  <c r="Y98" i="6"/>
  <c r="AC98" i="6"/>
  <c r="W98" i="6"/>
  <c r="AA98" i="6"/>
  <c r="T98" i="6"/>
  <c r="AB98" i="6"/>
  <c r="V98" i="6"/>
  <c r="X98" i="6"/>
  <c r="Z98" i="6"/>
  <c r="AD124" i="6"/>
  <c r="U124" i="6"/>
  <c r="Y124" i="6"/>
  <c r="AC124" i="6"/>
  <c r="AE124" i="6"/>
  <c r="W124" i="6"/>
  <c r="AA124" i="6"/>
  <c r="X124" i="6"/>
  <c r="T124" i="6"/>
  <c r="V124" i="6"/>
  <c r="Z124" i="6"/>
  <c r="AB124" i="6"/>
  <c r="S124" i="6"/>
  <c r="AD167" i="6"/>
  <c r="AE167" i="6"/>
  <c r="U167" i="6"/>
  <c r="Y167" i="6"/>
  <c r="AC167" i="6"/>
  <c r="W167" i="6"/>
  <c r="AA167" i="6"/>
  <c r="T167" i="6"/>
  <c r="AB167" i="6"/>
  <c r="V167" i="6"/>
  <c r="X167" i="6"/>
  <c r="Z167" i="6"/>
  <c r="AD71" i="6"/>
  <c r="U71" i="6"/>
  <c r="Y71" i="6"/>
  <c r="AC71" i="6"/>
  <c r="AE71" i="6"/>
  <c r="W71" i="6"/>
  <c r="AA71" i="6"/>
  <c r="X71" i="6"/>
  <c r="AB71" i="6"/>
  <c r="T71" i="6"/>
  <c r="V71" i="6"/>
  <c r="Z71" i="6"/>
  <c r="S71" i="6"/>
  <c r="AD119" i="6"/>
  <c r="AE119" i="6"/>
  <c r="U119" i="6"/>
  <c r="Y119" i="6"/>
  <c r="AC119" i="6"/>
  <c r="W119" i="6"/>
  <c r="AA119" i="6"/>
  <c r="T119" i="6"/>
  <c r="AB119" i="6"/>
  <c r="Z119" i="6"/>
  <c r="V119" i="6"/>
  <c r="X119" i="6"/>
  <c r="AD206" i="6"/>
  <c r="U206" i="6"/>
  <c r="Y206" i="6"/>
  <c r="AC206" i="6"/>
  <c r="AE206" i="6"/>
  <c r="W206" i="6"/>
  <c r="AA206" i="6"/>
  <c r="X206" i="6"/>
  <c r="Z206" i="6"/>
  <c r="AB206" i="6"/>
  <c r="T206" i="6"/>
  <c r="V206" i="6"/>
  <c r="S206" i="6"/>
  <c r="AD58" i="6"/>
  <c r="AE58" i="6"/>
  <c r="U58" i="6"/>
  <c r="Y58" i="6"/>
  <c r="AC58" i="6"/>
  <c r="W58" i="6"/>
  <c r="AA58" i="6"/>
  <c r="T58" i="6"/>
  <c r="AB58" i="6"/>
  <c r="X58" i="6"/>
  <c r="Z58" i="6"/>
  <c r="V58" i="6"/>
  <c r="AD73" i="6"/>
  <c r="U73" i="6"/>
  <c r="Y73" i="6"/>
  <c r="AC73" i="6"/>
  <c r="AE73" i="6"/>
  <c r="W73" i="6"/>
  <c r="AA73" i="6"/>
  <c r="X73" i="6"/>
  <c r="V73" i="6"/>
  <c r="Z73" i="6"/>
  <c r="AB73" i="6"/>
  <c r="T73" i="6"/>
  <c r="S73" i="6"/>
  <c r="AD43" i="6"/>
  <c r="AE43" i="6"/>
  <c r="U43" i="6"/>
  <c r="Y43" i="6"/>
  <c r="AC43" i="6"/>
  <c r="W43" i="6"/>
  <c r="AA43" i="6"/>
  <c r="T43" i="6"/>
  <c r="AB43" i="6"/>
  <c r="V43" i="6"/>
  <c r="X43" i="6"/>
  <c r="Z43" i="6"/>
  <c r="AD90" i="6"/>
  <c r="U90" i="6"/>
  <c r="Y90" i="6"/>
  <c r="AC90" i="6"/>
  <c r="AE90" i="6"/>
  <c r="W90" i="6"/>
  <c r="AA90" i="6"/>
  <c r="X90" i="6"/>
  <c r="T90" i="6"/>
  <c r="V90" i="6"/>
  <c r="Z90" i="6"/>
  <c r="AB90" i="6"/>
  <c r="S90" i="6"/>
  <c r="AD87" i="6"/>
  <c r="AE87" i="6"/>
  <c r="U87" i="6"/>
  <c r="Y87" i="6"/>
  <c r="AC87" i="6"/>
  <c r="W87" i="6"/>
  <c r="AA87" i="6"/>
  <c r="T87" i="6"/>
  <c r="AB87" i="6"/>
  <c r="V87" i="6"/>
  <c r="X87" i="6"/>
  <c r="Z87" i="6"/>
  <c r="AD111" i="6"/>
  <c r="U111" i="6"/>
  <c r="Y111" i="6"/>
  <c r="AC111" i="6"/>
  <c r="AE111" i="6"/>
  <c r="W111" i="6"/>
  <c r="AA111" i="6"/>
  <c r="X111" i="6"/>
  <c r="AB111" i="6"/>
  <c r="T111" i="6"/>
  <c r="V111" i="6"/>
  <c r="Z111" i="6"/>
  <c r="S111" i="6"/>
  <c r="AD48" i="6"/>
  <c r="AE48" i="6"/>
  <c r="U48" i="6"/>
  <c r="Y48" i="6"/>
  <c r="AC48" i="6"/>
  <c r="W48" i="6"/>
  <c r="AA48" i="6"/>
  <c r="T48" i="6"/>
  <c r="AB48" i="6"/>
  <c r="Z48" i="6"/>
  <c r="V48" i="6"/>
  <c r="X48" i="6"/>
  <c r="AD27" i="6"/>
  <c r="U27" i="6"/>
  <c r="Y27" i="6"/>
  <c r="AC27" i="6"/>
  <c r="AE27" i="6"/>
  <c r="W27" i="6"/>
  <c r="AA27" i="6"/>
  <c r="X27" i="6"/>
  <c r="Z27" i="6"/>
  <c r="AB27" i="6"/>
  <c r="T27" i="6"/>
  <c r="V27" i="6"/>
  <c r="S27" i="6"/>
  <c r="K11" i="7"/>
  <c r="G11" i="7"/>
  <c r="C11" i="7"/>
  <c r="AD94" i="6"/>
  <c r="AE94" i="6"/>
  <c r="U94" i="6"/>
  <c r="Y94" i="6"/>
  <c r="AC94" i="6"/>
  <c r="W94" i="6"/>
  <c r="AA94" i="6"/>
  <c r="T94" i="6"/>
  <c r="AB94" i="6"/>
  <c r="X94" i="6"/>
  <c r="Z94" i="6"/>
  <c r="V94" i="6"/>
  <c r="AD204" i="6"/>
  <c r="U204" i="6"/>
  <c r="Y204" i="6"/>
  <c r="AC204" i="6"/>
  <c r="AE204" i="6"/>
  <c r="W204" i="6"/>
  <c r="AA204" i="6"/>
  <c r="X204" i="6"/>
  <c r="Z204" i="6"/>
  <c r="V204" i="6"/>
  <c r="T204" i="6"/>
  <c r="AB204" i="6"/>
  <c r="S204" i="6"/>
  <c r="AD125" i="6"/>
  <c r="AE125" i="6"/>
  <c r="U125" i="6"/>
  <c r="Y125" i="6"/>
  <c r="AC125" i="6"/>
  <c r="W125" i="6"/>
  <c r="AA125" i="6"/>
  <c r="T125" i="6"/>
  <c r="AB125" i="6"/>
  <c r="V125" i="6"/>
  <c r="Z125" i="6"/>
  <c r="X125" i="6"/>
  <c r="AD171" i="6"/>
  <c r="U171" i="6"/>
  <c r="Y171" i="6"/>
  <c r="AC171" i="6"/>
  <c r="AE171" i="6"/>
  <c r="W171" i="6"/>
  <c r="AA171" i="6"/>
  <c r="X171" i="6"/>
  <c r="Z171" i="6"/>
  <c r="V171" i="6"/>
  <c r="T171" i="6"/>
  <c r="AB171" i="6"/>
  <c r="S171" i="6"/>
  <c r="AD57" i="6"/>
  <c r="AE57" i="6"/>
  <c r="U57" i="6"/>
  <c r="Y57" i="6"/>
  <c r="AC57" i="6"/>
  <c r="W57" i="6"/>
  <c r="AA57" i="6"/>
  <c r="T57" i="6"/>
  <c r="AB57" i="6"/>
  <c r="V57" i="6"/>
  <c r="Z57" i="6"/>
  <c r="X57" i="6"/>
  <c r="AD83" i="6"/>
  <c r="U83" i="6"/>
  <c r="Y83" i="6"/>
  <c r="AC83" i="6"/>
  <c r="AE83" i="6"/>
  <c r="W83" i="6"/>
  <c r="AA83" i="6"/>
  <c r="X83" i="6"/>
  <c r="Z83" i="6"/>
  <c r="V83" i="6"/>
  <c r="AB83" i="6"/>
  <c r="T83" i="6"/>
  <c r="S83" i="6"/>
  <c r="AD142" i="6"/>
  <c r="AE142" i="6"/>
  <c r="U142" i="6"/>
  <c r="Y142" i="6"/>
  <c r="AC142" i="6"/>
  <c r="W142" i="6"/>
  <c r="AA142" i="6"/>
  <c r="T142" i="6"/>
  <c r="AB142" i="6"/>
  <c r="V142" i="6"/>
  <c r="Z142" i="6"/>
  <c r="X142" i="6"/>
  <c r="AD21" i="6"/>
  <c r="U21" i="6"/>
  <c r="Y21" i="6"/>
  <c r="AC21" i="6"/>
  <c r="AE21" i="6"/>
  <c r="W21" i="6"/>
  <c r="AA21" i="6"/>
  <c r="X21" i="6"/>
  <c r="Z21" i="6"/>
  <c r="T21" i="6"/>
  <c r="AB21" i="6"/>
  <c r="V21" i="6"/>
  <c r="S21" i="6"/>
  <c r="AD202" i="6"/>
  <c r="AE202" i="6"/>
  <c r="U202" i="6"/>
  <c r="Y202" i="6"/>
  <c r="AC202" i="6"/>
  <c r="W202" i="6"/>
  <c r="AA202" i="6"/>
  <c r="T202" i="6"/>
  <c r="AB202" i="6"/>
  <c r="V202" i="6"/>
  <c r="X202" i="6"/>
  <c r="Z202" i="6"/>
  <c r="K7" i="7"/>
  <c r="G7" i="7"/>
  <c r="C7" i="7"/>
  <c r="AD29" i="6"/>
  <c r="U29" i="6"/>
  <c r="Y29" i="6"/>
  <c r="AC29" i="6"/>
  <c r="AE29" i="6"/>
  <c r="W29" i="6"/>
  <c r="AA29" i="6"/>
  <c r="X29" i="6"/>
  <c r="Z29" i="6"/>
  <c r="T29" i="6"/>
  <c r="AB29" i="6"/>
  <c r="V29" i="6"/>
  <c r="S29" i="6"/>
  <c r="AD24" i="6"/>
  <c r="AE24" i="6"/>
  <c r="U24" i="6"/>
  <c r="Y24" i="6"/>
  <c r="AC24" i="6"/>
  <c r="W24" i="6"/>
  <c r="AA24" i="6"/>
  <c r="T24" i="6"/>
  <c r="AB24" i="6"/>
  <c r="V24" i="6"/>
  <c r="X24" i="6"/>
  <c r="Z24" i="6"/>
  <c r="M13" i="7"/>
  <c r="I13" i="7"/>
  <c r="E13" i="7"/>
  <c r="AD7" i="6"/>
  <c r="U7" i="6"/>
  <c r="Y7" i="6"/>
  <c r="AC7" i="6"/>
  <c r="AE7" i="6"/>
  <c r="W7" i="6"/>
  <c r="AA7" i="6"/>
  <c r="X7" i="6"/>
  <c r="Z7" i="6"/>
  <c r="T7" i="6"/>
  <c r="AB7" i="6"/>
  <c r="X13" i="7" s="1"/>
  <c r="V7" i="6"/>
  <c r="S7" i="6"/>
  <c r="AD201" i="6"/>
  <c r="AE201" i="6"/>
  <c r="U201" i="6"/>
  <c r="Y201" i="6"/>
  <c r="AC201" i="6"/>
  <c r="W201" i="6"/>
  <c r="AA201" i="6"/>
  <c r="T201" i="6"/>
  <c r="AB201" i="6"/>
  <c r="V201" i="6"/>
  <c r="X201" i="6"/>
  <c r="Z201" i="6"/>
  <c r="AD67" i="6"/>
  <c r="U67" i="6"/>
  <c r="Y67" i="6"/>
  <c r="AC67" i="6"/>
  <c r="AE67" i="6"/>
  <c r="W67" i="6"/>
  <c r="AA67" i="6"/>
  <c r="X67" i="6"/>
  <c r="Z67" i="6"/>
  <c r="T67" i="6"/>
  <c r="AB67" i="6"/>
  <c r="V67" i="6"/>
  <c r="S67" i="6"/>
  <c r="M10" i="7"/>
  <c r="I10" i="7"/>
  <c r="E10" i="7"/>
  <c r="AD30" i="6"/>
  <c r="AE30" i="6"/>
  <c r="U30" i="6"/>
  <c r="Y30" i="6"/>
  <c r="AC30" i="6"/>
  <c r="W30" i="6"/>
  <c r="AA30" i="6"/>
  <c r="T30" i="6"/>
  <c r="AB30" i="6"/>
  <c r="V30" i="6"/>
  <c r="X30" i="6"/>
  <c r="Z30" i="6"/>
  <c r="AD20" i="6"/>
  <c r="U20" i="6"/>
  <c r="Y20" i="6"/>
  <c r="AC20" i="6"/>
  <c r="AE20" i="6"/>
  <c r="W20" i="6"/>
  <c r="AA20" i="6"/>
  <c r="X20" i="6"/>
  <c r="Z20" i="6"/>
  <c r="T20" i="6"/>
  <c r="AB20" i="6"/>
  <c r="V20" i="6"/>
  <c r="S20" i="6"/>
  <c r="M12" i="7"/>
  <c r="I12" i="7"/>
  <c r="E12" i="7"/>
  <c r="AD36" i="6"/>
  <c r="Z12" i="7" s="1"/>
  <c r="AE36" i="6"/>
  <c r="AA12" i="7" s="1"/>
  <c r="U36" i="6"/>
  <c r="Y36" i="6"/>
  <c r="AC36" i="6"/>
  <c r="W36" i="6"/>
  <c r="AA36" i="6"/>
  <c r="T36" i="6"/>
  <c r="AB36" i="6"/>
  <c r="X12" i="7" s="1"/>
  <c r="V36" i="6"/>
  <c r="R12" i="7" s="1"/>
  <c r="X36" i="6"/>
  <c r="Z36" i="6"/>
  <c r="AD13" i="6"/>
  <c r="U13" i="6"/>
  <c r="Y13" i="6"/>
  <c r="AC13" i="6"/>
  <c r="AE13" i="6"/>
  <c r="W13" i="6"/>
  <c r="AA13" i="6"/>
  <c r="X13" i="6"/>
  <c r="Z13" i="6"/>
  <c r="T13" i="6"/>
  <c r="AB13" i="6"/>
  <c r="V13" i="6"/>
  <c r="S13" i="6"/>
  <c r="AD55" i="6"/>
  <c r="AE55" i="6"/>
  <c r="U55" i="6"/>
  <c r="Y55" i="6"/>
  <c r="AC55" i="6"/>
  <c r="W55" i="6"/>
  <c r="AA55" i="6"/>
  <c r="T55" i="6"/>
  <c r="AB55" i="6"/>
  <c r="V55" i="6"/>
  <c r="X55" i="6"/>
  <c r="Z55" i="6"/>
  <c r="K9" i="7"/>
  <c r="G9" i="7"/>
  <c r="C9" i="7"/>
  <c r="AD34" i="6"/>
  <c r="U34" i="6"/>
  <c r="Y34" i="6"/>
  <c r="AC34" i="6"/>
  <c r="AE34" i="6"/>
  <c r="W34" i="6"/>
  <c r="AA34" i="6"/>
  <c r="X34" i="6"/>
  <c r="Z34" i="6"/>
  <c r="T34" i="6"/>
  <c r="AB34" i="6"/>
  <c r="V34" i="6"/>
  <c r="S34" i="6"/>
  <c r="AD33" i="6"/>
  <c r="AE33" i="6"/>
  <c r="U33" i="6"/>
  <c r="Y33" i="6"/>
  <c r="AC33" i="6"/>
  <c r="W33" i="6"/>
  <c r="AA33" i="6"/>
  <c r="T33" i="6"/>
  <c r="AB33" i="6"/>
  <c r="V33" i="6"/>
  <c r="X33" i="6"/>
  <c r="Z33" i="6"/>
  <c r="AD77" i="6"/>
  <c r="U77" i="6"/>
  <c r="Y77" i="6"/>
  <c r="AC77" i="6"/>
  <c r="AE77" i="6"/>
  <c r="W77" i="6"/>
  <c r="AA77" i="6"/>
  <c r="X77" i="6"/>
  <c r="Z77" i="6"/>
  <c r="T77" i="6"/>
  <c r="AB77" i="6"/>
  <c r="V77" i="6"/>
  <c r="S77" i="6"/>
  <c r="AD37" i="6"/>
  <c r="AE37" i="6"/>
  <c r="U37" i="6"/>
  <c r="Y37" i="6"/>
  <c r="AC37" i="6"/>
  <c r="W37" i="6"/>
  <c r="AA37" i="6"/>
  <c r="T37" i="6"/>
  <c r="AB37" i="6"/>
  <c r="V37" i="6"/>
  <c r="X37" i="6"/>
  <c r="Z37" i="6"/>
  <c r="AD85" i="6"/>
  <c r="U85" i="6"/>
  <c r="Y85" i="6"/>
  <c r="AC85" i="6"/>
  <c r="AE85" i="6"/>
  <c r="W85" i="6"/>
  <c r="AA85" i="6"/>
  <c r="X85" i="6"/>
  <c r="Z85" i="6"/>
  <c r="T85" i="6"/>
  <c r="AB85" i="6"/>
  <c r="V85" i="6"/>
  <c r="S85" i="6"/>
  <c r="AD54" i="6"/>
  <c r="AE54" i="6"/>
  <c r="U54" i="6"/>
  <c r="Y54" i="6"/>
  <c r="AC54" i="6"/>
  <c r="W54" i="6"/>
  <c r="AA54" i="6"/>
  <c r="T54" i="6"/>
  <c r="AB54" i="6"/>
  <c r="V54" i="6"/>
  <c r="X54" i="6"/>
  <c r="Z54" i="6"/>
  <c r="AD9" i="6"/>
  <c r="U9" i="6"/>
  <c r="Y9" i="6"/>
  <c r="AC9" i="6"/>
  <c r="AE9" i="6"/>
  <c r="W9" i="6"/>
  <c r="AA9" i="6"/>
  <c r="X9" i="6"/>
  <c r="Z9" i="6"/>
  <c r="T9" i="6"/>
  <c r="AB9" i="6"/>
  <c r="V9" i="6"/>
  <c r="S9" i="6"/>
  <c r="AD5" i="6"/>
  <c r="AE5" i="6"/>
  <c r="U5" i="6"/>
  <c r="Y5" i="6"/>
  <c r="AC5" i="6"/>
  <c r="W5" i="6"/>
  <c r="AA5" i="6"/>
  <c r="T5" i="6"/>
  <c r="AB5" i="6"/>
  <c r="V5" i="6"/>
  <c r="X5" i="6"/>
  <c r="Z5" i="6"/>
  <c r="AD10" i="6"/>
  <c r="U10" i="6"/>
  <c r="Y10" i="6"/>
  <c r="AC10" i="6"/>
  <c r="AE10" i="6"/>
  <c r="W10" i="6"/>
  <c r="AA10" i="6"/>
  <c r="X10" i="6"/>
  <c r="Z10" i="6"/>
  <c r="T10" i="6"/>
  <c r="AB10" i="6"/>
  <c r="V10" i="6"/>
  <c r="S10" i="6"/>
  <c r="AD53" i="6"/>
  <c r="AE53" i="6"/>
  <c r="U53" i="6"/>
  <c r="Y53" i="6"/>
  <c r="AC53" i="6"/>
  <c r="W53" i="6"/>
  <c r="AA53" i="6"/>
  <c r="T53" i="6"/>
  <c r="AB53" i="6"/>
  <c r="V53" i="6"/>
  <c r="X53" i="6"/>
  <c r="Z53" i="6"/>
  <c r="K4" i="7"/>
  <c r="G4" i="7"/>
  <c r="C4" i="7"/>
  <c r="M8" i="7"/>
  <c r="I8" i="7"/>
  <c r="E8" i="7"/>
  <c r="AD11" i="6"/>
  <c r="U11" i="6"/>
  <c r="Y11" i="6"/>
  <c r="AC11" i="6"/>
  <c r="AE11" i="6"/>
  <c r="W11" i="6"/>
  <c r="AA11" i="6"/>
  <c r="X11" i="6"/>
  <c r="Z11" i="6"/>
  <c r="T11" i="6"/>
  <c r="AB11" i="6"/>
  <c r="V11" i="6"/>
  <c r="S11" i="6"/>
  <c r="K6" i="7"/>
  <c r="G6" i="7"/>
  <c r="C6" i="7"/>
  <c r="AD25" i="6"/>
  <c r="AE25" i="6"/>
  <c r="U25" i="6"/>
  <c r="Y25" i="6"/>
  <c r="AC25" i="6"/>
  <c r="W25" i="6"/>
  <c r="AA25" i="6"/>
  <c r="T25" i="6"/>
  <c r="AB25" i="6"/>
  <c r="V25" i="6"/>
  <c r="X25" i="6"/>
  <c r="Z25" i="6"/>
  <c r="K3" i="7"/>
  <c r="G3" i="7"/>
  <c r="C3" i="7"/>
  <c r="AD31" i="6"/>
  <c r="U31" i="6"/>
  <c r="Y31" i="6"/>
  <c r="AC31" i="6"/>
  <c r="AE31" i="6"/>
  <c r="W31" i="6"/>
  <c r="AA31" i="6"/>
  <c r="X31" i="6"/>
  <c r="Z31" i="6"/>
  <c r="T31" i="6"/>
  <c r="AB31" i="6"/>
  <c r="V31" i="6"/>
  <c r="S31" i="6"/>
  <c r="AD8" i="6"/>
  <c r="AE8" i="6"/>
  <c r="U8" i="6"/>
  <c r="Y8" i="6"/>
  <c r="AC8" i="6"/>
  <c r="W8" i="6"/>
  <c r="AA8" i="6"/>
  <c r="T8" i="6"/>
  <c r="AB8" i="6"/>
  <c r="V8" i="6"/>
  <c r="X8" i="6"/>
  <c r="Z8" i="6"/>
  <c r="K2" i="7"/>
  <c r="G2" i="7"/>
  <c r="C2" i="7"/>
  <c r="AD19" i="6"/>
  <c r="U19" i="6"/>
  <c r="Y19" i="6"/>
  <c r="AC19" i="6"/>
  <c r="AE19" i="6"/>
  <c r="W19" i="6"/>
  <c r="AA19" i="6"/>
  <c r="X19" i="6"/>
  <c r="Z19" i="6"/>
  <c r="T19" i="6"/>
  <c r="AB19" i="6"/>
  <c r="V19" i="6"/>
  <c r="S19" i="6"/>
  <c r="K5" i="7"/>
  <c r="G5" i="7"/>
  <c r="C5" i="7"/>
  <c r="AD6" i="6"/>
  <c r="AE6" i="6"/>
  <c r="U6" i="6"/>
  <c r="Y6" i="6"/>
  <c r="AC6" i="6"/>
  <c r="W6" i="6"/>
  <c r="AA6" i="6"/>
  <c r="T6" i="6"/>
  <c r="AB6" i="6"/>
  <c r="V6" i="6"/>
  <c r="X6" i="6"/>
  <c r="Z6" i="6"/>
  <c r="AD16" i="6"/>
  <c r="U16" i="6"/>
  <c r="Y16" i="6"/>
  <c r="AC16" i="6"/>
  <c r="AE16" i="6"/>
  <c r="W16" i="6"/>
  <c r="AA16" i="6"/>
  <c r="X16" i="6"/>
  <c r="Z16" i="6"/>
  <c r="T16" i="6"/>
  <c r="AB16" i="6"/>
  <c r="V16" i="6"/>
  <c r="S16" i="6"/>
  <c r="S207" i="6"/>
  <c r="S192" i="6"/>
  <c r="S162" i="6"/>
  <c r="S167" i="6"/>
  <c r="S145" i="6"/>
  <c r="S299" i="6"/>
  <c r="S87" i="6"/>
  <c r="O11" i="7" s="1"/>
  <c r="S137" i="6"/>
  <c r="S106" i="6"/>
  <c r="S57" i="6"/>
  <c r="S160" i="6"/>
  <c r="S17" i="6"/>
  <c r="S201" i="6"/>
  <c r="S63" i="6"/>
  <c r="S46" i="6"/>
  <c r="S33" i="6"/>
  <c r="S68" i="6"/>
  <c r="S15" i="6"/>
  <c r="S53" i="6"/>
  <c r="S69" i="6"/>
  <c r="S2" i="6"/>
  <c r="V290" i="2"/>
  <c r="V289" i="2"/>
  <c r="V288" i="2"/>
  <c r="V287" i="2"/>
  <c r="V286" i="2"/>
  <c r="V285" i="2"/>
  <c r="V214" i="2"/>
  <c r="V283" i="2"/>
  <c r="V282" i="2"/>
  <c r="V284" i="2"/>
  <c r="V294" i="2"/>
  <c r="V281" i="2"/>
  <c r="V280" i="2"/>
  <c r="V279" i="2"/>
  <c r="V277" i="2"/>
  <c r="V278" i="2"/>
  <c r="V276" i="2"/>
  <c r="V275" i="2"/>
  <c r="V274" i="2"/>
  <c r="V271" i="2"/>
  <c r="V273" i="2"/>
  <c r="V269" i="2"/>
  <c r="V270" i="2"/>
  <c r="V267" i="2"/>
  <c r="V268" i="2"/>
  <c r="V119" i="2"/>
  <c r="V247" i="2"/>
  <c r="V272" i="2"/>
  <c r="V67" i="2"/>
  <c r="V293" i="2"/>
  <c r="V297" i="2"/>
  <c r="V255" i="2"/>
  <c r="V292" i="2"/>
  <c r="V262" i="2"/>
  <c r="V263" i="2"/>
  <c r="V291" i="2"/>
  <c r="V254" i="2"/>
  <c r="V250" i="2"/>
  <c r="V160" i="2"/>
  <c r="V264" i="2"/>
  <c r="V295" i="2"/>
  <c r="V251" i="2"/>
  <c r="V265" i="2"/>
  <c r="V252" i="2"/>
  <c r="V256" i="2"/>
  <c r="V261" i="2"/>
  <c r="V257" i="2"/>
  <c r="V296" i="2"/>
  <c r="V299" i="2"/>
  <c r="V298" i="2"/>
  <c r="V207" i="2"/>
  <c r="V211" i="2"/>
  <c r="V6" i="2"/>
  <c r="V57" i="2"/>
  <c r="V248" i="2"/>
  <c r="V218" i="2"/>
  <c r="V80" i="2"/>
  <c r="V259" i="2"/>
  <c r="V239" i="2"/>
  <c r="V59" i="2"/>
  <c r="V237" i="2"/>
  <c r="V228" i="2"/>
  <c r="V165" i="2"/>
  <c r="V181" i="2"/>
  <c r="V187" i="2"/>
  <c r="V193" i="2"/>
  <c r="V258" i="2"/>
  <c r="V180" i="2"/>
  <c r="V141" i="2"/>
  <c r="V172" i="2"/>
  <c r="V253" i="2"/>
  <c r="V238" i="2"/>
  <c r="V246" i="2"/>
  <c r="V212" i="2"/>
  <c r="V128" i="2"/>
  <c r="V201" i="2"/>
  <c r="V222" i="2"/>
  <c r="V213" i="2"/>
  <c r="V184" i="2"/>
  <c r="V192" i="2"/>
  <c r="V3" i="2"/>
  <c r="V223" i="2"/>
  <c r="V215" i="2"/>
  <c r="V143" i="2"/>
  <c r="V241" i="2"/>
  <c r="V149" i="2"/>
  <c r="V178" i="2"/>
  <c r="V134" i="2"/>
  <c r="V169" i="2"/>
  <c r="V136" i="2"/>
  <c r="V118" i="2"/>
  <c r="V221" i="2"/>
  <c r="V152" i="2"/>
  <c r="V225" i="2"/>
  <c r="V183" i="2"/>
  <c r="V204" i="2"/>
  <c r="V266" i="2"/>
  <c r="V40" i="2"/>
  <c r="V162" i="2"/>
  <c r="V150" i="2"/>
  <c r="V43" i="2"/>
  <c r="V32" i="2"/>
  <c r="V21" i="2"/>
  <c r="V113" i="2"/>
  <c r="V242" i="2"/>
  <c r="V209" i="2"/>
  <c r="U290" i="2"/>
  <c r="U289" i="2"/>
  <c r="U288" i="2"/>
  <c r="U287" i="2"/>
  <c r="U286" i="2"/>
  <c r="U285" i="2"/>
  <c r="U214" i="2"/>
  <c r="U283" i="2"/>
  <c r="U282" i="2"/>
  <c r="U284" i="2"/>
  <c r="U294" i="2"/>
  <c r="U281" i="2"/>
  <c r="U280" i="2"/>
  <c r="U279" i="2"/>
  <c r="U277" i="2"/>
  <c r="U278" i="2"/>
  <c r="U276" i="2"/>
  <c r="U275" i="2"/>
  <c r="U274" i="2"/>
  <c r="U271" i="2"/>
  <c r="U273" i="2"/>
  <c r="U269" i="2"/>
  <c r="U270" i="2"/>
  <c r="U267" i="2"/>
  <c r="U268" i="2"/>
  <c r="U119" i="2"/>
  <c r="U247" i="2"/>
  <c r="U272" i="2"/>
  <c r="U67" i="2"/>
  <c r="U293" i="2"/>
  <c r="U297" i="2"/>
  <c r="U255" i="2"/>
  <c r="U292" i="2"/>
  <c r="U262" i="2"/>
  <c r="U263" i="2"/>
  <c r="U291" i="2"/>
  <c r="U254" i="2"/>
  <c r="U250" i="2"/>
  <c r="U160" i="2"/>
  <c r="U264" i="2"/>
  <c r="U295" i="2"/>
  <c r="U251" i="2"/>
  <c r="U265" i="2"/>
  <c r="U252" i="2"/>
  <c r="U256" i="2"/>
  <c r="U261" i="2"/>
  <c r="U257" i="2"/>
  <c r="U296" i="2"/>
  <c r="U299" i="2"/>
  <c r="U298" i="2"/>
  <c r="U207" i="2"/>
  <c r="U211" i="2"/>
  <c r="U6" i="2"/>
  <c r="U57" i="2"/>
  <c r="U248" i="2"/>
  <c r="U218" i="2"/>
  <c r="U80" i="2"/>
  <c r="U259" i="2"/>
  <c r="U239" i="2"/>
  <c r="U59" i="2"/>
  <c r="U237" i="2"/>
  <c r="U228" i="2"/>
  <c r="U165" i="2"/>
  <c r="U181" i="2"/>
  <c r="U187" i="2"/>
  <c r="U193" i="2"/>
  <c r="U258" i="2"/>
  <c r="U180" i="2"/>
  <c r="U141" i="2"/>
  <c r="U172" i="2"/>
  <c r="U253" i="2"/>
  <c r="U238" i="2"/>
  <c r="U246" i="2"/>
  <c r="U212" i="2"/>
  <c r="U128" i="2"/>
  <c r="U201" i="2"/>
  <c r="U222" i="2"/>
  <c r="U213" i="2"/>
  <c r="U184" i="2"/>
  <c r="U192" i="2"/>
  <c r="U3" i="2"/>
  <c r="U223" i="2"/>
  <c r="U215" i="2"/>
  <c r="U143" i="2"/>
  <c r="U241" i="2"/>
  <c r="U149" i="2"/>
  <c r="U178" i="2"/>
  <c r="U134" i="2"/>
  <c r="U169" i="2"/>
  <c r="U136" i="2"/>
  <c r="U118" i="2"/>
  <c r="U221" i="2"/>
  <c r="U152" i="2"/>
  <c r="U225" i="2"/>
  <c r="U183" i="2"/>
  <c r="U204" i="2"/>
  <c r="U266" i="2"/>
  <c r="U40" i="2"/>
  <c r="U162" i="2"/>
  <c r="U150" i="2"/>
  <c r="U43" i="2"/>
  <c r="U32" i="2"/>
  <c r="U21" i="2"/>
  <c r="U113" i="2"/>
  <c r="Q290" i="2"/>
  <c r="AD290" i="2" s="1"/>
  <c r="T290" i="2"/>
  <c r="T289" i="2"/>
  <c r="Q289" i="2"/>
  <c r="AD289" i="2" s="1"/>
  <c r="T288" i="2"/>
  <c r="Q288" i="2"/>
  <c r="AD288" i="2" s="1"/>
  <c r="T287" i="2"/>
  <c r="Q287" i="2"/>
  <c r="AD287" i="2" s="1"/>
  <c r="T286" i="2"/>
  <c r="Q286" i="2"/>
  <c r="AD286" i="2" s="1"/>
  <c r="Q285" i="2"/>
  <c r="AD285" i="2" s="1"/>
  <c r="T285" i="2"/>
  <c r="Q214" i="2"/>
  <c r="AD214" i="2" s="1"/>
  <c r="T214" i="2"/>
  <c r="Q283" i="2"/>
  <c r="AD283" i="2" s="1"/>
  <c r="T283" i="2"/>
  <c r="Q282" i="2"/>
  <c r="AD282" i="2" s="1"/>
  <c r="T282" i="2"/>
  <c r="T284" i="2"/>
  <c r="Q284" i="2"/>
  <c r="AD284" i="2" s="1"/>
  <c r="Q294" i="2"/>
  <c r="AD294" i="2" s="1"/>
  <c r="T294" i="2"/>
  <c r="Q281" i="2"/>
  <c r="T281" i="2"/>
  <c r="Q280" i="2"/>
  <c r="AD280" i="2" s="1"/>
  <c r="T280" i="2"/>
  <c r="Q279" i="2"/>
  <c r="AD279" i="2" s="1"/>
  <c r="T279" i="2"/>
  <c r="Q277" i="2"/>
  <c r="AD277" i="2" s="1"/>
  <c r="T277" i="2"/>
  <c r="T278" i="2"/>
  <c r="Q278" i="2"/>
  <c r="T276" i="2"/>
  <c r="Q276" i="2"/>
  <c r="AD276" i="2" s="1"/>
  <c r="T275" i="2"/>
  <c r="Q275" i="2"/>
  <c r="AD275" i="2" s="1"/>
  <c r="Q274" i="2"/>
  <c r="AD274" i="2" s="1"/>
  <c r="T274" i="2"/>
  <c r="Q271" i="2"/>
  <c r="AD271" i="2" s="1"/>
  <c r="T271" i="2"/>
  <c r="T273" i="2"/>
  <c r="Q273" i="2"/>
  <c r="AD273" i="2" s="1"/>
  <c r="T269" i="2"/>
  <c r="Q269" i="2"/>
  <c r="AD269" i="2" s="1"/>
  <c r="T270" i="2"/>
  <c r="Q270" i="2"/>
  <c r="AD270" i="2" s="1"/>
  <c r="T267" i="2"/>
  <c r="Q267" i="2"/>
  <c r="AD267" i="2" s="1"/>
  <c r="Q268" i="2"/>
  <c r="AD268" i="2" s="1"/>
  <c r="T268" i="2"/>
  <c r="T119" i="2"/>
  <c r="Q119" i="2"/>
  <c r="AD119" i="2" s="1"/>
  <c r="Q247" i="2"/>
  <c r="AD247" i="2" s="1"/>
  <c r="T247" i="2"/>
  <c r="Q272" i="2"/>
  <c r="T272" i="2"/>
  <c r="Q67" i="2"/>
  <c r="AD67" i="2" s="1"/>
  <c r="T67" i="2"/>
  <c r="T293" i="2"/>
  <c r="Q293" i="2"/>
  <c r="AD293" i="2" s="1"/>
  <c r="T297" i="2"/>
  <c r="Q297" i="2"/>
  <c r="AD297" i="2" s="1"/>
  <c r="T255" i="2"/>
  <c r="Q255" i="2"/>
  <c r="T292" i="2"/>
  <c r="Q292" i="2"/>
  <c r="AD292" i="2" s="1"/>
  <c r="T262" i="2"/>
  <c r="Q262" i="2"/>
  <c r="AD262" i="2" s="1"/>
  <c r="Q263" i="2"/>
  <c r="AD263" i="2" s="1"/>
  <c r="T263" i="2"/>
  <c r="Q291" i="2"/>
  <c r="AD291" i="2" s="1"/>
  <c r="T291" i="2"/>
  <c r="T254" i="2"/>
  <c r="Q254" i="2"/>
  <c r="AD254" i="2" s="1"/>
  <c r="T250" i="2"/>
  <c r="Q250" i="2"/>
  <c r="AD250" i="2" s="1"/>
  <c r="T160" i="2"/>
  <c r="Q160" i="2"/>
  <c r="AD160" i="2" s="1"/>
  <c r="T264" i="2"/>
  <c r="Q264" i="2"/>
  <c r="AD264" i="2" s="1"/>
  <c r="Q295" i="2"/>
  <c r="AD295" i="2" s="1"/>
  <c r="T295" i="2"/>
  <c r="T251" i="2"/>
  <c r="Q251" i="2"/>
  <c r="AD251" i="2" s="1"/>
  <c r="Q265" i="2"/>
  <c r="AD265" i="2" s="1"/>
  <c r="T265" i="2"/>
  <c r="Q252" i="2"/>
  <c r="T252" i="2"/>
  <c r="Q256" i="2"/>
  <c r="AD256" i="2" s="1"/>
  <c r="T256" i="2"/>
  <c r="T261" i="2"/>
  <c r="Q261" i="2"/>
  <c r="AD261" i="2" s="1"/>
  <c r="T257" i="2"/>
  <c r="Q257" i="2"/>
  <c r="AD257" i="2" s="1"/>
  <c r="T296" i="2"/>
  <c r="Q296" i="2"/>
  <c r="T299" i="2"/>
  <c r="Q299" i="2"/>
  <c r="AD299" i="2" s="1"/>
  <c r="T298" i="2"/>
  <c r="Q298" i="2"/>
  <c r="AD298" i="2" s="1"/>
  <c r="Q207" i="2"/>
  <c r="AD207" i="2" s="1"/>
  <c r="T207" i="2"/>
  <c r="Q211" i="2"/>
  <c r="AD211" i="2" s="1"/>
  <c r="T211" i="2"/>
  <c r="T6" i="2"/>
  <c r="Q6" i="2"/>
  <c r="AD6" i="2" s="1"/>
  <c r="T57" i="2"/>
  <c r="Q57" i="2"/>
  <c r="AD57" i="2" s="1"/>
  <c r="T248" i="2"/>
  <c r="Q248" i="2"/>
  <c r="AD248" i="2" s="1"/>
  <c r="T218" i="2"/>
  <c r="Q218" i="2"/>
  <c r="AD218" i="2" s="1"/>
  <c r="T80" i="2"/>
  <c r="Q80" i="2"/>
  <c r="AD80" i="2" s="1"/>
  <c r="T259" i="2"/>
  <c r="Q259" i="2"/>
  <c r="AD259" i="2" s="1"/>
  <c r="T239" i="2"/>
  <c r="Q239" i="2"/>
  <c r="AD239" i="2" s="1"/>
  <c r="T59" i="2"/>
  <c r="Q59" i="2"/>
  <c r="AD59" i="2" s="1"/>
  <c r="Q237" i="2"/>
  <c r="AD237" i="2" s="1"/>
  <c r="T237" i="2"/>
  <c r="T228" i="2"/>
  <c r="Q228" i="2"/>
  <c r="AD228" i="2" s="1"/>
  <c r="T165" i="2"/>
  <c r="Q165" i="2"/>
  <c r="AD165" i="2" s="1"/>
  <c r="T181" i="2"/>
  <c r="Q181" i="2"/>
  <c r="T187" i="2"/>
  <c r="Q187" i="2"/>
  <c r="AD187" i="2" s="1"/>
  <c r="T193" i="2"/>
  <c r="Q193" i="2"/>
  <c r="AD193" i="2" s="1"/>
  <c r="Q258" i="2"/>
  <c r="AD258" i="2" s="1"/>
  <c r="T258" i="2"/>
  <c r="Q180" i="2"/>
  <c r="AD180" i="2" s="1"/>
  <c r="T180" i="2"/>
  <c r="Q141" i="2"/>
  <c r="AD141" i="2" s="1"/>
  <c r="T141" i="2"/>
  <c r="T172" i="2"/>
  <c r="Q172" i="2"/>
  <c r="AD172" i="2" s="1"/>
  <c r="T253" i="2"/>
  <c r="Q253" i="2"/>
  <c r="AD253" i="2" s="1"/>
  <c r="T238" i="2"/>
  <c r="Q238" i="2"/>
  <c r="T246" i="2"/>
  <c r="Q246" i="2"/>
  <c r="AD246" i="2" s="1"/>
  <c r="T212" i="2"/>
  <c r="Q212" i="2"/>
  <c r="AD212" i="2" s="1"/>
  <c r="T128" i="2"/>
  <c r="Q128" i="2"/>
  <c r="AD128" i="2" s="1"/>
  <c r="T201" i="2"/>
  <c r="Q201" i="2"/>
  <c r="AD201" i="2" s="1"/>
  <c r="T222" i="2"/>
  <c r="Q222" i="2"/>
  <c r="AD222" i="2" s="1"/>
  <c r="T213" i="2"/>
  <c r="Q213" i="2"/>
  <c r="AD213" i="2" s="1"/>
  <c r="T184" i="2"/>
  <c r="Q184" i="2"/>
  <c r="AD184" i="2" s="1"/>
  <c r="T192" i="2"/>
  <c r="Q192" i="2"/>
  <c r="AD192" i="2" s="1"/>
  <c r="Q3" i="2"/>
  <c r="AD3" i="2" s="1"/>
  <c r="T3" i="2"/>
  <c r="Q223" i="2"/>
  <c r="AD223" i="2" s="1"/>
  <c r="T223" i="2"/>
  <c r="Q215" i="2"/>
  <c r="AD215" i="2" s="1"/>
  <c r="T215" i="2"/>
  <c r="Q143" i="2"/>
  <c r="AD143" i="2" s="1"/>
  <c r="T143" i="2"/>
  <c r="T241" i="2"/>
  <c r="Q241" i="2"/>
  <c r="AD241" i="2" s="1"/>
  <c r="Q149" i="2"/>
  <c r="AD149" i="2" s="1"/>
  <c r="T149" i="2"/>
  <c r="Q178" i="2"/>
  <c r="AD178" i="2" s="1"/>
  <c r="T178" i="2"/>
  <c r="T134" i="2"/>
  <c r="Q134" i="2"/>
  <c r="AD134" i="2" s="1"/>
  <c r="Q169" i="2"/>
  <c r="AD169" i="2" s="1"/>
  <c r="T169" i="2"/>
  <c r="T136" i="2"/>
  <c r="Q136" i="2"/>
  <c r="AD136" i="2" s="1"/>
  <c r="T118" i="2"/>
  <c r="Q118" i="2"/>
  <c r="AD118" i="2" s="1"/>
  <c r="Q221" i="2"/>
  <c r="AD221" i="2" s="1"/>
  <c r="T221" i="2"/>
  <c r="T152" i="2"/>
  <c r="Q152" i="2"/>
  <c r="AD152" i="2" s="1"/>
  <c r="T225" i="2"/>
  <c r="Q225" i="2"/>
  <c r="AD225" i="2" s="1"/>
  <c r="T183" i="2"/>
  <c r="Q183" i="2"/>
  <c r="AD183" i="2" s="1"/>
  <c r="T204" i="2"/>
  <c r="Q204" i="2"/>
  <c r="AD204" i="2" s="1"/>
  <c r="Q266" i="2"/>
  <c r="AD266" i="2" s="1"/>
  <c r="T266" i="2"/>
  <c r="Q40" i="2"/>
  <c r="AD40" i="2" s="1"/>
  <c r="T40" i="2"/>
  <c r="Q162" i="2"/>
  <c r="AD162" i="2" s="1"/>
  <c r="T162" i="2"/>
  <c r="Q150" i="2"/>
  <c r="AD150" i="2" s="1"/>
  <c r="T150" i="2"/>
  <c r="T43" i="2"/>
  <c r="Q43" i="2"/>
  <c r="AD43" i="2" s="1"/>
  <c r="Q32" i="2"/>
  <c r="AD32" i="2" s="1"/>
  <c r="T32" i="2"/>
  <c r="Q21" i="2"/>
  <c r="AD21" i="2" s="1"/>
  <c r="T21" i="2"/>
  <c r="T113" i="2"/>
  <c r="Q113" i="2"/>
  <c r="AD113" i="2" s="1"/>
  <c r="Q242" i="2"/>
  <c r="AD242" i="2" s="1"/>
  <c r="T242" i="2"/>
  <c r="Q209" i="2"/>
  <c r="AD209" i="2" s="1"/>
  <c r="T209" i="2"/>
  <c r="Q226" i="2"/>
  <c r="AD226" i="2" s="1"/>
  <c r="T226" i="2"/>
  <c r="Q135" i="2"/>
  <c r="AD135" i="2" s="1"/>
  <c r="T135" i="2"/>
  <c r="T19" i="2"/>
  <c r="Q19" i="2"/>
  <c r="AD19" i="2" s="1"/>
  <c r="T42" i="2"/>
  <c r="Q42" i="2"/>
  <c r="AD42" i="2" s="1"/>
  <c r="T2" i="2"/>
  <c r="Q2" i="2"/>
  <c r="AD2" i="2" s="1"/>
  <c r="T236" i="2"/>
  <c r="Q236" i="2"/>
  <c r="AD236" i="2" s="1"/>
  <c r="Q185" i="2"/>
  <c r="AD185" i="2" s="1"/>
  <c r="T185" i="2"/>
  <c r="T189" i="2"/>
  <c r="Q189" i="2"/>
  <c r="AD189" i="2" s="1"/>
  <c r="T206" i="2"/>
  <c r="Q206" i="2"/>
  <c r="AD206" i="2" s="1"/>
  <c r="Q229" i="2"/>
  <c r="AD229" i="2" s="1"/>
  <c r="T229" i="2"/>
  <c r="T196" i="2"/>
  <c r="Q196" i="2"/>
  <c r="AD196" i="2" s="1"/>
  <c r="Q195" i="2"/>
  <c r="AD195" i="2" s="1"/>
  <c r="T195" i="2"/>
  <c r="Q208" i="2"/>
  <c r="AD208" i="2" s="1"/>
  <c r="T208" i="2"/>
  <c r="T76" i="2"/>
  <c r="Q76" i="2"/>
  <c r="AD76" i="2" s="1"/>
  <c r="Q224" i="2"/>
  <c r="AD224" i="2" s="1"/>
  <c r="T224" i="2"/>
  <c r="Q216" i="2"/>
  <c r="AD216" i="2" s="1"/>
  <c r="T216" i="2"/>
  <c r="Q142" i="2"/>
  <c r="AD142" i="2" s="1"/>
  <c r="T142" i="2"/>
  <c r="T205" i="2"/>
  <c r="Q205" i="2"/>
  <c r="AD205" i="2" s="1"/>
  <c r="Q27" i="2"/>
  <c r="AD27" i="2" s="1"/>
  <c r="T27" i="2"/>
  <c r="S290" i="2"/>
  <c r="P290" i="2"/>
  <c r="P289" i="2"/>
  <c r="S289" i="2"/>
  <c r="P288" i="2"/>
  <c r="AC288" i="2" s="1"/>
  <c r="S288" i="2"/>
  <c r="P287" i="2"/>
  <c r="S287" i="2"/>
  <c r="P286" i="2"/>
  <c r="S286" i="2"/>
  <c r="S285" i="2"/>
  <c r="P285" i="2"/>
  <c r="P214" i="2"/>
  <c r="AC214" i="2" s="1"/>
  <c r="S214" i="2"/>
  <c r="P283" i="2"/>
  <c r="S283" i="2"/>
  <c r="S282" i="2"/>
  <c r="P282" i="2"/>
  <c r="P284" i="2"/>
  <c r="S284" i="2"/>
  <c r="P294" i="2"/>
  <c r="AC294" i="2" s="1"/>
  <c r="S294" i="2"/>
  <c r="P281" i="2"/>
  <c r="AC281" i="2" s="1"/>
  <c r="S281" i="2"/>
  <c r="S280" i="2"/>
  <c r="P280" i="2"/>
  <c r="AC280" i="2" s="1"/>
  <c r="S279" i="2"/>
  <c r="P279" i="2"/>
  <c r="AC279" i="2" s="1"/>
  <c r="S277" i="2"/>
  <c r="P277" i="2"/>
  <c r="S278" i="2"/>
  <c r="P278" i="2"/>
  <c r="AC278" i="2" s="1"/>
  <c r="S276" i="2"/>
  <c r="P276" i="2"/>
  <c r="AC276" i="2" s="1"/>
  <c r="S275" i="2"/>
  <c r="P275" i="2"/>
  <c r="S274" i="2"/>
  <c r="P274" i="2"/>
  <c r="S271" i="2"/>
  <c r="P271" i="2"/>
  <c r="P273" i="2"/>
  <c r="S273" i="2"/>
  <c r="P269" i="2"/>
  <c r="S269" i="2"/>
  <c r="P270" i="2"/>
  <c r="S270" i="2"/>
  <c r="P267" i="2"/>
  <c r="S267" i="2"/>
  <c r="S268" i="2"/>
  <c r="P268" i="2"/>
  <c r="AC268" i="2" s="1"/>
  <c r="S119" i="2"/>
  <c r="P119" i="2"/>
  <c r="AC119" i="2" s="1"/>
  <c r="S247" i="2"/>
  <c r="P247" i="2"/>
  <c r="AC247" i="2" s="1"/>
  <c r="S272" i="2"/>
  <c r="P272" i="2"/>
  <c r="AC272" i="2" s="1"/>
  <c r="S67" i="2"/>
  <c r="P67" i="2"/>
  <c r="AC67" i="2" s="1"/>
  <c r="S293" i="2"/>
  <c r="P293" i="2"/>
  <c r="AC293" i="2" s="1"/>
  <c r="S297" i="2"/>
  <c r="P297" i="2"/>
  <c r="S255" i="2"/>
  <c r="P255" i="2"/>
  <c r="AC255" i="2" s="1"/>
  <c r="S292" i="2"/>
  <c r="P292" i="2"/>
  <c r="R292" i="2" s="1"/>
  <c r="S262" i="2"/>
  <c r="P262" i="2"/>
  <c r="S263" i="2"/>
  <c r="P263" i="2"/>
  <c r="S291" i="2"/>
  <c r="P291" i="2"/>
  <c r="P254" i="2"/>
  <c r="AC254" i="2" s="1"/>
  <c r="S254" i="2"/>
  <c r="P250" i="2"/>
  <c r="S250" i="2"/>
  <c r="P160" i="2"/>
  <c r="S160" i="2"/>
  <c r="P264" i="2"/>
  <c r="S264" i="2"/>
  <c r="S295" i="2"/>
  <c r="P295" i="2"/>
  <c r="AC295" i="2" s="1"/>
  <c r="S251" i="2"/>
  <c r="P251" i="2"/>
  <c r="AC251" i="2" s="1"/>
  <c r="S265" i="2"/>
  <c r="P265" i="2"/>
  <c r="AC265" i="2" s="1"/>
  <c r="S252" i="2"/>
  <c r="P252" i="2"/>
  <c r="AC252" i="2" s="1"/>
  <c r="S256" i="2"/>
  <c r="P256" i="2"/>
  <c r="S261" i="2"/>
  <c r="P261" i="2"/>
  <c r="AC261" i="2" s="1"/>
  <c r="S257" i="2"/>
  <c r="P257" i="2"/>
  <c r="S296" i="2"/>
  <c r="P296" i="2"/>
  <c r="AC296" i="2" s="1"/>
  <c r="S299" i="2"/>
  <c r="P299" i="2"/>
  <c r="AC299" i="2" s="1"/>
  <c r="S298" i="2"/>
  <c r="P298" i="2"/>
  <c r="S207" i="2"/>
  <c r="P207" i="2"/>
  <c r="S211" i="2"/>
  <c r="P211" i="2"/>
  <c r="P6" i="2"/>
  <c r="S6" i="2"/>
  <c r="P57" i="2"/>
  <c r="S57" i="2"/>
  <c r="P248" i="2"/>
  <c r="S248" i="2"/>
  <c r="P218" i="2"/>
  <c r="S218" i="2"/>
  <c r="P80" i="2"/>
  <c r="S80" i="2"/>
  <c r="P259" i="2"/>
  <c r="AC259" i="2" s="1"/>
  <c r="S259" i="2"/>
  <c r="P239" i="2"/>
  <c r="AC239" i="2" s="1"/>
  <c r="S239" i="2"/>
  <c r="P59" i="2"/>
  <c r="S59" i="2"/>
  <c r="S237" i="2"/>
  <c r="P237" i="2"/>
  <c r="AC237" i="2" s="1"/>
  <c r="P228" i="2"/>
  <c r="AC228" i="2" s="1"/>
  <c r="S228" i="2"/>
  <c r="P165" i="2"/>
  <c r="S165" i="2"/>
  <c r="P181" i="2"/>
  <c r="AC181" i="2" s="1"/>
  <c r="S181" i="2"/>
  <c r="P187" i="2"/>
  <c r="AC187" i="2" s="1"/>
  <c r="S187" i="2"/>
  <c r="P193" i="2"/>
  <c r="AC193" i="2" s="1"/>
  <c r="S193" i="2"/>
  <c r="S258" i="2"/>
  <c r="P258" i="2"/>
  <c r="S180" i="2"/>
  <c r="P180" i="2"/>
  <c r="S141" i="2"/>
  <c r="P141" i="2"/>
  <c r="P172" i="2"/>
  <c r="S172" i="2"/>
  <c r="P253" i="2"/>
  <c r="AC253" i="2" s="1"/>
  <c r="S253" i="2"/>
  <c r="P238" i="2"/>
  <c r="AC238" i="2" s="1"/>
  <c r="S238" i="2"/>
  <c r="P246" i="2"/>
  <c r="S246" i="2"/>
  <c r="S212" i="2"/>
  <c r="P212" i="2"/>
  <c r="S128" i="2"/>
  <c r="P128" i="2"/>
  <c r="P201" i="2"/>
  <c r="S201" i="2"/>
  <c r="P222" i="2"/>
  <c r="S222" i="2"/>
  <c r="P213" i="2"/>
  <c r="S213" i="2"/>
  <c r="P184" i="2"/>
  <c r="AC184" i="2" s="1"/>
  <c r="S184" i="2"/>
  <c r="P192" i="2"/>
  <c r="S192" i="2"/>
  <c r="S3" i="2"/>
  <c r="P3" i="2"/>
  <c r="P223" i="2"/>
  <c r="S223" i="2"/>
  <c r="P215" i="2"/>
  <c r="AC215" i="2" s="1"/>
  <c r="S215" i="2"/>
  <c r="S143" i="2"/>
  <c r="P143" i="2"/>
  <c r="P241" i="2"/>
  <c r="S241" i="2"/>
  <c r="S149" i="2"/>
  <c r="P149" i="2"/>
  <c r="S178" i="2"/>
  <c r="P178" i="2"/>
  <c r="AC178" i="2" s="1"/>
  <c r="P134" i="2"/>
  <c r="S134" i="2"/>
  <c r="S169" i="2"/>
  <c r="P169" i="2"/>
  <c r="S136" i="2"/>
  <c r="P136" i="2"/>
  <c r="S118" i="2"/>
  <c r="P118" i="2"/>
  <c r="S221" i="2"/>
  <c r="P221" i="2"/>
  <c r="P152" i="2"/>
  <c r="S152" i="2"/>
  <c r="P225" i="2"/>
  <c r="S225" i="2"/>
  <c r="P183" i="2"/>
  <c r="AC183" i="2" s="1"/>
  <c r="S183" i="2"/>
  <c r="P204" i="2"/>
  <c r="S204" i="2"/>
  <c r="S266" i="2"/>
  <c r="P266" i="2"/>
  <c r="P40" i="2"/>
  <c r="S40" i="2"/>
  <c r="P162" i="2"/>
  <c r="AC162" i="2" s="1"/>
  <c r="S162" i="2"/>
  <c r="S150" i="2"/>
  <c r="P150" i="2"/>
  <c r="P43" i="2"/>
  <c r="S43" i="2"/>
  <c r="P32" i="2"/>
  <c r="S32" i="2"/>
  <c r="P21" i="2"/>
  <c r="AC21" i="2" s="1"/>
  <c r="S21" i="2"/>
  <c r="P113" i="2"/>
  <c r="S113" i="2"/>
  <c r="S242" i="2"/>
  <c r="P242" i="2"/>
  <c r="S209" i="2"/>
  <c r="P209" i="2"/>
  <c r="S226" i="2"/>
  <c r="P226" i="2"/>
  <c r="S135" i="2"/>
  <c r="P135" i="2"/>
  <c r="P19" i="2"/>
  <c r="S19" i="2"/>
  <c r="S42" i="2"/>
  <c r="P42" i="2"/>
  <c r="S2" i="2"/>
  <c r="P2" i="2"/>
  <c r="AC2" i="2" s="1"/>
  <c r="P236" i="2"/>
  <c r="S236" i="2"/>
  <c r="S185" i="2"/>
  <c r="P185" i="2"/>
  <c r="P189" i="2"/>
  <c r="S189" i="2"/>
  <c r="P206" i="2"/>
  <c r="AC206" i="2" s="1"/>
  <c r="S206" i="2"/>
  <c r="S229" i="2"/>
  <c r="P229" i="2"/>
  <c r="P196" i="2"/>
  <c r="S196" i="2"/>
  <c r="P195" i="2"/>
  <c r="S195" i="2"/>
  <c r="P208" i="2"/>
  <c r="AC208" i="2" s="1"/>
  <c r="S208" i="2"/>
  <c r="P76" i="2"/>
  <c r="S76" i="2"/>
  <c r="S224" i="2"/>
  <c r="P224" i="2"/>
  <c r="S216" i="2"/>
  <c r="P216" i="2"/>
  <c r="S142" i="2"/>
  <c r="P142" i="2"/>
  <c r="P205" i="2"/>
  <c r="S205" i="2"/>
  <c r="S27" i="2"/>
  <c r="P27" i="2"/>
  <c r="S148" i="2"/>
  <c r="P148" i="2"/>
  <c r="S179" i="2"/>
  <c r="P179" i="2"/>
  <c r="AC179" i="2" s="1"/>
  <c r="S82" i="2"/>
  <c r="P82" i="2"/>
  <c r="AC82" i="2" s="1"/>
  <c r="S188" i="2"/>
  <c r="P188" i="2"/>
  <c r="S91" i="2"/>
  <c r="P91" i="2"/>
  <c r="S240" i="2"/>
  <c r="P240" i="2"/>
  <c r="AC240" i="2" s="1"/>
  <c r="P117" i="2"/>
  <c r="AC117" i="2" s="1"/>
  <c r="S117" i="2"/>
  <c r="P245" i="2"/>
  <c r="AC245" i="2" s="1"/>
  <c r="S245" i="2"/>
  <c r="P186" i="2"/>
  <c r="AC186" i="2" s="1"/>
  <c r="S186" i="2"/>
  <c r="S14" i="2"/>
  <c r="P14" i="2"/>
  <c r="AC14" i="2" s="1"/>
  <c r="P94" i="2"/>
  <c r="AC94" i="2" s="1"/>
  <c r="S94" i="2"/>
  <c r="P110" i="2"/>
  <c r="AC110" i="2" s="1"/>
  <c r="S110" i="2"/>
  <c r="P137" i="2"/>
  <c r="AC137" i="2" s="1"/>
  <c r="S137" i="2"/>
  <c r="P161" i="2"/>
  <c r="S161" i="2"/>
  <c r="P260" i="2"/>
  <c r="S260" i="2"/>
  <c r="P70" i="2"/>
  <c r="S70" i="2"/>
  <c r="P138" i="2"/>
  <c r="S138" i="2"/>
  <c r="P197" i="2"/>
  <c r="S197" i="2"/>
  <c r="P167" i="2"/>
  <c r="AC167" i="2" s="1"/>
  <c r="S167" i="2"/>
  <c r="S147" i="2"/>
  <c r="P147" i="2"/>
  <c r="S93" i="2"/>
  <c r="P93" i="2"/>
  <c r="S194" i="2"/>
  <c r="P194" i="2"/>
  <c r="S107" i="2"/>
  <c r="P107" i="2"/>
  <c r="AC107" i="2" s="1"/>
  <c r="S154" i="2"/>
  <c r="P154" i="2"/>
  <c r="S230" i="2"/>
  <c r="P230" i="2"/>
  <c r="AC230" i="2" s="1"/>
  <c r="S227" i="2"/>
  <c r="P227" i="2"/>
  <c r="S124" i="2"/>
  <c r="P124" i="2"/>
  <c r="AC124" i="2" s="1"/>
  <c r="S233" i="2"/>
  <c r="P233" i="2"/>
  <c r="S231" i="2"/>
  <c r="P231" i="2"/>
  <c r="AC231" i="2" s="1"/>
  <c r="S174" i="2"/>
  <c r="P174" i="2"/>
  <c r="S53" i="2"/>
  <c r="P53" i="2"/>
  <c r="S123" i="2"/>
  <c r="P123" i="2"/>
  <c r="S79" i="2"/>
  <c r="P79" i="2"/>
  <c r="S24" i="2"/>
  <c r="P24" i="2"/>
  <c r="AC24" i="2" s="1"/>
  <c r="S191" i="2"/>
  <c r="P191" i="2"/>
  <c r="AC191" i="2" s="1"/>
  <c r="P116" i="2"/>
  <c r="S116" i="2"/>
  <c r="P157" i="2"/>
  <c r="S157" i="2"/>
  <c r="S203" i="2"/>
  <c r="P203" i="2"/>
  <c r="AC203" i="2" s="1"/>
  <c r="S75" i="2"/>
  <c r="P75" i="2"/>
  <c r="AC75" i="2" s="1"/>
  <c r="S158" i="2"/>
  <c r="P158" i="2"/>
  <c r="AC158" i="2" s="1"/>
  <c r="S176" i="2"/>
  <c r="P176" i="2"/>
  <c r="AC176" i="2" s="1"/>
  <c r="S177" i="2"/>
  <c r="P177" i="2"/>
  <c r="S16" i="2"/>
  <c r="P16" i="2"/>
  <c r="S52" i="2"/>
  <c r="P52" i="2"/>
  <c r="AC52" i="2" s="1"/>
  <c r="S129" i="2"/>
  <c r="P129" i="2"/>
  <c r="P97" i="2"/>
  <c r="S97" i="2"/>
  <c r="P81" i="2"/>
  <c r="S81" i="2"/>
  <c r="P66" i="2"/>
  <c r="AC66" i="2" s="1"/>
  <c r="S66" i="2"/>
  <c r="P25" i="2"/>
  <c r="AC25" i="2" s="1"/>
  <c r="S25" i="2"/>
  <c r="S133" i="2"/>
  <c r="P133" i="2"/>
  <c r="S164" i="2"/>
  <c r="P164" i="2"/>
  <c r="S166" i="2"/>
  <c r="P166" i="2"/>
  <c r="AC166" i="2" s="1"/>
  <c r="S132" i="2"/>
  <c r="P132" i="2"/>
  <c r="P140" i="2"/>
  <c r="S140" i="2"/>
  <c r="P90" i="2"/>
  <c r="S90" i="2"/>
  <c r="P122" i="2"/>
  <c r="AC122" i="2" s="1"/>
  <c r="S122" i="2"/>
  <c r="P56" i="2"/>
  <c r="AC56" i="2" s="1"/>
  <c r="S56" i="2"/>
  <c r="S153" i="2"/>
  <c r="P153" i="2"/>
  <c r="S125" i="2"/>
  <c r="P125" i="2"/>
  <c r="S202" i="2"/>
  <c r="P202" i="2"/>
  <c r="AC202" i="2" s="1"/>
  <c r="S45" i="2"/>
  <c r="P45" i="2"/>
  <c r="S26" i="2"/>
  <c r="P26" i="2"/>
  <c r="S190" i="2"/>
  <c r="P190" i="2"/>
  <c r="S234" i="2"/>
  <c r="P234" i="2"/>
  <c r="AC234" i="2" s="1"/>
  <c r="S109" i="2"/>
  <c r="P109" i="2"/>
  <c r="AC109" i="2" s="1"/>
  <c r="P112" i="2"/>
  <c r="S112" i="2"/>
  <c r="S249" i="2"/>
  <c r="P249" i="2"/>
  <c r="S244" i="2"/>
  <c r="P244" i="2"/>
  <c r="AC244" i="2" s="1"/>
  <c r="P54" i="2"/>
  <c r="S54" i="2"/>
  <c r="S217" i="2"/>
  <c r="P217" i="2"/>
  <c r="S77" i="2"/>
  <c r="P77" i="2"/>
  <c r="S62" i="2"/>
  <c r="P62" i="2"/>
  <c r="AC62" i="2" s="1"/>
  <c r="S18" i="2"/>
  <c r="P18" i="2"/>
  <c r="P111" i="2"/>
  <c r="S111" i="2"/>
  <c r="P171" i="2"/>
  <c r="S171" i="2"/>
  <c r="P92" i="2"/>
  <c r="S92" i="2"/>
  <c r="P156" i="2"/>
  <c r="S156" i="2"/>
  <c r="S104" i="2"/>
  <c r="P104" i="2"/>
  <c r="P35" i="2"/>
  <c r="AC35" i="2" s="1"/>
  <c r="S35" i="2"/>
  <c r="P210" i="2"/>
  <c r="S210" i="2"/>
  <c r="P173" i="2"/>
  <c r="S173" i="2"/>
  <c r="P95" i="2"/>
  <c r="S95" i="2"/>
  <c r="P87" i="2"/>
  <c r="S87" i="2"/>
  <c r="P130" i="2"/>
  <c r="S130" i="2"/>
  <c r="P219" i="2"/>
  <c r="AC219" i="2" s="1"/>
  <c r="S219" i="2"/>
  <c r="S232" i="2"/>
  <c r="P232" i="2"/>
  <c r="S120" i="2"/>
  <c r="P120" i="2"/>
  <c r="P30" i="2"/>
  <c r="AC30" i="2" s="1"/>
  <c r="S30" i="2"/>
  <c r="P243" i="2"/>
  <c r="AC243" i="2" s="1"/>
  <c r="S243" i="2"/>
  <c r="P126" i="2"/>
  <c r="AC126" i="2" s="1"/>
  <c r="S126" i="2"/>
  <c r="P163" i="2"/>
  <c r="AC163" i="2" s="1"/>
  <c r="S163" i="2"/>
  <c r="P89" i="2"/>
  <c r="AC89" i="2" s="1"/>
  <c r="S89" i="2"/>
  <c r="P39" i="2"/>
  <c r="AC39" i="2" s="1"/>
  <c r="S39" i="2"/>
  <c r="P64" i="2"/>
  <c r="S64" i="2"/>
  <c r="P168" i="2"/>
  <c r="AC168" i="2" s="1"/>
  <c r="S168" i="2"/>
  <c r="P73" i="2"/>
  <c r="AC73" i="2" s="1"/>
  <c r="S73" i="2"/>
  <c r="P127" i="2"/>
  <c r="S127" i="2"/>
  <c r="P100" i="2"/>
  <c r="S100" i="2"/>
  <c r="P121" i="2"/>
  <c r="S121" i="2"/>
  <c r="P159" i="2"/>
  <c r="AC159" i="2" s="1"/>
  <c r="S159" i="2"/>
  <c r="P155" i="2"/>
  <c r="AC155" i="2" s="1"/>
  <c r="S155" i="2"/>
  <c r="S33" i="2"/>
  <c r="P33" i="2"/>
  <c r="S235" i="2"/>
  <c r="P235" i="2"/>
  <c r="P170" i="2"/>
  <c r="AC170" i="2" s="1"/>
  <c r="S170" i="2"/>
  <c r="P69" i="2"/>
  <c r="AC69" i="2" s="1"/>
  <c r="S69" i="2"/>
  <c r="P11" i="2"/>
  <c r="AC11" i="2" s="1"/>
  <c r="S11" i="2"/>
  <c r="S106" i="2"/>
  <c r="P106" i="2"/>
  <c r="S17" i="2"/>
  <c r="P17" i="2"/>
  <c r="AC17" i="2" s="1"/>
  <c r="S78" i="2"/>
  <c r="P78" i="2"/>
  <c r="AC78" i="2" s="1"/>
  <c r="S99" i="2"/>
  <c r="P99" i="2"/>
  <c r="AC99" i="2" s="1"/>
  <c r="S108" i="2"/>
  <c r="P108" i="2"/>
  <c r="P23" i="2"/>
  <c r="AC23" i="2" s="1"/>
  <c r="S23" i="2"/>
  <c r="S20" i="2"/>
  <c r="P20" i="2"/>
  <c r="S139" i="2"/>
  <c r="P139" i="2"/>
  <c r="S200" i="2"/>
  <c r="P200" i="2"/>
  <c r="P220" i="2"/>
  <c r="AC220" i="2" s="1"/>
  <c r="S220" i="2"/>
  <c r="P145" i="2"/>
  <c r="AC145" i="2" s="1"/>
  <c r="S145" i="2"/>
  <c r="S151" i="2"/>
  <c r="P151" i="2"/>
  <c r="S105" i="2"/>
  <c r="P105" i="2"/>
  <c r="P85" i="2"/>
  <c r="AC85" i="2" s="1"/>
  <c r="S85" i="2"/>
  <c r="P8" i="2"/>
  <c r="S8" i="2"/>
  <c r="P175" i="2"/>
  <c r="AC175" i="2" s="1"/>
  <c r="S175" i="2"/>
  <c r="P83" i="2"/>
  <c r="S83" i="2"/>
  <c r="P86" i="2"/>
  <c r="S86" i="2"/>
  <c r="P28" i="2"/>
  <c r="AC28" i="2" s="1"/>
  <c r="S28" i="2"/>
  <c r="P96" i="2"/>
  <c r="AC96" i="2" s="1"/>
  <c r="S96" i="2"/>
  <c r="S36" i="2"/>
  <c r="P36" i="2"/>
  <c r="S72" i="2"/>
  <c r="P72" i="2"/>
  <c r="S48" i="2"/>
  <c r="P48" i="2"/>
  <c r="S84" i="2"/>
  <c r="P84" i="2"/>
  <c r="AC84" i="2" s="1"/>
  <c r="P37" i="2"/>
  <c r="S37" i="2"/>
  <c r="S4" i="2"/>
  <c r="P4" i="2"/>
  <c r="P114" i="2"/>
  <c r="AC114" i="2" s="1"/>
  <c r="S114" i="2"/>
  <c r="P144" i="2"/>
  <c r="AC144" i="2" s="1"/>
  <c r="S144" i="2"/>
  <c r="P102" i="2"/>
  <c r="AC102" i="2" s="1"/>
  <c r="S102" i="2"/>
  <c r="P31" i="2"/>
  <c r="S31" i="2"/>
  <c r="P41" i="2"/>
  <c r="AC41" i="2" s="1"/>
  <c r="S41" i="2"/>
  <c r="S58" i="2"/>
  <c r="P58" i="2"/>
  <c r="AC58" i="2" s="1"/>
  <c r="S55" i="2"/>
  <c r="P55" i="2"/>
  <c r="AC55" i="2" s="1"/>
  <c r="S50" i="2"/>
  <c r="P50" i="2"/>
  <c r="S65" i="2"/>
  <c r="P65" i="2"/>
  <c r="AC65" i="2" s="1"/>
  <c r="S44" i="2"/>
  <c r="P44" i="2"/>
  <c r="S182" i="2"/>
  <c r="P182" i="2"/>
  <c r="AC182" i="2" s="1"/>
  <c r="S146" i="2"/>
  <c r="P146" i="2"/>
  <c r="S115" i="2"/>
  <c r="P115" i="2"/>
  <c r="AC115" i="2" s="1"/>
  <c r="P10" i="2"/>
  <c r="AC10" i="2" s="1"/>
  <c r="S10" i="2"/>
  <c r="P61" i="2"/>
  <c r="AC61" i="2" s="1"/>
  <c r="S61" i="2"/>
  <c r="S131" i="2"/>
  <c r="P131" i="2"/>
  <c r="P34" i="2"/>
  <c r="AC34" i="2" s="1"/>
  <c r="S34" i="2"/>
  <c r="P199" i="2"/>
  <c r="AC199" i="2" s="1"/>
  <c r="S199" i="2"/>
  <c r="P47" i="2"/>
  <c r="AC47" i="2" s="1"/>
  <c r="S47" i="2"/>
  <c r="S101" i="2"/>
  <c r="P101" i="2"/>
  <c r="S88" i="2"/>
  <c r="P88" i="2"/>
  <c r="AC88" i="2" s="1"/>
  <c r="S29" i="2"/>
  <c r="P29" i="2"/>
  <c r="AC29" i="2" s="1"/>
  <c r="S13" i="2"/>
  <c r="P13" i="2"/>
  <c r="AC13" i="2" s="1"/>
  <c r="S60" i="2"/>
  <c r="P60" i="2"/>
  <c r="S74" i="2"/>
  <c r="P74" i="2"/>
  <c r="AC74" i="2" s="1"/>
  <c r="P103" i="2"/>
  <c r="S103" i="2"/>
  <c r="P46" i="2"/>
  <c r="AC46" i="2" s="1"/>
  <c r="S46" i="2"/>
  <c r="S63" i="2"/>
  <c r="P63" i="2"/>
  <c r="P198" i="2"/>
  <c r="AC198" i="2" s="1"/>
  <c r="S198" i="2"/>
  <c r="P7" i="2"/>
  <c r="S7" i="2"/>
  <c r="P49" i="2"/>
  <c r="AC49" i="2" s="1"/>
  <c r="S49" i="2"/>
  <c r="P51" i="2"/>
  <c r="S51" i="2"/>
  <c r="P98" i="2"/>
  <c r="AC98" i="2" s="1"/>
  <c r="S98" i="2"/>
  <c r="S38" i="2"/>
  <c r="P38" i="2"/>
  <c r="AC38" i="2" s="1"/>
  <c r="S71" i="2"/>
  <c r="P71" i="2"/>
  <c r="AC71" i="2" s="1"/>
  <c r="S9" i="2"/>
  <c r="P9" i="2"/>
  <c r="S22" i="2"/>
  <c r="P22" i="2"/>
  <c r="S12" i="2"/>
  <c r="P12" i="2"/>
  <c r="S68" i="2"/>
  <c r="P68" i="2"/>
  <c r="S5" i="2"/>
  <c r="P5" i="2"/>
  <c r="W290" i="2"/>
  <c r="W288" i="2"/>
  <c r="L288" i="2"/>
  <c r="Y288" i="2" s="1"/>
  <c r="W286" i="2"/>
  <c r="W214" i="2"/>
  <c r="L214" i="2"/>
  <c r="Y214" i="2" s="1"/>
  <c r="W282" i="2"/>
  <c r="W294" i="2"/>
  <c r="L294" i="2"/>
  <c r="Y294" i="2" s="1"/>
  <c r="W280" i="2"/>
  <c r="W277" i="2"/>
  <c r="W276" i="2"/>
  <c r="W274" i="2"/>
  <c r="W273" i="2"/>
  <c r="W270" i="2"/>
  <c r="W268" i="2"/>
  <c r="W247" i="2"/>
  <c r="W67" i="2"/>
  <c r="W297" i="2"/>
  <c r="W292" i="2"/>
  <c r="W263" i="2"/>
  <c r="W254" i="2"/>
  <c r="W160" i="2"/>
  <c r="W295" i="2"/>
  <c r="W265" i="2"/>
  <c r="W256" i="2"/>
  <c r="W257" i="2"/>
  <c r="W299" i="2"/>
  <c r="W207" i="2"/>
  <c r="W6" i="2"/>
  <c r="W248" i="2"/>
  <c r="W80" i="2"/>
  <c r="W239" i="2"/>
  <c r="W237" i="2"/>
  <c r="W165" i="2"/>
  <c r="W187" i="2"/>
  <c r="W258" i="2"/>
  <c r="W141" i="2"/>
  <c r="W253" i="2"/>
  <c r="W246" i="2"/>
  <c r="W128" i="2"/>
  <c r="W222" i="2"/>
  <c r="W184" i="2"/>
  <c r="W3" i="2"/>
  <c r="W215" i="2"/>
  <c r="W241" i="2"/>
  <c r="W178" i="2"/>
  <c r="W169" i="2"/>
  <c r="W118" i="2"/>
  <c r="W152" i="2"/>
  <c r="W183" i="2"/>
  <c r="W266" i="2"/>
  <c r="W162" i="2"/>
  <c r="W43" i="2"/>
  <c r="W21" i="2"/>
  <c r="W242" i="2"/>
  <c r="W226" i="2"/>
  <c r="W19" i="2"/>
  <c r="W2" i="2"/>
  <c r="W185" i="2"/>
  <c r="W206" i="2"/>
  <c r="W196" i="2"/>
  <c r="W208" i="2"/>
  <c r="W224" i="2"/>
  <c r="W142" i="2"/>
  <c r="W27" i="2"/>
  <c r="W179" i="2"/>
  <c r="W188" i="2"/>
  <c r="W240" i="2"/>
  <c r="W245" i="2"/>
  <c r="W14" i="2"/>
  <c r="W110" i="2"/>
  <c r="W161" i="2"/>
  <c r="W70" i="2"/>
  <c r="W197" i="2"/>
  <c r="W147" i="2"/>
  <c r="W194" i="2"/>
  <c r="W154" i="2"/>
  <c r="W227" i="2"/>
  <c r="W233" i="2"/>
  <c r="W174" i="2"/>
  <c r="W123" i="2"/>
  <c r="W24" i="2"/>
  <c r="W116" i="2"/>
  <c r="W203" i="2"/>
  <c r="W158" i="2"/>
  <c r="W177" i="2"/>
  <c r="W52" i="2"/>
  <c r="W97" i="2"/>
  <c r="W66" i="2"/>
  <c r="W133" i="2"/>
  <c r="W166" i="2"/>
  <c r="W140" i="2"/>
  <c r="W122" i="2"/>
  <c r="W153" i="2"/>
  <c r="W202" i="2"/>
  <c r="W26" i="2"/>
  <c r="W234" i="2"/>
  <c r="W112" i="2"/>
  <c r="W244" i="2"/>
  <c r="W217" i="2"/>
  <c r="W62" i="2"/>
  <c r="W111" i="2"/>
  <c r="W92" i="2"/>
  <c r="W104" i="2"/>
  <c r="W210" i="2"/>
  <c r="W95" i="2"/>
  <c r="W130" i="2"/>
  <c r="W232" i="2"/>
  <c r="W30" i="2"/>
  <c r="W126" i="2"/>
  <c r="W89" i="2"/>
  <c r="W64" i="2"/>
  <c r="W73" i="2"/>
  <c r="W100" i="2"/>
  <c r="W159" i="2"/>
  <c r="W33" i="2"/>
  <c r="W170" i="2"/>
  <c r="W11" i="2"/>
  <c r="W17" i="2"/>
  <c r="W99" i="2"/>
  <c r="W23" i="2"/>
  <c r="W139" i="2"/>
  <c r="W220" i="2"/>
  <c r="W151" i="2"/>
  <c r="W85" i="2"/>
  <c r="W175" i="2"/>
  <c r="W86" i="2"/>
  <c r="W96" i="2"/>
  <c r="W72" i="2"/>
  <c r="W84" i="2"/>
  <c r="W4" i="2"/>
  <c r="W144" i="2"/>
  <c r="W31" i="2"/>
  <c r="W58" i="2"/>
  <c r="W50" i="2"/>
  <c r="W44" i="2"/>
  <c r="W146" i="2"/>
  <c r="W10" i="2"/>
  <c r="W131" i="2"/>
  <c r="W199" i="2"/>
  <c r="W101" i="2"/>
  <c r="W29" i="2"/>
  <c r="W60" i="2"/>
  <c r="W103" i="2"/>
  <c r="W63" i="2"/>
  <c r="W7" i="2"/>
  <c r="W51" i="2"/>
  <c r="W38" i="2"/>
  <c r="W9" i="2"/>
  <c r="W12" i="2"/>
  <c r="W5" i="2"/>
  <c r="O5" i="2"/>
  <c r="AB5" i="2" s="1"/>
  <c r="Z5" i="2"/>
  <c r="AA290" i="2"/>
  <c r="AA288" i="2"/>
  <c r="AA286" i="2"/>
  <c r="AA214" i="2"/>
  <c r="AA282" i="2"/>
  <c r="AA294" i="2"/>
  <c r="AA280" i="2"/>
  <c r="AA277" i="2"/>
  <c r="AA276" i="2"/>
  <c r="V226" i="2"/>
  <c r="V135" i="2"/>
  <c r="V19" i="2"/>
  <c r="V42" i="2"/>
  <c r="V2" i="2"/>
  <c r="V236" i="2"/>
  <c r="V185" i="2"/>
  <c r="V189" i="2"/>
  <c r="V206" i="2"/>
  <c r="V229" i="2"/>
  <c r="V196" i="2"/>
  <c r="V195" i="2"/>
  <c r="V208" i="2"/>
  <c r="V76" i="2"/>
  <c r="V224" i="2"/>
  <c r="V216" i="2"/>
  <c r="V142" i="2"/>
  <c r="V205" i="2"/>
  <c r="V27" i="2"/>
  <c r="V148" i="2"/>
  <c r="V179" i="2"/>
  <c r="V82" i="2"/>
  <c r="V188" i="2"/>
  <c r="V91" i="2"/>
  <c r="V240" i="2"/>
  <c r="V117" i="2"/>
  <c r="V245" i="2"/>
  <c r="V186" i="2"/>
  <c r="V14" i="2"/>
  <c r="V94" i="2"/>
  <c r="V110" i="2"/>
  <c r="V137" i="2"/>
  <c r="V161" i="2"/>
  <c r="V260" i="2"/>
  <c r="V70" i="2"/>
  <c r="V138" i="2"/>
  <c r="V197" i="2"/>
  <c r="V167" i="2"/>
  <c r="V147" i="2"/>
  <c r="V93" i="2"/>
  <c r="V194" i="2"/>
  <c r="V107" i="2"/>
  <c r="V154" i="2"/>
  <c r="V230" i="2"/>
  <c r="V227" i="2"/>
  <c r="V124" i="2"/>
  <c r="V233" i="2"/>
  <c r="V231" i="2"/>
  <c r="V174" i="2"/>
  <c r="V53" i="2"/>
  <c r="V123" i="2"/>
  <c r="V79" i="2"/>
  <c r="V24" i="2"/>
  <c r="V191" i="2"/>
  <c r="V116" i="2"/>
  <c r="V157" i="2"/>
  <c r="V203" i="2"/>
  <c r="V75" i="2"/>
  <c r="V158" i="2"/>
  <c r="V176" i="2"/>
  <c r="V177" i="2"/>
  <c r="V16" i="2"/>
  <c r="V52" i="2"/>
  <c r="V129" i="2"/>
  <c r="V97" i="2"/>
  <c r="V81" i="2"/>
  <c r="V66" i="2"/>
  <c r="V25" i="2"/>
  <c r="V133" i="2"/>
  <c r="V164" i="2"/>
  <c r="V166" i="2"/>
  <c r="V132" i="2"/>
  <c r="V140" i="2"/>
  <c r="V90" i="2"/>
  <c r="V122" i="2"/>
  <c r="V56" i="2"/>
  <c r="V153" i="2"/>
  <c r="V125" i="2"/>
  <c r="V202" i="2"/>
  <c r="V45" i="2"/>
  <c r="V26" i="2"/>
  <c r="V190" i="2"/>
  <c r="V234" i="2"/>
  <c r="V109" i="2"/>
  <c r="V112" i="2"/>
  <c r="V249" i="2"/>
  <c r="V244" i="2"/>
  <c r="V54" i="2"/>
  <c r="V217" i="2"/>
  <c r="V77" i="2"/>
  <c r="V62" i="2"/>
  <c r="V18" i="2"/>
  <c r="V111" i="2"/>
  <c r="V171" i="2"/>
  <c r="V92" i="2"/>
  <c r="V156" i="2"/>
  <c r="V104" i="2"/>
  <c r="V35" i="2"/>
  <c r="V210" i="2"/>
  <c r="V173" i="2"/>
  <c r="V95" i="2"/>
  <c r="V87" i="2"/>
  <c r="V130" i="2"/>
  <c r="V219" i="2"/>
  <c r="V232" i="2"/>
  <c r="V120" i="2"/>
  <c r="V30" i="2"/>
  <c r="V243" i="2"/>
  <c r="V126" i="2"/>
  <c r="V163" i="2"/>
  <c r="V89" i="2"/>
  <c r="V39" i="2"/>
  <c r="V64" i="2"/>
  <c r="V168" i="2"/>
  <c r="V73" i="2"/>
  <c r="V127" i="2"/>
  <c r="V100" i="2"/>
  <c r="V121" i="2"/>
  <c r="V159" i="2"/>
  <c r="V155" i="2"/>
  <c r="V33" i="2"/>
  <c r="V235" i="2"/>
  <c r="V170" i="2"/>
  <c r="V69" i="2"/>
  <c r="V11" i="2"/>
  <c r="V106" i="2"/>
  <c r="V17" i="2"/>
  <c r="V78" i="2"/>
  <c r="V99" i="2"/>
  <c r="V108" i="2"/>
  <c r="V23" i="2"/>
  <c r="V20" i="2"/>
  <c r="V139" i="2"/>
  <c r="V200" i="2"/>
  <c r="V220" i="2"/>
  <c r="V145" i="2"/>
  <c r="V151" i="2"/>
  <c r="V105" i="2"/>
  <c r="V85" i="2"/>
  <c r="V8" i="2"/>
  <c r="V175" i="2"/>
  <c r="V83" i="2"/>
  <c r="V86" i="2"/>
  <c r="V28" i="2"/>
  <c r="V96" i="2"/>
  <c r="V36" i="2"/>
  <c r="V72" i="2"/>
  <c r="V48" i="2"/>
  <c r="V84" i="2"/>
  <c r="V37" i="2"/>
  <c r="V4" i="2"/>
  <c r="V114" i="2"/>
  <c r="V144" i="2"/>
  <c r="V102" i="2"/>
  <c r="V31" i="2"/>
  <c r="V41" i="2"/>
  <c r="V58" i="2"/>
  <c r="V55" i="2"/>
  <c r="V50" i="2"/>
  <c r="V65" i="2"/>
  <c r="V44" i="2"/>
  <c r="V182" i="2"/>
  <c r="V146" i="2"/>
  <c r="V115" i="2"/>
  <c r="V10" i="2"/>
  <c r="V61" i="2"/>
  <c r="V131" i="2"/>
  <c r="V34" i="2"/>
  <c r="V199" i="2"/>
  <c r="V47" i="2"/>
  <c r="V101" i="2"/>
  <c r="V88" i="2"/>
  <c r="V29" i="2"/>
  <c r="V13" i="2"/>
  <c r="V60" i="2"/>
  <c r="V74" i="2"/>
  <c r="V103" i="2"/>
  <c r="V46" i="2"/>
  <c r="V63" i="2"/>
  <c r="V198" i="2"/>
  <c r="V7" i="2"/>
  <c r="V49" i="2"/>
  <c r="V51" i="2"/>
  <c r="V98" i="2"/>
  <c r="V38" i="2"/>
  <c r="V71" i="2"/>
  <c r="V9" i="2"/>
  <c r="V22" i="2"/>
  <c r="V12" i="2"/>
  <c r="V68" i="2"/>
  <c r="V5" i="2"/>
  <c r="X289" i="2"/>
  <c r="X287" i="2"/>
  <c r="X285" i="2"/>
  <c r="X283" i="2"/>
  <c r="X284" i="2"/>
  <c r="X281" i="2"/>
  <c r="X279" i="2"/>
  <c r="X278" i="2"/>
  <c r="X275" i="2"/>
  <c r="X271" i="2"/>
  <c r="X269" i="2"/>
  <c r="X267" i="2"/>
  <c r="X119" i="2"/>
  <c r="X272" i="2"/>
  <c r="X293" i="2"/>
  <c r="X255" i="2"/>
  <c r="X262" i="2"/>
  <c r="X291" i="2"/>
  <c r="X250" i="2"/>
  <c r="X264" i="2"/>
  <c r="X251" i="2"/>
  <c r="X252" i="2"/>
  <c r="X261" i="2"/>
  <c r="X296" i="2"/>
  <c r="X298" i="2"/>
  <c r="X211" i="2"/>
  <c r="X57" i="2"/>
  <c r="X218" i="2"/>
  <c r="X259" i="2"/>
  <c r="X59" i="2"/>
  <c r="X228" i="2"/>
  <c r="X181" i="2"/>
  <c r="X193" i="2"/>
  <c r="X180" i="2"/>
  <c r="X172" i="2"/>
  <c r="X238" i="2"/>
  <c r="X212" i="2"/>
  <c r="X201" i="2"/>
  <c r="X213" i="2"/>
  <c r="X192" i="2"/>
  <c r="X223" i="2"/>
  <c r="X143" i="2"/>
  <c r="X149" i="2"/>
  <c r="X134" i="2"/>
  <c r="X136" i="2"/>
  <c r="X221" i="2"/>
  <c r="X225" i="2"/>
  <c r="X204" i="2"/>
  <c r="X40" i="2"/>
  <c r="X150" i="2"/>
  <c r="X32" i="2"/>
  <c r="X113" i="2"/>
  <c r="X209" i="2"/>
  <c r="X135" i="2"/>
  <c r="X42" i="2"/>
  <c r="X236" i="2"/>
  <c r="X189" i="2"/>
  <c r="X229" i="2"/>
  <c r="X195" i="2"/>
  <c r="X76" i="2"/>
  <c r="X216" i="2"/>
  <c r="X205" i="2"/>
  <c r="X148" i="2"/>
  <c r="X82" i="2"/>
  <c r="X91" i="2"/>
  <c r="X117" i="2"/>
  <c r="X186" i="2"/>
  <c r="X94" i="2"/>
  <c r="X137" i="2"/>
  <c r="X260" i="2"/>
  <c r="X138" i="2"/>
  <c r="X167" i="2"/>
  <c r="X93" i="2"/>
  <c r="X107" i="2"/>
  <c r="X230" i="2"/>
  <c r="X124" i="2"/>
  <c r="X231" i="2"/>
  <c r="X53" i="2"/>
  <c r="X79" i="2"/>
  <c r="X191" i="2"/>
  <c r="X157" i="2"/>
  <c r="X75" i="2"/>
  <c r="X176" i="2"/>
  <c r="X16" i="2"/>
  <c r="X129" i="2"/>
  <c r="X81" i="2"/>
  <c r="X25" i="2"/>
  <c r="X164" i="2"/>
  <c r="X132" i="2"/>
  <c r="X90" i="2"/>
  <c r="X56" i="2"/>
  <c r="X125" i="2"/>
  <c r="X45" i="2"/>
  <c r="X190" i="2"/>
  <c r="X109" i="2"/>
  <c r="X249" i="2"/>
  <c r="X54" i="2"/>
  <c r="X77" i="2"/>
  <c r="X18" i="2"/>
  <c r="X171" i="2"/>
  <c r="X156" i="2"/>
  <c r="X35" i="2"/>
  <c r="X173" i="2"/>
  <c r="X87" i="2"/>
  <c r="X219" i="2"/>
  <c r="X120" i="2"/>
  <c r="X243" i="2"/>
  <c r="X163" i="2"/>
  <c r="X39" i="2"/>
  <c r="X168" i="2"/>
  <c r="X127" i="2"/>
  <c r="X121" i="2"/>
  <c r="X155" i="2"/>
  <c r="X235" i="2"/>
  <c r="X69" i="2"/>
  <c r="X106" i="2"/>
  <c r="X78" i="2"/>
  <c r="X108" i="2"/>
  <c r="X20" i="2"/>
  <c r="X200" i="2"/>
  <c r="X145" i="2"/>
  <c r="X105" i="2"/>
  <c r="X8" i="2"/>
  <c r="X83" i="2"/>
  <c r="X28" i="2"/>
  <c r="X36" i="2"/>
  <c r="X48" i="2"/>
  <c r="X37" i="2"/>
  <c r="X114" i="2"/>
  <c r="X102" i="2"/>
  <c r="X41" i="2"/>
  <c r="X55" i="2"/>
  <c r="X65" i="2"/>
  <c r="X182" i="2"/>
  <c r="X115" i="2"/>
  <c r="X61" i="2"/>
  <c r="X34" i="2"/>
  <c r="X47" i="2"/>
  <c r="X88" i="2"/>
  <c r="X13" i="2"/>
  <c r="X74" i="2"/>
  <c r="X46" i="2"/>
  <c r="X198" i="2"/>
  <c r="X49" i="2"/>
  <c r="X98" i="2"/>
  <c r="X71" i="2"/>
  <c r="X22" i="2"/>
  <c r="X68" i="2"/>
  <c r="L290" i="2"/>
  <c r="Y290" i="2" s="1"/>
  <c r="O214" i="2"/>
  <c r="AB214" i="2" s="1"/>
  <c r="U242" i="2"/>
  <c r="U209" i="2"/>
  <c r="U226" i="2"/>
  <c r="U135" i="2"/>
  <c r="U19" i="2"/>
  <c r="U42" i="2"/>
  <c r="U2" i="2"/>
  <c r="U236" i="2"/>
  <c r="U185" i="2"/>
  <c r="U189" i="2"/>
  <c r="U206" i="2"/>
  <c r="U229" i="2"/>
  <c r="U196" i="2"/>
  <c r="U195" i="2"/>
  <c r="U208" i="2"/>
  <c r="U76" i="2"/>
  <c r="U224" i="2"/>
  <c r="U216" i="2"/>
  <c r="U142" i="2"/>
  <c r="U205" i="2"/>
  <c r="U27" i="2"/>
  <c r="U148" i="2"/>
  <c r="U179" i="2"/>
  <c r="U82" i="2"/>
  <c r="U188" i="2"/>
  <c r="U91" i="2"/>
  <c r="U240" i="2"/>
  <c r="U117" i="2"/>
  <c r="U245" i="2"/>
  <c r="U186" i="2"/>
  <c r="U14" i="2"/>
  <c r="U94" i="2"/>
  <c r="U110" i="2"/>
  <c r="U137" i="2"/>
  <c r="U161" i="2"/>
  <c r="U260" i="2"/>
  <c r="U70" i="2"/>
  <c r="U138" i="2"/>
  <c r="U197" i="2"/>
  <c r="U167" i="2"/>
  <c r="U147" i="2"/>
  <c r="U93" i="2"/>
  <c r="U194" i="2"/>
  <c r="U107" i="2"/>
  <c r="U154" i="2"/>
  <c r="U230" i="2"/>
  <c r="U227" i="2"/>
  <c r="U124" i="2"/>
  <c r="U233" i="2"/>
  <c r="U231" i="2"/>
  <c r="U174" i="2"/>
  <c r="U53" i="2"/>
  <c r="U123" i="2"/>
  <c r="U79" i="2"/>
  <c r="U24" i="2"/>
  <c r="U191" i="2"/>
  <c r="U116" i="2"/>
  <c r="U157" i="2"/>
  <c r="U203" i="2"/>
  <c r="U75" i="2"/>
  <c r="U158" i="2"/>
  <c r="U176" i="2"/>
  <c r="U177" i="2"/>
  <c r="U16" i="2"/>
  <c r="U52" i="2"/>
  <c r="U129" i="2"/>
  <c r="U97" i="2"/>
  <c r="U81" i="2"/>
  <c r="U66" i="2"/>
  <c r="U25" i="2"/>
  <c r="U133" i="2"/>
  <c r="U164" i="2"/>
  <c r="U166" i="2"/>
  <c r="U132" i="2"/>
  <c r="U140" i="2"/>
  <c r="U90" i="2"/>
  <c r="U122" i="2"/>
  <c r="U56" i="2"/>
  <c r="U153" i="2"/>
  <c r="U125" i="2"/>
  <c r="U202" i="2"/>
  <c r="U45" i="2"/>
  <c r="U26" i="2"/>
  <c r="U190" i="2"/>
  <c r="U234" i="2"/>
  <c r="U109" i="2"/>
  <c r="U112" i="2"/>
  <c r="U249" i="2"/>
  <c r="U244" i="2"/>
  <c r="U54" i="2"/>
  <c r="U217" i="2"/>
  <c r="U77" i="2"/>
  <c r="U62" i="2"/>
  <c r="U18" i="2"/>
  <c r="U111" i="2"/>
  <c r="U171" i="2"/>
  <c r="U92" i="2"/>
  <c r="U156" i="2"/>
  <c r="U104" i="2"/>
  <c r="U35" i="2"/>
  <c r="U210" i="2"/>
  <c r="U173" i="2"/>
  <c r="U95" i="2"/>
  <c r="U87" i="2"/>
  <c r="U130" i="2"/>
  <c r="U219" i="2"/>
  <c r="U232" i="2"/>
  <c r="U120" i="2"/>
  <c r="U30" i="2"/>
  <c r="U243" i="2"/>
  <c r="U126" i="2"/>
  <c r="U163" i="2"/>
  <c r="U89" i="2"/>
  <c r="U39" i="2"/>
  <c r="U64" i="2"/>
  <c r="U168" i="2"/>
  <c r="U73" i="2"/>
  <c r="U127" i="2"/>
  <c r="U100" i="2"/>
  <c r="U121" i="2"/>
  <c r="U159" i="2"/>
  <c r="U155" i="2"/>
  <c r="U33" i="2"/>
  <c r="U235" i="2"/>
  <c r="U170" i="2"/>
  <c r="U69" i="2"/>
  <c r="U11" i="2"/>
  <c r="U106" i="2"/>
  <c r="U17" i="2"/>
  <c r="U78" i="2"/>
  <c r="U99" i="2"/>
  <c r="U108" i="2"/>
  <c r="U23" i="2"/>
  <c r="U20" i="2"/>
  <c r="U139" i="2"/>
  <c r="U200" i="2"/>
  <c r="U220" i="2"/>
  <c r="U145" i="2"/>
  <c r="U151" i="2"/>
  <c r="U105" i="2"/>
  <c r="U85" i="2"/>
  <c r="U8" i="2"/>
  <c r="U175" i="2"/>
  <c r="U83" i="2"/>
  <c r="U86" i="2"/>
  <c r="U28" i="2"/>
  <c r="U96" i="2"/>
  <c r="U36" i="2"/>
  <c r="U72" i="2"/>
  <c r="U48" i="2"/>
  <c r="U84" i="2"/>
  <c r="U37" i="2"/>
  <c r="U4" i="2"/>
  <c r="U114" i="2"/>
  <c r="U144" i="2"/>
  <c r="U102" i="2"/>
  <c r="U31" i="2"/>
  <c r="U41" i="2"/>
  <c r="U58" i="2"/>
  <c r="U55" i="2"/>
  <c r="U50" i="2"/>
  <c r="U65" i="2"/>
  <c r="U44" i="2"/>
  <c r="U182" i="2"/>
  <c r="U146" i="2"/>
  <c r="U115" i="2"/>
  <c r="U10" i="2"/>
  <c r="U61" i="2"/>
  <c r="U131" i="2"/>
  <c r="U34" i="2"/>
  <c r="U199" i="2"/>
  <c r="U47" i="2"/>
  <c r="U101" i="2"/>
  <c r="U88" i="2"/>
  <c r="U29" i="2"/>
  <c r="U13" i="2"/>
  <c r="U60" i="2"/>
  <c r="U74" i="2"/>
  <c r="U103" i="2"/>
  <c r="U46" i="2"/>
  <c r="U63" i="2"/>
  <c r="U198" i="2"/>
  <c r="U7" i="2"/>
  <c r="U49" i="2"/>
  <c r="U51" i="2"/>
  <c r="U98" i="2"/>
  <c r="U38" i="2"/>
  <c r="U71" i="2"/>
  <c r="U9" i="2"/>
  <c r="U22" i="2"/>
  <c r="U12" i="2"/>
  <c r="U68" i="2"/>
  <c r="U5" i="2"/>
  <c r="W289" i="2"/>
  <c r="L289" i="2"/>
  <c r="Y289" i="2" s="1"/>
  <c r="W287" i="2"/>
  <c r="L287" i="2"/>
  <c r="Y287" i="2" s="1"/>
  <c r="W285" i="2"/>
  <c r="L285" i="2"/>
  <c r="Y285" i="2" s="1"/>
  <c r="W283" i="2"/>
  <c r="L283" i="2"/>
  <c r="Y283" i="2" s="1"/>
  <c r="W284" i="2"/>
  <c r="L284" i="2"/>
  <c r="Y284" i="2" s="1"/>
  <c r="W281" i="2"/>
  <c r="L281" i="2"/>
  <c r="Y281" i="2" s="1"/>
  <c r="W279" i="2"/>
  <c r="W278" i="2"/>
  <c r="W275" i="2"/>
  <c r="W271" i="2"/>
  <c r="W269" i="2"/>
  <c r="W267" i="2"/>
  <c r="W119" i="2"/>
  <c r="W272" i="2"/>
  <c r="W293" i="2"/>
  <c r="W255" i="2"/>
  <c r="W262" i="2"/>
  <c r="W291" i="2"/>
  <c r="W250" i="2"/>
  <c r="W264" i="2"/>
  <c r="W251" i="2"/>
  <c r="W252" i="2"/>
  <c r="W261" i="2"/>
  <c r="W296" i="2"/>
  <c r="W298" i="2"/>
  <c r="W211" i="2"/>
  <c r="W57" i="2"/>
  <c r="W218" i="2"/>
  <c r="W259" i="2"/>
  <c r="W59" i="2"/>
  <c r="W228" i="2"/>
  <c r="W181" i="2"/>
  <c r="W193" i="2"/>
  <c r="W180" i="2"/>
  <c r="W172" i="2"/>
  <c r="W238" i="2"/>
  <c r="W212" i="2"/>
  <c r="W201" i="2"/>
  <c r="W213" i="2"/>
  <c r="W192" i="2"/>
  <c r="W223" i="2"/>
  <c r="W143" i="2"/>
  <c r="W149" i="2"/>
  <c r="W134" i="2"/>
  <c r="W136" i="2"/>
  <c r="W221" i="2"/>
  <c r="W225" i="2"/>
  <c r="W204" i="2"/>
  <c r="W40" i="2"/>
  <c r="W150" i="2"/>
  <c r="W32" i="2"/>
  <c r="W113" i="2"/>
  <c r="W209" i="2"/>
  <c r="W135" i="2"/>
  <c r="W42" i="2"/>
  <c r="W236" i="2"/>
  <c r="W189" i="2"/>
  <c r="W229" i="2"/>
  <c r="W195" i="2"/>
  <c r="W76" i="2"/>
  <c r="W216" i="2"/>
  <c r="W205" i="2"/>
  <c r="W148" i="2"/>
  <c r="W82" i="2"/>
  <c r="W91" i="2"/>
  <c r="W117" i="2"/>
  <c r="W186" i="2"/>
  <c r="W94" i="2"/>
  <c r="W137" i="2"/>
  <c r="W260" i="2"/>
  <c r="W138" i="2"/>
  <c r="W167" i="2"/>
  <c r="W93" i="2"/>
  <c r="W107" i="2"/>
  <c r="W230" i="2"/>
  <c r="W124" i="2"/>
  <c r="W231" i="2"/>
  <c r="W53" i="2"/>
  <c r="W79" i="2"/>
  <c r="W191" i="2"/>
  <c r="W157" i="2"/>
  <c r="W75" i="2"/>
  <c r="W176" i="2"/>
  <c r="W16" i="2"/>
  <c r="W129" i="2"/>
  <c r="W81" i="2"/>
  <c r="W25" i="2"/>
  <c r="W164" i="2"/>
  <c r="W132" i="2"/>
  <c r="W90" i="2"/>
  <c r="W56" i="2"/>
  <c r="W125" i="2"/>
  <c r="W45" i="2"/>
  <c r="W190" i="2"/>
  <c r="W109" i="2"/>
  <c r="W249" i="2"/>
  <c r="W54" i="2"/>
  <c r="W77" i="2"/>
  <c r="W18" i="2"/>
  <c r="W171" i="2"/>
  <c r="W156" i="2"/>
  <c r="W35" i="2"/>
  <c r="W173" i="2"/>
  <c r="W87" i="2"/>
  <c r="W219" i="2"/>
  <c r="W120" i="2"/>
  <c r="W243" i="2"/>
  <c r="W163" i="2"/>
  <c r="W39" i="2"/>
  <c r="W168" i="2"/>
  <c r="W127" i="2"/>
  <c r="W121" i="2"/>
  <c r="W155" i="2"/>
  <c r="W235" i="2"/>
  <c r="W69" i="2"/>
  <c r="W106" i="2"/>
  <c r="W78" i="2"/>
  <c r="W108" i="2"/>
  <c r="W20" i="2"/>
  <c r="W200" i="2"/>
  <c r="W145" i="2"/>
  <c r="W105" i="2"/>
  <c r="W8" i="2"/>
  <c r="W83" i="2"/>
  <c r="W28" i="2"/>
  <c r="W36" i="2"/>
  <c r="W48" i="2"/>
  <c r="W37" i="2"/>
  <c r="W114" i="2"/>
  <c r="W102" i="2"/>
  <c r="W41" i="2"/>
  <c r="W55" i="2"/>
  <c r="W65" i="2"/>
  <c r="W182" i="2"/>
  <c r="W115" i="2"/>
  <c r="W61" i="2"/>
  <c r="W34" i="2"/>
  <c r="W47" i="2"/>
  <c r="W88" i="2"/>
  <c r="W13" i="2"/>
  <c r="W74" i="2"/>
  <c r="W46" i="2"/>
  <c r="W198" i="2"/>
  <c r="W49" i="2"/>
  <c r="W98" i="2"/>
  <c r="W71" i="2"/>
  <c r="W22" i="2"/>
  <c r="W68" i="2"/>
  <c r="L286" i="2"/>
  <c r="Y286" i="2" s="1"/>
  <c r="AA289" i="2"/>
  <c r="AA287" i="2"/>
  <c r="AA284" i="2"/>
  <c r="Q148" i="2"/>
  <c r="AD148" i="2" s="1"/>
  <c r="T148" i="2"/>
  <c r="Q179" i="2"/>
  <c r="AD179" i="2" s="1"/>
  <c r="T179" i="2"/>
  <c r="Q82" i="2"/>
  <c r="AD82" i="2" s="1"/>
  <c r="T82" i="2"/>
  <c r="Q188" i="2"/>
  <c r="AD188" i="2" s="1"/>
  <c r="T188" i="2"/>
  <c r="Q91" i="2"/>
  <c r="AD91" i="2" s="1"/>
  <c r="T91" i="2"/>
  <c r="Q240" i="2"/>
  <c r="AD240" i="2" s="1"/>
  <c r="T240" i="2"/>
  <c r="Q117" i="2"/>
  <c r="AD117" i="2" s="1"/>
  <c r="T117" i="2"/>
  <c r="T245" i="2"/>
  <c r="Q245" i="2"/>
  <c r="AD245" i="2" s="1"/>
  <c r="T186" i="2"/>
  <c r="Q186" i="2"/>
  <c r="Q14" i="2"/>
  <c r="AD14" i="2" s="1"/>
  <c r="T14" i="2"/>
  <c r="Q94" i="2"/>
  <c r="AD94" i="2" s="1"/>
  <c r="T94" i="2"/>
  <c r="Q110" i="2"/>
  <c r="AD110" i="2" s="1"/>
  <c r="T110" i="2"/>
  <c r="T137" i="2"/>
  <c r="Q137" i="2"/>
  <c r="R137" i="2" s="1"/>
  <c r="AE137" i="2" s="1"/>
  <c r="T161" i="2"/>
  <c r="Q161" i="2"/>
  <c r="AD161" i="2" s="1"/>
  <c r="T260" i="2"/>
  <c r="Q260" i="2"/>
  <c r="AD260" i="2" s="1"/>
  <c r="T70" i="2"/>
  <c r="Q70" i="2"/>
  <c r="AD70" i="2" s="1"/>
  <c r="T138" i="2"/>
  <c r="Q138" i="2"/>
  <c r="AD138" i="2" s="1"/>
  <c r="T197" i="2"/>
  <c r="Q197" i="2"/>
  <c r="AD197" i="2" s="1"/>
  <c r="T167" i="2"/>
  <c r="Q167" i="2"/>
  <c r="AD167" i="2" s="1"/>
  <c r="Q147" i="2"/>
  <c r="AD147" i="2" s="1"/>
  <c r="T147" i="2"/>
  <c r="Q93" i="2"/>
  <c r="AD93" i="2" s="1"/>
  <c r="T93" i="2"/>
  <c r="Q194" i="2"/>
  <c r="AD194" i="2" s="1"/>
  <c r="T194" i="2"/>
  <c r="T107" i="2"/>
  <c r="Q107" i="2"/>
  <c r="AD107" i="2" s="1"/>
  <c r="Q154" i="2"/>
  <c r="AD154" i="2" s="1"/>
  <c r="T154" i="2"/>
  <c r="Q230" i="2"/>
  <c r="T230" i="2"/>
  <c r="Q227" i="2"/>
  <c r="AD227" i="2" s="1"/>
  <c r="T227" i="2"/>
  <c r="T124" i="2"/>
  <c r="Q124" i="2"/>
  <c r="AD124" i="2" s="1"/>
  <c r="T233" i="2"/>
  <c r="Q233" i="2"/>
  <c r="AD233" i="2" s="1"/>
  <c r="T231" i="2"/>
  <c r="Q231" i="2"/>
  <c r="T174" i="2"/>
  <c r="Q174" i="2"/>
  <c r="AD174" i="2" s="1"/>
  <c r="T53" i="2"/>
  <c r="Q53" i="2"/>
  <c r="AD53" i="2" s="1"/>
  <c r="Q123" i="2"/>
  <c r="AD123" i="2" s="1"/>
  <c r="T123" i="2"/>
  <c r="Q79" i="2"/>
  <c r="AD79" i="2" s="1"/>
  <c r="T79" i="2"/>
  <c r="T24" i="2"/>
  <c r="Q24" i="2"/>
  <c r="AD24" i="2" s="1"/>
  <c r="T191" i="2"/>
  <c r="Q191" i="2"/>
  <c r="AD191" i="2" s="1"/>
  <c r="T116" i="2"/>
  <c r="Q116" i="2"/>
  <c r="AD116" i="2" s="1"/>
  <c r="T157" i="2"/>
  <c r="Q157" i="2"/>
  <c r="AD157" i="2" s="1"/>
  <c r="Q203" i="2"/>
  <c r="AD203" i="2" s="1"/>
  <c r="T203" i="2"/>
  <c r="T75" i="2"/>
  <c r="Q75" i="2"/>
  <c r="AD75" i="2" s="1"/>
  <c r="T158" i="2"/>
  <c r="Q158" i="2"/>
  <c r="AD158" i="2" s="1"/>
  <c r="T176" i="2"/>
  <c r="Q176" i="2"/>
  <c r="Q177" i="2"/>
  <c r="AD177" i="2" s="1"/>
  <c r="T177" i="2"/>
  <c r="Q16" i="2"/>
  <c r="AD16" i="2" s="1"/>
  <c r="T16" i="2"/>
  <c r="Q52" i="2"/>
  <c r="AD52" i="2" s="1"/>
  <c r="T52" i="2"/>
  <c r="Q129" i="2"/>
  <c r="AD129" i="2" s="1"/>
  <c r="T129" i="2"/>
  <c r="T97" i="2"/>
  <c r="Q97" i="2"/>
  <c r="AD97" i="2" s="1"/>
  <c r="T81" i="2"/>
  <c r="Q81" i="2"/>
  <c r="AD81" i="2" s="1"/>
  <c r="T66" i="2"/>
  <c r="Q66" i="2"/>
  <c r="AD66" i="2" s="1"/>
  <c r="T25" i="2"/>
  <c r="Q25" i="2"/>
  <c r="Q133" i="2"/>
  <c r="AD133" i="2" s="1"/>
  <c r="T133" i="2"/>
  <c r="Q164" i="2"/>
  <c r="AD164" i="2" s="1"/>
  <c r="T164" i="2"/>
  <c r="Q166" i="2"/>
  <c r="AD166" i="2" s="1"/>
  <c r="T166" i="2"/>
  <c r="Q132" i="2"/>
  <c r="AD132" i="2" s="1"/>
  <c r="T132" i="2"/>
  <c r="T140" i="2"/>
  <c r="Q140" i="2"/>
  <c r="AD140" i="2" s="1"/>
  <c r="T90" i="2"/>
  <c r="Q90" i="2"/>
  <c r="AD90" i="2" s="1"/>
  <c r="T122" i="2"/>
  <c r="Q122" i="2"/>
  <c r="AD122" i="2" s="1"/>
  <c r="T56" i="2"/>
  <c r="Q56" i="2"/>
  <c r="Q153" i="2"/>
  <c r="AD153" i="2" s="1"/>
  <c r="T153" i="2"/>
  <c r="Q125" i="2"/>
  <c r="AD125" i="2" s="1"/>
  <c r="T125" i="2"/>
  <c r="Q202" i="2"/>
  <c r="AD202" i="2" s="1"/>
  <c r="T202" i="2"/>
  <c r="Q45" i="2"/>
  <c r="AD45" i="2" s="1"/>
  <c r="T45" i="2"/>
  <c r="Q26" i="2"/>
  <c r="AD26" i="2" s="1"/>
  <c r="T26" i="2"/>
  <c r="T190" i="2"/>
  <c r="Q190" i="2"/>
  <c r="AD190" i="2" s="1"/>
  <c r="T234" i="2"/>
  <c r="Q234" i="2"/>
  <c r="AD234" i="2" s="1"/>
  <c r="T109" i="2"/>
  <c r="Q109" i="2"/>
  <c r="T112" i="2"/>
  <c r="Q112" i="2"/>
  <c r="AD112" i="2" s="1"/>
  <c r="Q249" i="2"/>
  <c r="AD249" i="2" s="1"/>
  <c r="T249" i="2"/>
  <c r="Q244" i="2"/>
  <c r="AD244" i="2" s="1"/>
  <c r="T244" i="2"/>
  <c r="T54" i="2"/>
  <c r="Q54" i="2"/>
  <c r="AD54" i="2" s="1"/>
  <c r="Q217" i="2"/>
  <c r="AD217" i="2" s="1"/>
  <c r="T217" i="2"/>
  <c r="T77" i="2"/>
  <c r="Q77" i="2"/>
  <c r="AD77" i="2" s="1"/>
  <c r="T62" i="2"/>
  <c r="Q62" i="2"/>
  <c r="AD62" i="2" s="1"/>
  <c r="Q18" i="2"/>
  <c r="AD18" i="2" s="1"/>
  <c r="T18" i="2"/>
  <c r="T111" i="2"/>
  <c r="Q111" i="2"/>
  <c r="AD111" i="2" s="1"/>
  <c r="T171" i="2"/>
  <c r="Q171" i="2"/>
  <c r="AD171" i="2" s="1"/>
  <c r="T92" i="2"/>
  <c r="Q92" i="2"/>
  <c r="AD92" i="2" s="1"/>
  <c r="T156" i="2"/>
  <c r="Q156" i="2"/>
  <c r="AD156" i="2" s="1"/>
  <c r="Q104" i="2"/>
  <c r="AD104" i="2" s="1"/>
  <c r="T104" i="2"/>
  <c r="Q35" i="2"/>
  <c r="AD35" i="2" s="1"/>
  <c r="T35" i="2"/>
  <c r="Q210" i="2"/>
  <c r="AD210" i="2" s="1"/>
  <c r="T210" i="2"/>
  <c r="Q173" i="2"/>
  <c r="AD173" i="2" s="1"/>
  <c r="T173" i="2"/>
  <c r="T95" i="2"/>
  <c r="Q95" i="2"/>
  <c r="AD95" i="2" s="1"/>
  <c r="T87" i="2"/>
  <c r="Q87" i="2"/>
  <c r="AD87" i="2" s="1"/>
  <c r="Q130" i="2"/>
  <c r="AD130" i="2" s="1"/>
  <c r="T130" i="2"/>
  <c r="Q219" i="2"/>
  <c r="AD219" i="2" s="1"/>
  <c r="T219" i="2"/>
  <c r="Q232" i="2"/>
  <c r="AD232" i="2" s="1"/>
  <c r="T232" i="2"/>
  <c r="Q120" i="2"/>
  <c r="AD120" i="2" s="1"/>
  <c r="T120" i="2"/>
  <c r="T30" i="2"/>
  <c r="Q30" i="2"/>
  <c r="AD30" i="2" s="1"/>
  <c r="Q243" i="2"/>
  <c r="AD243" i="2" s="1"/>
  <c r="T243" i="2"/>
  <c r="T126" i="2"/>
  <c r="Q126" i="2"/>
  <c r="AD126" i="2" s="1"/>
  <c r="T163" i="2"/>
  <c r="Q163" i="2"/>
  <c r="T89" i="2"/>
  <c r="Q89" i="2"/>
  <c r="AD89" i="2" s="1"/>
  <c r="Q39" i="2"/>
  <c r="AD39" i="2" s="1"/>
  <c r="T39" i="2"/>
  <c r="Q64" i="2"/>
  <c r="AD64" i="2" s="1"/>
  <c r="T64" i="2"/>
  <c r="Q168" i="2"/>
  <c r="T168" i="2"/>
  <c r="Q73" i="2"/>
  <c r="AD73" i="2" s="1"/>
  <c r="T73" i="2"/>
  <c r="Q127" i="2"/>
  <c r="AD127" i="2" s="1"/>
  <c r="T127" i="2"/>
  <c r="T100" i="2"/>
  <c r="Q100" i="2"/>
  <c r="AD100" i="2" s="1"/>
  <c r="T121" i="2"/>
  <c r="Q121" i="2"/>
  <c r="AD121" i="2" s="1"/>
  <c r="Q159" i="2"/>
  <c r="AD159" i="2" s="1"/>
  <c r="T159" i="2"/>
  <c r="Q155" i="2"/>
  <c r="AD155" i="2" s="1"/>
  <c r="T155" i="2"/>
  <c r="Q33" i="2"/>
  <c r="AD33" i="2" s="1"/>
  <c r="T33" i="2"/>
  <c r="Q235" i="2"/>
  <c r="AD235" i="2" s="1"/>
  <c r="T235" i="2"/>
  <c r="T170" i="2"/>
  <c r="Q170" i="2"/>
  <c r="AD170" i="2" s="1"/>
  <c r="Q69" i="2"/>
  <c r="AD69" i="2" s="1"/>
  <c r="T69" i="2"/>
  <c r="T11" i="2"/>
  <c r="Q11" i="2"/>
  <c r="AD11" i="2" s="1"/>
  <c r="Q106" i="2"/>
  <c r="AD106" i="2" s="1"/>
  <c r="T106" i="2"/>
  <c r="Q17" i="2"/>
  <c r="AD17" i="2" s="1"/>
  <c r="T17" i="2"/>
  <c r="Q78" i="2"/>
  <c r="AD78" i="2" s="1"/>
  <c r="T78" i="2"/>
  <c r="Q99" i="2"/>
  <c r="T99" i="2"/>
  <c r="Q108" i="2"/>
  <c r="AD108" i="2" s="1"/>
  <c r="T108" i="2"/>
  <c r="T23" i="2"/>
  <c r="Q23" i="2"/>
  <c r="AD23" i="2" s="1"/>
  <c r="T20" i="2"/>
  <c r="Q20" i="2"/>
  <c r="AD20" i="2" s="1"/>
  <c r="Q139" i="2"/>
  <c r="AD139" i="2" s="1"/>
  <c r="T139" i="2"/>
  <c r="Q200" i="2"/>
  <c r="AD200" i="2" s="1"/>
  <c r="T200" i="2"/>
  <c r="T220" i="2"/>
  <c r="Q220" i="2"/>
  <c r="AD220" i="2" s="1"/>
  <c r="T145" i="2"/>
  <c r="Q145" i="2"/>
  <c r="AD145" i="2" s="1"/>
  <c r="Q151" i="2"/>
  <c r="AD151" i="2" s="1"/>
  <c r="T151" i="2"/>
  <c r="Q105" i="2"/>
  <c r="AD105" i="2" s="1"/>
  <c r="T105" i="2"/>
  <c r="T85" i="2"/>
  <c r="Q85" i="2"/>
  <c r="AD85" i="2" s="1"/>
  <c r="T8" i="2"/>
  <c r="Q8" i="2"/>
  <c r="AD8" i="2" s="1"/>
  <c r="Q175" i="2"/>
  <c r="AD175" i="2" s="1"/>
  <c r="T175" i="2"/>
  <c r="T83" i="2"/>
  <c r="Q83" i="2"/>
  <c r="AD83" i="2" s="1"/>
  <c r="T86" i="2"/>
  <c r="Q86" i="2"/>
  <c r="AD86" i="2" s="1"/>
  <c r="T28" i="2"/>
  <c r="Q28" i="2"/>
  <c r="AD28" i="2" s="1"/>
  <c r="T96" i="2"/>
  <c r="Q96" i="2"/>
  <c r="AD96" i="2" s="1"/>
  <c r="Q36" i="2"/>
  <c r="AD36" i="2" s="1"/>
  <c r="T36" i="2"/>
  <c r="Q72" i="2"/>
  <c r="AD72" i="2" s="1"/>
  <c r="T72" i="2"/>
  <c r="T48" i="2"/>
  <c r="Q48" i="2"/>
  <c r="AD48" i="2" s="1"/>
  <c r="Q84" i="2"/>
  <c r="AD84" i="2" s="1"/>
  <c r="T84" i="2"/>
  <c r="T37" i="2"/>
  <c r="Q37" i="2"/>
  <c r="AD37" i="2" s="1"/>
  <c r="T4" i="2"/>
  <c r="Q4" i="2"/>
  <c r="AD4" i="2" s="1"/>
  <c r="Q114" i="2"/>
  <c r="AD114" i="2" s="1"/>
  <c r="T114" i="2"/>
  <c r="T144" i="2"/>
  <c r="Q144" i="2"/>
  <c r="AD144" i="2" s="1"/>
  <c r="T102" i="2"/>
  <c r="Q102" i="2"/>
  <c r="R102" i="2" s="1"/>
  <c r="T31" i="2"/>
  <c r="Q31" i="2"/>
  <c r="AD31" i="2" s="1"/>
  <c r="T41" i="2"/>
  <c r="Q41" i="2"/>
  <c r="AD41" i="2" s="1"/>
  <c r="T58" i="2"/>
  <c r="Q58" i="2"/>
  <c r="AD58" i="2" s="1"/>
  <c r="T55" i="2"/>
  <c r="Q55" i="2"/>
  <c r="R55" i="2" s="1"/>
  <c r="T50" i="2"/>
  <c r="Q50" i="2"/>
  <c r="AD50" i="2" s="1"/>
  <c r="T65" i="2"/>
  <c r="Q65" i="2"/>
  <c r="AD65" i="2" s="1"/>
  <c r="Q44" i="2"/>
  <c r="AD44" i="2" s="1"/>
  <c r="T44" i="2"/>
  <c r="Q182" i="2"/>
  <c r="R182" i="2" s="1"/>
  <c r="T182" i="2"/>
  <c r="T146" i="2"/>
  <c r="Q146" i="2"/>
  <c r="AD146" i="2" s="1"/>
  <c r="Q115" i="2"/>
  <c r="AD115" i="2" s="1"/>
  <c r="T115" i="2"/>
  <c r="Q10" i="2"/>
  <c r="AD10" i="2" s="1"/>
  <c r="T10" i="2"/>
  <c r="Q61" i="2"/>
  <c r="T61" i="2"/>
  <c r="Q131" i="2"/>
  <c r="AD131" i="2" s="1"/>
  <c r="T131" i="2"/>
  <c r="Q34" i="2"/>
  <c r="AD34" i="2" s="1"/>
  <c r="T34" i="2"/>
  <c r="T199" i="2"/>
  <c r="Q199" i="2"/>
  <c r="AD199" i="2" s="1"/>
  <c r="T47" i="2"/>
  <c r="Q47" i="2"/>
  <c r="R47" i="2" s="1"/>
  <c r="Q101" i="2"/>
  <c r="AD101" i="2" s="1"/>
  <c r="T101" i="2"/>
  <c r="T88" i="2"/>
  <c r="Q88" i="2"/>
  <c r="AD88" i="2" s="1"/>
  <c r="Q29" i="2"/>
  <c r="AD29" i="2" s="1"/>
  <c r="T29" i="2"/>
  <c r="Q13" i="2"/>
  <c r="R13" i="2" s="1"/>
  <c r="T13" i="2"/>
  <c r="T60" i="2"/>
  <c r="Q60" i="2"/>
  <c r="AD60" i="2" s="1"/>
  <c r="Q74" i="2"/>
  <c r="AD74" i="2" s="1"/>
  <c r="T74" i="2"/>
  <c r="Q103" i="2"/>
  <c r="AD103" i="2" s="1"/>
  <c r="T103" i="2"/>
  <c r="Q46" i="2"/>
  <c r="AD46" i="2" s="1"/>
  <c r="T46" i="2"/>
  <c r="Q63" i="2"/>
  <c r="AD63" i="2" s="1"/>
  <c r="T63" i="2"/>
  <c r="Q198" i="2"/>
  <c r="AD198" i="2" s="1"/>
  <c r="T198" i="2"/>
  <c r="T7" i="2"/>
  <c r="Q7" i="2"/>
  <c r="AD7" i="2" s="1"/>
  <c r="T49" i="2"/>
  <c r="Q49" i="2"/>
  <c r="R49" i="2" s="1"/>
  <c r="T51" i="2"/>
  <c r="Q51" i="2"/>
  <c r="AD51" i="2" s="1"/>
  <c r="T98" i="2"/>
  <c r="Q98" i="2"/>
  <c r="AD98" i="2" s="1"/>
  <c r="T38" i="2"/>
  <c r="Q38" i="2"/>
  <c r="AD38" i="2" s="1"/>
  <c r="T71" i="2"/>
  <c r="Q71" i="2"/>
  <c r="R71" i="2" s="1"/>
  <c r="T9" i="2"/>
  <c r="Q9" i="2"/>
  <c r="AD9" i="2" s="1"/>
  <c r="Q22" i="2"/>
  <c r="AD22" i="2" s="1"/>
  <c r="T22" i="2"/>
  <c r="Q12" i="2"/>
  <c r="AD12" i="2" s="1"/>
  <c r="T12" i="2"/>
  <c r="Q68" i="2"/>
  <c r="AD68" i="2" s="1"/>
  <c r="T68" i="2"/>
  <c r="T5" i="2"/>
  <c r="Q5" i="2"/>
  <c r="AD5" i="2" s="1"/>
  <c r="X290" i="2"/>
  <c r="X288" i="2"/>
  <c r="X286" i="2"/>
  <c r="X214" i="2"/>
  <c r="X282" i="2"/>
  <c r="X294" i="2"/>
  <c r="X280" i="2"/>
  <c r="X277" i="2"/>
  <c r="X276" i="2"/>
  <c r="X274" i="2"/>
  <c r="X273" i="2"/>
  <c r="X270" i="2"/>
  <c r="X268" i="2"/>
  <c r="X247" i="2"/>
  <c r="X67" i="2"/>
  <c r="X297" i="2"/>
  <c r="X292" i="2"/>
  <c r="X263" i="2"/>
  <c r="X254" i="2"/>
  <c r="X160" i="2"/>
  <c r="X295" i="2"/>
  <c r="X265" i="2"/>
  <c r="X256" i="2"/>
  <c r="X257" i="2"/>
  <c r="X299" i="2"/>
  <c r="X207" i="2"/>
  <c r="X6" i="2"/>
  <c r="X248" i="2"/>
  <c r="X80" i="2"/>
  <c r="X239" i="2"/>
  <c r="X237" i="2"/>
  <c r="X165" i="2"/>
  <c r="X187" i="2"/>
  <c r="X258" i="2"/>
  <c r="X141" i="2"/>
  <c r="X253" i="2"/>
  <c r="X246" i="2"/>
  <c r="X128" i="2"/>
  <c r="X222" i="2"/>
  <c r="X184" i="2"/>
  <c r="X3" i="2"/>
  <c r="X215" i="2"/>
  <c r="X241" i="2"/>
  <c r="X178" i="2"/>
  <c r="X169" i="2"/>
  <c r="X118" i="2"/>
  <c r="X152" i="2"/>
  <c r="X183" i="2"/>
  <c r="X266" i="2"/>
  <c r="X162" i="2"/>
  <c r="X43" i="2"/>
  <c r="X21" i="2"/>
  <c r="X242" i="2"/>
  <c r="X226" i="2"/>
  <c r="X19" i="2"/>
  <c r="X2" i="2"/>
  <c r="X185" i="2"/>
  <c r="X206" i="2"/>
  <c r="X196" i="2"/>
  <c r="X208" i="2"/>
  <c r="X224" i="2"/>
  <c r="X142" i="2"/>
  <c r="X27" i="2"/>
  <c r="X179" i="2"/>
  <c r="X188" i="2"/>
  <c r="X240" i="2"/>
  <c r="X245" i="2"/>
  <c r="X14" i="2"/>
  <c r="X110" i="2"/>
  <c r="X161" i="2"/>
  <c r="X70" i="2"/>
  <c r="X197" i="2"/>
  <c r="X147" i="2"/>
  <c r="X194" i="2"/>
  <c r="X154" i="2"/>
  <c r="X227" i="2"/>
  <c r="X233" i="2"/>
  <c r="X174" i="2"/>
  <c r="X123" i="2"/>
  <c r="X24" i="2"/>
  <c r="X116" i="2"/>
  <c r="X203" i="2"/>
  <c r="X158" i="2"/>
  <c r="X177" i="2"/>
  <c r="X52" i="2"/>
  <c r="X97" i="2"/>
  <c r="X66" i="2"/>
  <c r="X133" i="2"/>
  <c r="X166" i="2"/>
  <c r="X140" i="2"/>
  <c r="X122" i="2"/>
  <c r="X153" i="2"/>
  <c r="X202" i="2"/>
  <c r="X26" i="2"/>
  <c r="X234" i="2"/>
  <c r="X112" i="2"/>
  <c r="X244" i="2"/>
  <c r="X217" i="2"/>
  <c r="X62" i="2"/>
  <c r="X111" i="2"/>
  <c r="X92" i="2"/>
  <c r="X104" i="2"/>
  <c r="X210" i="2"/>
  <c r="X95" i="2"/>
  <c r="X130" i="2"/>
  <c r="X232" i="2"/>
  <c r="X30" i="2"/>
  <c r="X126" i="2"/>
  <c r="X89" i="2"/>
  <c r="X64" i="2"/>
  <c r="X73" i="2"/>
  <c r="X100" i="2"/>
  <c r="X159" i="2"/>
  <c r="X33" i="2"/>
  <c r="X170" i="2"/>
  <c r="X11" i="2"/>
  <c r="X17" i="2"/>
  <c r="X99" i="2"/>
  <c r="X23" i="2"/>
  <c r="X139" i="2"/>
  <c r="X220" i="2"/>
  <c r="X151" i="2"/>
  <c r="X85" i="2"/>
  <c r="X175" i="2"/>
  <c r="X86" i="2"/>
  <c r="X96" i="2"/>
  <c r="X72" i="2"/>
  <c r="X84" i="2"/>
  <c r="X4" i="2"/>
  <c r="X144" i="2"/>
  <c r="X31" i="2"/>
  <c r="X58" i="2"/>
  <c r="X50" i="2"/>
  <c r="X44" i="2"/>
  <c r="X146" i="2"/>
  <c r="X10" i="2"/>
  <c r="X131" i="2"/>
  <c r="X199" i="2"/>
  <c r="X101" i="2"/>
  <c r="X29" i="2"/>
  <c r="X60" i="2"/>
  <c r="X103" i="2"/>
  <c r="X63" i="2"/>
  <c r="X7" i="2"/>
  <c r="X51" i="2"/>
  <c r="X38" i="2"/>
  <c r="X9" i="2"/>
  <c r="X12" i="2"/>
  <c r="L282" i="2"/>
  <c r="Y282" i="2" s="1"/>
  <c r="AB283" i="2"/>
  <c r="AB284" i="2"/>
  <c r="AA5" i="2"/>
  <c r="O290" i="2"/>
  <c r="AB290" i="2" s="1"/>
  <c r="O288" i="2"/>
  <c r="AB288" i="2" s="1"/>
  <c r="Z288" i="2"/>
  <c r="Z286" i="2"/>
  <c r="O282" i="2"/>
  <c r="AB282" i="2" s="1"/>
  <c r="Z294" i="2"/>
  <c r="O294" i="2"/>
  <c r="AB294" i="2" s="1"/>
  <c r="Z280" i="2"/>
  <c r="O280" i="2"/>
  <c r="AB280" i="2" s="1"/>
  <c r="O277" i="2"/>
  <c r="AB277" i="2" s="1"/>
  <c r="Z277" i="2"/>
  <c r="O276" i="2"/>
  <c r="AB276" i="2" s="1"/>
  <c r="Z276" i="2"/>
  <c r="O274" i="2"/>
  <c r="AB274" i="2" s="1"/>
  <c r="Z274" i="2"/>
  <c r="O273" i="2"/>
  <c r="AB273" i="2" s="1"/>
  <c r="Z273" i="2"/>
  <c r="Z270" i="2"/>
  <c r="O270" i="2"/>
  <c r="AB270" i="2" s="1"/>
  <c r="O268" i="2"/>
  <c r="AB268" i="2" s="1"/>
  <c r="Z268" i="2"/>
  <c r="Z247" i="2"/>
  <c r="O247" i="2"/>
  <c r="AB247" i="2" s="1"/>
  <c r="O67" i="2"/>
  <c r="AB67" i="2" s="1"/>
  <c r="Z67" i="2"/>
  <c r="O297" i="2"/>
  <c r="AB297" i="2" s="1"/>
  <c r="Z297" i="2"/>
  <c r="O292" i="2"/>
  <c r="AB292" i="2" s="1"/>
  <c r="Z292" i="2"/>
  <c r="O263" i="2"/>
  <c r="AB263" i="2" s="1"/>
  <c r="Z263" i="2"/>
  <c r="O254" i="2"/>
  <c r="AB254" i="2" s="1"/>
  <c r="Z254" i="2"/>
  <c r="Z160" i="2"/>
  <c r="O160" i="2"/>
  <c r="AB160" i="2" s="1"/>
  <c r="O295" i="2"/>
  <c r="AB295" i="2" s="1"/>
  <c r="Z295" i="2"/>
  <c r="Z265" i="2"/>
  <c r="O265" i="2"/>
  <c r="AB265" i="2" s="1"/>
  <c r="O256" i="2"/>
  <c r="AB256" i="2" s="1"/>
  <c r="Z256" i="2"/>
  <c r="O257" i="2"/>
  <c r="AB257" i="2" s="1"/>
  <c r="Z257" i="2"/>
  <c r="O299" i="2"/>
  <c r="AB299" i="2" s="1"/>
  <c r="Z299" i="2"/>
  <c r="O207" i="2"/>
  <c r="AB207" i="2" s="1"/>
  <c r="Z207" i="2"/>
  <c r="O6" i="2"/>
  <c r="AB6" i="2" s="1"/>
  <c r="Z6" i="2"/>
  <c r="Z248" i="2"/>
  <c r="O248" i="2"/>
  <c r="AB248" i="2" s="1"/>
  <c r="Z80" i="2"/>
  <c r="O80" i="2"/>
  <c r="AB80" i="2" s="1"/>
  <c r="O239" i="2"/>
  <c r="AB239" i="2" s="1"/>
  <c r="Z239" i="2"/>
  <c r="O237" i="2"/>
  <c r="AB237" i="2" s="1"/>
  <c r="Z237" i="2"/>
  <c r="O165" i="2"/>
  <c r="AB165" i="2" s="1"/>
  <c r="Z165" i="2"/>
  <c r="O187" i="2"/>
  <c r="AB187" i="2" s="1"/>
  <c r="Z187" i="2"/>
  <c r="O258" i="2"/>
  <c r="AB258" i="2" s="1"/>
  <c r="Z258" i="2"/>
  <c r="O141" i="2"/>
  <c r="AB141" i="2" s="1"/>
  <c r="Z141" i="2"/>
  <c r="O253" i="2"/>
  <c r="AB253" i="2" s="1"/>
  <c r="Z253" i="2"/>
  <c r="Z246" i="2"/>
  <c r="O246" i="2"/>
  <c r="AB246" i="2" s="1"/>
  <c r="O128" i="2"/>
  <c r="AB128" i="2" s="1"/>
  <c r="Z128" i="2"/>
  <c r="Z222" i="2"/>
  <c r="O222" i="2"/>
  <c r="AB222" i="2" s="1"/>
  <c r="O184" i="2"/>
  <c r="AB184" i="2" s="1"/>
  <c r="Z184" i="2"/>
  <c r="O3" i="2"/>
  <c r="AB3" i="2" s="1"/>
  <c r="Z3" i="2"/>
  <c r="Z215" i="2"/>
  <c r="O215" i="2"/>
  <c r="AB215" i="2" s="1"/>
  <c r="Z241" i="2"/>
  <c r="O241" i="2"/>
  <c r="AB241" i="2" s="1"/>
  <c r="Z178" i="2"/>
  <c r="O178" i="2"/>
  <c r="AB178" i="2" s="1"/>
  <c r="O169" i="2"/>
  <c r="AB169" i="2" s="1"/>
  <c r="Z169" i="2"/>
  <c r="O118" i="2"/>
  <c r="AB118" i="2" s="1"/>
  <c r="Z118" i="2"/>
  <c r="Z152" i="2"/>
  <c r="O152" i="2"/>
  <c r="AB152" i="2" s="1"/>
  <c r="O183" i="2"/>
  <c r="AB183" i="2" s="1"/>
  <c r="Z183" i="2"/>
  <c r="O266" i="2"/>
  <c r="AB266" i="2" s="1"/>
  <c r="Z266" i="2"/>
  <c r="O162" i="2"/>
  <c r="AB162" i="2" s="1"/>
  <c r="Z162" i="2"/>
  <c r="Z43" i="2"/>
  <c r="O43" i="2"/>
  <c r="AB43" i="2" s="1"/>
  <c r="Z21" i="2"/>
  <c r="O21" i="2"/>
  <c r="AB21" i="2" s="1"/>
  <c r="O242" i="2"/>
  <c r="AB242" i="2" s="1"/>
  <c r="Z242" i="2"/>
  <c r="Z226" i="2"/>
  <c r="O226" i="2"/>
  <c r="AB226" i="2" s="1"/>
  <c r="Z19" i="2"/>
  <c r="O19" i="2"/>
  <c r="AB19" i="2" s="1"/>
  <c r="O2" i="2"/>
  <c r="AB2" i="2" s="1"/>
  <c r="Z2" i="2"/>
  <c r="O185" i="2"/>
  <c r="AB185" i="2" s="1"/>
  <c r="Z185" i="2"/>
  <c r="O206" i="2"/>
  <c r="AB206" i="2" s="1"/>
  <c r="Z206" i="2"/>
  <c r="Z196" i="2"/>
  <c r="O196" i="2"/>
  <c r="AB196" i="2" s="1"/>
  <c r="Z208" i="2"/>
  <c r="O208" i="2"/>
  <c r="AB208" i="2" s="1"/>
  <c r="O224" i="2"/>
  <c r="AB224" i="2" s="1"/>
  <c r="Z224" i="2"/>
  <c r="O142" i="2"/>
  <c r="AB142" i="2" s="1"/>
  <c r="Z142" i="2"/>
  <c r="O27" i="2"/>
  <c r="AB27" i="2" s="1"/>
  <c r="Z27" i="2"/>
  <c r="Z179" i="2"/>
  <c r="O179" i="2"/>
  <c r="AB179" i="2" s="1"/>
  <c r="O188" i="2"/>
  <c r="AB188" i="2" s="1"/>
  <c r="Z188" i="2"/>
  <c r="O240" i="2"/>
  <c r="AB240" i="2" s="1"/>
  <c r="Z240" i="2"/>
  <c r="O245" i="2"/>
  <c r="AB245" i="2" s="1"/>
  <c r="Z245" i="2"/>
  <c r="O14" i="2"/>
  <c r="AB14" i="2" s="1"/>
  <c r="Z14" i="2"/>
  <c r="Z110" i="2"/>
  <c r="O110" i="2"/>
  <c r="AB110" i="2" s="1"/>
  <c r="O161" i="2"/>
  <c r="AB161" i="2" s="1"/>
  <c r="Z161" i="2"/>
  <c r="Z70" i="2"/>
  <c r="O70" i="2"/>
  <c r="AB70" i="2" s="1"/>
  <c r="O197" i="2"/>
  <c r="AB197" i="2" s="1"/>
  <c r="Z197" i="2"/>
  <c r="O147" i="2"/>
  <c r="AB147" i="2" s="1"/>
  <c r="Z147" i="2"/>
  <c r="O194" i="2"/>
  <c r="AB194" i="2" s="1"/>
  <c r="Z194" i="2"/>
  <c r="Z154" i="2"/>
  <c r="O154" i="2"/>
  <c r="AB154" i="2" s="1"/>
  <c r="O227" i="2"/>
  <c r="AB227" i="2" s="1"/>
  <c r="Z227" i="2"/>
  <c r="O233" i="2"/>
  <c r="AB233" i="2" s="1"/>
  <c r="Z233" i="2"/>
  <c r="O174" i="2"/>
  <c r="AB174" i="2" s="1"/>
  <c r="Z174" i="2"/>
  <c r="O123" i="2"/>
  <c r="AB123" i="2" s="1"/>
  <c r="Z123" i="2"/>
  <c r="O24" i="2"/>
  <c r="AB24" i="2" s="1"/>
  <c r="Z24" i="2"/>
  <c r="Z116" i="2"/>
  <c r="O116" i="2"/>
  <c r="AB116" i="2" s="1"/>
  <c r="O203" i="2"/>
  <c r="AB203" i="2" s="1"/>
  <c r="Z203" i="2"/>
  <c r="O158" i="2"/>
  <c r="AB158" i="2" s="1"/>
  <c r="Z158" i="2"/>
  <c r="O177" i="2"/>
  <c r="AB177" i="2" s="1"/>
  <c r="Z177" i="2"/>
  <c r="O52" i="2"/>
  <c r="AB52" i="2" s="1"/>
  <c r="Z52" i="2"/>
  <c r="Z97" i="2"/>
  <c r="O97" i="2"/>
  <c r="AB97" i="2" s="1"/>
  <c r="O66" i="2"/>
  <c r="AB66" i="2" s="1"/>
  <c r="Z66" i="2"/>
  <c r="O133" i="2"/>
  <c r="AB133" i="2" s="1"/>
  <c r="Z133" i="2"/>
  <c r="O166" i="2"/>
  <c r="AB166" i="2" s="1"/>
  <c r="Z166" i="2"/>
  <c r="Z140" i="2"/>
  <c r="O140" i="2"/>
  <c r="AB140" i="2" s="1"/>
  <c r="O122" i="2"/>
  <c r="AB122" i="2" s="1"/>
  <c r="Z122" i="2"/>
  <c r="O153" i="2"/>
  <c r="AB153" i="2" s="1"/>
  <c r="Z153" i="2"/>
  <c r="O202" i="2"/>
  <c r="AB202" i="2" s="1"/>
  <c r="Z202" i="2"/>
  <c r="O26" i="2"/>
  <c r="AB26" i="2" s="1"/>
  <c r="Z26" i="2"/>
  <c r="O234" i="2"/>
  <c r="AB234" i="2" s="1"/>
  <c r="Z234" i="2"/>
  <c r="Z112" i="2"/>
  <c r="O112" i="2"/>
  <c r="AB112" i="2" s="1"/>
  <c r="Z244" i="2"/>
  <c r="O244" i="2"/>
  <c r="AB244" i="2" s="1"/>
  <c r="O217" i="2"/>
  <c r="AB217" i="2" s="1"/>
  <c r="Z217" i="2"/>
  <c r="O62" i="2"/>
  <c r="AB62" i="2" s="1"/>
  <c r="Z62" i="2"/>
  <c r="Z111" i="2"/>
  <c r="O111" i="2"/>
  <c r="AB111" i="2" s="1"/>
  <c r="O92" i="2"/>
  <c r="AB92" i="2" s="1"/>
  <c r="Z92" i="2"/>
  <c r="O104" i="2"/>
  <c r="AB104" i="2" s="1"/>
  <c r="Z104" i="2"/>
  <c r="Z210" i="2"/>
  <c r="O210" i="2"/>
  <c r="AB210" i="2" s="1"/>
  <c r="Z95" i="2"/>
  <c r="O95" i="2"/>
  <c r="AB95" i="2" s="1"/>
  <c r="Z130" i="2"/>
  <c r="O130" i="2"/>
  <c r="AB130" i="2" s="1"/>
  <c r="O232" i="2"/>
  <c r="AB232" i="2" s="1"/>
  <c r="Z232" i="2"/>
  <c r="Z30" i="2"/>
  <c r="O30" i="2"/>
  <c r="AB30" i="2" s="1"/>
  <c r="O126" i="2"/>
  <c r="AB126" i="2" s="1"/>
  <c r="Z126" i="2"/>
  <c r="Z89" i="2"/>
  <c r="O89" i="2"/>
  <c r="AB89" i="2" s="1"/>
  <c r="Z64" i="2"/>
  <c r="O64" i="2"/>
  <c r="AB64" i="2" s="1"/>
  <c r="Z73" i="2"/>
  <c r="O73" i="2"/>
  <c r="AB73" i="2" s="1"/>
  <c r="Z100" i="2"/>
  <c r="O100" i="2"/>
  <c r="AB100" i="2" s="1"/>
  <c r="Z159" i="2"/>
  <c r="O159" i="2"/>
  <c r="AB159" i="2" s="1"/>
  <c r="O33" i="2"/>
  <c r="AB33" i="2" s="1"/>
  <c r="Z33" i="2"/>
  <c r="Z170" i="2"/>
  <c r="O170" i="2"/>
  <c r="AB170" i="2" s="1"/>
  <c r="O11" i="2"/>
  <c r="AB11" i="2" s="1"/>
  <c r="Z11" i="2"/>
  <c r="Z17" i="2"/>
  <c r="O17" i="2"/>
  <c r="AB17" i="2" s="1"/>
  <c r="Z99" i="2"/>
  <c r="O99" i="2"/>
  <c r="AB99" i="2" s="1"/>
  <c r="O23" i="2"/>
  <c r="AB23" i="2" s="1"/>
  <c r="Z23" i="2"/>
  <c r="O139" i="2"/>
  <c r="AB139" i="2" s="1"/>
  <c r="Z139" i="2"/>
  <c r="O220" i="2"/>
  <c r="AB220" i="2" s="1"/>
  <c r="Z220" i="2"/>
  <c r="O151" i="2"/>
  <c r="AB151" i="2" s="1"/>
  <c r="Z151" i="2"/>
  <c r="O85" i="2"/>
  <c r="AB85" i="2" s="1"/>
  <c r="Z85" i="2"/>
  <c r="Z175" i="2"/>
  <c r="O175" i="2"/>
  <c r="AB175" i="2" s="1"/>
  <c r="Z86" i="2"/>
  <c r="O86" i="2"/>
  <c r="AB86" i="2" s="1"/>
  <c r="O96" i="2"/>
  <c r="AB96" i="2" s="1"/>
  <c r="Z96" i="2"/>
  <c r="O72" i="2"/>
  <c r="AB72" i="2" s="1"/>
  <c r="Z72" i="2"/>
  <c r="O84" i="2"/>
  <c r="AB84" i="2" s="1"/>
  <c r="Z84" i="2"/>
  <c r="Z4" i="2"/>
  <c r="O4" i="2"/>
  <c r="AB4" i="2" s="1"/>
  <c r="O144" i="2"/>
  <c r="AB144" i="2" s="1"/>
  <c r="Z144" i="2"/>
  <c r="Z31" i="2"/>
  <c r="O31" i="2"/>
  <c r="AB31" i="2" s="1"/>
  <c r="O58" i="2"/>
  <c r="AB58" i="2" s="1"/>
  <c r="Z58" i="2"/>
  <c r="O50" i="2"/>
  <c r="AB50" i="2" s="1"/>
  <c r="Z50" i="2"/>
  <c r="Z44" i="2"/>
  <c r="O44" i="2"/>
  <c r="AB44" i="2" s="1"/>
  <c r="Z146" i="2"/>
  <c r="O146" i="2"/>
  <c r="AB146" i="2" s="1"/>
  <c r="Z10" i="2"/>
  <c r="O10" i="2"/>
  <c r="AB10" i="2" s="1"/>
  <c r="Z131" i="2"/>
  <c r="O131" i="2"/>
  <c r="AB131" i="2" s="1"/>
  <c r="O199" i="2"/>
  <c r="AB199" i="2" s="1"/>
  <c r="Z199" i="2"/>
  <c r="O101" i="2"/>
  <c r="AB101" i="2" s="1"/>
  <c r="Z101" i="2"/>
  <c r="Z29" i="2"/>
  <c r="O29" i="2"/>
  <c r="AB29" i="2" s="1"/>
  <c r="Z60" i="2"/>
  <c r="O60" i="2"/>
  <c r="AB60" i="2" s="1"/>
  <c r="Z103" i="2"/>
  <c r="O103" i="2"/>
  <c r="AB103" i="2" s="1"/>
  <c r="Z63" i="2"/>
  <c r="O63" i="2"/>
  <c r="AB63" i="2" s="1"/>
  <c r="O7" i="2"/>
  <c r="AB7" i="2" s="1"/>
  <c r="Z7" i="2"/>
  <c r="Z51" i="2"/>
  <c r="O51" i="2"/>
  <c r="AB51" i="2" s="1"/>
  <c r="O38" i="2"/>
  <c r="AB38" i="2" s="1"/>
  <c r="Z38" i="2"/>
  <c r="O9" i="2"/>
  <c r="AB9" i="2" s="1"/>
  <c r="Z9" i="2"/>
  <c r="Z12" i="2"/>
  <c r="O12" i="2"/>
  <c r="AB12" i="2" s="1"/>
  <c r="X5" i="2"/>
  <c r="AA285" i="2"/>
  <c r="AA283" i="2"/>
  <c r="AA281" i="2"/>
  <c r="AA279" i="2"/>
  <c r="AA278" i="2"/>
  <c r="AA275" i="2"/>
  <c r="AA271" i="2"/>
  <c r="AA269" i="2"/>
  <c r="AA267" i="2"/>
  <c r="AA119" i="2"/>
  <c r="AA272" i="2"/>
  <c r="AA293" i="2"/>
  <c r="AA255" i="2"/>
  <c r="AA262" i="2"/>
  <c r="AA291" i="2"/>
  <c r="AA250" i="2"/>
  <c r="AA264" i="2"/>
  <c r="AA251" i="2"/>
  <c r="AA252" i="2"/>
  <c r="AA261" i="2"/>
  <c r="AA296" i="2"/>
  <c r="AA298" i="2"/>
  <c r="AA211" i="2"/>
  <c r="AA57" i="2"/>
  <c r="AA218" i="2"/>
  <c r="AA259" i="2"/>
  <c r="AA59" i="2"/>
  <c r="AA228" i="2"/>
  <c r="AA181" i="2"/>
  <c r="AA193" i="2"/>
  <c r="AA180" i="2"/>
  <c r="AA172" i="2"/>
  <c r="AA238" i="2"/>
  <c r="AA212" i="2"/>
  <c r="AA201" i="2"/>
  <c r="AA213" i="2"/>
  <c r="AA192" i="2"/>
  <c r="AA223" i="2"/>
  <c r="AA143" i="2"/>
  <c r="AA149" i="2"/>
  <c r="AA134" i="2"/>
  <c r="AA136" i="2"/>
  <c r="AA221" i="2"/>
  <c r="AA225" i="2"/>
  <c r="AA204" i="2"/>
  <c r="AA40" i="2"/>
  <c r="AA150" i="2"/>
  <c r="AA32" i="2"/>
  <c r="AA113" i="2"/>
  <c r="AA209" i="2"/>
  <c r="AA135" i="2"/>
  <c r="AA42" i="2"/>
  <c r="AA236" i="2"/>
  <c r="AA189" i="2"/>
  <c r="AA229" i="2"/>
  <c r="AA195" i="2"/>
  <c r="AA76" i="2"/>
  <c r="AA216" i="2"/>
  <c r="AA205" i="2"/>
  <c r="AA148" i="2"/>
  <c r="AA82" i="2"/>
  <c r="AA91" i="2"/>
  <c r="AA117" i="2"/>
  <c r="AA186" i="2"/>
  <c r="AA94" i="2"/>
  <c r="AA137" i="2"/>
  <c r="AA260" i="2"/>
  <c r="AA138" i="2"/>
  <c r="AA167" i="2"/>
  <c r="AA93" i="2"/>
  <c r="AA107" i="2"/>
  <c r="AA230" i="2"/>
  <c r="AA124" i="2"/>
  <c r="AA231" i="2"/>
  <c r="AA53" i="2"/>
  <c r="AA79" i="2"/>
  <c r="AA191" i="2"/>
  <c r="AA157" i="2"/>
  <c r="AA75" i="2"/>
  <c r="AA176" i="2"/>
  <c r="AA16" i="2"/>
  <c r="AA129" i="2"/>
  <c r="AA81" i="2"/>
  <c r="AA25" i="2"/>
  <c r="AA164" i="2"/>
  <c r="AA132" i="2"/>
  <c r="AA90" i="2"/>
  <c r="AA56" i="2"/>
  <c r="AA125" i="2"/>
  <c r="AA45" i="2"/>
  <c r="AA190" i="2"/>
  <c r="AA109" i="2"/>
  <c r="AA249" i="2"/>
  <c r="AA54" i="2"/>
  <c r="AA77" i="2"/>
  <c r="AA18" i="2"/>
  <c r="AA171" i="2"/>
  <c r="AA156" i="2"/>
  <c r="AA35" i="2"/>
  <c r="AA173" i="2"/>
  <c r="AA87" i="2"/>
  <c r="AA219" i="2"/>
  <c r="AA120" i="2"/>
  <c r="AA243" i="2"/>
  <c r="AA163" i="2"/>
  <c r="AA39" i="2"/>
  <c r="AA168" i="2"/>
  <c r="AA127" i="2"/>
  <c r="AA121" i="2"/>
  <c r="AA155" i="2"/>
  <c r="AA235" i="2"/>
  <c r="AA69" i="2"/>
  <c r="AA106" i="2"/>
  <c r="AA78" i="2"/>
  <c r="AA108" i="2"/>
  <c r="AA20" i="2"/>
  <c r="AA200" i="2"/>
  <c r="AA145" i="2"/>
  <c r="AA105" i="2"/>
  <c r="AA8" i="2"/>
  <c r="AA83" i="2"/>
  <c r="AA28" i="2"/>
  <c r="AA36" i="2"/>
  <c r="AA48" i="2"/>
  <c r="AA37" i="2"/>
  <c r="AA114" i="2"/>
  <c r="AA102" i="2"/>
  <c r="AA41" i="2"/>
  <c r="AA55" i="2"/>
  <c r="AA65" i="2"/>
  <c r="AA182" i="2"/>
  <c r="AA115" i="2"/>
  <c r="AA61" i="2"/>
  <c r="AA34" i="2"/>
  <c r="AA47" i="2"/>
  <c r="AA88" i="2"/>
  <c r="AA13" i="2"/>
  <c r="AA74" i="2"/>
  <c r="AA46" i="2"/>
  <c r="AA198" i="2"/>
  <c r="AA49" i="2"/>
  <c r="AA98" i="2"/>
  <c r="AA71" i="2"/>
  <c r="AA22" i="2"/>
  <c r="AA68" i="2"/>
  <c r="Z290" i="2"/>
  <c r="Z289" i="2"/>
  <c r="O287" i="2"/>
  <c r="AB287" i="2" s="1"/>
  <c r="Z287" i="2"/>
  <c r="AB285" i="2"/>
  <c r="Z284" i="2"/>
  <c r="Z281" i="2"/>
  <c r="O281" i="2"/>
  <c r="AB281" i="2" s="1"/>
  <c r="Z279" i="2"/>
  <c r="O279" i="2"/>
  <c r="AB279" i="2" s="1"/>
  <c r="O278" i="2"/>
  <c r="AB278" i="2" s="1"/>
  <c r="Z278" i="2"/>
  <c r="O275" i="2"/>
  <c r="AB275" i="2" s="1"/>
  <c r="Z275" i="2"/>
  <c r="O271" i="2"/>
  <c r="AB271" i="2" s="1"/>
  <c r="Z271" i="2"/>
  <c r="O269" i="2"/>
  <c r="AB269" i="2" s="1"/>
  <c r="Z269" i="2"/>
  <c r="Z267" i="2"/>
  <c r="O267" i="2"/>
  <c r="AB267" i="2" s="1"/>
  <c r="O119" i="2"/>
  <c r="AB119" i="2" s="1"/>
  <c r="Z119" i="2"/>
  <c r="Z272" i="2"/>
  <c r="O272" i="2"/>
  <c r="AB272" i="2" s="1"/>
  <c r="O293" i="2"/>
  <c r="AB293" i="2" s="1"/>
  <c r="Z293" i="2"/>
  <c r="O255" i="2"/>
  <c r="AB255" i="2" s="1"/>
  <c r="Z255" i="2"/>
  <c r="O262" i="2"/>
  <c r="AB262" i="2" s="1"/>
  <c r="Z262" i="2"/>
  <c r="O291" i="2"/>
  <c r="AB291" i="2" s="1"/>
  <c r="Z291" i="2"/>
  <c r="O250" i="2"/>
  <c r="AB250" i="2" s="1"/>
  <c r="Z250" i="2"/>
  <c r="Z264" i="2"/>
  <c r="O264" i="2"/>
  <c r="AB264" i="2" s="1"/>
  <c r="O251" i="2"/>
  <c r="AB251" i="2" s="1"/>
  <c r="Z251" i="2"/>
  <c r="Z252" i="2"/>
  <c r="O252" i="2"/>
  <c r="AB252" i="2" s="1"/>
  <c r="O261" i="2"/>
  <c r="AB261" i="2" s="1"/>
  <c r="Z261" i="2"/>
  <c r="O296" i="2"/>
  <c r="AB296" i="2" s="1"/>
  <c r="Z296" i="2"/>
  <c r="O298" i="2"/>
  <c r="AB298" i="2" s="1"/>
  <c r="Z298" i="2"/>
  <c r="O211" i="2"/>
  <c r="AB211" i="2" s="1"/>
  <c r="Z211" i="2"/>
  <c r="O57" i="2"/>
  <c r="AB57" i="2" s="1"/>
  <c r="Z57" i="2"/>
  <c r="Z218" i="2"/>
  <c r="O218" i="2"/>
  <c r="AB218" i="2" s="1"/>
  <c r="O259" i="2"/>
  <c r="AB259" i="2" s="1"/>
  <c r="Z259" i="2"/>
  <c r="Z59" i="2"/>
  <c r="O59" i="2"/>
  <c r="AB59" i="2" s="1"/>
  <c r="O228" i="2"/>
  <c r="AB228" i="2" s="1"/>
  <c r="Z228" i="2"/>
  <c r="O181" i="2"/>
  <c r="AB181" i="2" s="1"/>
  <c r="Z181" i="2"/>
  <c r="O193" i="2"/>
  <c r="AB193" i="2" s="1"/>
  <c r="Z193" i="2"/>
  <c r="O180" i="2"/>
  <c r="AB180" i="2" s="1"/>
  <c r="Z180" i="2"/>
  <c r="O172" i="2"/>
  <c r="AB172" i="2" s="1"/>
  <c r="Z172" i="2"/>
  <c r="O238" i="2"/>
  <c r="AB238" i="2" s="1"/>
  <c r="Z238" i="2"/>
  <c r="O212" i="2"/>
  <c r="AB212" i="2" s="1"/>
  <c r="Z212" i="2"/>
  <c r="Z201" i="2"/>
  <c r="O201" i="2"/>
  <c r="AB201" i="2" s="1"/>
  <c r="O213" i="2"/>
  <c r="AB213" i="2" s="1"/>
  <c r="Z213" i="2"/>
  <c r="Z192" i="2"/>
  <c r="O192" i="2"/>
  <c r="AB192" i="2" s="1"/>
  <c r="Z223" i="2"/>
  <c r="O223" i="2"/>
  <c r="AB223" i="2" s="1"/>
  <c r="O143" i="2"/>
  <c r="AB143" i="2" s="1"/>
  <c r="Z143" i="2"/>
  <c r="Z149" i="2"/>
  <c r="O149" i="2"/>
  <c r="AB149" i="2" s="1"/>
  <c r="Z134" i="2"/>
  <c r="O134" i="2"/>
  <c r="AB134" i="2" s="1"/>
  <c r="O136" i="2"/>
  <c r="AB136" i="2" s="1"/>
  <c r="Z136" i="2"/>
  <c r="O221" i="2"/>
  <c r="AB221" i="2" s="1"/>
  <c r="Z221" i="2"/>
  <c r="O225" i="2"/>
  <c r="AB225" i="2" s="1"/>
  <c r="Z225" i="2"/>
  <c r="Z204" i="2"/>
  <c r="O204" i="2"/>
  <c r="AB204" i="2" s="1"/>
  <c r="O40" i="2"/>
  <c r="AB40" i="2" s="1"/>
  <c r="Z40" i="2"/>
  <c r="O150" i="2"/>
  <c r="AB150" i="2" s="1"/>
  <c r="Z150" i="2"/>
  <c r="Z32" i="2"/>
  <c r="O32" i="2"/>
  <c r="AB32" i="2" s="1"/>
  <c r="Z113" i="2"/>
  <c r="O113" i="2"/>
  <c r="AB113" i="2" s="1"/>
  <c r="Z209" i="2"/>
  <c r="O209" i="2"/>
  <c r="AB209" i="2" s="1"/>
  <c r="O135" i="2"/>
  <c r="AB135" i="2" s="1"/>
  <c r="Z135" i="2"/>
  <c r="O42" i="2"/>
  <c r="AB42" i="2" s="1"/>
  <c r="Z42" i="2"/>
  <c r="Z236" i="2"/>
  <c r="O236" i="2"/>
  <c r="AB236" i="2" s="1"/>
  <c r="O189" i="2"/>
  <c r="AB189" i="2" s="1"/>
  <c r="Z189" i="2"/>
  <c r="O229" i="2"/>
  <c r="AB229" i="2" s="1"/>
  <c r="Z229" i="2"/>
  <c r="Z195" i="2"/>
  <c r="O195" i="2"/>
  <c r="AB195" i="2" s="1"/>
  <c r="Z76" i="2"/>
  <c r="O76" i="2"/>
  <c r="AB76" i="2" s="1"/>
  <c r="O216" i="2"/>
  <c r="AB216" i="2" s="1"/>
  <c r="Z216" i="2"/>
  <c r="Z205" i="2"/>
  <c r="O205" i="2"/>
  <c r="AB205" i="2" s="1"/>
  <c r="Z148" i="2"/>
  <c r="O148" i="2"/>
  <c r="AB148" i="2" s="1"/>
  <c r="Z82" i="2"/>
  <c r="O82" i="2"/>
  <c r="AB82" i="2" s="1"/>
  <c r="O91" i="2"/>
  <c r="AB91" i="2" s="1"/>
  <c r="Z91" i="2"/>
  <c r="Z117" i="2"/>
  <c r="O117" i="2"/>
  <c r="AB117" i="2" s="1"/>
  <c r="O186" i="2"/>
  <c r="AB186" i="2" s="1"/>
  <c r="Z186" i="2"/>
  <c r="Z94" i="2"/>
  <c r="O94" i="2"/>
  <c r="AB94" i="2" s="1"/>
  <c r="O137" i="2"/>
  <c r="AB137" i="2" s="1"/>
  <c r="Z137" i="2"/>
  <c r="O260" i="2"/>
  <c r="AB260" i="2" s="1"/>
  <c r="Z260" i="2"/>
  <c r="Z138" i="2"/>
  <c r="O138" i="2"/>
  <c r="AB138" i="2" s="1"/>
  <c r="O167" i="2"/>
  <c r="AB167" i="2" s="1"/>
  <c r="Z167" i="2"/>
  <c r="O93" i="2"/>
  <c r="AB93" i="2" s="1"/>
  <c r="Z93" i="2"/>
  <c r="O107" i="2"/>
  <c r="AB107" i="2" s="1"/>
  <c r="Z107" i="2"/>
  <c r="Z230" i="2"/>
  <c r="O230" i="2"/>
  <c r="AB230" i="2" s="1"/>
  <c r="O124" i="2"/>
  <c r="AB124" i="2" s="1"/>
  <c r="Z124" i="2"/>
  <c r="O231" i="2"/>
  <c r="AB231" i="2" s="1"/>
  <c r="Z231" i="2"/>
  <c r="O53" i="2"/>
  <c r="AB53" i="2" s="1"/>
  <c r="Z53" i="2"/>
  <c r="O79" i="2"/>
  <c r="AB79" i="2" s="1"/>
  <c r="Z79" i="2"/>
  <c r="O191" i="2"/>
  <c r="AB191" i="2" s="1"/>
  <c r="Z191" i="2"/>
  <c r="Z157" i="2"/>
  <c r="O157" i="2"/>
  <c r="AB157" i="2" s="1"/>
  <c r="O75" i="2"/>
  <c r="AB75" i="2" s="1"/>
  <c r="Z75" i="2"/>
  <c r="O176" i="2"/>
  <c r="AB176" i="2" s="1"/>
  <c r="Z176" i="2"/>
  <c r="Z16" i="2"/>
  <c r="O16" i="2"/>
  <c r="AB16" i="2" s="1"/>
  <c r="O129" i="2"/>
  <c r="AB129" i="2" s="1"/>
  <c r="Z129" i="2"/>
  <c r="O81" i="2"/>
  <c r="AB81" i="2" s="1"/>
  <c r="Z81" i="2"/>
  <c r="O25" i="2"/>
  <c r="AB25" i="2" s="1"/>
  <c r="Z25" i="2"/>
  <c r="O164" i="2"/>
  <c r="AB164" i="2" s="1"/>
  <c r="Z164" i="2"/>
  <c r="O132" i="2"/>
  <c r="AB132" i="2" s="1"/>
  <c r="Z132" i="2"/>
  <c r="O90" i="2"/>
  <c r="AB90" i="2" s="1"/>
  <c r="Z90" i="2"/>
  <c r="O56" i="2"/>
  <c r="AB56" i="2" s="1"/>
  <c r="Z56" i="2"/>
  <c r="O125" i="2"/>
  <c r="AB125" i="2" s="1"/>
  <c r="Z125" i="2"/>
  <c r="O45" i="2"/>
  <c r="AB45" i="2" s="1"/>
  <c r="Z45" i="2"/>
  <c r="O190" i="2"/>
  <c r="AB190" i="2" s="1"/>
  <c r="Z190" i="2"/>
  <c r="O109" i="2"/>
  <c r="AB109" i="2" s="1"/>
  <c r="Z109" i="2"/>
  <c r="Z249" i="2"/>
  <c r="O249" i="2"/>
  <c r="AB249" i="2" s="1"/>
  <c r="Z54" i="2"/>
  <c r="O54" i="2"/>
  <c r="AB54" i="2" s="1"/>
  <c r="O77" i="2"/>
  <c r="AB77" i="2" s="1"/>
  <c r="Z77" i="2"/>
  <c r="O18" i="2"/>
  <c r="AB18" i="2" s="1"/>
  <c r="Z18" i="2"/>
  <c r="O171" i="2"/>
  <c r="AB171" i="2" s="1"/>
  <c r="Z171" i="2"/>
  <c r="Z156" i="2"/>
  <c r="O156" i="2"/>
  <c r="AB156" i="2" s="1"/>
  <c r="Z35" i="2"/>
  <c r="O35" i="2"/>
  <c r="AB35" i="2" s="1"/>
  <c r="Z173" i="2"/>
  <c r="O173" i="2"/>
  <c r="AB173" i="2" s="1"/>
  <c r="Z87" i="2"/>
  <c r="O87" i="2"/>
  <c r="AB87" i="2" s="1"/>
  <c r="Z219" i="2"/>
  <c r="O219" i="2"/>
  <c r="AB219" i="2" s="1"/>
  <c r="O120" i="2"/>
  <c r="AB120" i="2" s="1"/>
  <c r="Z120" i="2"/>
  <c r="Z243" i="2"/>
  <c r="O243" i="2"/>
  <c r="AB243" i="2" s="1"/>
  <c r="O163" i="2"/>
  <c r="AB163" i="2" s="1"/>
  <c r="Z163" i="2"/>
  <c r="Z39" i="2"/>
  <c r="O39" i="2"/>
  <c r="AB39" i="2" s="1"/>
  <c r="Z168" i="2"/>
  <c r="O168" i="2"/>
  <c r="AB168" i="2" s="1"/>
  <c r="Z127" i="2"/>
  <c r="O127" i="2"/>
  <c r="AB127" i="2" s="1"/>
  <c r="Z121" i="2"/>
  <c r="O121" i="2"/>
  <c r="AB121" i="2" s="1"/>
  <c r="Z155" i="2"/>
  <c r="O155" i="2"/>
  <c r="AB155" i="2" s="1"/>
  <c r="O235" i="2"/>
  <c r="AB235" i="2" s="1"/>
  <c r="Z235" i="2"/>
  <c r="Z69" i="2"/>
  <c r="O69" i="2"/>
  <c r="AB69" i="2" s="1"/>
  <c r="O106" i="2"/>
  <c r="AB106" i="2" s="1"/>
  <c r="Z106" i="2"/>
  <c r="Z78" i="2"/>
  <c r="O78" i="2"/>
  <c r="AB78" i="2" s="1"/>
  <c r="O108" i="2"/>
  <c r="AB108" i="2" s="1"/>
  <c r="Z108" i="2"/>
  <c r="O20" i="2"/>
  <c r="AB20" i="2" s="1"/>
  <c r="Z20" i="2"/>
  <c r="O200" i="2"/>
  <c r="AB200" i="2" s="1"/>
  <c r="Z200" i="2"/>
  <c r="O145" i="2"/>
  <c r="AB145" i="2" s="1"/>
  <c r="Z145" i="2"/>
  <c r="O105" i="2"/>
  <c r="AB105" i="2" s="1"/>
  <c r="Z105" i="2"/>
  <c r="O8" i="2"/>
  <c r="AB8" i="2" s="1"/>
  <c r="Z8" i="2"/>
  <c r="Z83" i="2"/>
  <c r="O83" i="2"/>
  <c r="AB83" i="2" s="1"/>
  <c r="O28" i="2"/>
  <c r="AB28" i="2" s="1"/>
  <c r="Z28" i="2"/>
  <c r="O36" i="2"/>
  <c r="AB36" i="2" s="1"/>
  <c r="Z36" i="2"/>
  <c r="O48" i="2"/>
  <c r="AB48" i="2" s="1"/>
  <c r="Z48" i="2"/>
  <c r="Z37" i="2"/>
  <c r="O37" i="2"/>
  <c r="AB37" i="2" s="1"/>
  <c r="Z114" i="2"/>
  <c r="O114" i="2"/>
  <c r="AB114" i="2" s="1"/>
  <c r="O102" i="2"/>
  <c r="AB102" i="2" s="1"/>
  <c r="Z102" i="2"/>
  <c r="O41" i="2"/>
  <c r="AB41" i="2" s="1"/>
  <c r="Z41" i="2"/>
  <c r="O55" i="2"/>
  <c r="AB55" i="2" s="1"/>
  <c r="Z55" i="2"/>
  <c r="O65" i="2"/>
  <c r="AB65" i="2" s="1"/>
  <c r="Z65" i="2"/>
  <c r="Z182" i="2"/>
  <c r="O182" i="2"/>
  <c r="AB182" i="2" s="1"/>
  <c r="Z115" i="2"/>
  <c r="O115" i="2"/>
  <c r="AB115" i="2" s="1"/>
  <c r="Z61" i="2"/>
  <c r="O61" i="2"/>
  <c r="AB61" i="2" s="1"/>
  <c r="Z34" i="2"/>
  <c r="O34" i="2"/>
  <c r="AB34" i="2" s="1"/>
  <c r="O47" i="2"/>
  <c r="AB47" i="2" s="1"/>
  <c r="Z47" i="2"/>
  <c r="O88" i="2"/>
  <c r="AB88" i="2" s="1"/>
  <c r="Z88" i="2"/>
  <c r="Z13" i="2"/>
  <c r="O13" i="2"/>
  <c r="AB13" i="2" s="1"/>
  <c r="Z74" i="2"/>
  <c r="O74" i="2"/>
  <c r="AB74" i="2" s="1"/>
  <c r="Z46" i="2"/>
  <c r="O46" i="2"/>
  <c r="AB46" i="2" s="1"/>
  <c r="Z198" i="2"/>
  <c r="O198" i="2"/>
  <c r="AB198" i="2" s="1"/>
  <c r="O49" i="2"/>
  <c r="AB49" i="2" s="1"/>
  <c r="Z49" i="2"/>
  <c r="O98" i="2"/>
  <c r="AB98" i="2" s="1"/>
  <c r="Z98" i="2"/>
  <c r="O71" i="2"/>
  <c r="AB71" i="2" s="1"/>
  <c r="Z71" i="2"/>
  <c r="Z22" i="2"/>
  <c r="O22" i="2"/>
  <c r="AB22" i="2" s="1"/>
  <c r="Z68" i="2"/>
  <c r="O68" i="2"/>
  <c r="AB68" i="2" s="1"/>
  <c r="Z285" i="2"/>
  <c r="Z214" i="2"/>
  <c r="Z283" i="2"/>
  <c r="Z282" i="2"/>
  <c r="AA274" i="2"/>
  <c r="AA273" i="2"/>
  <c r="AA270" i="2"/>
  <c r="AA268" i="2"/>
  <c r="AA247" i="2"/>
  <c r="AA67" i="2"/>
  <c r="AA297" i="2"/>
  <c r="AA292" i="2"/>
  <c r="AA263" i="2"/>
  <c r="AA254" i="2"/>
  <c r="AA160" i="2"/>
  <c r="AA295" i="2"/>
  <c r="AA265" i="2"/>
  <c r="AA256" i="2"/>
  <c r="AA257" i="2"/>
  <c r="AA299" i="2"/>
  <c r="AA207" i="2"/>
  <c r="AA6" i="2"/>
  <c r="AA248" i="2"/>
  <c r="AA80" i="2"/>
  <c r="AA239" i="2"/>
  <c r="AA237" i="2"/>
  <c r="AA165" i="2"/>
  <c r="AA187" i="2"/>
  <c r="AA258" i="2"/>
  <c r="AA141" i="2"/>
  <c r="AA253" i="2"/>
  <c r="AA246" i="2"/>
  <c r="AA128" i="2"/>
  <c r="AA222" i="2"/>
  <c r="AA184" i="2"/>
  <c r="AA3" i="2"/>
  <c r="AA215" i="2"/>
  <c r="AA241" i="2"/>
  <c r="AA178" i="2"/>
  <c r="AA169" i="2"/>
  <c r="AA118" i="2"/>
  <c r="AA152" i="2"/>
  <c r="AA183" i="2"/>
  <c r="AA266" i="2"/>
  <c r="AA162" i="2"/>
  <c r="AA43" i="2"/>
  <c r="AA21" i="2"/>
  <c r="AA242" i="2"/>
  <c r="AA226" i="2"/>
  <c r="AA19" i="2"/>
  <c r="AA2" i="2"/>
  <c r="AA185" i="2"/>
  <c r="AA206" i="2"/>
  <c r="AA196" i="2"/>
  <c r="AA208" i="2"/>
  <c r="AA224" i="2"/>
  <c r="AA142" i="2"/>
  <c r="AA27" i="2"/>
  <c r="AA179" i="2"/>
  <c r="AA188" i="2"/>
  <c r="AA240" i="2"/>
  <c r="AA245" i="2"/>
  <c r="AA14" i="2"/>
  <c r="AA110" i="2"/>
  <c r="AA161" i="2"/>
  <c r="AA70" i="2"/>
  <c r="AA197" i="2"/>
  <c r="AA147" i="2"/>
  <c r="AA194" i="2"/>
  <c r="AA154" i="2"/>
  <c r="AA227" i="2"/>
  <c r="AA233" i="2"/>
  <c r="AA174" i="2"/>
  <c r="AA123" i="2"/>
  <c r="AA24" i="2"/>
  <c r="AA116" i="2"/>
  <c r="AA203" i="2"/>
  <c r="AA158" i="2"/>
  <c r="AA177" i="2"/>
  <c r="AA52" i="2"/>
  <c r="AA97" i="2"/>
  <c r="AA66" i="2"/>
  <c r="AA133" i="2"/>
  <c r="AA166" i="2"/>
  <c r="AA140" i="2"/>
  <c r="AA122" i="2"/>
  <c r="AA153" i="2"/>
  <c r="AA202" i="2"/>
  <c r="AA26" i="2"/>
  <c r="AA234" i="2"/>
  <c r="AA112" i="2"/>
  <c r="AA244" i="2"/>
  <c r="AA217" i="2"/>
  <c r="AA62" i="2"/>
  <c r="AA111" i="2"/>
  <c r="AA92" i="2"/>
  <c r="AA104" i="2"/>
  <c r="AA210" i="2"/>
  <c r="AA95" i="2"/>
  <c r="AA130" i="2"/>
  <c r="AA232" i="2"/>
  <c r="AA30" i="2"/>
  <c r="AA126" i="2"/>
  <c r="AA89" i="2"/>
  <c r="AA64" i="2"/>
  <c r="AA73" i="2"/>
  <c r="AA100" i="2"/>
  <c r="AA159" i="2"/>
  <c r="AA33" i="2"/>
  <c r="AA170" i="2"/>
  <c r="AA11" i="2"/>
  <c r="AA17" i="2"/>
  <c r="AA99" i="2"/>
  <c r="AA23" i="2"/>
  <c r="AA139" i="2"/>
  <c r="AA220" i="2"/>
  <c r="AA151" i="2"/>
  <c r="AA85" i="2"/>
  <c r="AA175" i="2"/>
  <c r="AA86" i="2"/>
  <c r="AA96" i="2"/>
  <c r="AA72" i="2"/>
  <c r="AA84" i="2"/>
  <c r="AA4" i="2"/>
  <c r="AA144" i="2"/>
  <c r="AA31" i="2"/>
  <c r="AA58" i="2"/>
  <c r="AA50" i="2"/>
  <c r="AA44" i="2"/>
  <c r="AA146" i="2"/>
  <c r="AA10" i="2"/>
  <c r="AA131" i="2"/>
  <c r="AA199" i="2"/>
  <c r="AA101" i="2"/>
  <c r="AA29" i="2"/>
  <c r="AA60" i="2"/>
  <c r="AA103" i="2"/>
  <c r="AA63" i="2"/>
  <c r="AA7" i="2"/>
  <c r="AA51" i="2"/>
  <c r="AA38" i="2"/>
  <c r="AA9" i="2"/>
  <c r="AA12" i="2"/>
  <c r="O289" i="2"/>
  <c r="AB289" i="2" s="1"/>
  <c r="O286" i="2"/>
  <c r="AB286" i="2" s="1"/>
  <c r="AC149" i="2"/>
  <c r="AC32" i="2"/>
  <c r="AC195" i="2"/>
  <c r="R52" i="2"/>
  <c r="AC223" i="2"/>
  <c r="R223" i="2"/>
  <c r="R178" i="2"/>
  <c r="AC40" i="2"/>
  <c r="AC189" i="2"/>
  <c r="R244" i="2"/>
  <c r="AD99" i="2"/>
  <c r="AC292" i="2"/>
  <c r="R247" i="2"/>
  <c r="R265" i="2"/>
  <c r="R187" i="2"/>
  <c r="AC172" i="2"/>
  <c r="AC213" i="2"/>
  <c r="R213" i="2"/>
  <c r="AC225" i="2"/>
  <c r="AC42" i="2"/>
  <c r="R42" i="2"/>
  <c r="AC148" i="2"/>
  <c r="R202" i="2"/>
  <c r="AC256" i="2"/>
  <c r="AC212" i="2"/>
  <c r="R212" i="2"/>
  <c r="AC136" i="2"/>
  <c r="AC209" i="2"/>
  <c r="R2" i="2"/>
  <c r="AC216" i="2"/>
  <c r="R166" i="2"/>
  <c r="AC81" i="2"/>
  <c r="AC90" i="2"/>
  <c r="AC190" i="2"/>
  <c r="AC171" i="2"/>
  <c r="AC194" i="2"/>
  <c r="AC77" i="2"/>
  <c r="AC227" i="2"/>
  <c r="AC16" i="2"/>
  <c r="AC164" i="2"/>
  <c r="AC125" i="2"/>
  <c r="AC249" i="2"/>
  <c r="AC48" i="2"/>
  <c r="AC44" i="2"/>
  <c r="AC103" i="2"/>
  <c r="R46" i="2"/>
  <c r="R74" i="2"/>
  <c r="L38" i="2"/>
  <c r="Y38" i="2" s="1"/>
  <c r="L274" i="2"/>
  <c r="Y274" i="2" s="1"/>
  <c r="L247" i="2"/>
  <c r="Y247" i="2" s="1"/>
  <c r="L207" i="2"/>
  <c r="Y207" i="2" s="1"/>
  <c r="L239" i="2"/>
  <c r="Y239" i="2" s="1"/>
  <c r="L91" i="2"/>
  <c r="Y91" i="2" s="1"/>
  <c r="L196" i="2"/>
  <c r="Y196" i="2" s="1"/>
  <c r="L167" i="2"/>
  <c r="Y167" i="2" s="1"/>
  <c r="L72" i="2"/>
  <c r="Y72" i="2" s="1"/>
  <c r="L135" i="2"/>
  <c r="Y135" i="2" s="1"/>
  <c r="L41" i="2"/>
  <c r="Y41" i="2" s="1"/>
  <c r="L173" i="2"/>
  <c r="Y173" i="2" s="1"/>
  <c r="L112" i="2"/>
  <c r="Y112" i="2" s="1"/>
  <c r="L56" i="2"/>
  <c r="Y56" i="2" s="1"/>
  <c r="L122" i="2"/>
  <c r="Y122" i="2" s="1"/>
  <c r="L153" i="2"/>
  <c r="Y153" i="2" s="1"/>
  <c r="L147" i="2"/>
  <c r="Y147" i="2" s="1"/>
  <c r="L66" i="2"/>
  <c r="Y66" i="2" s="1"/>
  <c r="L222" i="2"/>
  <c r="Y222" i="2" s="1"/>
  <c r="L8" i="2"/>
  <c r="Y8" i="2" s="1"/>
  <c r="L157" i="2"/>
  <c r="Y157" i="2" s="1"/>
  <c r="L120" i="2"/>
  <c r="Y120" i="2" s="1"/>
  <c r="L244" i="2"/>
  <c r="Y244" i="2" s="1"/>
  <c r="L35" i="2"/>
  <c r="Y35" i="2" s="1"/>
  <c r="L275" i="2"/>
  <c r="Y275" i="2" s="1"/>
  <c r="L271" i="2"/>
  <c r="Y271" i="2" s="1"/>
  <c r="L269" i="2"/>
  <c r="Y269" i="2" s="1"/>
  <c r="L119" i="2"/>
  <c r="Y119" i="2" s="1"/>
  <c r="L272" i="2"/>
  <c r="Y272" i="2" s="1"/>
  <c r="L293" i="2"/>
  <c r="Y293" i="2" s="1"/>
  <c r="L251" i="2"/>
  <c r="Y251" i="2" s="1"/>
  <c r="L298" i="2"/>
  <c r="Y298" i="2" s="1"/>
  <c r="L211" i="2"/>
  <c r="Y211" i="2" s="1"/>
  <c r="L57" i="2"/>
  <c r="Y57" i="2" s="1"/>
  <c r="L5" i="2"/>
  <c r="Y5" i="2" s="1"/>
  <c r="L224" i="2"/>
  <c r="Y224" i="2" s="1"/>
  <c r="L50" i="2"/>
  <c r="Y50" i="2" s="1"/>
  <c r="L277" i="2"/>
  <c r="Y277" i="2" s="1"/>
  <c r="L148" i="2"/>
  <c r="Y148" i="2" s="1"/>
  <c r="L240" i="2"/>
  <c r="Y240" i="2" s="1"/>
  <c r="L129" i="2"/>
  <c r="Y129" i="2" s="1"/>
  <c r="L27" i="2"/>
  <c r="Y27" i="2" s="1"/>
  <c r="L76" i="2"/>
  <c r="Y76" i="2" s="1"/>
  <c r="L205" i="2"/>
  <c r="Y205" i="2" s="1"/>
  <c r="L2" i="2"/>
  <c r="Y2" i="2" s="1"/>
  <c r="L206" i="2"/>
  <c r="Y206" i="2" s="1"/>
  <c r="L195" i="2"/>
  <c r="Y195" i="2" s="1"/>
  <c r="L108" i="2"/>
  <c r="Y108" i="2" s="1"/>
  <c r="L130" i="2"/>
  <c r="Y130" i="2" s="1"/>
  <c r="L259" i="2"/>
  <c r="Y259" i="2" s="1"/>
  <c r="L59" i="2"/>
  <c r="Y59" i="2" s="1"/>
  <c r="L228" i="2"/>
  <c r="Y228" i="2" s="1"/>
  <c r="L212" i="2"/>
  <c r="Y212" i="2" s="1"/>
  <c r="L99" i="2"/>
  <c r="Y99" i="2" s="1"/>
  <c r="L234" i="2"/>
  <c r="Y234" i="2" s="1"/>
  <c r="L243" i="2"/>
  <c r="Y243" i="2" s="1"/>
  <c r="L94" i="2"/>
  <c r="Y94" i="2" s="1"/>
  <c r="L131" i="2"/>
  <c r="Y131" i="2" s="1"/>
  <c r="L139" i="2"/>
  <c r="Y139" i="2" s="1"/>
  <c r="L84" i="2"/>
  <c r="Y84" i="2" s="1"/>
  <c r="L171" i="2"/>
  <c r="Y171" i="2" s="1"/>
  <c r="L104" i="2"/>
  <c r="Y104" i="2" s="1"/>
  <c r="L31" i="2"/>
  <c r="Y31" i="2" s="1"/>
  <c r="L161" i="2"/>
  <c r="Y161" i="2" s="1"/>
  <c r="L62" i="2"/>
  <c r="Y62" i="2" s="1"/>
  <c r="L17" i="2"/>
  <c r="Y17" i="2" s="1"/>
  <c r="L137" i="2"/>
  <c r="Y137" i="2" s="1"/>
  <c r="L249" i="2"/>
  <c r="Y249" i="2" s="1"/>
  <c r="L86" i="2"/>
  <c r="Y86" i="2" s="1"/>
  <c r="L92" i="2"/>
  <c r="Y92" i="2" s="1"/>
  <c r="L198" i="2"/>
  <c r="Y198" i="2" s="1"/>
  <c r="L200" i="2"/>
  <c r="Y200" i="2" s="1"/>
  <c r="L47" i="2"/>
  <c r="Y47" i="2" s="1"/>
  <c r="L262" i="2"/>
  <c r="Y262" i="2" s="1"/>
  <c r="L257" i="2"/>
  <c r="Y257" i="2" s="1"/>
  <c r="L299" i="2"/>
  <c r="Y299" i="2" s="1"/>
  <c r="L253" i="2"/>
  <c r="Y253" i="2" s="1"/>
  <c r="L246" i="2"/>
  <c r="Y246" i="2" s="1"/>
  <c r="L21" i="2"/>
  <c r="Y21" i="2" s="1"/>
  <c r="L128" i="2"/>
  <c r="Y128" i="2" s="1"/>
  <c r="L93" i="2"/>
  <c r="Y93" i="2" s="1"/>
  <c r="L123" i="2"/>
  <c r="Y123" i="2" s="1"/>
  <c r="L138" i="2"/>
  <c r="Y138" i="2" s="1"/>
  <c r="L230" i="2"/>
  <c r="Y230" i="2" s="1"/>
  <c r="L231" i="2"/>
  <c r="Y231" i="2" s="1"/>
  <c r="L53" i="2"/>
  <c r="Y53" i="2" s="1"/>
  <c r="L216" i="2"/>
  <c r="Y216" i="2" s="1"/>
  <c r="L30" i="2"/>
  <c r="Y30" i="2" s="1"/>
  <c r="L133" i="2"/>
  <c r="Y133" i="2" s="1"/>
  <c r="L245" i="2"/>
  <c r="Y245" i="2" s="1"/>
  <c r="L111" i="2"/>
  <c r="Y111" i="2" s="1"/>
  <c r="L194" i="2"/>
  <c r="Y194" i="2" s="1"/>
  <c r="L73" i="2"/>
  <c r="Y73" i="2" s="1"/>
  <c r="L175" i="2"/>
  <c r="Y175" i="2" s="1"/>
  <c r="L159" i="2"/>
  <c r="Y159" i="2" s="1"/>
  <c r="L202" i="2"/>
  <c r="Y202" i="2" s="1"/>
  <c r="L144" i="2"/>
  <c r="Y144" i="2" s="1"/>
  <c r="L182" i="2"/>
  <c r="Y182" i="2" s="1"/>
  <c r="L114" i="2"/>
  <c r="Y114" i="2" s="1"/>
  <c r="L193" i="2"/>
  <c r="Y193" i="2" s="1"/>
  <c r="L89" i="2"/>
  <c r="Y89" i="2" s="1"/>
  <c r="L115" i="2"/>
  <c r="Y115" i="2" s="1"/>
  <c r="L29" i="2"/>
  <c r="Y29" i="2" s="1"/>
  <c r="L102" i="2"/>
  <c r="Y102" i="2" s="1"/>
  <c r="L103" i="2"/>
  <c r="Y103" i="2" s="1"/>
  <c r="L276" i="2"/>
  <c r="Y276" i="2" s="1"/>
  <c r="L160" i="2"/>
  <c r="Y160" i="2" s="1"/>
  <c r="L295" i="2"/>
  <c r="Y295" i="2" s="1"/>
  <c r="L42" i="2"/>
  <c r="Y42" i="2" s="1"/>
  <c r="L32" i="2"/>
  <c r="Y32" i="2" s="1"/>
  <c r="L204" i="2"/>
  <c r="Y204" i="2" s="1"/>
  <c r="L183" i="2"/>
  <c r="Y183" i="2" s="1"/>
  <c r="L225" i="2"/>
  <c r="Y225" i="2" s="1"/>
  <c r="L136" i="2"/>
  <c r="Y136" i="2" s="1"/>
  <c r="L19" i="2"/>
  <c r="Y19" i="2" s="1"/>
  <c r="L226" i="2"/>
  <c r="Y226" i="2" s="1"/>
  <c r="L184" i="2"/>
  <c r="Y184" i="2" s="1"/>
  <c r="L124" i="2"/>
  <c r="Y124" i="2" s="1"/>
  <c r="L44" i="2"/>
  <c r="Y44" i="2" s="1"/>
  <c r="L188" i="2"/>
  <c r="Y188" i="2" s="1"/>
  <c r="L125" i="2"/>
  <c r="Y125" i="2" s="1"/>
  <c r="L242" i="2"/>
  <c r="Y242" i="2" s="1"/>
  <c r="L177" i="2"/>
  <c r="Y177" i="2" s="1"/>
  <c r="L145" i="2"/>
  <c r="Y145" i="2" s="1"/>
  <c r="L132" i="2"/>
  <c r="Y132" i="2" s="1"/>
  <c r="L64" i="2"/>
  <c r="Y64" i="2" s="1"/>
  <c r="L232" i="2"/>
  <c r="Y232" i="2" s="1"/>
  <c r="L78" i="2"/>
  <c r="Y78" i="2" s="1"/>
  <c r="L96" i="2"/>
  <c r="Y96" i="2" s="1"/>
  <c r="L36" i="2"/>
  <c r="Y36" i="2" s="1"/>
  <c r="L166" i="2"/>
  <c r="Y166" i="2" s="1"/>
  <c r="L106" i="2"/>
  <c r="Y106" i="2" s="1"/>
  <c r="L22" i="2"/>
  <c r="Y22" i="2" s="1"/>
  <c r="L279" i="2"/>
  <c r="Y279" i="2" s="1"/>
  <c r="L297" i="2"/>
  <c r="Y297" i="2" s="1"/>
  <c r="L292" i="2"/>
  <c r="Y292" i="2" s="1"/>
  <c r="L263" i="2"/>
  <c r="Y263" i="2" s="1"/>
  <c r="L252" i="2"/>
  <c r="Y252" i="2" s="1"/>
  <c r="L261" i="2"/>
  <c r="Y261" i="2" s="1"/>
  <c r="L165" i="2"/>
  <c r="Y165" i="2" s="1"/>
  <c r="L187" i="2"/>
  <c r="Y187" i="2" s="1"/>
  <c r="L258" i="2"/>
  <c r="Y258" i="2" s="1"/>
  <c r="L156" i="2"/>
  <c r="Y156" i="2" s="1"/>
  <c r="L158" i="2"/>
  <c r="Y158" i="2" s="1"/>
  <c r="L3" i="2"/>
  <c r="Y3" i="2" s="1"/>
  <c r="L223" i="2"/>
  <c r="Y223" i="2" s="1"/>
  <c r="L134" i="2"/>
  <c r="Y134" i="2" s="1"/>
  <c r="L24" i="2"/>
  <c r="Y24" i="2" s="1"/>
  <c r="L197" i="2"/>
  <c r="Y197" i="2" s="1"/>
  <c r="L87" i="2"/>
  <c r="Y87" i="2" s="1"/>
  <c r="L265" i="2"/>
  <c r="Y265" i="2" s="1"/>
  <c r="L192" i="2"/>
  <c r="Y192" i="2" s="1"/>
  <c r="L169" i="2"/>
  <c r="Y169" i="2" s="1"/>
  <c r="L143" i="2"/>
  <c r="Y143" i="2" s="1"/>
  <c r="L116" i="2"/>
  <c r="Y116" i="2" s="1"/>
  <c r="L95" i="2"/>
  <c r="Y95" i="2" s="1"/>
  <c r="L152" i="2"/>
  <c r="Y152" i="2" s="1"/>
  <c r="L25" i="2"/>
  <c r="Y25" i="2" s="1"/>
  <c r="L121" i="2"/>
  <c r="Y121" i="2" s="1"/>
  <c r="L107" i="2"/>
  <c r="Y107" i="2" s="1"/>
  <c r="L77" i="2"/>
  <c r="Y77" i="2" s="1"/>
  <c r="L100" i="2"/>
  <c r="Y100" i="2" s="1"/>
  <c r="L186" i="2"/>
  <c r="Y186" i="2" s="1"/>
  <c r="L60" i="2"/>
  <c r="Y60" i="2" s="1"/>
  <c r="L109" i="2"/>
  <c r="Y109" i="2" s="1"/>
  <c r="L126" i="2"/>
  <c r="Y126" i="2" s="1"/>
  <c r="L4" i="2"/>
  <c r="Y4" i="2" s="1"/>
  <c r="L7" i="2"/>
  <c r="Y7" i="2" s="1"/>
  <c r="L154" i="2"/>
  <c r="Y154" i="2" s="1"/>
  <c r="L83" i="2"/>
  <c r="Y83" i="2" s="1"/>
  <c r="L146" i="2"/>
  <c r="Y146" i="2" s="1"/>
  <c r="L61" i="2"/>
  <c r="Y61" i="2" s="1"/>
  <c r="L48" i="2"/>
  <c r="Y48" i="2" s="1"/>
  <c r="L12" i="2"/>
  <c r="Y12" i="2" s="1"/>
  <c r="L68" i="2"/>
  <c r="Y68" i="2" s="1"/>
  <c r="L9" i="2"/>
  <c r="Y9" i="2" s="1"/>
  <c r="L199" i="2"/>
  <c r="Y199" i="2" s="1"/>
  <c r="L270" i="2"/>
  <c r="Y270" i="2" s="1"/>
  <c r="L268" i="2"/>
  <c r="Y268" i="2" s="1"/>
  <c r="L291" i="2"/>
  <c r="Y291" i="2" s="1"/>
  <c r="L250" i="2"/>
  <c r="Y250" i="2" s="1"/>
  <c r="L248" i="2"/>
  <c r="Y248" i="2" s="1"/>
  <c r="L80" i="2"/>
  <c r="Y80" i="2" s="1"/>
  <c r="L180" i="2"/>
  <c r="Y180" i="2" s="1"/>
  <c r="L172" i="2"/>
  <c r="Y172" i="2" s="1"/>
  <c r="L266" i="2"/>
  <c r="Y266" i="2" s="1"/>
  <c r="L40" i="2"/>
  <c r="Y40" i="2" s="1"/>
  <c r="L70" i="2"/>
  <c r="Y70" i="2" s="1"/>
  <c r="L113" i="2"/>
  <c r="Y113" i="2" s="1"/>
  <c r="L220" i="2"/>
  <c r="Y220" i="2" s="1"/>
  <c r="L185" i="2"/>
  <c r="Y185" i="2" s="1"/>
  <c r="L233" i="2"/>
  <c r="Y233" i="2" s="1"/>
  <c r="L45" i="2"/>
  <c r="Y45" i="2" s="1"/>
  <c r="L81" i="2"/>
  <c r="Y81" i="2" s="1"/>
  <c r="L52" i="2"/>
  <c r="Y52" i="2" s="1"/>
  <c r="L97" i="2"/>
  <c r="Y97" i="2" s="1"/>
  <c r="L219" i="2"/>
  <c r="Y219" i="2" s="1"/>
  <c r="L176" i="2"/>
  <c r="Y176" i="2" s="1"/>
  <c r="L110" i="2"/>
  <c r="Y110" i="2" s="1"/>
  <c r="L23" i="2"/>
  <c r="Y23" i="2" s="1"/>
  <c r="L178" i="2"/>
  <c r="Y178" i="2" s="1"/>
  <c r="L149" i="2"/>
  <c r="Y149" i="2" s="1"/>
  <c r="L18" i="2"/>
  <c r="Y18" i="2" s="1"/>
  <c r="L28" i="2"/>
  <c r="Y28" i="2" s="1"/>
  <c r="L127" i="2"/>
  <c r="Y127" i="2" s="1"/>
  <c r="L90" i="2"/>
  <c r="Y90" i="2" s="1"/>
  <c r="L190" i="2"/>
  <c r="Y190" i="2" s="1"/>
  <c r="L26" i="2"/>
  <c r="Y26" i="2" s="1"/>
  <c r="L227" i="2"/>
  <c r="Y227" i="2" s="1"/>
  <c r="L58" i="2"/>
  <c r="Y58" i="2" s="1"/>
  <c r="L10" i="2"/>
  <c r="Y10" i="2" s="1"/>
  <c r="L168" i="2"/>
  <c r="Y168" i="2" s="1"/>
  <c r="L170" i="2"/>
  <c r="Y170" i="2" s="1"/>
  <c r="L54" i="2"/>
  <c r="Y54" i="2" s="1"/>
  <c r="B11" i="3"/>
  <c r="B8" i="3"/>
  <c r="C5" i="3"/>
  <c r="L213" i="2"/>
  <c r="Y213" i="2" s="1"/>
  <c r="L174" i="2"/>
  <c r="Y174" i="2" s="1"/>
  <c r="L82" i="2"/>
  <c r="Y82" i="2" s="1"/>
  <c r="D10" i="3"/>
  <c r="I9" i="3"/>
  <c r="D9" i="3"/>
  <c r="I6" i="3"/>
  <c r="D6" i="3"/>
  <c r="G4" i="3"/>
  <c r="J5" i="3"/>
  <c r="E5" i="3"/>
  <c r="G7" i="3"/>
  <c r="J11" i="3"/>
  <c r="E11" i="3"/>
  <c r="G2" i="3"/>
  <c r="G3" i="3"/>
  <c r="J8" i="3"/>
  <c r="E8" i="3"/>
  <c r="B10" i="3"/>
  <c r="B13" i="3"/>
  <c r="B4" i="3"/>
  <c r="B2" i="3"/>
  <c r="C9" i="3"/>
  <c r="C6" i="3"/>
  <c r="C12" i="3"/>
  <c r="C7" i="3"/>
  <c r="C3" i="3"/>
  <c r="G10" i="3"/>
  <c r="G9" i="3"/>
  <c r="F13" i="3"/>
  <c r="G6" i="3"/>
  <c r="J12" i="3"/>
  <c r="E12" i="3"/>
  <c r="J4" i="3"/>
  <c r="F4" i="3"/>
  <c r="I5" i="3"/>
  <c r="D5" i="3"/>
  <c r="I11" i="3"/>
  <c r="D11" i="3"/>
  <c r="F2" i="3"/>
  <c r="F3" i="3"/>
  <c r="I8" i="3"/>
  <c r="D8" i="3"/>
  <c r="B5" i="3"/>
  <c r="C11" i="3"/>
  <c r="C8" i="3"/>
  <c r="L235" i="2"/>
  <c r="Y235" i="2" s="1"/>
  <c r="L142" i="2"/>
  <c r="Y142" i="2" s="1"/>
  <c r="L229" i="2"/>
  <c r="Y229" i="2" s="1"/>
  <c r="L221" i="2"/>
  <c r="Y221" i="2" s="1"/>
  <c r="J10" i="3"/>
  <c r="F10" i="3"/>
  <c r="I13" i="3"/>
  <c r="F6" i="3"/>
  <c r="I12" i="3"/>
  <c r="D12" i="3"/>
  <c r="I4" i="3"/>
  <c r="E4" i="3"/>
  <c r="G5" i="3"/>
  <c r="J7" i="3"/>
  <c r="E7" i="3"/>
  <c r="G11" i="3"/>
  <c r="J2" i="3"/>
  <c r="E2" i="3"/>
  <c r="J3" i="3"/>
  <c r="E3" i="3"/>
  <c r="G8" i="3"/>
  <c r="B9" i="3"/>
  <c r="B6" i="3"/>
  <c r="B12" i="3"/>
  <c r="B7" i="3"/>
  <c r="B3" i="3"/>
  <c r="C10" i="3"/>
  <c r="C4" i="3"/>
  <c r="C2" i="3"/>
  <c r="L278" i="2"/>
  <c r="Y278" i="2" s="1"/>
  <c r="L273" i="2"/>
  <c r="Y273" i="2" s="1"/>
  <c r="L267" i="2"/>
  <c r="Y267" i="2" s="1"/>
  <c r="L67" i="2"/>
  <c r="Y67" i="2" s="1"/>
  <c r="L255" i="2"/>
  <c r="Y255" i="2" s="1"/>
  <c r="L254" i="2"/>
  <c r="Y254" i="2" s="1"/>
  <c r="L264" i="2"/>
  <c r="Y264" i="2" s="1"/>
  <c r="L256" i="2"/>
  <c r="Y256" i="2" s="1"/>
  <c r="L296" i="2"/>
  <c r="Y296" i="2" s="1"/>
  <c r="L6" i="2"/>
  <c r="Y6" i="2" s="1"/>
  <c r="L218" i="2"/>
  <c r="Y218" i="2" s="1"/>
  <c r="L237" i="2"/>
  <c r="Y237" i="2" s="1"/>
  <c r="L181" i="2"/>
  <c r="Y181" i="2" s="1"/>
  <c r="L141" i="2"/>
  <c r="Y141" i="2" s="1"/>
  <c r="L238" i="2"/>
  <c r="Y238" i="2" s="1"/>
  <c r="L75" i="2"/>
  <c r="Y75" i="2" s="1"/>
  <c r="L179" i="2"/>
  <c r="Y179" i="2" s="1"/>
  <c r="L43" i="2"/>
  <c r="Y43" i="2" s="1"/>
  <c r="L162" i="2"/>
  <c r="Y162" i="2" s="1"/>
  <c r="L118" i="2"/>
  <c r="Y118" i="2" s="1"/>
  <c r="L215" i="2"/>
  <c r="Y215" i="2" s="1"/>
  <c r="L79" i="2"/>
  <c r="Y79" i="2" s="1"/>
  <c r="L150" i="2"/>
  <c r="Y150" i="2" s="1"/>
  <c r="I10" i="3"/>
  <c r="E10" i="3"/>
  <c r="J9" i="3"/>
  <c r="E9" i="3"/>
  <c r="J6" i="3"/>
  <c r="E6" i="3"/>
  <c r="G12" i="3"/>
  <c r="D4" i="3"/>
  <c r="F5" i="3"/>
  <c r="I7" i="3"/>
  <c r="D7" i="3"/>
  <c r="I2" i="3"/>
  <c r="D2" i="3"/>
  <c r="I3" i="3"/>
  <c r="D3" i="3"/>
  <c r="L203" i="2"/>
  <c r="Y203" i="2" s="1"/>
  <c r="L33" i="2"/>
  <c r="Y33" i="2" s="1"/>
  <c r="L37" i="2"/>
  <c r="Y37" i="2" s="1"/>
  <c r="L241" i="2"/>
  <c r="Y241" i="2" s="1"/>
  <c r="L13" i="2"/>
  <c r="Y13" i="2" s="1"/>
  <c r="L191" i="2"/>
  <c r="Y191" i="2" s="1"/>
  <c r="L260" i="2"/>
  <c r="Y260" i="2" s="1"/>
  <c r="L69" i="2"/>
  <c r="Y69" i="2" s="1"/>
  <c r="L11" i="2"/>
  <c r="Y11" i="2" s="1"/>
  <c r="L20" i="2"/>
  <c r="Y20" i="2" s="1"/>
  <c r="L98" i="2"/>
  <c r="Y98" i="2" s="1"/>
  <c r="F9" i="3"/>
  <c r="F12" i="3"/>
  <c r="F7" i="3"/>
  <c r="F8" i="3"/>
  <c r="L201" i="2"/>
  <c r="Y201" i="2" s="1"/>
  <c r="L236" i="2"/>
  <c r="Y236" i="2" s="1"/>
  <c r="L209" i="2"/>
  <c r="Y209" i="2" s="1"/>
  <c r="L208" i="2"/>
  <c r="Y208" i="2" s="1"/>
  <c r="L189" i="2"/>
  <c r="Y189" i="2" s="1"/>
  <c r="L117" i="2"/>
  <c r="Y117" i="2" s="1"/>
  <c r="L140" i="2"/>
  <c r="Y140" i="2" s="1"/>
  <c r="L155" i="2"/>
  <c r="Y155" i="2" s="1"/>
  <c r="L14" i="2"/>
  <c r="Y14" i="2" s="1"/>
  <c r="L163" i="2"/>
  <c r="Y163" i="2" s="1"/>
  <c r="L164" i="2"/>
  <c r="Y164" i="2" s="1"/>
  <c r="L151" i="2"/>
  <c r="Y151" i="2" s="1"/>
  <c r="L39" i="2"/>
  <c r="Y39" i="2" s="1"/>
  <c r="L55" i="2"/>
  <c r="Y55" i="2" s="1"/>
  <c r="L16" i="2"/>
  <c r="Y16" i="2" s="1"/>
  <c r="L34" i="2"/>
  <c r="Y34" i="2" s="1"/>
  <c r="L101" i="2"/>
  <c r="Y101" i="2" s="1"/>
  <c r="L210" i="2"/>
  <c r="Y210" i="2" s="1"/>
  <c r="L74" i="2"/>
  <c r="Y74" i="2" s="1"/>
  <c r="L63" i="2"/>
  <c r="Y63" i="2" s="1"/>
  <c r="L105" i="2"/>
  <c r="Y105" i="2" s="1"/>
  <c r="L217" i="2"/>
  <c r="Y217" i="2" s="1"/>
  <c r="L85" i="2"/>
  <c r="Y85" i="2" s="1"/>
  <c r="L46" i="2"/>
  <c r="Y46" i="2" s="1"/>
  <c r="L65" i="2"/>
  <c r="Y65" i="2" s="1"/>
  <c r="L51" i="2"/>
  <c r="Y51" i="2" s="1"/>
  <c r="L49" i="2"/>
  <c r="Y49" i="2" s="1"/>
  <c r="L88" i="2"/>
  <c r="Y88" i="2" s="1"/>
  <c r="L15" i="2"/>
  <c r="F11" i="3"/>
  <c r="L280" i="2"/>
  <c r="Y280" i="2" s="1"/>
  <c r="R58" i="2" l="1"/>
  <c r="AF320" i="2"/>
  <c r="AH317" i="2"/>
  <c r="AH320" i="2"/>
  <c r="AF317" i="2"/>
  <c r="AF312" i="2"/>
  <c r="AH312" i="2"/>
  <c r="AH322" i="2"/>
  <c r="AH318" i="2"/>
  <c r="AF319" i="2"/>
  <c r="AF318" i="2"/>
  <c r="AH319" i="2"/>
  <c r="AF322" i="2"/>
  <c r="AH313" i="2"/>
  <c r="AH314" i="2"/>
  <c r="AH315" i="2"/>
  <c r="AF327" i="2"/>
  <c r="AH323" i="2"/>
  <c r="AF314" i="2"/>
  <c r="AH327" i="2"/>
  <c r="AF315" i="2"/>
  <c r="AF313" i="2"/>
  <c r="AF323" i="2"/>
  <c r="AF328" i="2"/>
  <c r="AH328" i="2"/>
  <c r="AH325" i="2"/>
  <c r="AF324" i="2"/>
  <c r="AF325" i="2"/>
  <c r="AH326" i="2"/>
  <c r="AH324" i="2"/>
  <c r="AF326" i="2"/>
  <c r="AH330" i="2"/>
  <c r="AH329" i="2"/>
  <c r="AF330" i="2"/>
  <c r="AF329" i="2"/>
  <c r="AF321" i="2"/>
  <c r="AH321" i="2"/>
  <c r="AF316" i="2"/>
  <c r="AH316" i="2"/>
  <c r="R12" i="2"/>
  <c r="R44" i="2"/>
  <c r="AE44" i="2" s="1"/>
  <c r="R174" i="2"/>
  <c r="R154" i="2"/>
  <c r="AC12" i="2"/>
  <c r="AD182" i="2"/>
  <c r="R29" i="2"/>
  <c r="R17" i="2"/>
  <c r="R16" i="2"/>
  <c r="R179" i="2"/>
  <c r="AE179" i="2" s="1"/>
  <c r="R136" i="2"/>
  <c r="R193" i="2"/>
  <c r="AC174" i="2"/>
  <c r="R225" i="2"/>
  <c r="AE225" i="2" s="1"/>
  <c r="R172" i="2"/>
  <c r="R299" i="2"/>
  <c r="R251" i="2"/>
  <c r="R99" i="2"/>
  <c r="AE99" i="2" s="1"/>
  <c r="AC154" i="2"/>
  <c r="R125" i="2"/>
  <c r="R117" i="2"/>
  <c r="R261" i="2"/>
  <c r="AE261" i="2" s="1"/>
  <c r="R293" i="2"/>
  <c r="R119" i="2"/>
  <c r="R35" i="2"/>
  <c r="AE35" i="2" s="1"/>
  <c r="R259" i="2"/>
  <c r="AE259" i="2" s="1"/>
  <c r="R84" i="2"/>
  <c r="R39" i="2"/>
  <c r="R82" i="2"/>
  <c r="R228" i="2"/>
  <c r="R189" i="2"/>
  <c r="AF273" i="2"/>
  <c r="AF305" i="2"/>
  <c r="AH305" i="2"/>
  <c r="AH59" i="2"/>
  <c r="AF300" i="2"/>
  <c r="AH300" i="2"/>
  <c r="AF304" i="2"/>
  <c r="AH304" i="2"/>
  <c r="AH287" i="2"/>
  <c r="AF303" i="2"/>
  <c r="AH303" i="2"/>
  <c r="AF308" i="2"/>
  <c r="AH301" i="2"/>
  <c r="AH302" i="2"/>
  <c r="AH306" i="2"/>
  <c r="AF306" i="2"/>
  <c r="AF302" i="2"/>
  <c r="AH308" i="2"/>
  <c r="AF301" i="2"/>
  <c r="AH252" i="2"/>
  <c r="AF309" i="2"/>
  <c r="AH309" i="2"/>
  <c r="AH307" i="2"/>
  <c r="AF307" i="2"/>
  <c r="AF288" i="2"/>
  <c r="AH311" i="2"/>
  <c r="AF311" i="2"/>
  <c r="AH310" i="2"/>
  <c r="AF310" i="2"/>
  <c r="AE307" i="2"/>
  <c r="AE305" i="2"/>
  <c r="AE303" i="2"/>
  <c r="AE309" i="2"/>
  <c r="AE306" i="2"/>
  <c r="AE311" i="2"/>
  <c r="AE310" i="2"/>
  <c r="AE302" i="2"/>
  <c r="R62" i="2"/>
  <c r="R73" i="2"/>
  <c r="AE73" i="2" s="1"/>
  <c r="R279" i="2"/>
  <c r="R23" i="2"/>
  <c r="R183" i="2"/>
  <c r="AH279" i="2"/>
  <c r="R38" i="2"/>
  <c r="R122" i="2"/>
  <c r="AE122" i="2" s="1"/>
  <c r="R110" i="2"/>
  <c r="R162" i="2"/>
  <c r="AE162" i="2" s="1"/>
  <c r="R21" i="2"/>
  <c r="AD71" i="2"/>
  <c r="AD55" i="2"/>
  <c r="R69" i="2"/>
  <c r="AE69" i="2" s="1"/>
  <c r="R65" i="2"/>
  <c r="AD102" i="2"/>
  <c r="R145" i="2"/>
  <c r="R243" i="2"/>
  <c r="AE243" i="2" s="1"/>
  <c r="R219" i="2"/>
  <c r="R191" i="2"/>
  <c r="AE191" i="2" s="1"/>
  <c r="R276" i="2"/>
  <c r="AE276" i="2" s="1"/>
  <c r="R80" i="2"/>
  <c r="AE80" i="2" s="1"/>
  <c r="R6" i="2"/>
  <c r="R273" i="2"/>
  <c r="AE273" i="2" s="1"/>
  <c r="AH213" i="2"/>
  <c r="AH181" i="2"/>
  <c r="R98" i="2"/>
  <c r="R41" i="2"/>
  <c r="AE41" i="2" s="1"/>
  <c r="R48" i="2"/>
  <c r="R77" i="2"/>
  <c r="AE77" i="2" s="1"/>
  <c r="R124" i="2"/>
  <c r="R171" i="2"/>
  <c r="R90" i="2"/>
  <c r="R75" i="2"/>
  <c r="AE75" i="2" s="1"/>
  <c r="R167" i="2"/>
  <c r="R61" i="2"/>
  <c r="AE61" i="2" s="1"/>
  <c r="R237" i="2"/>
  <c r="AE237" i="2" s="1"/>
  <c r="R256" i="2"/>
  <c r="AE256" i="2" s="1"/>
  <c r="R295" i="2"/>
  <c r="AE295" i="2" s="1"/>
  <c r="R67" i="2"/>
  <c r="AE67" i="2" s="1"/>
  <c r="R268" i="2"/>
  <c r="AE268" i="2" s="1"/>
  <c r="R280" i="2"/>
  <c r="AE280" i="2" s="1"/>
  <c r="AH218" i="2"/>
  <c r="AH212" i="2"/>
  <c r="AD47" i="2"/>
  <c r="R28" i="2"/>
  <c r="AE28" i="2" s="1"/>
  <c r="AD137" i="2"/>
  <c r="AD49" i="2"/>
  <c r="R7" i="2"/>
  <c r="R103" i="2"/>
  <c r="R199" i="2"/>
  <c r="R10" i="2"/>
  <c r="AE10" i="2" s="1"/>
  <c r="R11" i="2"/>
  <c r="R126" i="2"/>
  <c r="AE126" i="2" s="1"/>
  <c r="R130" i="2"/>
  <c r="R210" i="2"/>
  <c r="AE210" i="2" s="1"/>
  <c r="R197" i="2"/>
  <c r="R161" i="2"/>
  <c r="AE161" i="2" s="1"/>
  <c r="R245" i="2"/>
  <c r="AH289" i="2"/>
  <c r="AH250" i="2"/>
  <c r="R88" i="2"/>
  <c r="AE88" i="2" s="1"/>
  <c r="R190" i="2"/>
  <c r="R81" i="2"/>
  <c r="AE81" i="2" s="1"/>
  <c r="R107" i="2"/>
  <c r="R144" i="2"/>
  <c r="AE144" i="2" s="1"/>
  <c r="R175" i="2"/>
  <c r="R85" i="2"/>
  <c r="AE85" i="2" s="1"/>
  <c r="AC7" i="2"/>
  <c r="R220" i="2"/>
  <c r="AE220" i="2" s="1"/>
  <c r="R158" i="2"/>
  <c r="AC210" i="2"/>
  <c r="AC197" i="2"/>
  <c r="AC161" i="2"/>
  <c r="R209" i="2"/>
  <c r="R253" i="2"/>
  <c r="R239" i="2"/>
  <c r="R214" i="2"/>
  <c r="AE214" i="2" s="1"/>
  <c r="R159" i="2"/>
  <c r="AC130" i="2"/>
  <c r="R24" i="2"/>
  <c r="AE24" i="2" s="1"/>
  <c r="R234" i="2"/>
  <c r="R216" i="2"/>
  <c r="R184" i="2"/>
  <c r="AE184" i="2" s="1"/>
  <c r="R254" i="2"/>
  <c r="AE254" i="2" s="1"/>
  <c r="R215" i="2"/>
  <c r="AE215" i="2" s="1"/>
  <c r="AC80" i="2"/>
  <c r="R288" i="2"/>
  <c r="AE288" i="2" s="1"/>
  <c r="AC273" i="2"/>
  <c r="AC6" i="2"/>
  <c r="R32" i="2"/>
  <c r="R96" i="2"/>
  <c r="R66" i="2"/>
  <c r="R206" i="2"/>
  <c r="AE206" i="2" s="1"/>
  <c r="R294" i="2"/>
  <c r="R208" i="2"/>
  <c r="R40" i="2"/>
  <c r="R195" i="2"/>
  <c r="R149" i="2"/>
  <c r="Y12" i="7"/>
  <c r="AF67" i="6"/>
  <c r="AH106" i="6"/>
  <c r="AF202" i="6"/>
  <c r="AH2" i="6"/>
  <c r="AH191" i="6"/>
  <c r="AF10" i="6"/>
  <c r="AF9" i="6"/>
  <c r="AF37" i="6"/>
  <c r="AF55" i="6"/>
  <c r="AH56" i="6"/>
  <c r="AF24" i="6"/>
  <c r="AH92" i="6"/>
  <c r="AF21" i="6"/>
  <c r="AF57" i="6"/>
  <c r="AF204" i="6"/>
  <c r="AF87" i="6"/>
  <c r="AF31" i="6"/>
  <c r="AH23" i="6"/>
  <c r="AH140" i="6"/>
  <c r="AF94" i="6"/>
  <c r="AH75" i="6"/>
  <c r="AH116" i="6"/>
  <c r="AH37" i="6"/>
  <c r="AH14" i="6"/>
  <c r="AF33" i="6"/>
  <c r="AH130" i="6"/>
  <c r="AF16" i="6"/>
  <c r="AF25" i="6"/>
  <c r="AF77" i="6"/>
  <c r="AH49" i="6"/>
  <c r="AH63" i="6"/>
  <c r="AF125" i="6"/>
  <c r="AH64" i="6"/>
  <c r="AH299" i="6"/>
  <c r="AH99" i="6"/>
  <c r="AH69" i="6"/>
  <c r="AH74" i="6"/>
  <c r="AH104" i="6"/>
  <c r="AF201" i="6"/>
  <c r="AH203" i="6"/>
  <c r="AF90" i="6"/>
  <c r="AF79" i="6"/>
  <c r="AH19" i="6"/>
  <c r="AF18" i="6"/>
  <c r="AH161" i="6"/>
  <c r="AH192" i="6"/>
  <c r="AF12" i="6"/>
  <c r="AH12" i="6"/>
  <c r="AF6" i="6"/>
  <c r="AH95" i="6"/>
  <c r="AH160" i="6"/>
  <c r="AH78" i="6"/>
  <c r="AH42" i="6"/>
  <c r="AH113" i="6"/>
  <c r="AF43" i="6"/>
  <c r="AF98" i="6"/>
  <c r="AF105" i="6"/>
  <c r="AF114" i="6"/>
  <c r="S12" i="7"/>
  <c r="AI55" i="6"/>
  <c r="U12" i="7"/>
  <c r="AG18" i="6"/>
  <c r="AG40" i="6"/>
  <c r="P13" i="7"/>
  <c r="AG12" i="6"/>
  <c r="AG191" i="6"/>
  <c r="AG34" i="6"/>
  <c r="AG52" i="6"/>
  <c r="Y10" i="7"/>
  <c r="S13" i="7"/>
  <c r="Q13" i="7"/>
  <c r="AG14" i="6"/>
  <c r="AG8" i="6"/>
  <c r="AI6" i="6"/>
  <c r="AG70" i="6"/>
  <c r="O10" i="7"/>
  <c r="X10" i="7"/>
  <c r="AH68" i="6"/>
  <c r="AG130" i="6"/>
  <c r="AI171" i="6"/>
  <c r="AG116" i="6"/>
  <c r="O4" i="7"/>
  <c r="AI68" i="6"/>
  <c r="AI46" i="6"/>
  <c r="O5" i="7"/>
  <c r="V12" i="7"/>
  <c r="P12" i="7"/>
  <c r="U10" i="7"/>
  <c r="O12" i="7"/>
  <c r="AF8" i="6"/>
  <c r="AF11" i="6"/>
  <c r="AH15" i="6"/>
  <c r="AG49" i="6"/>
  <c r="AF20" i="6"/>
  <c r="AG56" i="6"/>
  <c r="AG140" i="6"/>
  <c r="AI142" i="6"/>
  <c r="AI204" i="6"/>
  <c r="AI87" i="6"/>
  <c r="AI206" i="6"/>
  <c r="AF191" i="6"/>
  <c r="AG11" i="6"/>
  <c r="AF53" i="6"/>
  <c r="AF13" i="6"/>
  <c r="AI111" i="6"/>
  <c r="AI124" i="6"/>
  <c r="AI59" i="6"/>
  <c r="X8" i="7"/>
  <c r="U8" i="7"/>
  <c r="R10" i="7"/>
  <c r="W13" i="7"/>
  <c r="U13" i="7"/>
  <c r="AI25" i="6"/>
  <c r="AH59" i="6"/>
  <c r="AI201" i="6"/>
  <c r="AF7" i="6"/>
  <c r="AG75" i="6"/>
  <c r="AI15" i="6"/>
  <c r="AG30" i="6"/>
  <c r="S8" i="7"/>
  <c r="Z10" i="7"/>
  <c r="AG2" i="6"/>
  <c r="AG4" i="6"/>
  <c r="AG93" i="6"/>
  <c r="AG74" i="6"/>
  <c r="AG95" i="6"/>
  <c r="AG23" i="6"/>
  <c r="AG104" i="6"/>
  <c r="AI202" i="6"/>
  <c r="AI21" i="6"/>
  <c r="AI83" i="6"/>
  <c r="AI57" i="6"/>
  <c r="AI125" i="6"/>
  <c r="AI94" i="6"/>
  <c r="AH137" i="6"/>
  <c r="AH26" i="6"/>
  <c r="AH205" i="6"/>
  <c r="AH65" i="6"/>
  <c r="AH41" i="6"/>
  <c r="AH145" i="6"/>
  <c r="AH88" i="6"/>
  <c r="AH81" i="6"/>
  <c r="O6" i="7"/>
  <c r="P5" i="7"/>
  <c r="Q5" i="7"/>
  <c r="Z5" i="7"/>
  <c r="X2" i="7"/>
  <c r="R2" i="7"/>
  <c r="W2" i="7"/>
  <c r="P3" i="7"/>
  <c r="Y3" i="7"/>
  <c r="S3" i="7"/>
  <c r="X6" i="7"/>
  <c r="U6" i="7"/>
  <c r="S6" i="7"/>
  <c r="X4" i="7"/>
  <c r="R4" i="7"/>
  <c r="W4" i="7"/>
  <c r="P9" i="7"/>
  <c r="Y9" i="7"/>
  <c r="S9" i="7"/>
  <c r="P7" i="7"/>
  <c r="Y7" i="7"/>
  <c r="S7" i="7"/>
  <c r="X11" i="7"/>
  <c r="U11" i="7"/>
  <c r="S11" i="7"/>
  <c r="AG6" i="6"/>
  <c r="AG19" i="6"/>
  <c r="AG31" i="6"/>
  <c r="AG25" i="6"/>
  <c r="AH11" i="6"/>
  <c r="AF93" i="6"/>
  <c r="AF15" i="6"/>
  <c r="AF74" i="6"/>
  <c r="AF95" i="6"/>
  <c r="AF68" i="6"/>
  <c r="AF23" i="6"/>
  <c r="AF104" i="6"/>
  <c r="AF59" i="6"/>
  <c r="AF46" i="6"/>
  <c r="AF49" i="6"/>
  <c r="AI130" i="6"/>
  <c r="AI63" i="6"/>
  <c r="AH67" i="6"/>
  <c r="AH201" i="6"/>
  <c r="AG7" i="6"/>
  <c r="AG24" i="6"/>
  <c r="AG29" i="6"/>
  <c r="AG202" i="6"/>
  <c r="AG21" i="6"/>
  <c r="AG142" i="6"/>
  <c r="AG83" i="6"/>
  <c r="AG57" i="6"/>
  <c r="AG171" i="6"/>
  <c r="AG125" i="6"/>
  <c r="AG204" i="6"/>
  <c r="AG94" i="6"/>
  <c r="AG27" i="6"/>
  <c r="AG48" i="6"/>
  <c r="AG111" i="6"/>
  <c r="AG87" i="6"/>
  <c r="AG90" i="6"/>
  <c r="AG43" i="6"/>
  <c r="AG73" i="6"/>
  <c r="AG58" i="6"/>
  <c r="AG206" i="6"/>
  <c r="AG119" i="6"/>
  <c r="AG71" i="6"/>
  <c r="AG167" i="6"/>
  <c r="AG124" i="6"/>
  <c r="AG98" i="6"/>
  <c r="AG47" i="6"/>
  <c r="AG105" i="6"/>
  <c r="AG79" i="6"/>
  <c r="AG114" i="6"/>
  <c r="AG148" i="6"/>
  <c r="AG207" i="6"/>
  <c r="AI296" i="6"/>
  <c r="AF149" i="6"/>
  <c r="AF297" i="6"/>
  <c r="AF50" i="6"/>
  <c r="AF172" i="6"/>
  <c r="AF103" i="6"/>
  <c r="AF51" i="6"/>
  <c r="AF117" i="6"/>
  <c r="AF60" i="6"/>
  <c r="AF184" i="6"/>
  <c r="AF107" i="6"/>
  <c r="AF209" i="6"/>
  <c r="AF112" i="6"/>
  <c r="AF210" i="6"/>
  <c r="AF173" i="6"/>
  <c r="AF80" i="6"/>
  <c r="AF89" i="6"/>
  <c r="AF122" i="6"/>
  <c r="AF61" i="6"/>
  <c r="AF128" i="6"/>
  <c r="AF115" i="6"/>
  <c r="AF185" i="6"/>
  <c r="AF194" i="6"/>
  <c r="AF213" i="6"/>
  <c r="AF168" i="6"/>
  <c r="AF84" i="6"/>
  <c r="AF129" i="6"/>
  <c r="AF174" i="6"/>
  <c r="AF164" i="6"/>
  <c r="AF177" i="6"/>
  <c r="AF217" i="6"/>
  <c r="AF219" i="6"/>
  <c r="AF100" i="6"/>
  <c r="AF220" i="6"/>
  <c r="AF195" i="6"/>
  <c r="AF222" i="6"/>
  <c r="AF97" i="6"/>
  <c r="AF179" i="6"/>
  <c r="AF82" i="6"/>
  <c r="AF188" i="6"/>
  <c r="AF224" i="6"/>
  <c r="AF226" i="6"/>
  <c r="AF227" i="6"/>
  <c r="AF228" i="6"/>
  <c r="AF230" i="6"/>
  <c r="AF231" i="6"/>
  <c r="AF232" i="6"/>
  <c r="AF233" i="6"/>
  <c r="AF189" i="6"/>
  <c r="AF139" i="6"/>
  <c r="AF150" i="6"/>
  <c r="AF169" i="6"/>
  <c r="AF144" i="6"/>
  <c r="AF165" i="6"/>
  <c r="AF146" i="6"/>
  <c r="AF238" i="6"/>
  <c r="AF183" i="6"/>
  <c r="AF166" i="6"/>
  <c r="AF240" i="6"/>
  <c r="AF241" i="6"/>
  <c r="AF133" i="6"/>
  <c r="AF197" i="6"/>
  <c r="AF190" i="6"/>
  <c r="AF159" i="6"/>
  <c r="AF135" i="6"/>
  <c r="AF244" i="6"/>
  <c r="AF198" i="6"/>
  <c r="AF246" i="6"/>
  <c r="AF248" i="6"/>
  <c r="AF250" i="6"/>
  <c r="AF252" i="6"/>
  <c r="AF254" i="6"/>
  <c r="AF256" i="6"/>
  <c r="AF258" i="6"/>
  <c r="AF260" i="6"/>
  <c r="AF262" i="6"/>
  <c r="AF264" i="6"/>
  <c r="AF266" i="6"/>
  <c r="AF268" i="6"/>
  <c r="AF270" i="6"/>
  <c r="AF272" i="6"/>
  <c r="AF274" i="6"/>
  <c r="AF276" i="6"/>
  <c r="AF278" i="6"/>
  <c r="AF280" i="6"/>
  <c r="AF282" i="6"/>
  <c r="AF284" i="6"/>
  <c r="AF286" i="6"/>
  <c r="AF288" i="6"/>
  <c r="AF290" i="6"/>
  <c r="AF292" i="6"/>
  <c r="AF294" i="6"/>
  <c r="AF296" i="6"/>
  <c r="AF138" i="6"/>
  <c r="AF293" i="6"/>
  <c r="AG147" i="6"/>
  <c r="AG193" i="6"/>
  <c r="AG28" i="6"/>
  <c r="AG149" i="6"/>
  <c r="AG297" i="6"/>
  <c r="AG50" i="6"/>
  <c r="AG172" i="6"/>
  <c r="AG103" i="6"/>
  <c r="AG51" i="6"/>
  <c r="AG117" i="6"/>
  <c r="AG60" i="6"/>
  <c r="AG184" i="6"/>
  <c r="AG107" i="6"/>
  <c r="AG209" i="6"/>
  <c r="AG112" i="6"/>
  <c r="AG210" i="6"/>
  <c r="AG173" i="6"/>
  <c r="AG80" i="6"/>
  <c r="AG89" i="6"/>
  <c r="AG122" i="6"/>
  <c r="AG61" i="6"/>
  <c r="AG128" i="6"/>
  <c r="AG115" i="6"/>
  <c r="AG185" i="6"/>
  <c r="AG194" i="6"/>
  <c r="AG213" i="6"/>
  <c r="AG168" i="6"/>
  <c r="AG84" i="6"/>
  <c r="AG129" i="6"/>
  <c r="AG174" i="6"/>
  <c r="AG164" i="6"/>
  <c r="AG177" i="6"/>
  <c r="AG217" i="6"/>
  <c r="AG219" i="6"/>
  <c r="AG100" i="6"/>
  <c r="AG220" i="6"/>
  <c r="AG195" i="6"/>
  <c r="AG222" i="6"/>
  <c r="AG97" i="6"/>
  <c r="AG179" i="6"/>
  <c r="AG82" i="6"/>
  <c r="AG188" i="6"/>
  <c r="AG224" i="6"/>
  <c r="AG226" i="6"/>
  <c r="AG227" i="6"/>
  <c r="AG228" i="6"/>
  <c r="AG230" i="6"/>
  <c r="AG231" i="6"/>
  <c r="AG232" i="6"/>
  <c r="AG233" i="6"/>
  <c r="AG189" i="6"/>
  <c r="AG139" i="6"/>
  <c r="AG150" i="6"/>
  <c r="AG169" i="6"/>
  <c r="AG144" i="6"/>
  <c r="AG165" i="6"/>
  <c r="AG146" i="6"/>
  <c r="AG238" i="6"/>
  <c r="AG183" i="6"/>
  <c r="AG166" i="6"/>
  <c r="AG240" i="6"/>
  <c r="AG241" i="6"/>
  <c r="AG133" i="6"/>
  <c r="AG197" i="6"/>
  <c r="AG190" i="6"/>
  <c r="AG159" i="6"/>
  <c r="AG135" i="6"/>
  <c r="AG244" i="6"/>
  <c r="AG198" i="6"/>
  <c r="AG246" i="6"/>
  <c r="AG248" i="6"/>
  <c r="AG250" i="6"/>
  <c r="AG252" i="6"/>
  <c r="AG254" i="6"/>
  <c r="AG256" i="6"/>
  <c r="AG258" i="6"/>
  <c r="AG260" i="6"/>
  <c r="AG262" i="6"/>
  <c r="AG264" i="6"/>
  <c r="AG266" i="6"/>
  <c r="AG268" i="6"/>
  <c r="AG270" i="6"/>
  <c r="AG272" i="6"/>
  <c r="AG274" i="6"/>
  <c r="AG276" i="6"/>
  <c r="AG278" i="6"/>
  <c r="AG280" i="6"/>
  <c r="AG282" i="6"/>
  <c r="AG284" i="6"/>
  <c r="AG286" i="6"/>
  <c r="AG288" i="6"/>
  <c r="AH292" i="6"/>
  <c r="AH296" i="6"/>
  <c r="P8" i="7"/>
  <c r="Q8" i="7"/>
  <c r="V10" i="7"/>
  <c r="P10" i="7"/>
  <c r="O13" i="7"/>
  <c r="V13" i="7"/>
  <c r="AA13" i="7"/>
  <c r="Z13" i="7"/>
  <c r="O7" i="7"/>
  <c r="AG22" i="6"/>
  <c r="AI31" i="6"/>
  <c r="AG3" i="6"/>
  <c r="AF34" i="6"/>
  <c r="AF36" i="6"/>
  <c r="AF30" i="6"/>
  <c r="AI67" i="6"/>
  <c r="AI24" i="6"/>
  <c r="AI29" i="6"/>
  <c r="AH72" i="6"/>
  <c r="AG64" i="6"/>
  <c r="AG299" i="6"/>
  <c r="AG108" i="6"/>
  <c r="AG161" i="6"/>
  <c r="AG162" i="6"/>
  <c r="AG99" i="6"/>
  <c r="AG192" i="6"/>
  <c r="T5" i="7"/>
  <c r="V5" i="7"/>
  <c r="AA5" i="7"/>
  <c r="P2" i="7"/>
  <c r="Y2" i="7"/>
  <c r="S2" i="7"/>
  <c r="V3" i="7"/>
  <c r="U3" i="7"/>
  <c r="AA3" i="7"/>
  <c r="P6" i="7"/>
  <c r="Q6" i="7"/>
  <c r="Z6" i="7"/>
  <c r="P4" i="7"/>
  <c r="Y4" i="7"/>
  <c r="S4" i="7"/>
  <c r="V9" i="7"/>
  <c r="U9" i="7"/>
  <c r="AA9" i="7"/>
  <c r="V7" i="7"/>
  <c r="U7" i="7"/>
  <c r="AA7" i="7"/>
  <c r="T11" i="7"/>
  <c r="Q11" i="7"/>
  <c r="Z11" i="7"/>
  <c r="AF4" i="6"/>
  <c r="AI4" i="6"/>
  <c r="AI18" i="6"/>
  <c r="AI93" i="6"/>
  <c r="AI74" i="6"/>
  <c r="AI95" i="6"/>
  <c r="AI23" i="6"/>
  <c r="AI104" i="6"/>
  <c r="AF52" i="6"/>
  <c r="AI52" i="6"/>
  <c r="AI49" i="6"/>
  <c r="AH20" i="6"/>
  <c r="AG67" i="6"/>
  <c r="AG201" i="6"/>
  <c r="AH7" i="6"/>
  <c r="AF38" i="6"/>
  <c r="AF17" i="6"/>
  <c r="AF203" i="6"/>
  <c r="AF160" i="6"/>
  <c r="AF86" i="6"/>
  <c r="AF78" i="6"/>
  <c r="AF72" i="6"/>
  <c r="AF42" i="6"/>
  <c r="AF106" i="6"/>
  <c r="AF113" i="6"/>
  <c r="AF137" i="6"/>
  <c r="AF26" i="6"/>
  <c r="AF205" i="6"/>
  <c r="AF64" i="6"/>
  <c r="AF65" i="6"/>
  <c r="AF299" i="6"/>
  <c r="AF41" i="6"/>
  <c r="AF75" i="6"/>
  <c r="AF145" i="6"/>
  <c r="AF88" i="6"/>
  <c r="AF108" i="6"/>
  <c r="AF81" i="6"/>
  <c r="AF161" i="6"/>
  <c r="AF162" i="6"/>
  <c r="AF116" i="6"/>
  <c r="AF99" i="6"/>
  <c r="AF192" i="6"/>
  <c r="AF147" i="6"/>
  <c r="AF193" i="6"/>
  <c r="AF28" i="6"/>
  <c r="AI28" i="6"/>
  <c r="AI149" i="6"/>
  <c r="AI297" i="6"/>
  <c r="AI50" i="6"/>
  <c r="AI172" i="6"/>
  <c r="AI103" i="6"/>
  <c r="AI51" i="6"/>
  <c r="AI117" i="6"/>
  <c r="AI60" i="6"/>
  <c r="AI184" i="6"/>
  <c r="AI107" i="6"/>
  <c r="AI209" i="6"/>
  <c r="AI112" i="6"/>
  <c r="AI210" i="6"/>
  <c r="AI173" i="6"/>
  <c r="AI80" i="6"/>
  <c r="AI89" i="6"/>
  <c r="AI122" i="6"/>
  <c r="AI61" i="6"/>
  <c r="AI128" i="6"/>
  <c r="AI115" i="6"/>
  <c r="AI185" i="6"/>
  <c r="AI194" i="6"/>
  <c r="AI213" i="6"/>
  <c r="AI168" i="6"/>
  <c r="AI84" i="6"/>
  <c r="AI129" i="6"/>
  <c r="AI174" i="6"/>
  <c r="AI164" i="6"/>
  <c r="AI177" i="6"/>
  <c r="AI217" i="6"/>
  <c r="AI219" i="6"/>
  <c r="AI100" i="6"/>
  <c r="AI220" i="6"/>
  <c r="AI195" i="6"/>
  <c r="AI222" i="6"/>
  <c r="AI97" i="6"/>
  <c r="AI179" i="6"/>
  <c r="AI82" i="6"/>
  <c r="AI188" i="6"/>
  <c r="AI224" i="6"/>
  <c r="AI226" i="6"/>
  <c r="AI227" i="6"/>
  <c r="AI228" i="6"/>
  <c r="AI230" i="6"/>
  <c r="AI231" i="6"/>
  <c r="AI232" i="6"/>
  <c r="AI233" i="6"/>
  <c r="AI189" i="6"/>
  <c r="AI139" i="6"/>
  <c r="AI150" i="6"/>
  <c r="AI169" i="6"/>
  <c r="AI144" i="6"/>
  <c r="AI165" i="6"/>
  <c r="AI146" i="6"/>
  <c r="AI238" i="6"/>
  <c r="AI183" i="6"/>
  <c r="AI166" i="6"/>
  <c r="AI240" i="6"/>
  <c r="AI241" i="6"/>
  <c r="AI133" i="6"/>
  <c r="AI197" i="6"/>
  <c r="AI190" i="6"/>
  <c r="AI159" i="6"/>
  <c r="AI135" i="6"/>
  <c r="AI244" i="6"/>
  <c r="AI198" i="6"/>
  <c r="AI246" i="6"/>
  <c r="AI248" i="6"/>
  <c r="AI250" i="6"/>
  <c r="AI252" i="6"/>
  <c r="AI254" i="6"/>
  <c r="AI256" i="6"/>
  <c r="AI258" i="6"/>
  <c r="AI260" i="6"/>
  <c r="AI262" i="6"/>
  <c r="AI264" i="6"/>
  <c r="AI266" i="6"/>
  <c r="AI268" i="6"/>
  <c r="AI270" i="6"/>
  <c r="AI272" i="6"/>
  <c r="AI274" i="6"/>
  <c r="AI276" i="6"/>
  <c r="AI278" i="6"/>
  <c r="AI280" i="6"/>
  <c r="AI282" i="6"/>
  <c r="AI284" i="6"/>
  <c r="AI286" i="6"/>
  <c r="AI288" i="6"/>
  <c r="AI290" i="6"/>
  <c r="AI292" i="6"/>
  <c r="AI294" i="6"/>
  <c r="AH290" i="6"/>
  <c r="AH294" i="6"/>
  <c r="AH138" i="6"/>
  <c r="AF148" i="6"/>
  <c r="AF207" i="6"/>
  <c r="AF45" i="6"/>
  <c r="AF109" i="6"/>
  <c r="AF76" i="6"/>
  <c r="AF62" i="6"/>
  <c r="AF32" i="6"/>
  <c r="AF118" i="6"/>
  <c r="AF121" i="6"/>
  <c r="AF126" i="6"/>
  <c r="AF35" i="6"/>
  <c r="AF208" i="6"/>
  <c r="AF180" i="6"/>
  <c r="AF44" i="6"/>
  <c r="AF143" i="6"/>
  <c r="AF131" i="6"/>
  <c r="AF39" i="6"/>
  <c r="AF110" i="6"/>
  <c r="AF211" i="6"/>
  <c r="AF91" i="6"/>
  <c r="AF212" i="6"/>
  <c r="AF102" i="6"/>
  <c r="AF163" i="6"/>
  <c r="AF66" i="6"/>
  <c r="AF127" i="6"/>
  <c r="AF152" i="6"/>
  <c r="AF155" i="6"/>
  <c r="AF214" i="6"/>
  <c r="AF200" i="6"/>
  <c r="AF215" i="6"/>
  <c r="AF181" i="6"/>
  <c r="AF216" i="6"/>
  <c r="AF218" i="6"/>
  <c r="AF178" i="6"/>
  <c r="AF96" i="6"/>
  <c r="AF132" i="6"/>
  <c r="AF221" i="6"/>
  <c r="AF186" i="6"/>
  <c r="AF223" i="6"/>
  <c r="AF120" i="6"/>
  <c r="AF101" i="6"/>
  <c r="AF156" i="6"/>
  <c r="AF225" i="6"/>
  <c r="AF175" i="6"/>
  <c r="AF182" i="6"/>
  <c r="AF229" i="6"/>
  <c r="AF196" i="6"/>
  <c r="AF298" i="6"/>
  <c r="AF153" i="6"/>
  <c r="AF234" i="6"/>
  <c r="AF235" i="6"/>
  <c r="AF157" i="6"/>
  <c r="AF151" i="6"/>
  <c r="AF236" i="6"/>
  <c r="AF141" i="6"/>
  <c r="AF154" i="6"/>
  <c r="AF237" i="6"/>
  <c r="AF187" i="6"/>
  <c r="AF176" i="6"/>
  <c r="AF239" i="6"/>
  <c r="AF170" i="6"/>
  <c r="AF242" i="6"/>
  <c r="AF134" i="6"/>
  <c r="AF123" i="6"/>
  <c r="AF158" i="6"/>
  <c r="AF243" i="6"/>
  <c r="AF136" i="6"/>
  <c r="AF245" i="6"/>
  <c r="AF199" i="6"/>
  <c r="AF247" i="6"/>
  <c r="AF249" i="6"/>
  <c r="AF251" i="6"/>
  <c r="AF253" i="6"/>
  <c r="AF255" i="6"/>
  <c r="AF257" i="6"/>
  <c r="AF259" i="6"/>
  <c r="AF261" i="6"/>
  <c r="AF263" i="6"/>
  <c r="AF265" i="6"/>
  <c r="AF267" i="6"/>
  <c r="AF269" i="6"/>
  <c r="AF271" i="6"/>
  <c r="AF273" i="6"/>
  <c r="AF275" i="6"/>
  <c r="AF277" i="6"/>
  <c r="AF279" i="6"/>
  <c r="AF281" i="6"/>
  <c r="AF283" i="6"/>
  <c r="AF285" i="6"/>
  <c r="AF287" i="6"/>
  <c r="AF289" i="6"/>
  <c r="AG292" i="6"/>
  <c r="AG296" i="6"/>
  <c r="W8" i="7"/>
  <c r="O8" i="7"/>
  <c r="V8" i="7"/>
  <c r="AA8" i="7"/>
  <c r="Z8" i="7"/>
  <c r="O3" i="7"/>
  <c r="R8" i="7"/>
  <c r="T8" i="7"/>
  <c r="Y8" i="7"/>
  <c r="T12" i="7"/>
  <c r="W12" i="7"/>
  <c r="Q12" i="7"/>
  <c r="T10" i="7"/>
  <c r="W10" i="7"/>
  <c r="Q10" i="7"/>
  <c r="R13" i="7"/>
  <c r="T13" i="7"/>
  <c r="Y13" i="7"/>
  <c r="AI19" i="6"/>
  <c r="AG69" i="6"/>
  <c r="AI10" i="6"/>
  <c r="AI5" i="6"/>
  <c r="AI9" i="6"/>
  <c r="AI54" i="6"/>
  <c r="AI85" i="6"/>
  <c r="AI37" i="6"/>
  <c r="AI77" i="6"/>
  <c r="AI33" i="6"/>
  <c r="AH46" i="6"/>
  <c r="AH38" i="6"/>
  <c r="AG92" i="6"/>
  <c r="AG203" i="6"/>
  <c r="AG160" i="6"/>
  <c r="AG86" i="6"/>
  <c r="AG78" i="6"/>
  <c r="AG42" i="6"/>
  <c r="AG106" i="6"/>
  <c r="AG113" i="6"/>
  <c r="AF27" i="6"/>
  <c r="AF48" i="6"/>
  <c r="AF58" i="6"/>
  <c r="AF119" i="6"/>
  <c r="AF71" i="6"/>
  <c r="AF167" i="6"/>
  <c r="AF47" i="6"/>
  <c r="R5" i="7"/>
  <c r="Y5" i="7"/>
  <c r="W5" i="7"/>
  <c r="V2" i="7"/>
  <c r="U2" i="7"/>
  <c r="AA2" i="7"/>
  <c r="T3" i="7"/>
  <c r="Q3" i="7"/>
  <c r="Z3" i="7"/>
  <c r="T6" i="7"/>
  <c r="V6" i="7"/>
  <c r="AA6" i="7"/>
  <c r="V4" i="7"/>
  <c r="U4" i="7"/>
  <c r="AA4" i="7"/>
  <c r="T9" i="7"/>
  <c r="Q9" i="7"/>
  <c r="Z9" i="7"/>
  <c r="T7" i="7"/>
  <c r="Q7" i="7"/>
  <c r="Z7" i="7"/>
  <c r="R11" i="7"/>
  <c r="V11" i="7"/>
  <c r="AA11" i="7"/>
  <c r="AI12" i="6"/>
  <c r="AI22" i="6"/>
  <c r="AF2" i="6"/>
  <c r="AI2" i="6"/>
  <c r="AF14" i="6"/>
  <c r="AI14" i="6"/>
  <c r="AI191" i="6"/>
  <c r="AF69" i="6"/>
  <c r="AI69" i="6"/>
  <c r="AF3" i="6"/>
  <c r="AI3" i="6"/>
  <c r="AH53" i="6"/>
  <c r="AH10" i="6"/>
  <c r="AH5" i="6"/>
  <c r="AH9" i="6"/>
  <c r="AH54" i="6"/>
  <c r="AH85" i="6"/>
  <c r="AH77" i="6"/>
  <c r="AH33" i="6"/>
  <c r="AH34" i="6"/>
  <c r="AH55" i="6"/>
  <c r="AH13" i="6"/>
  <c r="AG36" i="6"/>
  <c r="AG20" i="6"/>
  <c r="AH30" i="6"/>
  <c r="AF40" i="6"/>
  <c r="AF56" i="6"/>
  <c r="AF140" i="6"/>
  <c r="AI38" i="6"/>
  <c r="AI17" i="6"/>
  <c r="AF92" i="6"/>
  <c r="AI92" i="6"/>
  <c r="AI203" i="6"/>
  <c r="AI160" i="6"/>
  <c r="AI86" i="6"/>
  <c r="AI78" i="6"/>
  <c r="AI72" i="6"/>
  <c r="AI42" i="6"/>
  <c r="AI106" i="6"/>
  <c r="AI113" i="6"/>
  <c r="AF70" i="6"/>
  <c r="AI70" i="6"/>
  <c r="AI137" i="6"/>
  <c r="AI26" i="6"/>
  <c r="AI205" i="6"/>
  <c r="AI64" i="6"/>
  <c r="AI65" i="6"/>
  <c r="AI299" i="6"/>
  <c r="AI41" i="6"/>
  <c r="AI75" i="6"/>
  <c r="AI145" i="6"/>
  <c r="AI88" i="6"/>
  <c r="AI108" i="6"/>
  <c r="AI81" i="6"/>
  <c r="AI161" i="6"/>
  <c r="AI162" i="6"/>
  <c r="AI116" i="6"/>
  <c r="AI99" i="6"/>
  <c r="AI192" i="6"/>
  <c r="AI147" i="6"/>
  <c r="AI193" i="6"/>
  <c r="AH45" i="6"/>
  <c r="AH109" i="6"/>
  <c r="AH76" i="6"/>
  <c r="AH62" i="6"/>
  <c r="AH32" i="6"/>
  <c r="AH118" i="6"/>
  <c r="AH121" i="6"/>
  <c r="AH126" i="6"/>
  <c r="AH35" i="6"/>
  <c r="AH208" i="6"/>
  <c r="AH180" i="6"/>
  <c r="AH44" i="6"/>
  <c r="AH143" i="6"/>
  <c r="AH131" i="6"/>
  <c r="AH39" i="6"/>
  <c r="AH110" i="6"/>
  <c r="AH211" i="6"/>
  <c r="AH91" i="6"/>
  <c r="AH212" i="6"/>
  <c r="AH102" i="6"/>
  <c r="AH163" i="6"/>
  <c r="AH66" i="6"/>
  <c r="AH127" i="6"/>
  <c r="AH152" i="6"/>
  <c r="AH155" i="6"/>
  <c r="AH214" i="6"/>
  <c r="AH200" i="6"/>
  <c r="AH215" i="6"/>
  <c r="AH181" i="6"/>
  <c r="AH216" i="6"/>
  <c r="AH218" i="6"/>
  <c r="AH178" i="6"/>
  <c r="AH96" i="6"/>
  <c r="AH132" i="6"/>
  <c r="AH221" i="6"/>
  <c r="AH186" i="6"/>
  <c r="AH223" i="6"/>
  <c r="AH120" i="6"/>
  <c r="AH101" i="6"/>
  <c r="AH156" i="6"/>
  <c r="AH225" i="6"/>
  <c r="AH175" i="6"/>
  <c r="AH182" i="6"/>
  <c r="AH229" i="6"/>
  <c r="AH196" i="6"/>
  <c r="AH298" i="6"/>
  <c r="AH153" i="6"/>
  <c r="AH234" i="6"/>
  <c r="AH235" i="6"/>
  <c r="AH157" i="6"/>
  <c r="AH151" i="6"/>
  <c r="AH236" i="6"/>
  <c r="AH141" i="6"/>
  <c r="AH154" i="6"/>
  <c r="AH237" i="6"/>
  <c r="AH187" i="6"/>
  <c r="AH176" i="6"/>
  <c r="AH239" i="6"/>
  <c r="AH170" i="6"/>
  <c r="AH242" i="6"/>
  <c r="AH134" i="6"/>
  <c r="AH123" i="6"/>
  <c r="AH158" i="6"/>
  <c r="AH243" i="6"/>
  <c r="AH136" i="6"/>
  <c r="AH245" i="6"/>
  <c r="AH199" i="6"/>
  <c r="AH247" i="6"/>
  <c r="AH249" i="6"/>
  <c r="AH251" i="6"/>
  <c r="AH253" i="6"/>
  <c r="AH255" i="6"/>
  <c r="AH257" i="6"/>
  <c r="AH259" i="6"/>
  <c r="AH261" i="6"/>
  <c r="AH263" i="6"/>
  <c r="AH265" i="6"/>
  <c r="AH267" i="6"/>
  <c r="AH269" i="6"/>
  <c r="AH271" i="6"/>
  <c r="AH273" i="6"/>
  <c r="AH275" i="6"/>
  <c r="AH277" i="6"/>
  <c r="AH279" i="6"/>
  <c r="AH281" i="6"/>
  <c r="AH283" i="6"/>
  <c r="AH285" i="6"/>
  <c r="AH287" i="6"/>
  <c r="AH289" i="6"/>
  <c r="AH291" i="6"/>
  <c r="AH293" i="6"/>
  <c r="AH295" i="6"/>
  <c r="AG290" i="6"/>
  <c r="AG294" i="6"/>
  <c r="AI114" i="6"/>
  <c r="AI148" i="6"/>
  <c r="AI207" i="6"/>
  <c r="AI45" i="6"/>
  <c r="AI109" i="6"/>
  <c r="AI76" i="6"/>
  <c r="AI62" i="6"/>
  <c r="AI32" i="6"/>
  <c r="AI118" i="6"/>
  <c r="AI121" i="6"/>
  <c r="AI126" i="6"/>
  <c r="AI35" i="6"/>
  <c r="AI208" i="6"/>
  <c r="AI180" i="6"/>
  <c r="AI44" i="6"/>
  <c r="AI143" i="6"/>
  <c r="AI131" i="6"/>
  <c r="AI39" i="6"/>
  <c r="AI110" i="6"/>
  <c r="AI211" i="6"/>
  <c r="AI91" i="6"/>
  <c r="AI212" i="6"/>
  <c r="AI102" i="6"/>
  <c r="AI163" i="6"/>
  <c r="AI66" i="6"/>
  <c r="AI127" i="6"/>
  <c r="AI152" i="6"/>
  <c r="AI155" i="6"/>
  <c r="AI214" i="6"/>
  <c r="AI200" i="6"/>
  <c r="AI215" i="6"/>
  <c r="AI181" i="6"/>
  <c r="AI216" i="6"/>
  <c r="AI218" i="6"/>
  <c r="AI178" i="6"/>
  <c r="AI96" i="6"/>
  <c r="AI132" i="6"/>
  <c r="AI221" i="6"/>
  <c r="AI186" i="6"/>
  <c r="AI223" i="6"/>
  <c r="AI120" i="6"/>
  <c r="AI101" i="6"/>
  <c r="AI156" i="6"/>
  <c r="AI225" i="6"/>
  <c r="AI175" i="6"/>
  <c r="AI182" i="6"/>
  <c r="AI229" i="6"/>
  <c r="AI196" i="6"/>
  <c r="AI298" i="6"/>
  <c r="AI153" i="6"/>
  <c r="AI234" i="6"/>
  <c r="AI235" i="6"/>
  <c r="AI157" i="6"/>
  <c r="AI151" i="6"/>
  <c r="AI236" i="6"/>
  <c r="AI141" i="6"/>
  <c r="AI154" i="6"/>
  <c r="AI237" i="6"/>
  <c r="AI187" i="6"/>
  <c r="AI176" i="6"/>
  <c r="AI239" i="6"/>
  <c r="AI170" i="6"/>
  <c r="AI242" i="6"/>
  <c r="AI134" i="6"/>
  <c r="AI123" i="6"/>
  <c r="AI158" i="6"/>
  <c r="AI243" i="6"/>
  <c r="AI136" i="6"/>
  <c r="AI245" i="6"/>
  <c r="AI199" i="6"/>
  <c r="AI247" i="6"/>
  <c r="AI249" i="6"/>
  <c r="AI251" i="6"/>
  <c r="AI253" i="6"/>
  <c r="AI255" i="6"/>
  <c r="AI257" i="6"/>
  <c r="AI259" i="6"/>
  <c r="AI261" i="6"/>
  <c r="AI263" i="6"/>
  <c r="AI265" i="6"/>
  <c r="AI267" i="6"/>
  <c r="AI269" i="6"/>
  <c r="AI271" i="6"/>
  <c r="AI273" i="6"/>
  <c r="AI275" i="6"/>
  <c r="AI277" i="6"/>
  <c r="AI279" i="6"/>
  <c r="AI281" i="6"/>
  <c r="AI283" i="6"/>
  <c r="AI285" i="6"/>
  <c r="AI287" i="6"/>
  <c r="AI289" i="6"/>
  <c r="AI293" i="6"/>
  <c r="S10" i="7"/>
  <c r="AA10" i="7"/>
  <c r="O2" i="7"/>
  <c r="AG63" i="6"/>
  <c r="AG17" i="6"/>
  <c r="AI90" i="6"/>
  <c r="AI43" i="6"/>
  <c r="AI73" i="6"/>
  <c r="AI98" i="6"/>
  <c r="AI105" i="6"/>
  <c r="AI79" i="6"/>
  <c r="O9" i="7"/>
  <c r="X5" i="7"/>
  <c r="U5" i="7"/>
  <c r="S5" i="7"/>
  <c r="T2" i="7"/>
  <c r="Q2" i="7"/>
  <c r="Z2" i="7"/>
  <c r="X3" i="7"/>
  <c r="R3" i="7"/>
  <c r="W3" i="7"/>
  <c r="R6" i="7"/>
  <c r="Y6" i="7"/>
  <c r="W6" i="7"/>
  <c r="T4" i="7"/>
  <c r="Q4" i="7"/>
  <c r="Z4" i="7"/>
  <c r="X9" i="7"/>
  <c r="R9" i="7"/>
  <c r="W9" i="7"/>
  <c r="X7" i="7"/>
  <c r="R7" i="7"/>
  <c r="W7" i="7"/>
  <c r="P11" i="7"/>
  <c r="Y11" i="7"/>
  <c r="W11" i="7"/>
  <c r="AH16" i="6"/>
  <c r="AH6" i="6"/>
  <c r="AH8" i="6"/>
  <c r="AH31" i="6"/>
  <c r="AH25" i="6"/>
  <c r="AG53" i="6"/>
  <c r="AG10" i="6"/>
  <c r="AG5" i="6"/>
  <c r="AG9" i="6"/>
  <c r="AG54" i="6"/>
  <c r="AG85" i="6"/>
  <c r="AG37" i="6"/>
  <c r="AG77" i="6"/>
  <c r="AG33" i="6"/>
  <c r="AG55" i="6"/>
  <c r="AG13" i="6"/>
  <c r="AH36" i="6"/>
  <c r="AF130" i="6"/>
  <c r="AF63" i="6"/>
  <c r="AI40" i="6"/>
  <c r="AI56" i="6"/>
  <c r="AI140" i="6"/>
  <c r="AH24" i="6"/>
  <c r="AH29" i="6"/>
  <c r="AH202" i="6"/>
  <c r="AH21" i="6"/>
  <c r="AH142" i="6"/>
  <c r="AH83" i="6"/>
  <c r="AH57" i="6"/>
  <c r="AH171" i="6"/>
  <c r="AH125" i="6"/>
  <c r="AH204" i="6"/>
  <c r="AH94" i="6"/>
  <c r="AH27" i="6"/>
  <c r="AH48" i="6"/>
  <c r="AH111" i="6"/>
  <c r="AH87" i="6"/>
  <c r="AH90" i="6"/>
  <c r="AH43" i="6"/>
  <c r="AH73" i="6"/>
  <c r="AH58" i="6"/>
  <c r="AH206" i="6"/>
  <c r="AH119" i="6"/>
  <c r="AH71" i="6"/>
  <c r="AH167" i="6"/>
  <c r="AH124" i="6"/>
  <c r="AH98" i="6"/>
  <c r="AH47" i="6"/>
  <c r="AH105" i="6"/>
  <c r="AH79" i="6"/>
  <c r="AH114" i="6"/>
  <c r="AH148" i="6"/>
  <c r="AH207" i="6"/>
  <c r="AG45" i="6"/>
  <c r="AG109" i="6"/>
  <c r="AG76" i="6"/>
  <c r="AG62" i="6"/>
  <c r="AG32" i="6"/>
  <c r="AG118" i="6"/>
  <c r="AG121" i="6"/>
  <c r="AG126" i="6"/>
  <c r="AG35" i="6"/>
  <c r="AG208" i="6"/>
  <c r="AG180" i="6"/>
  <c r="AG44" i="6"/>
  <c r="AG143" i="6"/>
  <c r="AG131" i="6"/>
  <c r="AG39" i="6"/>
  <c r="AG110" i="6"/>
  <c r="AG211" i="6"/>
  <c r="AG91" i="6"/>
  <c r="AG212" i="6"/>
  <c r="AG102" i="6"/>
  <c r="AG163" i="6"/>
  <c r="AG66" i="6"/>
  <c r="AG127" i="6"/>
  <c r="AG152" i="6"/>
  <c r="AG155" i="6"/>
  <c r="AG214" i="6"/>
  <c r="AG200" i="6"/>
  <c r="AG215" i="6"/>
  <c r="AG181" i="6"/>
  <c r="AG216" i="6"/>
  <c r="AG218" i="6"/>
  <c r="AG178" i="6"/>
  <c r="AG96" i="6"/>
  <c r="AG132" i="6"/>
  <c r="AG221" i="6"/>
  <c r="AG186" i="6"/>
  <c r="AG223" i="6"/>
  <c r="AG120" i="6"/>
  <c r="AG101" i="6"/>
  <c r="AG156" i="6"/>
  <c r="AG225" i="6"/>
  <c r="AG175" i="6"/>
  <c r="AG182" i="6"/>
  <c r="AG229" i="6"/>
  <c r="AG196" i="6"/>
  <c r="AG298" i="6"/>
  <c r="AG153" i="6"/>
  <c r="AG234" i="6"/>
  <c r="AG235" i="6"/>
  <c r="AG157" i="6"/>
  <c r="AG151" i="6"/>
  <c r="AG236" i="6"/>
  <c r="AG141" i="6"/>
  <c r="AG154" i="6"/>
  <c r="AG237" i="6"/>
  <c r="AG187" i="6"/>
  <c r="AG176" i="6"/>
  <c r="AG239" i="6"/>
  <c r="AG170" i="6"/>
  <c r="AG242" i="6"/>
  <c r="AG134" i="6"/>
  <c r="AG123" i="6"/>
  <c r="AG158" i="6"/>
  <c r="AG243" i="6"/>
  <c r="AG136" i="6"/>
  <c r="AG245" i="6"/>
  <c r="AG199" i="6"/>
  <c r="AG247" i="6"/>
  <c r="AG249" i="6"/>
  <c r="AG253" i="6"/>
  <c r="AG257" i="6"/>
  <c r="AG261" i="6"/>
  <c r="AG267" i="6"/>
  <c r="AG269" i="6"/>
  <c r="AG271" i="6"/>
  <c r="AG273" i="6"/>
  <c r="AG275" i="6"/>
  <c r="AG281" i="6"/>
  <c r="AG283" i="6"/>
  <c r="AG287" i="6"/>
  <c r="AG289" i="6"/>
  <c r="AG291" i="6"/>
  <c r="AG295" i="6"/>
  <c r="AI138" i="6"/>
  <c r="AH147" i="6"/>
  <c r="AH193" i="6"/>
  <c r="AH28" i="6"/>
  <c r="AH149" i="6"/>
  <c r="AH297" i="6"/>
  <c r="AH50" i="6"/>
  <c r="AH172" i="6"/>
  <c r="AH103" i="6"/>
  <c r="AH51" i="6"/>
  <c r="AH117" i="6"/>
  <c r="AH60" i="6"/>
  <c r="AH184" i="6"/>
  <c r="AH107" i="6"/>
  <c r="AH209" i="6"/>
  <c r="AH112" i="6"/>
  <c r="AH210" i="6"/>
  <c r="AH173" i="6"/>
  <c r="AH80" i="6"/>
  <c r="AH89" i="6"/>
  <c r="AH122" i="6"/>
  <c r="AH61" i="6"/>
  <c r="AH128" i="6"/>
  <c r="AH115" i="6"/>
  <c r="AH194" i="6"/>
  <c r="AH213" i="6"/>
  <c r="AH168" i="6"/>
  <c r="AH84" i="6"/>
  <c r="AH129" i="6"/>
  <c r="AH174" i="6"/>
  <c r="AH164" i="6"/>
  <c r="AH177" i="6"/>
  <c r="AH217" i="6"/>
  <c r="AH219" i="6"/>
  <c r="AH100" i="6"/>
  <c r="AH220" i="6"/>
  <c r="AH195" i="6"/>
  <c r="AH222" i="6"/>
  <c r="AH97" i="6"/>
  <c r="AH179" i="6"/>
  <c r="AH82" i="6"/>
  <c r="AH188" i="6"/>
  <c r="AH224" i="6"/>
  <c r="AH226" i="6"/>
  <c r="AH227" i="6"/>
  <c r="AH228" i="6"/>
  <c r="AH230" i="6"/>
  <c r="AH231" i="6"/>
  <c r="AH232" i="6"/>
  <c r="AH233" i="6"/>
  <c r="AH189" i="6"/>
  <c r="AH139" i="6"/>
  <c r="AH150" i="6"/>
  <c r="AH169" i="6"/>
  <c r="AH144" i="6"/>
  <c r="AH165" i="6"/>
  <c r="AH146" i="6"/>
  <c r="AH238" i="6"/>
  <c r="AH183" i="6"/>
  <c r="AH166" i="6"/>
  <c r="AH240" i="6"/>
  <c r="AH241" i="6"/>
  <c r="AH133" i="6"/>
  <c r="AH197" i="6"/>
  <c r="AH159" i="6"/>
  <c r="AH135" i="6"/>
  <c r="AH244" i="6"/>
  <c r="AH198" i="6"/>
  <c r="AH246" i="6"/>
  <c r="AH248" i="6"/>
  <c r="AH250" i="6"/>
  <c r="AH252" i="6"/>
  <c r="AH254" i="6"/>
  <c r="AH256" i="6"/>
  <c r="AH258" i="6"/>
  <c r="AH262" i="6"/>
  <c r="AH264" i="6"/>
  <c r="AH268" i="6"/>
  <c r="AH272" i="6"/>
  <c r="AH274" i="6"/>
  <c r="AH276" i="6"/>
  <c r="AH284" i="6"/>
  <c r="R168" i="2"/>
  <c r="AE168" i="2" s="1"/>
  <c r="AD168" i="2"/>
  <c r="R230" i="2"/>
  <c r="AE230" i="2" s="1"/>
  <c r="AD230" i="2"/>
  <c r="AH5" i="2"/>
  <c r="AH12" i="2"/>
  <c r="AH9" i="2"/>
  <c r="AH60" i="2"/>
  <c r="AH29" i="2"/>
  <c r="AH101" i="2"/>
  <c r="AH146" i="2"/>
  <c r="AH44" i="2"/>
  <c r="AH50" i="2"/>
  <c r="AH4" i="2"/>
  <c r="AH84" i="2"/>
  <c r="AH86" i="2"/>
  <c r="AH99" i="2"/>
  <c r="AH17" i="2"/>
  <c r="AH11" i="2"/>
  <c r="AH100" i="2"/>
  <c r="AH126" i="2"/>
  <c r="AH95" i="2"/>
  <c r="AH62" i="2"/>
  <c r="AH217" i="2"/>
  <c r="AH244" i="2"/>
  <c r="AH112" i="2"/>
  <c r="AH234" i="2"/>
  <c r="AH26" i="2"/>
  <c r="AH202" i="2"/>
  <c r="AH166" i="2"/>
  <c r="AH66" i="2"/>
  <c r="AH97" i="2"/>
  <c r="AH52" i="2"/>
  <c r="AH158" i="2"/>
  <c r="AH203" i="2"/>
  <c r="AH116" i="2"/>
  <c r="AH24" i="2"/>
  <c r="AH174" i="2"/>
  <c r="AH233" i="2"/>
  <c r="AH227" i="2"/>
  <c r="AH70" i="2"/>
  <c r="AH188" i="2"/>
  <c r="AH179" i="2"/>
  <c r="AH27" i="2"/>
  <c r="AH142" i="2"/>
  <c r="AH224" i="2"/>
  <c r="AH226" i="2"/>
  <c r="AH242" i="2"/>
  <c r="R68" i="2"/>
  <c r="AE68" i="2" s="1"/>
  <c r="AC68" i="2"/>
  <c r="AF71" i="2"/>
  <c r="AF7" i="2"/>
  <c r="AF103" i="2"/>
  <c r="AF199" i="2"/>
  <c r="AF10" i="2"/>
  <c r="AF55" i="2"/>
  <c r="AF144" i="2"/>
  <c r="AF37" i="2"/>
  <c r="AF84" i="2"/>
  <c r="AC36" i="2"/>
  <c r="R36" i="2"/>
  <c r="AE36" i="2" s="1"/>
  <c r="AF8" i="2"/>
  <c r="AC105" i="2"/>
  <c r="R105" i="2"/>
  <c r="AE105" i="2" s="1"/>
  <c r="AF151" i="2"/>
  <c r="AF145" i="2"/>
  <c r="AC200" i="2"/>
  <c r="R200" i="2"/>
  <c r="AE200" i="2" s="1"/>
  <c r="AF139" i="2"/>
  <c r="AC108" i="2"/>
  <c r="R108" i="2"/>
  <c r="AE108" i="2" s="1"/>
  <c r="AF78" i="2"/>
  <c r="R106" i="2"/>
  <c r="AE106" i="2" s="1"/>
  <c r="AC106" i="2"/>
  <c r="AC235" i="2"/>
  <c r="R235" i="2"/>
  <c r="AE235" i="2" s="1"/>
  <c r="AF33" i="2"/>
  <c r="AF100" i="2"/>
  <c r="R127" i="2"/>
  <c r="AE127" i="2" s="1"/>
  <c r="AC127" i="2"/>
  <c r="AF168" i="2"/>
  <c r="AC120" i="2"/>
  <c r="R120" i="2"/>
  <c r="AE120" i="2" s="1"/>
  <c r="AF232" i="2"/>
  <c r="AF87" i="2"/>
  <c r="R173" i="2"/>
  <c r="AE173" i="2" s="1"/>
  <c r="AC173" i="2"/>
  <c r="AF104" i="2"/>
  <c r="AC156" i="2"/>
  <c r="R156" i="2"/>
  <c r="AE156" i="2" s="1"/>
  <c r="AF111" i="2"/>
  <c r="AF77" i="2"/>
  <c r="AC217" i="2"/>
  <c r="R217" i="2"/>
  <c r="AE217" i="2" s="1"/>
  <c r="AF54" i="2"/>
  <c r="AF249" i="2"/>
  <c r="AF190" i="2"/>
  <c r="AC26" i="2"/>
  <c r="R26" i="2"/>
  <c r="AE26" i="2" s="1"/>
  <c r="AF125" i="2"/>
  <c r="AF153" i="2"/>
  <c r="AF56" i="2"/>
  <c r="AF90" i="2"/>
  <c r="AF140" i="2"/>
  <c r="AF164" i="2"/>
  <c r="AF133" i="2"/>
  <c r="AF25" i="2"/>
  <c r="AF81" i="2"/>
  <c r="AF97" i="2"/>
  <c r="AF16" i="2"/>
  <c r="AF177" i="2"/>
  <c r="AF176" i="2"/>
  <c r="AF203" i="2"/>
  <c r="R157" i="2"/>
  <c r="AE157" i="2" s="1"/>
  <c r="AC157" i="2"/>
  <c r="R53" i="2"/>
  <c r="AE53" i="2" s="1"/>
  <c r="AC53" i="2"/>
  <c r="AF231" i="2"/>
  <c r="AF227" i="2"/>
  <c r="AF194" i="2"/>
  <c r="AF167" i="2"/>
  <c r="AC138" i="2"/>
  <c r="R138" i="2"/>
  <c r="AE138" i="2" s="1"/>
  <c r="AF260" i="2"/>
  <c r="R14" i="2"/>
  <c r="AE14" i="2" s="1"/>
  <c r="AF82" i="2"/>
  <c r="R142" i="2"/>
  <c r="AE142" i="2" s="1"/>
  <c r="AC142" i="2"/>
  <c r="AF195" i="2"/>
  <c r="AC229" i="2"/>
  <c r="R229" i="2"/>
  <c r="AE229" i="2" s="1"/>
  <c r="R135" i="2"/>
  <c r="AE135" i="2" s="1"/>
  <c r="AC135" i="2"/>
  <c r="R226" i="2"/>
  <c r="AE226" i="2" s="1"/>
  <c r="AC226" i="2"/>
  <c r="AF150" i="2"/>
  <c r="AF221" i="2"/>
  <c r="R118" i="2"/>
  <c r="AE118" i="2" s="1"/>
  <c r="AC118" i="2"/>
  <c r="R143" i="2"/>
  <c r="AE143" i="2" s="1"/>
  <c r="AC143" i="2"/>
  <c r="AF213" i="2"/>
  <c r="AF238" i="2"/>
  <c r="R180" i="2"/>
  <c r="AE180" i="2" s="1"/>
  <c r="AC180" i="2"/>
  <c r="AF258" i="2"/>
  <c r="AF193" i="2"/>
  <c r="R165" i="2"/>
  <c r="AE165" i="2" s="1"/>
  <c r="AC165" i="2"/>
  <c r="AF228" i="2"/>
  <c r="AF218" i="2"/>
  <c r="AF248" i="2"/>
  <c r="AF57" i="2"/>
  <c r="R211" i="2"/>
  <c r="AE211" i="2" s="1"/>
  <c r="AC211" i="2"/>
  <c r="AF207" i="2"/>
  <c r="AF298" i="2"/>
  <c r="AF261" i="2"/>
  <c r="AF252" i="2"/>
  <c r="AF251" i="2"/>
  <c r="AF264" i="2"/>
  <c r="AF160" i="2"/>
  <c r="AF250" i="2"/>
  <c r="R291" i="2"/>
  <c r="AE291" i="2" s="1"/>
  <c r="AC291" i="2"/>
  <c r="AF263" i="2"/>
  <c r="AF262" i="2"/>
  <c r="AF293" i="2"/>
  <c r="AF272" i="2"/>
  <c r="AF119" i="2"/>
  <c r="AF267" i="2"/>
  <c r="AF270" i="2"/>
  <c r="AF269" i="2"/>
  <c r="R271" i="2"/>
  <c r="AE271" i="2" s="1"/>
  <c r="AC271" i="2"/>
  <c r="AF274" i="2"/>
  <c r="AF275" i="2"/>
  <c r="AF279" i="2"/>
  <c r="AF284" i="2"/>
  <c r="AF283" i="2"/>
  <c r="AF214" i="2"/>
  <c r="AC289" i="2"/>
  <c r="R289" i="2"/>
  <c r="AE289" i="2" s="1"/>
  <c r="AH162" i="2"/>
  <c r="AH266" i="2"/>
  <c r="AH183" i="2"/>
  <c r="AH152" i="2"/>
  <c r="AH215" i="2"/>
  <c r="AH3" i="2"/>
  <c r="AH184" i="2"/>
  <c r="AH222" i="2"/>
  <c r="AH128" i="2"/>
  <c r="AH253" i="2"/>
  <c r="AH141" i="2"/>
  <c r="AH258" i="2"/>
  <c r="AH239" i="2"/>
  <c r="AH207" i="2"/>
  <c r="AH299" i="2"/>
  <c r="AH257" i="2"/>
  <c r="AH265" i="2"/>
  <c r="AH263" i="2"/>
  <c r="AH292" i="2"/>
  <c r="AH297" i="2"/>
  <c r="AH247" i="2"/>
  <c r="AH274" i="2"/>
  <c r="AH276" i="2"/>
  <c r="AH280" i="2"/>
  <c r="AH294" i="2"/>
  <c r="AH282" i="2"/>
  <c r="AH214" i="2"/>
  <c r="AD13" i="2"/>
  <c r="AH22" i="2"/>
  <c r="AH98" i="2"/>
  <c r="AH49" i="2"/>
  <c r="AH198" i="2"/>
  <c r="AH46" i="2"/>
  <c r="AH47" i="2"/>
  <c r="AH34" i="2"/>
  <c r="AH61" i="2"/>
  <c r="AH65" i="2"/>
  <c r="AH41" i="2"/>
  <c r="AH102" i="2"/>
  <c r="AH114" i="2"/>
  <c r="AH48" i="2"/>
  <c r="AH36" i="2"/>
  <c r="AH8" i="2"/>
  <c r="AH105" i="2"/>
  <c r="AH145" i="2"/>
  <c r="AH200" i="2"/>
  <c r="AH20" i="2"/>
  <c r="AH108" i="2"/>
  <c r="AH106" i="2"/>
  <c r="AH69" i="2"/>
  <c r="AH235" i="2"/>
  <c r="AH155" i="2"/>
  <c r="AH127" i="2"/>
  <c r="AH168" i="2"/>
  <c r="AH39" i="2"/>
  <c r="AH163" i="2"/>
  <c r="AH243" i="2"/>
  <c r="AH120" i="2"/>
  <c r="AH219" i="2"/>
  <c r="AH173" i="2"/>
  <c r="AH35" i="2"/>
  <c r="AH156" i="2"/>
  <c r="AH77" i="2"/>
  <c r="AH190" i="2"/>
  <c r="AH125" i="2"/>
  <c r="AH56" i="2"/>
  <c r="AH164" i="2"/>
  <c r="AH16" i="2"/>
  <c r="AH79" i="2"/>
  <c r="AH93" i="2"/>
  <c r="AH167" i="2"/>
  <c r="AH260" i="2"/>
  <c r="AH137" i="2"/>
  <c r="AH94" i="2"/>
  <c r="AH186" i="2"/>
  <c r="AH117" i="2"/>
  <c r="AH91" i="2"/>
  <c r="AH148" i="2"/>
  <c r="AH216" i="2"/>
  <c r="AH76" i="2"/>
  <c r="AH229" i="2"/>
  <c r="AH189" i="2"/>
  <c r="AH236" i="2"/>
  <c r="AH209" i="2"/>
  <c r="AC5" i="2"/>
  <c r="R5" i="2"/>
  <c r="AE5" i="2" s="1"/>
  <c r="AF12" i="2"/>
  <c r="AF9" i="2"/>
  <c r="AF49" i="2"/>
  <c r="R63" i="2"/>
  <c r="AE63" i="2" s="1"/>
  <c r="AC63" i="2"/>
  <c r="AF46" i="2"/>
  <c r="R60" i="2"/>
  <c r="AE60" i="2" s="1"/>
  <c r="AC60" i="2"/>
  <c r="AF101" i="2"/>
  <c r="AF47" i="2"/>
  <c r="R131" i="2"/>
  <c r="AE131" i="2" s="1"/>
  <c r="AC131" i="2"/>
  <c r="AF61" i="2"/>
  <c r="R146" i="2"/>
  <c r="AE146" i="2" s="1"/>
  <c r="AC146" i="2"/>
  <c r="AF50" i="2"/>
  <c r="AF102" i="2"/>
  <c r="R4" i="2"/>
  <c r="AE4" i="2" s="1"/>
  <c r="AC4" i="2"/>
  <c r="AC72" i="2"/>
  <c r="R72" i="2"/>
  <c r="AE72" i="2" s="1"/>
  <c r="AF36" i="2"/>
  <c r="AF96" i="2"/>
  <c r="AF86" i="2"/>
  <c r="AF83" i="2"/>
  <c r="AF105" i="2"/>
  <c r="AF200" i="2"/>
  <c r="AF108" i="2"/>
  <c r="AF99" i="2"/>
  <c r="AF106" i="2"/>
  <c r="AF11" i="2"/>
  <c r="AF235" i="2"/>
  <c r="AF159" i="2"/>
  <c r="AF121" i="2"/>
  <c r="R100" i="2"/>
  <c r="AE100" i="2" s="1"/>
  <c r="AC100" i="2"/>
  <c r="AF73" i="2"/>
  <c r="R64" i="2"/>
  <c r="AE64" i="2" s="1"/>
  <c r="AC64" i="2"/>
  <c r="AF126" i="2"/>
  <c r="AF120" i="2"/>
  <c r="AF130" i="2"/>
  <c r="R95" i="2"/>
  <c r="AE95" i="2" s="1"/>
  <c r="AC95" i="2"/>
  <c r="AF210" i="2"/>
  <c r="AF35" i="2"/>
  <c r="AF171" i="2"/>
  <c r="AC111" i="2"/>
  <c r="R111" i="2"/>
  <c r="AE111" i="2" s="1"/>
  <c r="AF62" i="2"/>
  <c r="AC112" i="2"/>
  <c r="R112" i="2"/>
  <c r="AE112" i="2" s="1"/>
  <c r="AF234" i="2"/>
  <c r="AF202" i="2"/>
  <c r="AC140" i="2"/>
  <c r="R140" i="2"/>
  <c r="AE140" i="2" s="1"/>
  <c r="AF166" i="2"/>
  <c r="AC97" i="2"/>
  <c r="R97" i="2"/>
  <c r="AE97" i="2" s="1"/>
  <c r="AF52" i="2"/>
  <c r="AF24" i="2"/>
  <c r="AC123" i="2"/>
  <c r="R123" i="2"/>
  <c r="AE123" i="2" s="1"/>
  <c r="AF174" i="2"/>
  <c r="R233" i="2"/>
  <c r="AE233" i="2" s="1"/>
  <c r="AC233" i="2"/>
  <c r="AF154" i="2"/>
  <c r="AF147" i="2"/>
  <c r="AF70" i="2"/>
  <c r="AF240" i="2"/>
  <c r="AC188" i="2"/>
  <c r="R188" i="2"/>
  <c r="AE188" i="2" s="1"/>
  <c r="AC27" i="2"/>
  <c r="R27" i="2"/>
  <c r="AE27" i="2" s="1"/>
  <c r="AF205" i="2"/>
  <c r="AC224" i="2"/>
  <c r="R224" i="2"/>
  <c r="AE224" i="2" s="1"/>
  <c r="R76" i="2"/>
  <c r="AE76" i="2" s="1"/>
  <c r="AC76" i="2"/>
  <c r="AF208" i="2"/>
  <c r="AF229" i="2"/>
  <c r="AC185" i="2"/>
  <c r="R185" i="2"/>
  <c r="AE185" i="2" s="1"/>
  <c r="AF236" i="2"/>
  <c r="AF2" i="2"/>
  <c r="AF135" i="2"/>
  <c r="AF242" i="2"/>
  <c r="R113" i="2"/>
  <c r="AE113" i="2" s="1"/>
  <c r="AC113" i="2"/>
  <c r="AF21" i="2"/>
  <c r="R150" i="2"/>
  <c r="AE150" i="2" s="1"/>
  <c r="AC150" i="2"/>
  <c r="AF266" i="2"/>
  <c r="AF204" i="2"/>
  <c r="AF183" i="2"/>
  <c r="AC221" i="2"/>
  <c r="R221" i="2"/>
  <c r="AE221" i="2" s="1"/>
  <c r="AF169" i="2"/>
  <c r="R134" i="2"/>
  <c r="AE134" i="2" s="1"/>
  <c r="AC134" i="2"/>
  <c r="AF178" i="2"/>
  <c r="AF143" i="2"/>
  <c r="AC3" i="2"/>
  <c r="R3" i="2"/>
  <c r="AE3" i="2" s="1"/>
  <c r="AF192" i="2"/>
  <c r="AF184" i="2"/>
  <c r="AF201" i="2"/>
  <c r="AF128" i="2"/>
  <c r="AF246" i="2"/>
  <c r="AC141" i="2"/>
  <c r="R141" i="2"/>
  <c r="AE141" i="2" s="1"/>
  <c r="AF180" i="2"/>
  <c r="AF165" i="2"/>
  <c r="AF59" i="2"/>
  <c r="AF80" i="2"/>
  <c r="AC248" i="2"/>
  <c r="R248" i="2"/>
  <c r="AE248" i="2" s="1"/>
  <c r="AF211" i="2"/>
  <c r="AF257" i="2"/>
  <c r="AC160" i="2"/>
  <c r="R160" i="2"/>
  <c r="AE160" i="2" s="1"/>
  <c r="AF291" i="2"/>
  <c r="AF297" i="2"/>
  <c r="AC270" i="2"/>
  <c r="R270" i="2"/>
  <c r="AE270" i="2" s="1"/>
  <c r="AF271" i="2"/>
  <c r="AF277" i="2"/>
  <c r="AF281" i="2"/>
  <c r="AF282" i="2"/>
  <c r="R287" i="2"/>
  <c r="AE287" i="2" s="1"/>
  <c r="AC287" i="2"/>
  <c r="R290" i="2"/>
  <c r="AE290" i="2" s="1"/>
  <c r="AC290" i="2"/>
  <c r="AH21" i="2"/>
  <c r="AH43" i="2"/>
  <c r="AH118" i="2"/>
  <c r="AH169" i="2"/>
  <c r="AH178" i="2"/>
  <c r="AH241" i="2"/>
  <c r="AH246" i="2"/>
  <c r="AH187" i="2"/>
  <c r="AH165" i="2"/>
  <c r="AH237" i="2"/>
  <c r="AH80" i="2"/>
  <c r="AH248" i="2"/>
  <c r="AH6" i="2"/>
  <c r="AH256" i="2"/>
  <c r="AH295" i="2"/>
  <c r="AH160" i="2"/>
  <c r="AH254" i="2"/>
  <c r="AH67" i="2"/>
  <c r="AH268" i="2"/>
  <c r="AH270" i="2"/>
  <c r="AH273" i="2"/>
  <c r="AH277" i="2"/>
  <c r="AH286" i="2"/>
  <c r="AH288" i="2"/>
  <c r="AH290" i="2"/>
  <c r="R34" i="2"/>
  <c r="R114" i="2"/>
  <c r="AD61" i="2"/>
  <c r="R78" i="2"/>
  <c r="AE78" i="2" s="1"/>
  <c r="R94" i="2"/>
  <c r="AE94" i="2" s="1"/>
  <c r="AH68" i="2"/>
  <c r="AH71" i="2"/>
  <c r="AH74" i="2"/>
  <c r="AH13" i="2"/>
  <c r="AH88" i="2"/>
  <c r="AH115" i="2"/>
  <c r="AH182" i="2"/>
  <c r="AH55" i="2"/>
  <c r="AH37" i="2"/>
  <c r="AH28" i="2"/>
  <c r="AH83" i="2"/>
  <c r="AH78" i="2"/>
  <c r="AH121" i="2"/>
  <c r="AH87" i="2"/>
  <c r="AH171" i="2"/>
  <c r="AH18" i="2"/>
  <c r="AH54" i="2"/>
  <c r="AH249" i="2"/>
  <c r="AH109" i="2"/>
  <c r="AH45" i="2"/>
  <c r="AH90" i="2"/>
  <c r="AH132" i="2"/>
  <c r="AH25" i="2"/>
  <c r="AH81" i="2"/>
  <c r="AH129" i="2"/>
  <c r="AH176" i="2"/>
  <c r="AH75" i="2"/>
  <c r="AH157" i="2"/>
  <c r="AH191" i="2"/>
  <c r="AH53" i="2"/>
  <c r="AH231" i="2"/>
  <c r="AH124" i="2"/>
  <c r="AH230" i="2"/>
  <c r="AH107" i="2"/>
  <c r="AH138" i="2"/>
  <c r="AH82" i="2"/>
  <c r="AH205" i="2"/>
  <c r="AH195" i="2"/>
  <c r="AH42" i="2"/>
  <c r="AH135" i="2"/>
  <c r="AF5" i="2"/>
  <c r="AF68" i="2"/>
  <c r="R22" i="2"/>
  <c r="AE22" i="2" s="1"/>
  <c r="AC22" i="2"/>
  <c r="AC9" i="2"/>
  <c r="R9" i="2"/>
  <c r="AE9" i="2" s="1"/>
  <c r="AF51" i="2"/>
  <c r="AF74" i="2"/>
  <c r="AF13" i="2"/>
  <c r="AC101" i="2"/>
  <c r="R101" i="2"/>
  <c r="AE101" i="2" s="1"/>
  <c r="AF115" i="2"/>
  <c r="AF182" i="2"/>
  <c r="AF65" i="2"/>
  <c r="AC50" i="2"/>
  <c r="R50" i="2"/>
  <c r="AE50" i="2" s="1"/>
  <c r="AF31" i="2"/>
  <c r="AF114" i="2"/>
  <c r="AF4" i="2"/>
  <c r="R37" i="2"/>
  <c r="AE37" i="2" s="1"/>
  <c r="AC37" i="2"/>
  <c r="AF48" i="2"/>
  <c r="AF72" i="2"/>
  <c r="R83" i="2"/>
  <c r="AE83" i="2" s="1"/>
  <c r="AC83" i="2"/>
  <c r="AF20" i="2"/>
  <c r="AF69" i="2"/>
  <c r="AF170" i="2"/>
  <c r="AF155" i="2"/>
  <c r="AC121" i="2"/>
  <c r="R121" i="2"/>
  <c r="AE121" i="2" s="1"/>
  <c r="AF127" i="2"/>
  <c r="AF39" i="2"/>
  <c r="AF89" i="2"/>
  <c r="AF163" i="2"/>
  <c r="AF243" i="2"/>
  <c r="AF30" i="2"/>
  <c r="AF219" i="2"/>
  <c r="AC87" i="2"/>
  <c r="R87" i="2"/>
  <c r="AE87" i="2" s="1"/>
  <c r="AF173" i="2"/>
  <c r="R92" i="2"/>
  <c r="AE92" i="2" s="1"/>
  <c r="AC92" i="2"/>
  <c r="AF18" i="2"/>
  <c r="AF109" i="2"/>
  <c r="AF45" i="2"/>
  <c r="AF132" i="2"/>
  <c r="AF129" i="2"/>
  <c r="AF75" i="2"/>
  <c r="AF116" i="2"/>
  <c r="AF191" i="2"/>
  <c r="R79" i="2"/>
  <c r="AE79" i="2" s="1"/>
  <c r="AC79" i="2"/>
  <c r="AF123" i="2"/>
  <c r="AF53" i="2"/>
  <c r="AF124" i="2"/>
  <c r="AF230" i="2"/>
  <c r="AF107" i="2"/>
  <c r="R93" i="2"/>
  <c r="AE93" i="2" s="1"/>
  <c r="AC93" i="2"/>
  <c r="AC147" i="2"/>
  <c r="R147" i="2"/>
  <c r="AE147" i="2" s="1"/>
  <c r="R260" i="2"/>
  <c r="AE260" i="2" s="1"/>
  <c r="AC260" i="2"/>
  <c r="AF94" i="2"/>
  <c r="AF186" i="2"/>
  <c r="AF245" i="2"/>
  <c r="AF117" i="2"/>
  <c r="AC91" i="2"/>
  <c r="R91" i="2"/>
  <c r="AE91" i="2" s="1"/>
  <c r="AF188" i="2"/>
  <c r="AF148" i="2"/>
  <c r="AF27" i="2"/>
  <c r="R205" i="2"/>
  <c r="AE205" i="2" s="1"/>
  <c r="AC205" i="2"/>
  <c r="AF216" i="2"/>
  <c r="AF224" i="2"/>
  <c r="AF76" i="2"/>
  <c r="AC196" i="2"/>
  <c r="R196" i="2"/>
  <c r="AE196" i="2" s="1"/>
  <c r="AF185" i="2"/>
  <c r="AC236" i="2"/>
  <c r="R236" i="2"/>
  <c r="AE236" i="2" s="1"/>
  <c r="AF19" i="2"/>
  <c r="AF209" i="2"/>
  <c r="AC242" i="2"/>
  <c r="R242" i="2"/>
  <c r="AE242" i="2" s="1"/>
  <c r="AF113" i="2"/>
  <c r="AF32" i="2"/>
  <c r="AC43" i="2"/>
  <c r="R43" i="2"/>
  <c r="AE43" i="2" s="1"/>
  <c r="AC266" i="2"/>
  <c r="R266" i="2"/>
  <c r="AE266" i="2" s="1"/>
  <c r="AC204" i="2"/>
  <c r="R204" i="2"/>
  <c r="AE204" i="2" s="1"/>
  <c r="AF152" i="2"/>
  <c r="AF136" i="2"/>
  <c r="AC169" i="2"/>
  <c r="R169" i="2"/>
  <c r="AE169" i="2" s="1"/>
  <c r="AF134" i="2"/>
  <c r="AC241" i="2"/>
  <c r="R241" i="2"/>
  <c r="AE241" i="2" s="1"/>
  <c r="AF3" i="2"/>
  <c r="AC192" i="2"/>
  <c r="R192" i="2"/>
  <c r="AE192" i="2" s="1"/>
  <c r="AF222" i="2"/>
  <c r="AC201" i="2"/>
  <c r="R201" i="2"/>
  <c r="AE201" i="2" s="1"/>
  <c r="AF141" i="2"/>
  <c r="AF181" i="2"/>
  <c r="AF237" i="2"/>
  <c r="R59" i="2"/>
  <c r="AE59" i="2" s="1"/>
  <c r="AC59" i="2"/>
  <c r="AF259" i="2"/>
  <c r="R218" i="2"/>
  <c r="AE218" i="2" s="1"/>
  <c r="AC218" i="2"/>
  <c r="R298" i="2"/>
  <c r="AE298" i="2" s="1"/>
  <c r="AC298" i="2"/>
  <c r="AF296" i="2"/>
  <c r="AF256" i="2"/>
  <c r="AF295" i="2"/>
  <c r="R264" i="2"/>
  <c r="AE264" i="2" s="1"/>
  <c r="AC264" i="2"/>
  <c r="R262" i="2"/>
  <c r="AE262" i="2" s="1"/>
  <c r="AC262" i="2"/>
  <c r="AF255" i="2"/>
  <c r="AF67" i="2"/>
  <c r="AF268" i="2"/>
  <c r="R267" i="2"/>
  <c r="AE267" i="2" s="1"/>
  <c r="AC267" i="2"/>
  <c r="R275" i="2"/>
  <c r="AE275" i="2" s="1"/>
  <c r="AC275" i="2"/>
  <c r="AF278" i="2"/>
  <c r="R282" i="2"/>
  <c r="AE282" i="2" s="1"/>
  <c r="AC282" i="2"/>
  <c r="R283" i="2"/>
  <c r="AE283" i="2" s="1"/>
  <c r="AC283" i="2"/>
  <c r="AF285" i="2"/>
  <c r="AF286" i="2"/>
  <c r="AF287" i="2"/>
  <c r="AF290" i="2"/>
  <c r="R238" i="2"/>
  <c r="AE238" i="2" s="1"/>
  <c r="AD238" i="2"/>
  <c r="R181" i="2"/>
  <c r="AE181" i="2" s="1"/>
  <c r="AD181" i="2"/>
  <c r="R296" i="2"/>
  <c r="AE296" i="2" s="1"/>
  <c r="AD296" i="2"/>
  <c r="R255" i="2"/>
  <c r="AE255" i="2" s="1"/>
  <c r="AD255" i="2"/>
  <c r="R278" i="2"/>
  <c r="AE278" i="2" s="1"/>
  <c r="AD278" i="2"/>
  <c r="AH150" i="2"/>
  <c r="AH40" i="2"/>
  <c r="AH204" i="2"/>
  <c r="AH136" i="2"/>
  <c r="AH143" i="2"/>
  <c r="AH223" i="2"/>
  <c r="AH192" i="2"/>
  <c r="AH201" i="2"/>
  <c r="AH238" i="2"/>
  <c r="AH172" i="2"/>
  <c r="AH180" i="2"/>
  <c r="AH259" i="2"/>
  <c r="AH211" i="2"/>
  <c r="AH298" i="2"/>
  <c r="AH296" i="2"/>
  <c r="AH261" i="2"/>
  <c r="AH251" i="2"/>
  <c r="AH291" i="2"/>
  <c r="AH262" i="2"/>
  <c r="AH255" i="2"/>
  <c r="AH293" i="2"/>
  <c r="AH119" i="2"/>
  <c r="AH271" i="2"/>
  <c r="AH275" i="2"/>
  <c r="AH278" i="2"/>
  <c r="AH281" i="2"/>
  <c r="AH284" i="2"/>
  <c r="AH283" i="2"/>
  <c r="AH285" i="2"/>
  <c r="R198" i="2"/>
  <c r="AE198" i="2" s="1"/>
  <c r="R115" i="2"/>
  <c r="AE115" i="2" s="1"/>
  <c r="R155" i="2"/>
  <c r="AE155" i="2" s="1"/>
  <c r="R249" i="2"/>
  <c r="AE249" i="2" s="1"/>
  <c r="R164" i="2"/>
  <c r="AE164" i="2" s="1"/>
  <c r="R148" i="2"/>
  <c r="AE148" i="2" s="1"/>
  <c r="R163" i="2"/>
  <c r="AE163" i="2" s="1"/>
  <c r="AD163" i="2"/>
  <c r="R109" i="2"/>
  <c r="AE109" i="2" s="1"/>
  <c r="AD109" i="2"/>
  <c r="R56" i="2"/>
  <c r="AE56" i="2" s="1"/>
  <c r="AD56" i="2"/>
  <c r="R25" i="2"/>
  <c r="AE25" i="2" s="1"/>
  <c r="AD25" i="2"/>
  <c r="R176" i="2"/>
  <c r="AE176" i="2" s="1"/>
  <c r="AD176" i="2"/>
  <c r="R231" i="2"/>
  <c r="AE231" i="2" s="1"/>
  <c r="AD231" i="2"/>
  <c r="R186" i="2"/>
  <c r="AE186" i="2" s="1"/>
  <c r="AD186" i="2"/>
  <c r="AH38" i="2"/>
  <c r="AH51" i="2"/>
  <c r="AH7" i="2"/>
  <c r="AH63" i="2"/>
  <c r="AH103" i="2"/>
  <c r="AH199" i="2"/>
  <c r="AH131" i="2"/>
  <c r="AH10" i="2"/>
  <c r="AH58" i="2"/>
  <c r="AH31" i="2"/>
  <c r="AH144" i="2"/>
  <c r="AH72" i="2"/>
  <c r="AH96" i="2"/>
  <c r="AH175" i="2"/>
  <c r="AH85" i="2"/>
  <c r="AH151" i="2"/>
  <c r="AH220" i="2"/>
  <c r="AH139" i="2"/>
  <c r="AH23" i="2"/>
  <c r="AH170" i="2"/>
  <c r="AH33" i="2"/>
  <c r="AH159" i="2"/>
  <c r="AH73" i="2"/>
  <c r="AH64" i="2"/>
  <c r="AH89" i="2"/>
  <c r="AH30" i="2"/>
  <c r="AH232" i="2"/>
  <c r="AH130" i="2"/>
  <c r="AH210" i="2"/>
  <c r="AH104" i="2"/>
  <c r="AH92" i="2"/>
  <c r="AH111" i="2"/>
  <c r="AH153" i="2"/>
  <c r="AH122" i="2"/>
  <c r="AH140" i="2"/>
  <c r="AH133" i="2"/>
  <c r="AH177" i="2"/>
  <c r="AH123" i="2"/>
  <c r="AH154" i="2"/>
  <c r="AH194" i="2"/>
  <c r="AH147" i="2"/>
  <c r="AH197" i="2"/>
  <c r="AH161" i="2"/>
  <c r="AH110" i="2"/>
  <c r="AH14" i="2"/>
  <c r="AH245" i="2"/>
  <c r="AH240" i="2"/>
  <c r="AH208" i="2"/>
  <c r="AH196" i="2"/>
  <c r="AH206" i="2"/>
  <c r="AH185" i="2"/>
  <c r="AH2" i="2"/>
  <c r="AH19" i="2"/>
  <c r="AF22" i="2"/>
  <c r="AF38" i="2"/>
  <c r="AF98" i="2"/>
  <c r="AC51" i="2"/>
  <c r="R51" i="2"/>
  <c r="AE51" i="2" s="1"/>
  <c r="AF198" i="2"/>
  <c r="AF63" i="2"/>
  <c r="AF60" i="2"/>
  <c r="AF29" i="2"/>
  <c r="AF88" i="2"/>
  <c r="AF34" i="2"/>
  <c r="AF131" i="2"/>
  <c r="AF146" i="2"/>
  <c r="AF44" i="2"/>
  <c r="AF58" i="2"/>
  <c r="AF41" i="2"/>
  <c r="AC31" i="2"/>
  <c r="R31" i="2"/>
  <c r="AE31" i="2" s="1"/>
  <c r="AF28" i="2"/>
  <c r="AC86" i="2"/>
  <c r="R86" i="2"/>
  <c r="AE86" i="2" s="1"/>
  <c r="AF175" i="2"/>
  <c r="R8" i="2"/>
  <c r="AE8" i="2" s="1"/>
  <c r="AC8" i="2"/>
  <c r="AF85" i="2"/>
  <c r="AC151" i="2"/>
  <c r="R151" i="2"/>
  <c r="AE151" i="2" s="1"/>
  <c r="AF220" i="2"/>
  <c r="AC139" i="2"/>
  <c r="R139" i="2"/>
  <c r="AE139" i="2" s="1"/>
  <c r="R20" i="2"/>
  <c r="AE20" i="2" s="1"/>
  <c r="AC20" i="2"/>
  <c r="AF23" i="2"/>
  <c r="AF17" i="2"/>
  <c r="R170" i="2"/>
  <c r="AE170" i="2" s="1"/>
  <c r="AC33" i="2"/>
  <c r="R33" i="2"/>
  <c r="AE33" i="2" s="1"/>
  <c r="AF64" i="2"/>
  <c r="R89" i="2"/>
  <c r="AE89" i="2" s="1"/>
  <c r="R30" i="2"/>
  <c r="AE30" i="2" s="1"/>
  <c r="AC232" i="2"/>
  <c r="R232" i="2"/>
  <c r="AE232" i="2" s="1"/>
  <c r="AF95" i="2"/>
  <c r="AC104" i="2"/>
  <c r="R104" i="2"/>
  <c r="AE104" i="2" s="1"/>
  <c r="AF156" i="2"/>
  <c r="AF92" i="2"/>
  <c r="AC18" i="2"/>
  <c r="R18" i="2"/>
  <c r="AE18" i="2" s="1"/>
  <c r="AF217" i="2"/>
  <c r="R54" i="2"/>
  <c r="AE54" i="2" s="1"/>
  <c r="AC54" i="2"/>
  <c r="AF244" i="2"/>
  <c r="AF112" i="2"/>
  <c r="AF26" i="2"/>
  <c r="R45" i="2"/>
  <c r="AE45" i="2" s="1"/>
  <c r="AC45" i="2"/>
  <c r="AC153" i="2"/>
  <c r="R153" i="2"/>
  <c r="AE153" i="2" s="1"/>
  <c r="AF122" i="2"/>
  <c r="R132" i="2"/>
  <c r="AE132" i="2" s="1"/>
  <c r="AC132" i="2"/>
  <c r="AC133" i="2"/>
  <c r="R133" i="2"/>
  <c r="AE133" i="2" s="1"/>
  <c r="AF66" i="2"/>
  <c r="R129" i="2"/>
  <c r="AE129" i="2" s="1"/>
  <c r="AC129" i="2"/>
  <c r="AC177" i="2"/>
  <c r="R177" i="2"/>
  <c r="AE177" i="2" s="1"/>
  <c r="AF158" i="2"/>
  <c r="R203" i="2"/>
  <c r="AE203" i="2" s="1"/>
  <c r="AF157" i="2"/>
  <c r="AC116" i="2"/>
  <c r="R116" i="2"/>
  <c r="AE116" i="2" s="1"/>
  <c r="AF79" i="2"/>
  <c r="AF233" i="2"/>
  <c r="R227" i="2"/>
  <c r="AE227" i="2" s="1"/>
  <c r="R194" i="2"/>
  <c r="AE194" i="2" s="1"/>
  <c r="AF93" i="2"/>
  <c r="AF197" i="2"/>
  <c r="AF138" i="2"/>
  <c r="R70" i="2"/>
  <c r="AE70" i="2" s="1"/>
  <c r="AC70" i="2"/>
  <c r="AF161" i="2"/>
  <c r="AF137" i="2"/>
  <c r="AF110" i="2"/>
  <c r="AF14" i="2"/>
  <c r="R240" i="2"/>
  <c r="AE240" i="2" s="1"/>
  <c r="AF91" i="2"/>
  <c r="AF179" i="2"/>
  <c r="AF142" i="2"/>
  <c r="AF196" i="2"/>
  <c r="AF206" i="2"/>
  <c r="AF189" i="2"/>
  <c r="AF42" i="2"/>
  <c r="AC19" i="2"/>
  <c r="R19" i="2"/>
  <c r="AE19" i="2" s="1"/>
  <c r="AF226" i="2"/>
  <c r="AF43" i="2"/>
  <c r="AF162" i="2"/>
  <c r="AF40" i="2"/>
  <c r="AF225" i="2"/>
  <c r="AC152" i="2"/>
  <c r="R152" i="2"/>
  <c r="AE152" i="2" s="1"/>
  <c r="AF118" i="2"/>
  <c r="AF149" i="2"/>
  <c r="AF241" i="2"/>
  <c r="AF215" i="2"/>
  <c r="AF223" i="2"/>
  <c r="AC222" i="2"/>
  <c r="R222" i="2"/>
  <c r="AE222" i="2" s="1"/>
  <c r="R128" i="2"/>
  <c r="AE128" i="2" s="1"/>
  <c r="AC128" i="2"/>
  <c r="AF212" i="2"/>
  <c r="AC246" i="2"/>
  <c r="R246" i="2"/>
  <c r="AE246" i="2" s="1"/>
  <c r="AF253" i="2"/>
  <c r="AF172" i="2"/>
  <c r="AC258" i="2"/>
  <c r="R258" i="2"/>
  <c r="AE258" i="2" s="1"/>
  <c r="AF187" i="2"/>
  <c r="AF239" i="2"/>
  <c r="R57" i="2"/>
  <c r="AE57" i="2" s="1"/>
  <c r="AC57" i="2"/>
  <c r="AF6" i="2"/>
  <c r="AC207" i="2"/>
  <c r="R207" i="2"/>
  <c r="AE207" i="2" s="1"/>
  <c r="AF299" i="2"/>
  <c r="R257" i="2"/>
  <c r="AE257" i="2" s="1"/>
  <c r="AC257" i="2"/>
  <c r="AF265" i="2"/>
  <c r="R250" i="2"/>
  <c r="AE250" i="2" s="1"/>
  <c r="AC250" i="2"/>
  <c r="AF254" i="2"/>
  <c r="AC263" i="2"/>
  <c r="R263" i="2"/>
  <c r="AE263" i="2" s="1"/>
  <c r="AF292" i="2"/>
  <c r="R297" i="2"/>
  <c r="AE297" i="2" s="1"/>
  <c r="AC297" i="2"/>
  <c r="AF247" i="2"/>
  <c r="R269" i="2"/>
  <c r="AE269" i="2" s="1"/>
  <c r="AC269" i="2"/>
  <c r="AC274" i="2"/>
  <c r="R274" i="2"/>
  <c r="AE274" i="2" s="1"/>
  <c r="AF276" i="2"/>
  <c r="R277" i="2"/>
  <c r="AE277" i="2" s="1"/>
  <c r="AC277" i="2"/>
  <c r="AF280" i="2"/>
  <c r="AF294" i="2"/>
  <c r="AC284" i="2"/>
  <c r="R284" i="2"/>
  <c r="AE284" i="2" s="1"/>
  <c r="AC285" i="2"/>
  <c r="R285" i="2"/>
  <c r="AE285" i="2" s="1"/>
  <c r="AC286" i="2"/>
  <c r="R286" i="2"/>
  <c r="AE286" i="2" s="1"/>
  <c r="AF289" i="2"/>
  <c r="R252" i="2"/>
  <c r="AE252" i="2" s="1"/>
  <c r="AD252" i="2"/>
  <c r="R272" i="2"/>
  <c r="AE272" i="2" s="1"/>
  <c r="AD272" i="2"/>
  <c r="R281" i="2"/>
  <c r="AE281" i="2" s="1"/>
  <c r="AD281" i="2"/>
  <c r="AH113" i="2"/>
  <c r="AH32" i="2"/>
  <c r="AH225" i="2"/>
  <c r="AH221" i="2"/>
  <c r="AH134" i="2"/>
  <c r="AH149" i="2"/>
  <c r="AH193" i="2"/>
  <c r="AH228" i="2"/>
  <c r="AH57" i="2"/>
  <c r="AH264" i="2"/>
  <c r="AH272" i="2"/>
  <c r="AH267" i="2"/>
  <c r="AH269" i="2"/>
  <c r="AE47" i="2"/>
  <c r="AE84" i="2"/>
  <c r="AE130" i="2"/>
  <c r="AE48" i="2"/>
  <c r="AE197" i="2"/>
  <c r="AE110" i="2"/>
  <c r="AE212" i="2"/>
  <c r="AE193" i="2"/>
  <c r="AE202" i="2"/>
  <c r="AE239" i="2"/>
  <c r="AE98" i="2"/>
  <c r="AE34" i="2"/>
  <c r="AE114" i="2"/>
  <c r="AE46" i="2"/>
  <c r="AE199" i="2"/>
  <c r="AE96" i="2"/>
  <c r="AE55" i="2"/>
  <c r="AE159" i="2"/>
  <c r="AE29" i="2"/>
  <c r="AE7" i="2"/>
  <c r="AE66" i="2"/>
  <c r="AE171" i="2"/>
  <c r="AE2" i="2"/>
  <c r="AE6" i="2"/>
  <c r="AE167" i="2"/>
  <c r="AE299" i="2"/>
  <c r="AE293" i="2"/>
  <c r="AE208" i="2"/>
  <c r="AE178" i="2"/>
  <c r="AE52" i="2"/>
  <c r="AE154" i="2"/>
  <c r="AE32" i="2"/>
  <c r="AE58" i="2"/>
  <c r="AE125" i="2"/>
  <c r="AE11" i="2"/>
  <c r="AE190" i="2"/>
  <c r="AE209" i="2"/>
  <c r="AE223" i="2"/>
  <c r="AE12" i="2"/>
  <c r="AE71" i="2"/>
  <c r="AE103" i="2"/>
  <c r="AE102" i="2"/>
  <c r="AE175" i="2"/>
  <c r="AE23" i="2"/>
  <c r="AE39" i="2"/>
  <c r="AE145" i="2"/>
  <c r="AE62" i="2"/>
  <c r="AE16" i="2"/>
  <c r="AE158" i="2"/>
  <c r="AE107" i="2"/>
  <c r="AE82" i="2"/>
  <c r="AE216" i="2"/>
  <c r="AE136" i="2"/>
  <c r="AE219" i="2"/>
  <c r="AE187" i="2"/>
  <c r="AE247" i="2"/>
  <c r="AE251" i="2"/>
  <c r="AE245" i="2"/>
  <c r="AE40" i="2"/>
  <c r="AE49" i="2"/>
  <c r="AE195" i="2"/>
  <c r="AE292" i="2"/>
  <c r="AE294" i="2"/>
  <c r="AE119" i="2"/>
  <c r="AE189" i="2"/>
  <c r="AE149" i="2"/>
  <c r="AE74" i="2"/>
  <c r="AE65" i="2"/>
  <c r="AE38" i="2"/>
  <c r="AE182" i="2"/>
  <c r="AE13" i="2"/>
  <c r="AE17" i="2"/>
  <c r="AE234" i="2"/>
  <c r="AE124" i="2"/>
  <c r="AE90" i="2"/>
  <c r="AE117" i="2"/>
  <c r="AE166" i="2"/>
  <c r="AE183" i="2"/>
  <c r="AE253" i="2"/>
  <c r="AE174" i="2"/>
  <c r="AE42" i="2"/>
  <c r="AE213" i="2"/>
  <c r="AE172" i="2"/>
  <c r="AE228" i="2"/>
  <c r="AE265" i="2"/>
  <c r="AE279" i="2"/>
  <c r="AE244" i="2"/>
  <c r="AE21" i="2"/>
  <c r="H9" i="3"/>
  <c r="H8" i="3"/>
  <c r="H6" i="3"/>
  <c r="H10" i="3"/>
  <c r="H11" i="3"/>
  <c r="H5" i="3"/>
  <c r="H3" i="3"/>
  <c r="D13" i="3"/>
  <c r="C13" i="3"/>
  <c r="G13" i="3"/>
  <c r="E13" i="3"/>
  <c r="J13" i="3"/>
  <c r="S15" i="2"/>
  <c r="P15" i="2"/>
  <c r="W15" i="2"/>
  <c r="Y15" i="2"/>
  <c r="V15" i="2"/>
  <c r="L71" i="2"/>
  <c r="H4" i="3" s="1"/>
  <c r="AA15" i="2"/>
  <c r="U15" i="2"/>
  <c r="Z15" i="2"/>
  <c r="O15" i="2"/>
  <c r="T15" i="2"/>
  <c r="Q15" i="2"/>
  <c r="X15" i="2"/>
  <c r="H12" i="3" l="1"/>
  <c r="H2" i="3"/>
  <c r="Y71" i="2"/>
  <c r="H7" i="3"/>
  <c r="L9" i="3"/>
  <c r="K9" i="3"/>
  <c r="K8" i="3"/>
  <c r="K6" i="3"/>
  <c r="AB15" i="2"/>
  <c r="K3" i="3"/>
  <c r="M10" i="3"/>
  <c r="M5" i="3"/>
  <c r="M12" i="3"/>
  <c r="M4" i="3"/>
  <c r="M11" i="3"/>
  <c r="K2" i="3"/>
  <c r="K7" i="3"/>
  <c r="M13" i="3"/>
  <c r="M8" i="3"/>
  <c r="L12" i="3"/>
  <c r="L4" i="3"/>
  <c r="L11" i="3"/>
  <c r="L6" i="3"/>
  <c r="L3" i="3"/>
  <c r="M6" i="3"/>
  <c r="AD15" i="2"/>
  <c r="M3" i="3"/>
  <c r="L10" i="3"/>
  <c r="L5" i="3"/>
  <c r="K10" i="3"/>
  <c r="K5" i="3"/>
  <c r="K12" i="3"/>
  <c r="M9" i="3"/>
  <c r="M2" i="3"/>
  <c r="M7" i="3"/>
  <c r="L13" i="3"/>
  <c r="L8" i="3"/>
  <c r="K4" i="3"/>
  <c r="K11" i="3"/>
  <c r="L2" i="3"/>
  <c r="L7" i="3"/>
  <c r="AF15" i="2"/>
  <c r="AH15" i="2"/>
  <c r="S2" i="3"/>
  <c r="S5" i="3"/>
  <c r="W5" i="3"/>
  <c r="W12" i="3"/>
  <c r="S4" i="3"/>
  <c r="Q3" i="3"/>
  <c r="R9" i="3"/>
  <c r="W10" i="3"/>
  <c r="W4" i="3"/>
  <c r="T12" i="3"/>
  <c r="R10" i="3"/>
  <c r="R7" i="3"/>
  <c r="W2" i="3"/>
  <c r="V6" i="3"/>
  <c r="V12" i="3"/>
  <c r="T8" i="3"/>
  <c r="P8" i="3"/>
  <c r="S11" i="3"/>
  <c r="S9" i="3"/>
  <c r="S13" i="3"/>
  <c r="Z10" i="3"/>
  <c r="T10" i="3"/>
  <c r="S7" i="3"/>
  <c r="Q5" i="3"/>
  <c r="T3" i="3"/>
  <c r="W7" i="3"/>
  <c r="V5" i="3"/>
  <c r="V2" i="3"/>
  <c r="T6" i="3"/>
  <c r="R4" i="3"/>
  <c r="W13" i="3"/>
  <c r="W11" i="3"/>
  <c r="S12" i="3"/>
  <c r="S6" i="3"/>
  <c r="R13" i="3"/>
  <c r="R11" i="3"/>
  <c r="Q2" i="3"/>
  <c r="P6" i="3"/>
  <c r="P12" i="3"/>
  <c r="U5" i="3"/>
  <c r="R2" i="3"/>
  <c r="Q6" i="3"/>
  <c r="Q12" i="3"/>
  <c r="P3" i="3"/>
  <c r="T7" i="3"/>
  <c r="S10" i="3"/>
  <c r="R12" i="3"/>
  <c r="T2" i="3"/>
  <c r="S3" i="3"/>
  <c r="R8" i="3"/>
  <c r="Q9" i="3"/>
  <c r="W6" i="3"/>
  <c r="T4" i="3"/>
  <c r="R6" i="3"/>
  <c r="W9" i="3"/>
  <c r="R5" i="3"/>
  <c r="V3" i="3"/>
  <c r="T13" i="3"/>
  <c r="T11" i="3"/>
  <c r="H13" i="3"/>
  <c r="Q8" i="3"/>
  <c r="P13" i="3"/>
  <c r="P9" i="3"/>
  <c r="P11" i="3"/>
  <c r="O5" i="3"/>
  <c r="O2" i="3"/>
  <c r="V10" i="3"/>
  <c r="V7" i="3"/>
  <c r="V4" i="3"/>
  <c r="Q10" i="3"/>
  <c r="Q7" i="3"/>
  <c r="Q4" i="3"/>
  <c r="P5" i="3"/>
  <c r="W3" i="3"/>
  <c r="K13" i="3"/>
  <c r="T5" i="3"/>
  <c r="S8" i="3"/>
  <c r="Q13" i="3"/>
  <c r="Q11" i="3"/>
  <c r="V8" i="3"/>
  <c r="T9" i="3"/>
  <c r="U10" i="3"/>
  <c r="P10" i="3"/>
  <c r="P7" i="3"/>
  <c r="P4" i="3"/>
  <c r="W8" i="3"/>
  <c r="V13" i="3"/>
  <c r="V9" i="3"/>
  <c r="V11" i="3"/>
  <c r="R3" i="3"/>
  <c r="O3" i="3"/>
  <c r="O13" i="3"/>
  <c r="O9" i="3"/>
  <c r="O11" i="3"/>
  <c r="O6" i="3"/>
  <c r="O12" i="3"/>
  <c r="P2" i="3"/>
  <c r="O8" i="3"/>
  <c r="O10" i="3"/>
  <c r="O7" i="3"/>
  <c r="O4" i="3"/>
  <c r="AC15" i="2"/>
  <c r="R15" i="2"/>
  <c r="AG321" i="2" l="1"/>
  <c r="AI321" i="2"/>
  <c r="AG322" i="2"/>
  <c r="AG319" i="2"/>
  <c r="AG318" i="2"/>
  <c r="AI319" i="2"/>
  <c r="AI318" i="2"/>
  <c r="AI322" i="2"/>
  <c r="AG328" i="2"/>
  <c r="AI328" i="2"/>
  <c r="AG320" i="2"/>
  <c r="AI320" i="2"/>
  <c r="AG317" i="2"/>
  <c r="AI317" i="2"/>
  <c r="AG330" i="2"/>
  <c r="AG329" i="2"/>
  <c r="AI330" i="2"/>
  <c r="AI329" i="2"/>
  <c r="AG316" i="2"/>
  <c r="AI316" i="2"/>
  <c r="AG315" i="2"/>
  <c r="AG327" i="2"/>
  <c r="AG314" i="2"/>
  <c r="AG313" i="2"/>
  <c r="AG323" i="2"/>
  <c r="AI315" i="2"/>
  <c r="AI323" i="2"/>
  <c r="AI313" i="2"/>
  <c r="AI314" i="2"/>
  <c r="AI327" i="2"/>
  <c r="AG324" i="2"/>
  <c r="AG325" i="2"/>
  <c r="AI324" i="2"/>
  <c r="AG326" i="2"/>
  <c r="AI325" i="2"/>
  <c r="AI326" i="2"/>
  <c r="AG312" i="2"/>
  <c r="AI312" i="2"/>
  <c r="AG308" i="2"/>
  <c r="AG303" i="2"/>
  <c r="AG301" i="2"/>
  <c r="AG302" i="2"/>
  <c r="AI308" i="2"/>
  <c r="AG306" i="2"/>
  <c r="AI301" i="2"/>
  <c r="AI302" i="2"/>
  <c r="AI303" i="2"/>
  <c r="AI306" i="2"/>
  <c r="AG307" i="2"/>
  <c r="AI307" i="2"/>
  <c r="AG304" i="2"/>
  <c r="AI304" i="2"/>
  <c r="AG300" i="2"/>
  <c r="AI300" i="2"/>
  <c r="AG309" i="2"/>
  <c r="AI309" i="2"/>
  <c r="AG305" i="2"/>
  <c r="AI305" i="2"/>
  <c r="AG310" i="2"/>
  <c r="AG311" i="2"/>
  <c r="AI311" i="2"/>
  <c r="AI310" i="2"/>
  <c r="AG49" i="2"/>
  <c r="AG46" i="2"/>
  <c r="AG120" i="2"/>
  <c r="AI120" i="2"/>
  <c r="AG18" i="2"/>
  <c r="AG127" i="2"/>
  <c r="AG230" i="2"/>
  <c r="AI19" i="2"/>
  <c r="AG248" i="2"/>
  <c r="AG261" i="2"/>
  <c r="AG265" i="2"/>
  <c r="AG260" i="2"/>
  <c r="AG238" i="2"/>
  <c r="AG297" i="2"/>
  <c r="AI196" i="2"/>
  <c r="AG253" i="2"/>
  <c r="AI238" i="2"/>
  <c r="AI230" i="2"/>
  <c r="AI260" i="2"/>
  <c r="AG170" i="2"/>
  <c r="AI240" i="2"/>
  <c r="AG171" i="2"/>
  <c r="AI170" i="2"/>
  <c r="AG196" i="2"/>
  <c r="AG240" i="2"/>
  <c r="AI18" i="2"/>
  <c r="AG155" i="2"/>
  <c r="AG19" i="2"/>
  <c r="AI297" i="2"/>
  <c r="AG259" i="2"/>
  <c r="AG73" i="2"/>
  <c r="AG212" i="2"/>
  <c r="AG197" i="2"/>
  <c r="AI127" i="2"/>
  <c r="AI248" i="2"/>
  <c r="AG42" i="2"/>
  <c r="AI73" i="2"/>
  <c r="AI197" i="2"/>
  <c r="AI49" i="2"/>
  <c r="AI212" i="2"/>
  <c r="AI171" i="2"/>
  <c r="AI155" i="2"/>
  <c r="AI253" i="2"/>
  <c r="AI42" i="2"/>
  <c r="AI265" i="2"/>
  <c r="AI259" i="2"/>
  <c r="AI46" i="2"/>
  <c r="AI261" i="2"/>
  <c r="AG72" i="2"/>
  <c r="AG71" i="2"/>
  <c r="AG39" i="2"/>
  <c r="AG95" i="2"/>
  <c r="AG20" i="2"/>
  <c r="AG168" i="2"/>
  <c r="AG129" i="2"/>
  <c r="AG79" i="2"/>
  <c r="AG123" i="2"/>
  <c r="AG231" i="2"/>
  <c r="AG264" i="2"/>
  <c r="AG270" i="2"/>
  <c r="AI284" i="2"/>
  <c r="AG287" i="2"/>
  <c r="AI185" i="2"/>
  <c r="AG128" i="2"/>
  <c r="AG258" i="2"/>
  <c r="AG211" i="2"/>
  <c r="AG291" i="2"/>
  <c r="AG283" i="2"/>
  <c r="AI264" i="2"/>
  <c r="AI291" i="2"/>
  <c r="AI242" i="2"/>
  <c r="AI211" i="2"/>
  <c r="AI128" i="2"/>
  <c r="AG136" i="2"/>
  <c r="AG185" i="2"/>
  <c r="AI72" i="2"/>
  <c r="AG16" i="2"/>
  <c r="AI20" i="2"/>
  <c r="AI283" i="2"/>
  <c r="AG57" i="2"/>
  <c r="AI270" i="2"/>
  <c r="AI95" i="2"/>
  <c r="AG74" i="2"/>
  <c r="AI269" i="2"/>
  <c r="AI57" i="2"/>
  <c r="AI129" i="2"/>
  <c r="AG24" i="2"/>
  <c r="AI168" i="2"/>
  <c r="AI79" i="2"/>
  <c r="AI287" i="2"/>
  <c r="AI258" i="2"/>
  <c r="AG269" i="2"/>
  <c r="AG284" i="2"/>
  <c r="AI123" i="2"/>
  <c r="AG242" i="2"/>
  <c r="AI231" i="2"/>
  <c r="AG172" i="2"/>
  <c r="AG294" i="2"/>
  <c r="AG85" i="2"/>
  <c r="AI294" i="2"/>
  <c r="AI172" i="2"/>
  <c r="AI71" i="2"/>
  <c r="AI74" i="2"/>
  <c r="AI24" i="2"/>
  <c r="AI16" i="2"/>
  <c r="AI136" i="2"/>
  <c r="AI39" i="2"/>
  <c r="AI85" i="2"/>
  <c r="AG13" i="2"/>
  <c r="AG68" i="2"/>
  <c r="AG33" i="2"/>
  <c r="AG8" i="2"/>
  <c r="AG94" i="2"/>
  <c r="AG176" i="2"/>
  <c r="AG221" i="2"/>
  <c r="AG118" i="2"/>
  <c r="AG286" i="2"/>
  <c r="AG179" i="2"/>
  <c r="AG181" i="2"/>
  <c r="AI224" i="2"/>
  <c r="AG215" i="2"/>
  <c r="AI181" i="2"/>
  <c r="AG187" i="2"/>
  <c r="AI286" i="2"/>
  <c r="AG154" i="2"/>
  <c r="AI33" i="2"/>
  <c r="AI8" i="2"/>
  <c r="AG41" i="2"/>
  <c r="AG251" i="2"/>
  <c r="AI227" i="2"/>
  <c r="AG244" i="2"/>
  <c r="AI176" i="2"/>
  <c r="AG227" i="2"/>
  <c r="AG29" i="2"/>
  <c r="AI118" i="2"/>
  <c r="AI68" i="2"/>
  <c r="AG224" i="2"/>
  <c r="AG44" i="2"/>
  <c r="AI221" i="2"/>
  <c r="AG90" i="2"/>
  <c r="AG164" i="2"/>
  <c r="AG38" i="2"/>
  <c r="AI187" i="2"/>
  <c r="AI90" i="2"/>
  <c r="AI44" i="2"/>
  <c r="AI94" i="2"/>
  <c r="AI215" i="2"/>
  <c r="AI164" i="2"/>
  <c r="AI29" i="2"/>
  <c r="AI154" i="2"/>
  <c r="AI251" i="2"/>
  <c r="AI38" i="2"/>
  <c r="AI13" i="2"/>
  <c r="AI179" i="2"/>
  <c r="AI41" i="2"/>
  <c r="AI244" i="2"/>
  <c r="AG93" i="2"/>
  <c r="AG70" i="2"/>
  <c r="AG25" i="2"/>
  <c r="AI93" i="2"/>
  <c r="AG110" i="2"/>
  <c r="AG21" i="2"/>
  <c r="AG290" i="2"/>
  <c r="AG281" i="2"/>
  <c r="AI281" i="2"/>
  <c r="AG195" i="2"/>
  <c r="AG119" i="2"/>
  <c r="AI25" i="2"/>
  <c r="AG103" i="2"/>
  <c r="AI70" i="2"/>
  <c r="AI246" i="2"/>
  <c r="AG133" i="2"/>
  <c r="AG69" i="2"/>
  <c r="AG199" i="2"/>
  <c r="AG167" i="2"/>
  <c r="AI133" i="2"/>
  <c r="AG219" i="2"/>
  <c r="AI290" i="2"/>
  <c r="AG246" i="2"/>
  <c r="AI30" i="2"/>
  <c r="AG84" i="2"/>
  <c r="AG115" i="2"/>
  <c r="AG213" i="2"/>
  <c r="AG220" i="2"/>
  <c r="AG30" i="2"/>
  <c r="AG98" i="2"/>
  <c r="AI115" i="2"/>
  <c r="AI69" i="2"/>
  <c r="AI110" i="2"/>
  <c r="AI167" i="2"/>
  <c r="AI21" i="2"/>
  <c r="AI84" i="2"/>
  <c r="AI98" i="2"/>
  <c r="AI199" i="2"/>
  <c r="AI219" i="2"/>
  <c r="AI195" i="2"/>
  <c r="AI103" i="2"/>
  <c r="AI119" i="2"/>
  <c r="AI220" i="2"/>
  <c r="AI213" i="2"/>
  <c r="AG9" i="2"/>
  <c r="AG60" i="2"/>
  <c r="AG31" i="2"/>
  <c r="AG61" i="2"/>
  <c r="AG108" i="2"/>
  <c r="AG151" i="2"/>
  <c r="AI108" i="2"/>
  <c r="AG36" i="2"/>
  <c r="AG163" i="2"/>
  <c r="AG158" i="2"/>
  <c r="AG180" i="2"/>
  <c r="AG247" i="2"/>
  <c r="AG122" i="2"/>
  <c r="AI180" i="2"/>
  <c r="AG193" i="2"/>
  <c r="AI194" i="2"/>
  <c r="AI31" i="2"/>
  <c r="AI9" i="2"/>
  <c r="AG88" i="2"/>
  <c r="AG80" i="2"/>
  <c r="AG28" i="2"/>
  <c r="AG7" i="2"/>
  <c r="AG89" i="2"/>
  <c r="AG203" i="2"/>
  <c r="AI89" i="2"/>
  <c r="AI151" i="2"/>
  <c r="AI60" i="2"/>
  <c r="AI80" i="2"/>
  <c r="AG149" i="2"/>
  <c r="AG250" i="2"/>
  <c r="AG194" i="2"/>
  <c r="AI163" i="2"/>
  <c r="AG198" i="2"/>
  <c r="AI250" i="2"/>
  <c r="AI203" i="2"/>
  <c r="AG107" i="2"/>
  <c r="AI36" i="2"/>
  <c r="AI88" i="2"/>
  <c r="AI7" i="2"/>
  <c r="AI28" i="2"/>
  <c r="AI198" i="2"/>
  <c r="AI193" i="2"/>
  <c r="AI122" i="2"/>
  <c r="AI158" i="2"/>
  <c r="AI107" i="2"/>
  <c r="AI247" i="2"/>
  <c r="AI61" i="2"/>
  <c r="AI149" i="2"/>
  <c r="AG121" i="2"/>
  <c r="AG100" i="2"/>
  <c r="AG99" i="2"/>
  <c r="AG64" i="2"/>
  <c r="AG210" i="2"/>
  <c r="AI217" i="2"/>
  <c r="AG124" i="2"/>
  <c r="AG236" i="2"/>
  <c r="AG201" i="2"/>
  <c r="AI27" i="2"/>
  <c r="AG282" i="2"/>
  <c r="AG262" i="2"/>
  <c r="AG142" i="2"/>
  <c r="AI59" i="2"/>
  <c r="AG207" i="2"/>
  <c r="AG263" i="2"/>
  <c r="AG2" i="2"/>
  <c r="AG173" i="2"/>
  <c r="AG59" i="2"/>
  <c r="AG298" i="2"/>
  <c r="AI153" i="2"/>
  <c r="AI121" i="2"/>
  <c r="AI14" i="2"/>
  <c r="AI262" i="2"/>
  <c r="AI64" i="2"/>
  <c r="AI100" i="2"/>
  <c r="AI142" i="2"/>
  <c r="AG148" i="2"/>
  <c r="AG214" i="2"/>
  <c r="AG280" i="2"/>
  <c r="AI201" i="2"/>
  <c r="AI173" i="2"/>
  <c r="AG153" i="2"/>
  <c r="AI280" i="2"/>
  <c r="AI207" i="2"/>
  <c r="AI236" i="2"/>
  <c r="AI282" i="2"/>
  <c r="AG14" i="2"/>
  <c r="AG159" i="2"/>
  <c r="AG217" i="2"/>
  <c r="AG292" i="2"/>
  <c r="AI298" i="2"/>
  <c r="AI263" i="2"/>
  <c r="AG27" i="2"/>
  <c r="AG144" i="2"/>
  <c r="AI292" i="2"/>
  <c r="AI210" i="2"/>
  <c r="AI214" i="2"/>
  <c r="AI2" i="2"/>
  <c r="AI148" i="2"/>
  <c r="AI99" i="2"/>
  <c r="AI144" i="2"/>
  <c r="AI124" i="2"/>
  <c r="AI159" i="2"/>
  <c r="AG22" i="2"/>
  <c r="AG86" i="2"/>
  <c r="AI22" i="2"/>
  <c r="AG106" i="2"/>
  <c r="AG139" i="2"/>
  <c r="AG232" i="2"/>
  <c r="AG156" i="2"/>
  <c r="AG91" i="2"/>
  <c r="AG188" i="2"/>
  <c r="AG62" i="2"/>
  <c r="AI91" i="2"/>
  <c r="AG229" i="2"/>
  <c r="AG135" i="2"/>
  <c r="AG134" i="2"/>
  <c r="AG267" i="2"/>
  <c r="AI289" i="2"/>
  <c r="AG92" i="2"/>
  <c r="AI267" i="2"/>
  <c r="AG183" i="2"/>
  <c r="AG206" i="2"/>
  <c r="AI237" i="2"/>
  <c r="AI156" i="2"/>
  <c r="AI106" i="2"/>
  <c r="AI134" i="2"/>
  <c r="AI229" i="2"/>
  <c r="AI177" i="2"/>
  <c r="AG256" i="2"/>
  <c r="AG237" i="2"/>
  <c r="AI135" i="2"/>
  <c r="AI86" i="2"/>
  <c r="AI256" i="2"/>
  <c r="AI232" i="2"/>
  <c r="AG189" i="2"/>
  <c r="AG289" i="2"/>
  <c r="AG58" i="2"/>
  <c r="AG48" i="2"/>
  <c r="AI139" i="2"/>
  <c r="AI188" i="2"/>
  <c r="AI92" i="2"/>
  <c r="AG177" i="2"/>
  <c r="AI48" i="2"/>
  <c r="AI58" i="2"/>
  <c r="AI206" i="2"/>
  <c r="AI62" i="2"/>
  <c r="AI189" i="2"/>
  <c r="AI183" i="2"/>
  <c r="AG5" i="2"/>
  <c r="AG51" i="2"/>
  <c r="AG63" i="2"/>
  <c r="AG131" i="2"/>
  <c r="AG102" i="2"/>
  <c r="AG175" i="2"/>
  <c r="AG83" i="2"/>
  <c r="AG109" i="2"/>
  <c r="AG205" i="2"/>
  <c r="AG113" i="2"/>
  <c r="AG143" i="2"/>
  <c r="AG234" i="2"/>
  <c r="AI97" i="2"/>
  <c r="AG218" i="2"/>
  <c r="AG277" i="2"/>
  <c r="AG271" i="2"/>
  <c r="AG66" i="2"/>
  <c r="AG53" i="2"/>
  <c r="AI218" i="2"/>
  <c r="AI271" i="2"/>
  <c r="AG239" i="2"/>
  <c r="AI113" i="2"/>
  <c r="AI51" i="2"/>
  <c r="AG97" i="2"/>
  <c r="AG12" i="2"/>
  <c r="AI268" i="2"/>
  <c r="AI143" i="2"/>
  <c r="AG166" i="2"/>
  <c r="AI5" i="2"/>
  <c r="AI53" i="2"/>
  <c r="AI83" i="2"/>
  <c r="AI63" i="2"/>
  <c r="AI109" i="2"/>
  <c r="AI205" i="2"/>
  <c r="AI277" i="2"/>
  <c r="AG82" i="2"/>
  <c r="AG268" i="2"/>
  <c r="AI131" i="2"/>
  <c r="AG10" i="2"/>
  <c r="AI66" i="2"/>
  <c r="AI175" i="2"/>
  <c r="AI82" i="2"/>
  <c r="AI166" i="2"/>
  <c r="AI239" i="2"/>
  <c r="AI102" i="2"/>
  <c r="AI10" i="2"/>
  <c r="AI234" i="2"/>
  <c r="AI12" i="2"/>
  <c r="AG101" i="2"/>
  <c r="AG146" i="2"/>
  <c r="AG4" i="2"/>
  <c r="AG132" i="2"/>
  <c r="AI111" i="2"/>
  <c r="AG138" i="2"/>
  <c r="AG137" i="2"/>
  <c r="AG204" i="2"/>
  <c r="AG160" i="2"/>
  <c r="AG279" i="2"/>
  <c r="AG278" i="2"/>
  <c r="AG272" i="2"/>
  <c r="AI266" i="2"/>
  <c r="AG274" i="2"/>
  <c r="AI26" i="2"/>
  <c r="AI241" i="2"/>
  <c r="AI138" i="2"/>
  <c r="AI169" i="2"/>
  <c r="AG6" i="2"/>
  <c r="AI160" i="2"/>
  <c r="AI204" i="2"/>
  <c r="AG216" i="2"/>
  <c r="AG266" i="2"/>
  <c r="AG26" i="2"/>
  <c r="AG243" i="2"/>
  <c r="AI278" i="2"/>
  <c r="AG191" i="2"/>
  <c r="AI274" i="2"/>
  <c r="AG225" i="2"/>
  <c r="AI137" i="2"/>
  <c r="AG67" i="2"/>
  <c r="AG241" i="2"/>
  <c r="AG249" i="2"/>
  <c r="AG96" i="2"/>
  <c r="AI272" i="2"/>
  <c r="AG114" i="2"/>
  <c r="AI132" i="2"/>
  <c r="AG169" i="2"/>
  <c r="AG117" i="2"/>
  <c r="AI101" i="2"/>
  <c r="AI67" i="2"/>
  <c r="AI4" i="2"/>
  <c r="AG111" i="2"/>
  <c r="AI146" i="2"/>
  <c r="AI114" i="2"/>
  <c r="AI243" i="2"/>
  <c r="AI117" i="2"/>
  <c r="AI96" i="2"/>
  <c r="AI225" i="2"/>
  <c r="AI249" i="2"/>
  <c r="AI6" i="2"/>
  <c r="AI216" i="2"/>
  <c r="AI191" i="2"/>
  <c r="AI279" i="2"/>
  <c r="AG105" i="2"/>
  <c r="AG200" i="2"/>
  <c r="AI200" i="2"/>
  <c r="AG235" i="2"/>
  <c r="AG37" i="2"/>
  <c r="AI105" i="2"/>
  <c r="AI235" i="2"/>
  <c r="AG147" i="2"/>
  <c r="AG11" i="2"/>
  <c r="AI152" i="2"/>
  <c r="AG178" i="2"/>
  <c r="AI222" i="2"/>
  <c r="AG293" i="2"/>
  <c r="AG226" i="2"/>
  <c r="AG275" i="2"/>
  <c r="AI43" i="2"/>
  <c r="AG184" i="2"/>
  <c r="AG165" i="2"/>
  <c r="AG252" i="2"/>
  <c r="AG245" i="2"/>
  <c r="AI141" i="2"/>
  <c r="AI295" i="2"/>
  <c r="AG202" i="2"/>
  <c r="AI147" i="2"/>
  <c r="AI276" i="2"/>
  <c r="AG52" i="2"/>
  <c r="AG32" i="2"/>
  <c r="AI275" i="2"/>
  <c r="AG276" i="2"/>
  <c r="AG141" i="2"/>
  <c r="AG43" i="2"/>
  <c r="AG130" i="2"/>
  <c r="AI37" i="2"/>
  <c r="AG222" i="2"/>
  <c r="AI252" i="2"/>
  <c r="AI165" i="2"/>
  <c r="AI226" i="2"/>
  <c r="AG295" i="2"/>
  <c r="AG228" i="2"/>
  <c r="AG209" i="2"/>
  <c r="AG190" i="2"/>
  <c r="AG152" i="2"/>
  <c r="AI190" i="2"/>
  <c r="AI130" i="2"/>
  <c r="AI202" i="2"/>
  <c r="AI52" i="2"/>
  <c r="AI11" i="2"/>
  <c r="AI228" i="2"/>
  <c r="AI178" i="2"/>
  <c r="AI293" i="2"/>
  <c r="AI32" i="2"/>
  <c r="AI209" i="2"/>
  <c r="AI245" i="2"/>
  <c r="AI184" i="2"/>
  <c r="AG50" i="2"/>
  <c r="AG55" i="2"/>
  <c r="AG145" i="2"/>
  <c r="AG78" i="2"/>
  <c r="AG56" i="2"/>
  <c r="AG233" i="2"/>
  <c r="AG192" i="2"/>
  <c r="AG208" i="2"/>
  <c r="AI140" i="2"/>
  <c r="AI285" i="2"/>
  <c r="AG186" i="2"/>
  <c r="AG162" i="2"/>
  <c r="AG299" i="2"/>
  <c r="AG40" i="2"/>
  <c r="AG285" i="2"/>
  <c r="AG75" i="2"/>
  <c r="AG23" i="2"/>
  <c r="AI56" i="2"/>
  <c r="AG273" i="2"/>
  <c r="AI233" i="2"/>
  <c r="AI50" i="2"/>
  <c r="AG65" i="2"/>
  <c r="AG174" i="2"/>
  <c r="AI192" i="2"/>
  <c r="AG161" i="2"/>
  <c r="AG140" i="2"/>
  <c r="AI186" i="2"/>
  <c r="AG17" i="2"/>
  <c r="AG34" i="2"/>
  <c r="AI161" i="2"/>
  <c r="AI299" i="2"/>
  <c r="AI23" i="2"/>
  <c r="AI55" i="2"/>
  <c r="AI75" i="2"/>
  <c r="AI17" i="2"/>
  <c r="AI174" i="2"/>
  <c r="AI34" i="2"/>
  <c r="AI78" i="2"/>
  <c r="AI162" i="2"/>
  <c r="AI273" i="2"/>
  <c r="AI145" i="2"/>
  <c r="AI40" i="2"/>
  <c r="AI65" i="2"/>
  <c r="AI208" i="2"/>
  <c r="AG47" i="2"/>
  <c r="AG182" i="2"/>
  <c r="AG87" i="2"/>
  <c r="AG54" i="2"/>
  <c r="AG45" i="2"/>
  <c r="AG157" i="2"/>
  <c r="AG116" i="2"/>
  <c r="AI87" i="2"/>
  <c r="AI104" i="2"/>
  <c r="AI157" i="2"/>
  <c r="AG76" i="2"/>
  <c r="AG150" i="2"/>
  <c r="AI3" i="2"/>
  <c r="AG255" i="2"/>
  <c r="AG296" i="2"/>
  <c r="AG257" i="2"/>
  <c r="AI296" i="2"/>
  <c r="AI257" i="2"/>
  <c r="AG81" i="2"/>
  <c r="AG3" i="2"/>
  <c r="AI54" i="2"/>
  <c r="AG104" i="2"/>
  <c r="AI45" i="2"/>
  <c r="AG126" i="2"/>
  <c r="AG254" i="2"/>
  <c r="AI116" i="2"/>
  <c r="AG112" i="2"/>
  <c r="AI150" i="2"/>
  <c r="AG288" i="2"/>
  <c r="AI255" i="2"/>
  <c r="AG223" i="2"/>
  <c r="AI112" i="2"/>
  <c r="AG77" i="2"/>
  <c r="AG125" i="2"/>
  <c r="AI76" i="2"/>
  <c r="AG35" i="2"/>
  <c r="AI81" i="2"/>
  <c r="AI288" i="2"/>
  <c r="AI182" i="2"/>
  <c r="AI47" i="2"/>
  <c r="AI77" i="2"/>
  <c r="AI223" i="2"/>
  <c r="AI126" i="2"/>
  <c r="AI35" i="2"/>
  <c r="AI254" i="2"/>
  <c r="AI125" i="2"/>
  <c r="U7" i="3"/>
  <c r="X6" i="3"/>
  <c r="X5" i="3"/>
  <c r="X7" i="3"/>
  <c r="X10" i="3"/>
  <c r="U6" i="3"/>
  <c r="U3" i="3"/>
  <c r="Z11" i="3"/>
  <c r="Z5" i="3"/>
  <c r="Z12" i="3"/>
  <c r="Z7" i="3"/>
  <c r="N11" i="3"/>
  <c r="N4" i="3"/>
  <c r="N10" i="3"/>
  <c r="N7" i="3"/>
  <c r="N2" i="3"/>
  <c r="N9" i="3"/>
  <c r="N3" i="3"/>
  <c r="N6" i="3"/>
  <c r="N12" i="3"/>
  <c r="N8" i="3"/>
  <c r="N13" i="3"/>
  <c r="N5" i="3"/>
  <c r="X11" i="3"/>
  <c r="X2" i="3"/>
  <c r="X9" i="3"/>
  <c r="Z8" i="3"/>
  <c r="U9" i="3"/>
  <c r="Z2" i="3"/>
  <c r="X4" i="3"/>
  <c r="U13" i="3"/>
  <c r="U11" i="3"/>
  <c r="X13" i="3"/>
  <c r="Z13" i="3"/>
  <c r="U2" i="3"/>
  <c r="Z9" i="3"/>
  <c r="U4" i="3"/>
  <c r="X3" i="3"/>
  <c r="Z4" i="3"/>
  <c r="X8" i="3"/>
  <c r="U12" i="3"/>
  <c r="U8" i="3"/>
  <c r="Z3" i="3"/>
  <c r="Z6" i="3"/>
  <c r="X12" i="3"/>
  <c r="Y4" i="3"/>
  <c r="AG15" i="2"/>
  <c r="Y5" i="3"/>
  <c r="Y10" i="3"/>
  <c r="Y7" i="3"/>
  <c r="Y2" i="3"/>
  <c r="Y11" i="3"/>
  <c r="Y13" i="3"/>
  <c r="AE15" i="2"/>
  <c r="AI15" i="2"/>
  <c r="Y8" i="3"/>
  <c r="Y6" i="3"/>
  <c r="Y3" i="3"/>
  <c r="Y12" i="3"/>
  <c r="Y9" i="3"/>
  <c r="AA9" i="3" l="1"/>
  <c r="AA8" i="3"/>
  <c r="AA7" i="3"/>
  <c r="AA13" i="3"/>
  <c r="AA2" i="3"/>
  <c r="AA3" i="3"/>
  <c r="AA10" i="3"/>
  <c r="AA11" i="3"/>
  <c r="AA12" i="3"/>
  <c r="AA6" i="3"/>
  <c r="AA5" i="3"/>
  <c r="AA4" i="3"/>
</calcChain>
</file>

<file path=xl/sharedStrings.xml><?xml version="1.0" encoding="utf-8"?>
<sst xmlns="http://schemas.openxmlformats.org/spreadsheetml/2006/main" count="5869" uniqueCount="406">
  <si>
    <t>RG</t>
  </si>
  <si>
    <t>Joueur</t>
  </si>
  <si>
    <t>Equipe</t>
  </si>
  <si>
    <t>Pos.</t>
  </si>
  <si>
    <t>MJ</t>
  </si>
  <si>
    <t>B</t>
  </si>
  <si>
    <t>A</t>
  </si>
  <si>
    <t>Pts.</t>
  </si>
  <si>
    <t>+/-</t>
  </si>
  <si>
    <t>Pen.</t>
  </si>
  <si>
    <t>BSup.</t>
  </si>
  <si>
    <t>ASup.</t>
  </si>
  <si>
    <t>BInf.</t>
  </si>
  <si>
    <t>AInf.</t>
  </si>
  <si>
    <t>BVq.</t>
  </si>
  <si>
    <t>Tirs</t>
  </si>
  <si>
    <t>%Tirs</t>
  </si>
  <si>
    <t>Kearney, Denny</t>
  </si>
  <si>
    <t>GRE</t>
  </si>
  <si>
    <t>Leclerc, Guillaume</t>
  </si>
  <si>
    <t>Latendresse, Olivier</t>
  </si>
  <si>
    <t>Hrehorcak, Peter Jr</t>
  </si>
  <si>
    <t>NIC</t>
  </si>
  <si>
    <t>Mickevics, Arturs</t>
  </si>
  <si>
    <t>LYO</t>
  </si>
  <si>
    <t>Champagne, Joel</t>
  </si>
  <si>
    <t>Correia, Julien</t>
  </si>
  <si>
    <t>Higby, Erik</t>
  </si>
  <si>
    <t>CHM</t>
  </si>
  <si>
    <t>Fleury, Damien</t>
  </si>
  <si>
    <t>Bouchard, Danick</t>
  </si>
  <si>
    <t>ANG</t>
  </si>
  <si>
    <t>Caron, Joel</t>
  </si>
  <si>
    <t>ROU</t>
  </si>
  <si>
    <t>Bisaillon, Sebastien</t>
  </si>
  <si>
    <t>D</t>
  </si>
  <si>
    <t>Duras, Michal</t>
  </si>
  <si>
    <t>STR</t>
  </si>
  <si>
    <t>Sabatier, Florian</t>
  </si>
  <si>
    <t>Miklik, Michel</t>
  </si>
  <si>
    <t>Rajamaki, Tuukka</t>
  </si>
  <si>
    <t>Da Costa, Teddy</t>
  </si>
  <si>
    <t>Johnston, Andrew</t>
  </si>
  <si>
    <t>BOR</t>
  </si>
  <si>
    <t>Jekimovs, Roberts</t>
  </si>
  <si>
    <t>GAP</t>
  </si>
  <si>
    <t>Legault, Maxime</t>
  </si>
  <si>
    <t>Treille, Yorick</t>
  </si>
  <si>
    <t>MUL</t>
  </si>
  <si>
    <t>DArrisso, Perry</t>
  </si>
  <si>
    <t>Freeman, Cody</t>
  </si>
  <si>
    <t>Lagarde, Benjamin</t>
  </si>
  <si>
    <t>Havlicek, Ondrej</t>
  </si>
  <si>
    <t>Masson, Clement</t>
  </si>
  <si>
    <t>Biezais, Elvijs</t>
  </si>
  <si>
    <t>Hughesman, Adam</t>
  </si>
  <si>
    <t>Valier, Peter</t>
  </si>
  <si>
    <t>Kazarine, Fabien</t>
  </si>
  <si>
    <t>Zolmanis, Sandis</t>
  </si>
  <si>
    <t>Jacklin, Scott</t>
  </si>
  <si>
    <t>Deschamps, Nicolas</t>
  </si>
  <si>
    <t>Thinel, Marc-Andre</t>
  </si>
  <si>
    <t>Roy, Mathieu</t>
  </si>
  <si>
    <t>Ritz, Nicolas</t>
  </si>
  <si>
    <t>Giroux, Tommy</t>
  </si>
  <si>
    <t>AMI</t>
  </si>
  <si>
    <t>Campbell, Cody</t>
  </si>
  <si>
    <t>Lessard, Jonathan</t>
  </si>
  <si>
    <t>Verbeek, Ryan</t>
  </si>
  <si>
    <t>Romand, Jeremie</t>
  </si>
  <si>
    <t>Ferry, Tyler</t>
  </si>
  <si>
    <t>Briand, Mathieu</t>
  </si>
  <si>
    <t>Edwards, Spencer</t>
  </si>
  <si>
    <t>Hecquefeuille, Kevin</t>
  </si>
  <si>
    <t>Aleardi, Alex</t>
  </si>
  <si>
    <t>Jalbert, Dominic</t>
  </si>
  <si>
    <t>HOR</t>
  </si>
  <si>
    <t>Tartari, Christophe</t>
  </si>
  <si>
    <t>Palocko, Matej</t>
  </si>
  <si>
    <t>Gallet, Hugo</t>
  </si>
  <si>
    <t>Mulle, Alexandre</t>
  </si>
  <si>
    <t>Barbero, Victor</t>
  </si>
  <si>
    <t>Kloz, Vojtech</t>
  </si>
  <si>
    <t>Chakiachvili, Florian</t>
  </si>
  <si>
    <t>Bogdanoff, Lou</t>
  </si>
  <si>
    <t>Llorca, Vincent</t>
  </si>
  <si>
    <t>Trabucco, Mario-Valery</t>
  </si>
  <si>
    <t>Halley, Philippe</t>
  </si>
  <si>
    <t>Vigners, Rolands</t>
  </si>
  <si>
    <t>Tarkkanen, Juha</t>
  </si>
  <si>
    <t>Decock, Thomas</t>
  </si>
  <si>
    <t>Riendeau, Yanick</t>
  </si>
  <si>
    <t>Poudrier, Loik</t>
  </si>
  <si>
    <t>Rohat, Sebastien</t>
  </si>
  <si>
    <t>Coulombe, Patrick</t>
  </si>
  <si>
    <t>Kontos, Kristoff</t>
  </si>
  <si>
    <t>Lacroix, Maxime</t>
  </si>
  <si>
    <t>Carter, Matt</t>
  </si>
  <si>
    <t>Abramov, Norbert</t>
  </si>
  <si>
    <t>Gutierrez, Romain</t>
  </si>
  <si>
    <t>Andres, Tomas</t>
  </si>
  <si>
    <t>Essery, Kyle</t>
  </si>
  <si>
    <t>Lavrovs, Martins</t>
  </si>
  <si>
    <t>Arrossamena, Nicolas</t>
  </si>
  <si>
    <t>Gauthier, Sebastien</t>
  </si>
  <si>
    <t>Bergeron, Frederic</t>
  </si>
  <si>
    <t>Gagnon, Mathieu</t>
  </si>
  <si>
    <t>Glass, Tanner</t>
  </si>
  <si>
    <t>Tarantino, Lionel</t>
  </si>
  <si>
    <t>Mokshantev, Alexander</t>
  </si>
  <si>
    <t>Guttig, Anthony</t>
  </si>
  <si>
    <t>Logar, Miha</t>
  </si>
  <si>
    <t>Klimicek, Jiri</t>
  </si>
  <si>
    <t>West, Joey</t>
  </si>
  <si>
    <t>Koivisto, Juha</t>
  </si>
  <si>
    <t>Lamperier, Loic</t>
  </si>
  <si>
    <t>Magovac, Aleksandar</t>
  </si>
  <si>
    <t>Langlais, Chad</t>
  </si>
  <si>
    <t>Guertin, Mathieu</t>
  </si>
  <si>
    <t>Baazzi, Aziz</t>
  </si>
  <si>
    <t>Matis, Matus</t>
  </si>
  <si>
    <t>Matima, Rudy</t>
  </si>
  <si>
    <t>Brown, Jeffrey</t>
  </si>
  <si>
    <t>Perttila, Juuso</t>
  </si>
  <si>
    <t>Fortman, Geoff</t>
  </si>
  <si>
    <t>Potvin, Danny</t>
  </si>
  <si>
    <t>Di Dio Balsamo, Cedric</t>
  </si>
  <si>
    <t>Besson, Numa</t>
  </si>
  <si>
    <t>Zadrazil, Vojtech</t>
  </si>
  <si>
    <t>Jurik, Milan</t>
  </si>
  <si>
    <t>Thillet, Dimitri</t>
  </si>
  <si>
    <t>Trudeau, Sebastien</t>
  </si>
  <si>
    <t>Smach, Ondrej</t>
  </si>
  <si>
    <t>Anderson, Holden</t>
  </si>
  <si>
    <t>Nikkila, Roope</t>
  </si>
  <si>
    <t>Draper, Jordan</t>
  </si>
  <si>
    <t>Kara, Vincent</t>
  </si>
  <si>
    <t>Drtina, Marek</t>
  </si>
  <si>
    <t>Arnaud, Mathias</t>
  </si>
  <si>
    <t>Gaborit, Robin</t>
  </si>
  <si>
    <t>Hardowa, Connor</t>
  </si>
  <si>
    <t>Ankerst, Jaka</t>
  </si>
  <si>
    <t>Levesque, Marc-Andre</t>
  </si>
  <si>
    <t>Denomme, Dylan</t>
  </si>
  <si>
    <t>Terrier, Matthias</t>
  </si>
  <si>
    <t>Chabert, Loic</t>
  </si>
  <si>
    <t>Fauchon, Quentin</t>
  </si>
  <si>
    <t>Sevcenko, Arturs</t>
  </si>
  <si>
    <t>Chapuis, Romain</t>
  </si>
  <si>
    <t>Raux, Damien</t>
  </si>
  <si>
    <t>Prier, Scott</t>
  </si>
  <si>
    <t>Morillon, Colin</t>
  </si>
  <si>
    <t>Podzins, Ainars</t>
  </si>
  <si>
    <t>Makinen, Atte</t>
  </si>
  <si>
    <t>Bedin, Joris</t>
  </si>
  <si>
    <t>Dorey, Aurelien</t>
  </si>
  <si>
    <t>Bault, Romain</t>
  </si>
  <si>
    <t>Kambeitz, Adam</t>
  </si>
  <si>
    <t>Sullivan, Colin</t>
  </si>
  <si>
    <t>Fujerik, Dominik</t>
  </si>
  <si>
    <t>Deyl, Radek</t>
  </si>
  <si>
    <t>Henderson, Brian</t>
  </si>
  <si>
    <t>Bouvet, Maurin</t>
  </si>
  <si>
    <t>Blain, Luc Olivier</t>
  </si>
  <si>
    <t>Michel, Valentin</t>
  </si>
  <si>
    <t>Roussel, Thomas</t>
  </si>
  <si>
    <t>Burgert, Julien</t>
  </si>
  <si>
    <t>Leroux, Maxence</t>
  </si>
  <si>
    <t>Kramar, Dominik</t>
  </si>
  <si>
    <t>Lamboley, Robin</t>
  </si>
  <si>
    <t>Baylacq, Julien</t>
  </si>
  <si>
    <t>Olsson, Alexander</t>
  </si>
  <si>
    <t>Reno, Parker</t>
  </si>
  <si>
    <t>Leveque, Gary</t>
  </si>
  <si>
    <t>Moisand, Maxime</t>
  </si>
  <si>
    <t>Onno, Lucien</t>
  </si>
  <si>
    <t>Guillaume, Julien</t>
  </si>
  <si>
    <t>Serer, Marius</t>
  </si>
  <si>
    <t>Labrecque, Samuel</t>
  </si>
  <si>
    <t>Ten Braak, Bryan</t>
  </si>
  <si>
    <t>Zion, Paul-Michael</t>
  </si>
  <si>
    <t>Golicic, Bostjan</t>
  </si>
  <si>
    <t>Martin, Kenny</t>
  </si>
  <si>
    <t>Sova, Ales</t>
  </si>
  <si>
    <t>Dusseau, Kevin</t>
  </si>
  <si>
    <t>Suire, Thomas</t>
  </si>
  <si>
    <t>Robert, Pierre</t>
  </si>
  <si>
    <t>Farnier, Loic</t>
  </si>
  <si>
    <t>Horak, Oldrich</t>
  </si>
  <si>
    <t>Hamonic, Justin</t>
  </si>
  <si>
    <t>Faure, Raphael</t>
  </si>
  <si>
    <t>Loizeau, Teemu</t>
  </si>
  <si>
    <t>Genest, Hubert</t>
  </si>
  <si>
    <t>Andersen, Henric</t>
  </si>
  <si>
    <t>Poudrier, Pierre-Maxime</t>
  </si>
  <si>
    <t>X Salminen, Saku</t>
  </si>
  <si>
    <t>Colomban, Robin</t>
  </si>
  <si>
    <t>Sauve, Maxime</t>
  </si>
  <si>
    <t>Narbonne, Jonathan</t>
  </si>
  <si>
    <t>Rousseau, Samuel</t>
  </si>
  <si>
    <t>Coulaud, Loic</t>
  </si>
  <si>
    <t>Seda, Michal</t>
  </si>
  <si>
    <t>Viirlas, Roni</t>
  </si>
  <si>
    <t>Nesa, Vincent</t>
  </si>
  <si>
    <t>Thomas, Remi</t>
  </si>
  <si>
    <t>Grenier, Dave</t>
  </si>
  <si>
    <t>Brodeur, Mathieu</t>
  </si>
  <si>
    <t>Colotti, Fabien</t>
  </si>
  <si>
    <t>Dinda, Lubomir</t>
  </si>
  <si>
    <t>Silvennoinen, Riku</t>
  </si>
  <si>
    <t>Nelson, Matt</t>
  </si>
  <si>
    <t>Igier, Kevin</t>
  </si>
  <si>
    <t>Carpentier, Romain</t>
  </si>
  <si>
    <t>Paquin, Francois</t>
  </si>
  <si>
    <t>Sarlieve, Teo</t>
  </si>
  <si>
    <t>Rambelo, Aina</t>
  </si>
  <si>
    <t>Gibb, Dan</t>
  </si>
  <si>
    <t>Janil, Jonathan</t>
  </si>
  <si>
    <t>Lacheny, Yoanne</t>
  </si>
  <si>
    <t>Ranger, Victor</t>
  </si>
  <si>
    <t>Hampl, Zbynek</t>
  </si>
  <si>
    <t>Bruche, Baptiste</t>
  </si>
  <si>
    <t>Macejko, Miroslav</t>
  </si>
  <si>
    <t>Vitou, Louis</t>
  </si>
  <si>
    <t>Fabre, Dylan</t>
  </si>
  <si>
    <t>X Nyren, Giffen</t>
  </si>
  <si>
    <t>Sarlin, Hugo</t>
  </si>
  <si>
    <t>Breton, Jules</t>
  </si>
  <si>
    <t>Berthon, Quentin</t>
  </si>
  <si>
    <t>Penz, Jeremie</t>
  </si>
  <si>
    <t>Da Costa, Kevin</t>
  </si>
  <si>
    <t>Mermoux, Clement</t>
  </si>
  <si>
    <t>Vrielynck, Valere</t>
  </si>
  <si>
    <t>Pons, Mathieu</t>
  </si>
  <si>
    <t>Pascal, Alexandre</t>
  </si>
  <si>
    <t>Faure, Arnaud</t>
  </si>
  <si>
    <t>Schmitt, Paul</t>
  </si>
  <si>
    <t>Cruchandeau, Hugues</t>
  </si>
  <si>
    <t>Scolari, Quentin</t>
  </si>
  <si>
    <t>Mahier, Quentin</t>
  </si>
  <si>
    <t>Neyens, Florent</t>
  </si>
  <si>
    <t>Lorcher, Kévin</t>
  </si>
  <si>
    <t>Mendizabal, Mikel</t>
  </si>
  <si>
    <t>Kolodziejczyk, Bryan</t>
  </si>
  <si>
    <t>Dair, Aurélien</t>
  </si>
  <si>
    <t>Melisko, Jakub</t>
  </si>
  <si>
    <t>Bjaloncik, Peter</t>
  </si>
  <si>
    <t>Auger, Tanguy</t>
  </si>
  <si>
    <t>Trabichet, Teddy</t>
  </si>
  <si>
    <t>Kulikov, Daniil</t>
  </si>
  <si>
    <t>Goncalves, Anthony</t>
  </si>
  <si>
    <t>Esipov, Andrei</t>
  </si>
  <si>
    <t>Gleveau, Adrien</t>
  </si>
  <si>
    <t>Laplace, Julien</t>
  </si>
  <si>
    <t>Chausserie-Lapree, Aurelien</t>
  </si>
  <si>
    <t>Hoehe, Pierrick</t>
  </si>
  <si>
    <t>Prissaint, Axel</t>
  </si>
  <si>
    <t>Delplanque, Maxime</t>
  </si>
  <si>
    <t>Petit, Louis</t>
  </si>
  <si>
    <t>Fritz-Dreysse, David</t>
  </si>
  <si>
    <t>Guillemain, Leo</t>
  </si>
  <si>
    <t>Kunnas, Joona</t>
  </si>
  <si>
    <t>Melin, Vincent</t>
  </si>
  <si>
    <t>Carminati, Thomas</t>
  </si>
  <si>
    <t>Estienne, Jonathan</t>
  </si>
  <si>
    <t>Faure, Hugo</t>
  </si>
  <si>
    <t>Lefebvre, Jules</t>
  </si>
  <si>
    <t>Reynaud, Joran</t>
  </si>
  <si>
    <t>Custosse, Cedric</t>
  </si>
  <si>
    <t>Joubert, Paul</t>
  </si>
  <si>
    <t>Gibert, Gauthier</t>
  </si>
  <si>
    <t>Vondracek, Roman</t>
  </si>
  <si>
    <t>Razat, Clement</t>
  </si>
  <si>
    <t>Bayrou, Johann</t>
  </si>
  <si>
    <t>Burgos, Alejandro</t>
  </si>
  <si>
    <t>Lairet, Killian</t>
  </si>
  <si>
    <t>Gallet, Jules</t>
  </si>
  <si>
    <t>Sutor, Alexis</t>
  </si>
  <si>
    <t>Belharfi, Ragan</t>
  </si>
  <si>
    <t>Vinals, Aurelien</t>
  </si>
  <si>
    <t>Vasse, Hugo</t>
  </si>
  <si>
    <t>Lecomte, Ma��l</t>
  </si>
  <si>
    <t>Cantagallo, Enzo</t>
  </si>
  <si>
    <t>Lallemand, Clément</t>
  </si>
  <si>
    <t>Coulaud, Yohan</t>
  </si>
  <si>
    <t>Belharfi, Rayan</t>
  </si>
  <si>
    <t>Berard, Benjamin</t>
  </si>
  <si>
    <t>Bruyant, Alexandre</t>
  </si>
  <si>
    <t>Caubet, Theo</t>
  </si>
  <si>
    <t>Leroux, Maxime</t>
  </si>
  <si>
    <t>Villiot, Gaetan</t>
  </si>
  <si>
    <t>Olive, Louis</t>
  </si>
  <si>
    <t>Albert, Julien</t>
  </si>
  <si>
    <t>Pheles, Chase</t>
  </si>
  <si>
    <t>Palat, Andrea</t>
  </si>
  <si>
    <t>Plagnat, Antonin</t>
  </si>
  <si>
    <t>Maso, Kevin</t>
  </si>
  <si>
    <t>Cruchandeau, Corentin</t>
  </si>
  <si>
    <t>Garrido, Clement</t>
  </si>
  <si>
    <t>Schmitt, Charles</t>
  </si>
  <si>
    <t>Couturier, Baptiste</t>
  </si>
  <si>
    <t>Nikita, Shalei</t>
  </si>
  <si>
    <t>Bortino, Maxence</t>
  </si>
  <si>
    <t>Bonnardel, Lucas</t>
  </si>
  <si>
    <t>Allemand, Anthony</t>
  </si>
  <si>
    <t>Msumbu, Julien</t>
  </si>
  <si>
    <t>Nadaux, Arthur</t>
  </si>
  <si>
    <t>Convert, Lauric</t>
  </si>
  <si>
    <t>Jomotte, Tom</t>
  </si>
  <si>
    <t>Cirgues, Louis</t>
  </si>
  <si>
    <t>Perrenoud, Theo</t>
  </si>
  <si>
    <t>PTS</t>
  </si>
  <si>
    <t>Bsup.</t>
  </si>
  <si>
    <t>Asup.</t>
  </si>
  <si>
    <t>Binf.</t>
  </si>
  <si>
    <t>Ainf.</t>
  </si>
  <si>
    <t>PTSsup.</t>
  </si>
  <si>
    <t>PTSinf.</t>
  </si>
  <si>
    <t>B5v5</t>
  </si>
  <si>
    <t>A5v5</t>
  </si>
  <si>
    <t>PTS5v5</t>
  </si>
  <si>
    <t>B/MJ</t>
  </si>
  <si>
    <t>A/MJ</t>
  </si>
  <si>
    <t>PTS/MJ</t>
  </si>
  <si>
    <t>+/-/MJ</t>
  </si>
  <si>
    <t>Bsup./MJ</t>
  </si>
  <si>
    <t>Asup./MJ</t>
  </si>
  <si>
    <t>PTSsup./MJ</t>
  </si>
  <si>
    <t>Binf./MJ</t>
  </si>
  <si>
    <t>Ainf./MJ</t>
  </si>
  <si>
    <t>PTSinf./MJ</t>
  </si>
  <si>
    <t>B5v5/MJ</t>
  </si>
  <si>
    <t>A5v5/MJ</t>
  </si>
  <si>
    <t>PTS5v5/MJ</t>
  </si>
  <si>
    <t>% de but</t>
  </si>
  <si>
    <t>% de but à 5v5</t>
  </si>
  <si>
    <t>Impliquer sur % de buts</t>
  </si>
  <si>
    <t>Impliquer sur % de buts à 5v5</t>
  </si>
  <si>
    <t>Plouffe, Félix</t>
  </si>
  <si>
    <t>Maricato, Julien</t>
  </si>
  <si>
    <t>Lambolez, Maximilien</t>
  </si>
  <si>
    <t>Tartari, Vince</t>
  </si>
  <si>
    <t>Darrisso, Perry</t>
  </si>
  <si>
    <t>X Podzins, Ainars</t>
  </si>
  <si>
    <t>Phelps, Chase</t>
  </si>
  <si>
    <t>Mceachen, Patrick</t>
  </si>
  <si>
    <t>Ozols, Kalvis</t>
  </si>
  <si>
    <t>Quentin, Mahier</t>
  </si>
  <si>
    <t>Maia, Bastien</t>
  </si>
  <si>
    <t>Dimitri, Thillet</t>
  </si>
  <si>
    <t>Lecomte, Mael</t>
  </si>
  <si>
    <t>Delemps, Sebastien</t>
  </si>
  <si>
    <t>Weber, Eliot</t>
  </si>
  <si>
    <t>Pervyshin, Andrei</t>
  </si>
  <si>
    <t>Aymard, Jeremy</t>
  </si>
  <si>
    <t>Ahlstrom, Victor</t>
  </si>
  <si>
    <t>Ahlstrom, Oscar</t>
  </si>
  <si>
    <t xml:space="preserve"> </t>
  </si>
  <si>
    <t>Shalei, Nikita</t>
  </si>
  <si>
    <t>Weber, Eliott</t>
  </si>
  <si>
    <t>Mainfray, Gabin</t>
  </si>
  <si>
    <t>Munoz, Julien</t>
  </si>
  <si>
    <t>Dechelle, Hugo</t>
  </si>
  <si>
    <t>Tarabusi, Axel</t>
  </si>
  <si>
    <t>X Mokshantev, Alexander</t>
  </si>
  <si>
    <t>X Ahlstrom, Victor</t>
  </si>
  <si>
    <t>Lorcher, Kevin</t>
  </si>
  <si>
    <t>Belisle, Louis</t>
  </si>
  <si>
    <t>Desrosiers, Julien</t>
  </si>
  <si>
    <t>Selan, Maks</t>
  </si>
  <si>
    <t>X Ahlstrom, Oscar</t>
  </si>
  <si>
    <t>Manavian, Antonin</t>
  </si>
  <si>
    <t>Crinon, Pierre</t>
  </si>
  <si>
    <t>Lofquist, Lukas</t>
  </si>
  <si>
    <t>Rabl, Robin</t>
  </si>
  <si>
    <t>Bureau, Romain</t>
  </si>
  <si>
    <t>Leo, Baptiste</t>
  </si>
  <si>
    <t>Lobstein, Théo</t>
  </si>
  <si>
    <t>Bahensky, Zdenek</t>
  </si>
  <si>
    <t>Dame Malka, Olivier</t>
  </si>
  <si>
    <t>Lawrence, Chris</t>
  </si>
  <si>
    <t>De Gubernatis, Benjamin</t>
  </si>
  <si>
    <t>Koudri, Adel</t>
  </si>
  <si>
    <t>Mony, Mathieu</t>
  </si>
  <si>
    <t>Fauvel, Stefan</t>
  </si>
  <si>
    <t>Robin, Colomban</t>
  </si>
  <si>
    <t>Zago, Bastien</t>
  </si>
  <si>
    <t>Herrera Mione, Lucas</t>
  </si>
  <si>
    <t>Lobstein, Theo</t>
  </si>
  <si>
    <t>Lemaitre, Bastien</t>
  </si>
  <si>
    <t>Besson, Lucas</t>
  </si>
  <si>
    <t>Tiramani, Christophe</t>
  </si>
  <si>
    <t>Baravaglio, Enzo</t>
  </si>
  <si>
    <t>Timoté, Quattronc</t>
  </si>
  <si>
    <t>Mione Lucas, Herrera</t>
  </si>
  <si>
    <t>Zaina, Arthur</t>
  </si>
  <si>
    <t>Margerit, Pascal</t>
  </si>
  <si>
    <t>Carpentier, Audric</t>
  </si>
  <si>
    <t>Plouffe, Felix</t>
  </si>
  <si>
    <t>Treille, Sacha</t>
  </si>
  <si>
    <t>Hardy, Kyle</t>
  </si>
  <si>
    <t>Tassery, Kevin</t>
  </si>
  <si>
    <t>hermant, alexis</t>
  </si>
  <si>
    <t>Coffy, Valentin</t>
  </si>
  <si>
    <t>MENSAH, Yssah</t>
  </si>
  <si>
    <t>Masson, Thibaut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</si>
</sst>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quotePrefix="1" applyFont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15D51-D3F0-4C9A-B3A3-C69F6180FEBA}">
  <dimension ref="A1:Q338"/>
  <sheetViews>
    <sheetView topLeftCell="A314" workbookViewId="0">
      <selection activeCell="B2" sqref="B2:D338"/>
    </sheetView>
  </sheetViews>
  <sheetFormatPr baseColWidth="10" defaultRowHeight="14.4" x14ac:dyDescent="0.3"/>
  <cols>
    <col min="1" max="1" width="4" bestFit="1" customWidth="1"/>
    <col min="2" max="2" width="19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>
        <v>1</v>
      </c>
      <c r="B2" t="s">
        <v>19</v>
      </c>
      <c r="C2" t="s">
        <v>18</v>
      </c>
      <c r="D2" t="s">
        <v>6</v>
      </c>
      <c r="E2">
        <v>44</v>
      </c>
      <c r="F2">
        <v>29</v>
      </c>
      <c r="G2">
        <v>32</v>
      </c>
      <c r="H2">
        <v>61</v>
      </c>
      <c r="I2">
        <v>36</v>
      </c>
      <c r="J2">
        <v>30</v>
      </c>
      <c r="K2">
        <v>7</v>
      </c>
      <c r="L2">
        <v>12</v>
      </c>
      <c r="M2">
        <v>0</v>
      </c>
      <c r="N2">
        <v>0</v>
      </c>
      <c r="O2">
        <v>5</v>
      </c>
      <c r="P2">
        <v>131</v>
      </c>
      <c r="Q2">
        <v>22</v>
      </c>
    </row>
    <row r="3" spans="1:17" x14ac:dyDescent="0.3">
      <c r="A3">
        <v>2</v>
      </c>
      <c r="B3" t="s">
        <v>17</v>
      </c>
      <c r="C3" t="s">
        <v>18</v>
      </c>
      <c r="D3" t="s">
        <v>6</v>
      </c>
      <c r="E3">
        <v>44</v>
      </c>
      <c r="F3">
        <v>21</v>
      </c>
      <c r="G3">
        <v>39</v>
      </c>
      <c r="H3">
        <v>60</v>
      </c>
      <c r="I3">
        <v>33</v>
      </c>
      <c r="J3">
        <v>74</v>
      </c>
      <c r="K3">
        <v>6</v>
      </c>
      <c r="L3">
        <v>15</v>
      </c>
      <c r="M3">
        <v>0</v>
      </c>
      <c r="N3">
        <v>0</v>
      </c>
      <c r="O3">
        <v>3</v>
      </c>
      <c r="P3">
        <v>105</v>
      </c>
      <c r="Q3">
        <v>20</v>
      </c>
    </row>
    <row r="4" spans="1:17" x14ac:dyDescent="0.3">
      <c r="B4" t="s">
        <v>25</v>
      </c>
      <c r="C4" t="s">
        <v>18</v>
      </c>
      <c r="D4" t="s">
        <v>6</v>
      </c>
      <c r="E4">
        <v>44</v>
      </c>
      <c r="F4">
        <v>16</v>
      </c>
      <c r="G4">
        <v>44</v>
      </c>
      <c r="H4">
        <v>60</v>
      </c>
      <c r="I4">
        <v>26</v>
      </c>
      <c r="J4">
        <v>88</v>
      </c>
      <c r="K4">
        <v>5</v>
      </c>
      <c r="L4">
        <v>13</v>
      </c>
      <c r="M4">
        <v>0</v>
      </c>
      <c r="N4">
        <v>1</v>
      </c>
      <c r="O4">
        <v>3</v>
      </c>
      <c r="P4">
        <v>125</v>
      </c>
      <c r="Q4">
        <v>13</v>
      </c>
    </row>
    <row r="5" spans="1:17" x14ac:dyDescent="0.3">
      <c r="A5">
        <v>4</v>
      </c>
      <c r="B5" t="s">
        <v>74</v>
      </c>
      <c r="C5" t="s">
        <v>33</v>
      </c>
      <c r="D5" t="s">
        <v>6</v>
      </c>
      <c r="E5">
        <v>44</v>
      </c>
      <c r="F5">
        <v>35</v>
      </c>
      <c r="G5">
        <v>21</v>
      </c>
      <c r="H5">
        <v>56</v>
      </c>
      <c r="I5">
        <v>38</v>
      </c>
      <c r="J5">
        <v>83</v>
      </c>
      <c r="K5">
        <v>12</v>
      </c>
      <c r="L5">
        <v>2</v>
      </c>
      <c r="M5">
        <v>0</v>
      </c>
      <c r="N5">
        <v>0</v>
      </c>
      <c r="O5">
        <v>4</v>
      </c>
      <c r="P5">
        <v>138</v>
      </c>
      <c r="Q5">
        <v>25</v>
      </c>
    </row>
    <row r="6" spans="1:17" x14ac:dyDescent="0.3">
      <c r="A6">
        <v>5</v>
      </c>
      <c r="B6" t="s">
        <v>61</v>
      </c>
      <c r="C6" t="s">
        <v>33</v>
      </c>
      <c r="D6" t="s">
        <v>6</v>
      </c>
      <c r="E6">
        <v>44</v>
      </c>
      <c r="F6">
        <v>14</v>
      </c>
      <c r="G6">
        <v>38</v>
      </c>
      <c r="H6">
        <v>52</v>
      </c>
      <c r="I6">
        <v>29</v>
      </c>
      <c r="J6">
        <v>10</v>
      </c>
      <c r="K6">
        <v>3</v>
      </c>
      <c r="L6">
        <v>14</v>
      </c>
      <c r="M6">
        <v>0</v>
      </c>
      <c r="N6">
        <v>0</v>
      </c>
      <c r="O6">
        <v>1</v>
      </c>
      <c r="P6">
        <v>97</v>
      </c>
      <c r="Q6">
        <v>14</v>
      </c>
    </row>
    <row r="7" spans="1:17" x14ac:dyDescent="0.3">
      <c r="A7">
        <v>6</v>
      </c>
      <c r="B7" t="s">
        <v>40</v>
      </c>
      <c r="C7" t="s">
        <v>22</v>
      </c>
      <c r="D7" t="s">
        <v>6</v>
      </c>
      <c r="E7">
        <v>44</v>
      </c>
      <c r="F7">
        <v>17</v>
      </c>
      <c r="G7">
        <v>32</v>
      </c>
      <c r="H7">
        <v>49</v>
      </c>
      <c r="I7">
        <v>13</v>
      </c>
      <c r="J7">
        <v>22</v>
      </c>
      <c r="K7">
        <v>4</v>
      </c>
      <c r="L7">
        <v>13</v>
      </c>
      <c r="M7">
        <v>1</v>
      </c>
      <c r="N7">
        <v>0</v>
      </c>
      <c r="O7">
        <v>1</v>
      </c>
      <c r="P7">
        <v>102</v>
      </c>
      <c r="Q7">
        <v>17</v>
      </c>
    </row>
    <row r="8" spans="1:17" x14ac:dyDescent="0.3">
      <c r="B8" t="s">
        <v>123</v>
      </c>
      <c r="C8" t="s">
        <v>22</v>
      </c>
      <c r="D8" t="s">
        <v>6</v>
      </c>
      <c r="E8">
        <v>37</v>
      </c>
      <c r="F8">
        <v>25</v>
      </c>
      <c r="G8">
        <v>24</v>
      </c>
      <c r="H8">
        <v>49</v>
      </c>
      <c r="I8">
        <v>6</v>
      </c>
      <c r="J8">
        <v>18</v>
      </c>
      <c r="K8">
        <v>11</v>
      </c>
      <c r="L8">
        <v>5</v>
      </c>
      <c r="M8">
        <v>0</v>
      </c>
      <c r="N8">
        <v>1</v>
      </c>
      <c r="O8">
        <v>3</v>
      </c>
      <c r="P8">
        <v>120</v>
      </c>
      <c r="Q8">
        <v>21</v>
      </c>
    </row>
    <row r="9" spans="1:17" x14ac:dyDescent="0.3">
      <c r="A9">
        <v>8</v>
      </c>
      <c r="B9" t="s">
        <v>29</v>
      </c>
      <c r="C9" t="s">
        <v>18</v>
      </c>
      <c r="D9" t="s">
        <v>6</v>
      </c>
      <c r="E9">
        <v>41</v>
      </c>
      <c r="F9">
        <v>26</v>
      </c>
      <c r="G9">
        <v>21</v>
      </c>
      <c r="H9">
        <v>47</v>
      </c>
      <c r="I9">
        <v>18</v>
      </c>
      <c r="J9">
        <v>66</v>
      </c>
      <c r="K9">
        <v>7</v>
      </c>
      <c r="L9">
        <v>5</v>
      </c>
      <c r="M9">
        <v>1</v>
      </c>
      <c r="N9">
        <v>0</v>
      </c>
      <c r="O9">
        <v>6</v>
      </c>
      <c r="P9">
        <v>169</v>
      </c>
      <c r="Q9">
        <v>15</v>
      </c>
    </row>
    <row r="10" spans="1:17" x14ac:dyDescent="0.3">
      <c r="A10">
        <v>9</v>
      </c>
      <c r="B10" t="s">
        <v>96</v>
      </c>
      <c r="C10" t="s">
        <v>31</v>
      </c>
      <c r="D10" t="s">
        <v>6</v>
      </c>
      <c r="E10">
        <v>44</v>
      </c>
      <c r="F10">
        <v>24</v>
      </c>
      <c r="G10">
        <v>20</v>
      </c>
      <c r="H10">
        <v>44</v>
      </c>
      <c r="I10">
        <v>-1</v>
      </c>
      <c r="J10">
        <v>40</v>
      </c>
      <c r="K10">
        <v>8</v>
      </c>
      <c r="L10">
        <v>7</v>
      </c>
      <c r="M10">
        <v>0</v>
      </c>
      <c r="N10">
        <v>0</v>
      </c>
      <c r="O10">
        <v>2</v>
      </c>
      <c r="P10">
        <v>119</v>
      </c>
      <c r="Q10">
        <v>20</v>
      </c>
    </row>
    <row r="11" spans="1:17" x14ac:dyDescent="0.3">
      <c r="B11" t="s">
        <v>26</v>
      </c>
      <c r="C11" t="s">
        <v>24</v>
      </c>
      <c r="D11" t="s">
        <v>6</v>
      </c>
      <c r="E11">
        <v>44</v>
      </c>
      <c r="F11">
        <v>18</v>
      </c>
      <c r="G11">
        <v>26</v>
      </c>
      <c r="H11">
        <v>44</v>
      </c>
      <c r="I11">
        <v>-4</v>
      </c>
      <c r="J11">
        <v>32</v>
      </c>
      <c r="K11">
        <v>6</v>
      </c>
      <c r="L11">
        <v>12</v>
      </c>
      <c r="M11">
        <v>0</v>
      </c>
      <c r="N11">
        <v>0</v>
      </c>
      <c r="O11">
        <v>5</v>
      </c>
      <c r="P11">
        <v>150</v>
      </c>
      <c r="Q11">
        <v>12</v>
      </c>
    </row>
    <row r="12" spans="1:17" x14ac:dyDescent="0.3">
      <c r="B12" t="s">
        <v>27</v>
      </c>
      <c r="C12" t="s">
        <v>28</v>
      </c>
      <c r="D12" t="s">
        <v>6</v>
      </c>
      <c r="E12">
        <v>42</v>
      </c>
      <c r="F12">
        <v>18</v>
      </c>
      <c r="G12">
        <v>26</v>
      </c>
      <c r="H12">
        <v>44</v>
      </c>
      <c r="I12">
        <v>9</v>
      </c>
      <c r="J12">
        <v>62</v>
      </c>
      <c r="K12">
        <v>1</v>
      </c>
      <c r="L12">
        <v>3</v>
      </c>
      <c r="M12">
        <v>4</v>
      </c>
      <c r="N12">
        <v>2</v>
      </c>
      <c r="O12">
        <v>2</v>
      </c>
      <c r="P12">
        <v>98</v>
      </c>
      <c r="Q12">
        <v>18</v>
      </c>
    </row>
    <row r="13" spans="1:17" x14ac:dyDescent="0.3">
      <c r="A13">
        <v>12</v>
      </c>
      <c r="B13" t="s">
        <v>64</v>
      </c>
      <c r="C13" t="s">
        <v>65</v>
      </c>
      <c r="D13" t="s">
        <v>6</v>
      </c>
      <c r="E13">
        <v>42</v>
      </c>
      <c r="F13">
        <v>14</v>
      </c>
      <c r="G13">
        <v>29</v>
      </c>
      <c r="H13">
        <v>43</v>
      </c>
      <c r="I13">
        <v>-7</v>
      </c>
      <c r="J13">
        <v>0</v>
      </c>
      <c r="K13">
        <v>7</v>
      </c>
      <c r="L13">
        <v>15</v>
      </c>
      <c r="M13">
        <v>0</v>
      </c>
      <c r="N13">
        <v>0</v>
      </c>
      <c r="O13">
        <v>8</v>
      </c>
      <c r="P13">
        <v>130</v>
      </c>
      <c r="Q13">
        <v>11</v>
      </c>
    </row>
    <row r="14" spans="1:17" x14ac:dyDescent="0.3">
      <c r="A14">
        <v>13</v>
      </c>
      <c r="B14" t="s">
        <v>42</v>
      </c>
      <c r="C14" t="s">
        <v>43</v>
      </c>
      <c r="D14" t="s">
        <v>6</v>
      </c>
      <c r="E14">
        <v>44</v>
      </c>
      <c r="F14">
        <v>13</v>
      </c>
      <c r="G14">
        <v>27</v>
      </c>
      <c r="H14">
        <v>40</v>
      </c>
      <c r="I14">
        <v>-1</v>
      </c>
      <c r="J14">
        <v>38</v>
      </c>
      <c r="K14">
        <v>4</v>
      </c>
      <c r="L14">
        <v>15</v>
      </c>
      <c r="M14">
        <v>0</v>
      </c>
      <c r="N14">
        <v>0</v>
      </c>
      <c r="O14">
        <v>2</v>
      </c>
      <c r="P14">
        <v>118</v>
      </c>
      <c r="Q14">
        <v>11</v>
      </c>
    </row>
    <row r="15" spans="1:17" x14ac:dyDescent="0.3">
      <c r="B15" t="s">
        <v>30</v>
      </c>
      <c r="C15" t="s">
        <v>31</v>
      </c>
      <c r="D15" t="s">
        <v>6</v>
      </c>
      <c r="E15">
        <v>43</v>
      </c>
      <c r="F15">
        <v>21</v>
      </c>
      <c r="G15">
        <v>19</v>
      </c>
      <c r="H15">
        <v>40</v>
      </c>
      <c r="I15">
        <v>-2</v>
      </c>
      <c r="J15">
        <v>52</v>
      </c>
      <c r="K15">
        <v>8</v>
      </c>
      <c r="L15">
        <v>6</v>
      </c>
      <c r="M15">
        <v>0</v>
      </c>
      <c r="N15">
        <v>0</v>
      </c>
      <c r="O15">
        <v>7</v>
      </c>
      <c r="P15">
        <v>171</v>
      </c>
      <c r="Q15">
        <v>12</v>
      </c>
    </row>
    <row r="16" spans="1:17" x14ac:dyDescent="0.3">
      <c r="B16" t="s">
        <v>54</v>
      </c>
      <c r="C16" t="s">
        <v>45</v>
      </c>
      <c r="D16" t="s">
        <v>6</v>
      </c>
      <c r="E16">
        <v>37</v>
      </c>
      <c r="F16">
        <v>17</v>
      </c>
      <c r="G16">
        <v>23</v>
      </c>
      <c r="H16">
        <v>40</v>
      </c>
      <c r="I16">
        <v>9</v>
      </c>
      <c r="J16">
        <v>20</v>
      </c>
      <c r="K16">
        <v>4</v>
      </c>
      <c r="L16">
        <v>6</v>
      </c>
      <c r="M16">
        <v>0</v>
      </c>
      <c r="N16">
        <v>0</v>
      </c>
      <c r="O16">
        <v>5</v>
      </c>
      <c r="P16">
        <v>103</v>
      </c>
      <c r="Q16">
        <v>17</v>
      </c>
    </row>
    <row r="17" spans="1:17" x14ac:dyDescent="0.3">
      <c r="A17">
        <v>16</v>
      </c>
      <c r="B17" t="s">
        <v>342</v>
      </c>
      <c r="C17" t="s">
        <v>28</v>
      </c>
      <c r="D17" t="s">
        <v>6</v>
      </c>
      <c r="E17">
        <v>44</v>
      </c>
      <c r="F17">
        <v>12</v>
      </c>
      <c r="G17">
        <v>27</v>
      </c>
      <c r="H17">
        <v>39</v>
      </c>
      <c r="I17">
        <v>3</v>
      </c>
      <c r="J17">
        <v>34</v>
      </c>
      <c r="K17">
        <v>4</v>
      </c>
      <c r="L17">
        <v>4</v>
      </c>
      <c r="M17">
        <v>0</v>
      </c>
      <c r="N17">
        <v>3</v>
      </c>
      <c r="O17">
        <v>1</v>
      </c>
      <c r="P17">
        <v>112</v>
      </c>
      <c r="Q17">
        <v>11</v>
      </c>
    </row>
    <row r="18" spans="1:17" x14ac:dyDescent="0.3">
      <c r="B18" t="s">
        <v>91</v>
      </c>
      <c r="C18" t="s">
        <v>76</v>
      </c>
      <c r="D18" t="s">
        <v>6</v>
      </c>
      <c r="E18">
        <v>42</v>
      </c>
      <c r="F18">
        <v>19</v>
      </c>
      <c r="G18">
        <v>20</v>
      </c>
      <c r="H18">
        <v>39</v>
      </c>
      <c r="I18">
        <v>-3</v>
      </c>
      <c r="J18">
        <v>65</v>
      </c>
      <c r="K18">
        <v>8</v>
      </c>
      <c r="L18">
        <v>5</v>
      </c>
      <c r="M18">
        <v>2</v>
      </c>
      <c r="N18">
        <v>0</v>
      </c>
      <c r="O18">
        <v>3</v>
      </c>
      <c r="P18">
        <v>176</v>
      </c>
      <c r="Q18">
        <v>11</v>
      </c>
    </row>
    <row r="19" spans="1:17" x14ac:dyDescent="0.3">
      <c r="B19" t="s">
        <v>92</v>
      </c>
      <c r="C19" t="s">
        <v>76</v>
      </c>
      <c r="D19" t="s">
        <v>6</v>
      </c>
      <c r="E19">
        <v>40</v>
      </c>
      <c r="F19">
        <v>18</v>
      </c>
      <c r="G19">
        <v>21</v>
      </c>
      <c r="H19">
        <v>39</v>
      </c>
      <c r="I19">
        <v>-3</v>
      </c>
      <c r="J19">
        <v>26</v>
      </c>
      <c r="K19">
        <v>3</v>
      </c>
      <c r="L19">
        <v>10</v>
      </c>
      <c r="M19">
        <v>1</v>
      </c>
      <c r="N19">
        <v>0</v>
      </c>
      <c r="O19">
        <v>3</v>
      </c>
      <c r="P19">
        <v>143</v>
      </c>
      <c r="Q19">
        <v>13</v>
      </c>
    </row>
    <row r="20" spans="1:17" x14ac:dyDescent="0.3">
      <c r="A20">
        <v>19</v>
      </c>
      <c r="B20" t="s">
        <v>95</v>
      </c>
      <c r="C20" t="s">
        <v>45</v>
      </c>
      <c r="D20" t="s">
        <v>6</v>
      </c>
      <c r="E20">
        <v>44</v>
      </c>
      <c r="F20">
        <v>9</v>
      </c>
      <c r="G20">
        <v>29</v>
      </c>
      <c r="H20">
        <v>38</v>
      </c>
      <c r="I20">
        <v>7</v>
      </c>
      <c r="J20">
        <v>12</v>
      </c>
      <c r="K20">
        <v>0</v>
      </c>
      <c r="L20">
        <v>12</v>
      </c>
      <c r="M20">
        <v>0</v>
      </c>
      <c r="N20">
        <v>1</v>
      </c>
      <c r="O20">
        <v>3</v>
      </c>
      <c r="P20">
        <v>87</v>
      </c>
      <c r="Q20">
        <v>10</v>
      </c>
    </row>
    <row r="21" spans="1:17" x14ac:dyDescent="0.3">
      <c r="B21" t="s">
        <v>89</v>
      </c>
      <c r="C21" t="s">
        <v>22</v>
      </c>
      <c r="D21" t="s">
        <v>35</v>
      </c>
      <c r="E21">
        <v>44</v>
      </c>
      <c r="F21">
        <v>5</v>
      </c>
      <c r="G21">
        <v>33</v>
      </c>
      <c r="H21">
        <v>38</v>
      </c>
      <c r="I21">
        <v>4</v>
      </c>
      <c r="J21">
        <v>18</v>
      </c>
      <c r="K21">
        <v>1</v>
      </c>
      <c r="L21">
        <v>17</v>
      </c>
      <c r="M21">
        <v>0</v>
      </c>
      <c r="N21">
        <v>1</v>
      </c>
      <c r="O21">
        <v>0</v>
      </c>
      <c r="P21">
        <v>84</v>
      </c>
      <c r="Q21">
        <v>6</v>
      </c>
    </row>
    <row r="22" spans="1:17" x14ac:dyDescent="0.3">
      <c r="B22" t="s">
        <v>97</v>
      </c>
      <c r="C22" t="s">
        <v>31</v>
      </c>
      <c r="D22" t="s">
        <v>6</v>
      </c>
      <c r="E22">
        <v>44</v>
      </c>
      <c r="F22">
        <v>17</v>
      </c>
      <c r="G22">
        <v>21</v>
      </c>
      <c r="H22">
        <v>38</v>
      </c>
      <c r="I22">
        <v>-3</v>
      </c>
      <c r="J22">
        <v>50</v>
      </c>
      <c r="K22">
        <v>5</v>
      </c>
      <c r="L22">
        <v>13</v>
      </c>
      <c r="M22">
        <v>0</v>
      </c>
      <c r="N22">
        <v>0</v>
      </c>
      <c r="O22">
        <v>4</v>
      </c>
      <c r="P22">
        <v>131</v>
      </c>
      <c r="Q22">
        <v>13</v>
      </c>
    </row>
    <row r="23" spans="1:17" x14ac:dyDescent="0.3">
      <c r="A23">
        <v>22</v>
      </c>
      <c r="B23" t="s">
        <v>117</v>
      </c>
      <c r="C23" t="s">
        <v>33</v>
      </c>
      <c r="D23" t="s">
        <v>35</v>
      </c>
      <c r="E23">
        <v>44</v>
      </c>
      <c r="F23">
        <v>7</v>
      </c>
      <c r="G23">
        <v>30</v>
      </c>
      <c r="H23">
        <v>37</v>
      </c>
      <c r="I23">
        <v>43</v>
      </c>
      <c r="J23">
        <v>66</v>
      </c>
      <c r="K23">
        <v>1</v>
      </c>
      <c r="L23">
        <v>12</v>
      </c>
      <c r="M23">
        <v>1</v>
      </c>
      <c r="N23">
        <v>0</v>
      </c>
      <c r="O23">
        <v>1</v>
      </c>
      <c r="P23">
        <v>118</v>
      </c>
      <c r="Q23">
        <v>6</v>
      </c>
    </row>
    <row r="24" spans="1:17" x14ac:dyDescent="0.3">
      <c r="B24" t="s">
        <v>63</v>
      </c>
      <c r="C24" t="s">
        <v>33</v>
      </c>
      <c r="D24" t="s">
        <v>6</v>
      </c>
      <c r="E24">
        <v>44</v>
      </c>
      <c r="F24">
        <v>13</v>
      </c>
      <c r="G24">
        <v>24</v>
      </c>
      <c r="H24">
        <v>37</v>
      </c>
      <c r="I24">
        <v>32</v>
      </c>
      <c r="J24">
        <v>50</v>
      </c>
      <c r="K24">
        <v>6</v>
      </c>
      <c r="L24">
        <v>9</v>
      </c>
      <c r="M24">
        <v>0</v>
      </c>
      <c r="N24">
        <v>0</v>
      </c>
      <c r="O24">
        <v>6</v>
      </c>
      <c r="P24">
        <v>118</v>
      </c>
      <c r="Q24">
        <v>11</v>
      </c>
    </row>
    <row r="25" spans="1:17" x14ac:dyDescent="0.3">
      <c r="B25" t="s">
        <v>66</v>
      </c>
      <c r="C25" t="s">
        <v>31</v>
      </c>
      <c r="D25" t="s">
        <v>6</v>
      </c>
      <c r="E25">
        <v>41</v>
      </c>
      <c r="F25">
        <v>9</v>
      </c>
      <c r="G25">
        <v>28</v>
      </c>
      <c r="H25">
        <v>37</v>
      </c>
      <c r="I25">
        <v>5</v>
      </c>
      <c r="J25">
        <v>14</v>
      </c>
      <c r="K25">
        <v>2</v>
      </c>
      <c r="L25">
        <v>9</v>
      </c>
      <c r="M25">
        <v>1</v>
      </c>
      <c r="N25">
        <v>2</v>
      </c>
      <c r="O25">
        <v>0</v>
      </c>
      <c r="P25">
        <v>74</v>
      </c>
      <c r="Q25">
        <v>12</v>
      </c>
    </row>
    <row r="26" spans="1:17" x14ac:dyDescent="0.3">
      <c r="A26">
        <v>25</v>
      </c>
      <c r="B26" t="s">
        <v>100</v>
      </c>
      <c r="C26" t="s">
        <v>24</v>
      </c>
      <c r="D26" t="s">
        <v>6</v>
      </c>
      <c r="E26">
        <v>42</v>
      </c>
      <c r="F26">
        <v>12</v>
      </c>
      <c r="G26">
        <v>24</v>
      </c>
      <c r="H26">
        <v>36</v>
      </c>
      <c r="I26">
        <v>7</v>
      </c>
      <c r="J26">
        <v>63</v>
      </c>
      <c r="K26">
        <v>5</v>
      </c>
      <c r="L26">
        <v>6</v>
      </c>
      <c r="M26">
        <v>0</v>
      </c>
      <c r="N26">
        <v>0</v>
      </c>
      <c r="O26">
        <v>3</v>
      </c>
      <c r="P26">
        <v>93</v>
      </c>
      <c r="Q26">
        <v>13</v>
      </c>
    </row>
    <row r="27" spans="1:17" x14ac:dyDescent="0.3">
      <c r="B27" t="s">
        <v>52</v>
      </c>
      <c r="C27" t="s">
        <v>37</v>
      </c>
      <c r="D27" t="s">
        <v>6</v>
      </c>
      <c r="E27">
        <v>40</v>
      </c>
      <c r="F27">
        <v>17</v>
      </c>
      <c r="G27">
        <v>19</v>
      </c>
      <c r="H27">
        <v>36</v>
      </c>
      <c r="I27">
        <v>-23</v>
      </c>
      <c r="J27">
        <v>46</v>
      </c>
      <c r="K27">
        <v>8</v>
      </c>
      <c r="L27">
        <v>12</v>
      </c>
      <c r="M27">
        <v>0</v>
      </c>
      <c r="N27">
        <v>0</v>
      </c>
      <c r="O27">
        <v>2</v>
      </c>
      <c r="P27">
        <v>86</v>
      </c>
      <c r="Q27">
        <v>20</v>
      </c>
    </row>
    <row r="28" spans="1:17" x14ac:dyDescent="0.3">
      <c r="A28">
        <v>27</v>
      </c>
      <c r="B28" t="s">
        <v>53</v>
      </c>
      <c r="C28" t="s">
        <v>31</v>
      </c>
      <c r="D28" t="s">
        <v>6</v>
      </c>
      <c r="E28">
        <v>44</v>
      </c>
      <c r="F28">
        <v>7</v>
      </c>
      <c r="G28">
        <v>28</v>
      </c>
      <c r="H28">
        <v>35</v>
      </c>
      <c r="I28">
        <v>-6</v>
      </c>
      <c r="J28">
        <v>22</v>
      </c>
      <c r="K28">
        <v>3</v>
      </c>
      <c r="L28">
        <v>14</v>
      </c>
      <c r="M28">
        <v>1</v>
      </c>
      <c r="N28">
        <v>0</v>
      </c>
      <c r="O28">
        <v>1</v>
      </c>
      <c r="P28">
        <v>113</v>
      </c>
      <c r="Q28">
        <v>6</v>
      </c>
    </row>
    <row r="29" spans="1:17" x14ac:dyDescent="0.3">
      <c r="B29" t="s">
        <v>38</v>
      </c>
      <c r="C29" t="s">
        <v>22</v>
      </c>
      <c r="D29" t="s">
        <v>6</v>
      </c>
      <c r="E29">
        <v>44</v>
      </c>
      <c r="F29">
        <v>12</v>
      </c>
      <c r="G29">
        <v>23</v>
      </c>
      <c r="H29">
        <v>35</v>
      </c>
      <c r="I29">
        <v>-2</v>
      </c>
      <c r="J29">
        <v>12</v>
      </c>
      <c r="K29">
        <v>4</v>
      </c>
      <c r="L29">
        <v>3</v>
      </c>
      <c r="M29">
        <v>0</v>
      </c>
      <c r="N29">
        <v>0</v>
      </c>
      <c r="O29">
        <v>3</v>
      </c>
      <c r="P29">
        <v>87</v>
      </c>
      <c r="Q29">
        <v>14</v>
      </c>
    </row>
    <row r="30" spans="1:17" x14ac:dyDescent="0.3">
      <c r="A30">
        <v>29</v>
      </c>
      <c r="B30" t="s">
        <v>93</v>
      </c>
      <c r="C30" t="s">
        <v>18</v>
      </c>
      <c r="D30" t="s">
        <v>6</v>
      </c>
      <c r="E30">
        <v>44</v>
      </c>
      <c r="F30">
        <v>14</v>
      </c>
      <c r="G30">
        <v>20</v>
      </c>
      <c r="H30">
        <v>34</v>
      </c>
      <c r="I30">
        <v>29</v>
      </c>
      <c r="J30">
        <v>24</v>
      </c>
      <c r="K30">
        <v>3</v>
      </c>
      <c r="L30">
        <v>0</v>
      </c>
      <c r="M30">
        <v>1</v>
      </c>
      <c r="N30">
        <v>1</v>
      </c>
      <c r="O30">
        <v>0</v>
      </c>
      <c r="P30">
        <v>59</v>
      </c>
      <c r="Q30">
        <v>24</v>
      </c>
    </row>
    <row r="31" spans="1:17" x14ac:dyDescent="0.3">
      <c r="B31" t="s">
        <v>120</v>
      </c>
      <c r="C31" t="s">
        <v>22</v>
      </c>
      <c r="D31" t="s">
        <v>6</v>
      </c>
      <c r="E31">
        <v>43</v>
      </c>
      <c r="F31">
        <v>17</v>
      </c>
      <c r="G31">
        <v>17</v>
      </c>
      <c r="H31">
        <v>34</v>
      </c>
      <c r="I31">
        <v>7</v>
      </c>
      <c r="J31">
        <v>26</v>
      </c>
      <c r="K31">
        <v>3</v>
      </c>
      <c r="L31">
        <v>4</v>
      </c>
      <c r="M31">
        <v>1</v>
      </c>
      <c r="N31">
        <v>1</v>
      </c>
      <c r="O31">
        <v>3</v>
      </c>
      <c r="P31">
        <v>107</v>
      </c>
      <c r="Q31">
        <v>16</v>
      </c>
    </row>
    <row r="32" spans="1:17" x14ac:dyDescent="0.3">
      <c r="B32" t="s">
        <v>75</v>
      </c>
      <c r="C32" t="s">
        <v>76</v>
      </c>
      <c r="D32" t="s">
        <v>35</v>
      </c>
      <c r="E32">
        <v>43</v>
      </c>
      <c r="F32">
        <v>9</v>
      </c>
      <c r="G32">
        <v>25</v>
      </c>
      <c r="H32">
        <v>34</v>
      </c>
      <c r="I32">
        <v>-15</v>
      </c>
      <c r="J32">
        <v>42</v>
      </c>
      <c r="K32">
        <v>3</v>
      </c>
      <c r="L32">
        <v>12</v>
      </c>
      <c r="M32">
        <v>1</v>
      </c>
      <c r="N32">
        <v>0</v>
      </c>
      <c r="O32">
        <v>2</v>
      </c>
      <c r="P32">
        <v>110</v>
      </c>
      <c r="Q32">
        <v>8</v>
      </c>
    </row>
    <row r="33" spans="1:17" x14ac:dyDescent="0.3">
      <c r="B33" t="s">
        <v>77</v>
      </c>
      <c r="C33" t="s">
        <v>18</v>
      </c>
      <c r="D33" t="s">
        <v>35</v>
      </c>
      <c r="E33">
        <v>43</v>
      </c>
      <c r="F33">
        <v>5</v>
      </c>
      <c r="G33">
        <v>29</v>
      </c>
      <c r="H33">
        <v>34</v>
      </c>
      <c r="I33">
        <v>29</v>
      </c>
      <c r="J33">
        <v>24</v>
      </c>
      <c r="K33">
        <v>0</v>
      </c>
      <c r="L33">
        <v>2</v>
      </c>
      <c r="M33">
        <v>1</v>
      </c>
      <c r="N33">
        <v>2</v>
      </c>
      <c r="O33">
        <v>1</v>
      </c>
      <c r="P33">
        <v>59</v>
      </c>
      <c r="Q33">
        <v>8</v>
      </c>
    </row>
    <row r="34" spans="1:17" x14ac:dyDescent="0.3">
      <c r="B34" t="s">
        <v>21</v>
      </c>
      <c r="C34" t="s">
        <v>22</v>
      </c>
      <c r="D34" t="s">
        <v>6</v>
      </c>
      <c r="E34">
        <v>33</v>
      </c>
      <c r="F34">
        <v>16</v>
      </c>
      <c r="G34">
        <v>18</v>
      </c>
      <c r="H34">
        <v>34</v>
      </c>
      <c r="I34">
        <v>9</v>
      </c>
      <c r="J34">
        <v>32</v>
      </c>
      <c r="K34">
        <v>2</v>
      </c>
      <c r="L34">
        <v>5</v>
      </c>
      <c r="M34">
        <v>2</v>
      </c>
      <c r="N34">
        <v>0</v>
      </c>
      <c r="O34">
        <v>2</v>
      </c>
      <c r="P34">
        <v>112</v>
      </c>
      <c r="Q34">
        <v>14</v>
      </c>
    </row>
    <row r="35" spans="1:17" x14ac:dyDescent="0.3">
      <c r="A35">
        <v>34</v>
      </c>
      <c r="B35" t="s">
        <v>57</v>
      </c>
      <c r="C35" t="s">
        <v>28</v>
      </c>
      <c r="D35" t="s">
        <v>6</v>
      </c>
      <c r="E35">
        <v>44</v>
      </c>
      <c r="F35">
        <v>16</v>
      </c>
      <c r="G35">
        <v>17</v>
      </c>
      <c r="H35">
        <v>33</v>
      </c>
      <c r="I35">
        <v>-10</v>
      </c>
      <c r="J35">
        <v>16</v>
      </c>
      <c r="K35">
        <v>6</v>
      </c>
      <c r="L35">
        <v>8</v>
      </c>
      <c r="M35">
        <v>0</v>
      </c>
      <c r="N35">
        <v>0</v>
      </c>
      <c r="O35">
        <v>1</v>
      </c>
      <c r="P35">
        <v>98</v>
      </c>
      <c r="Q35">
        <v>16</v>
      </c>
    </row>
    <row r="36" spans="1:17" x14ac:dyDescent="0.3">
      <c r="B36" t="s">
        <v>73</v>
      </c>
      <c r="C36" t="s">
        <v>48</v>
      </c>
      <c r="D36" t="s">
        <v>35</v>
      </c>
      <c r="E36">
        <v>43</v>
      </c>
      <c r="F36">
        <v>8</v>
      </c>
      <c r="G36">
        <v>25</v>
      </c>
      <c r="H36">
        <v>33</v>
      </c>
      <c r="I36">
        <v>-18</v>
      </c>
      <c r="J36">
        <v>56</v>
      </c>
      <c r="K36">
        <v>3</v>
      </c>
      <c r="L36">
        <v>13</v>
      </c>
      <c r="M36">
        <v>1</v>
      </c>
      <c r="N36">
        <v>0</v>
      </c>
      <c r="O36">
        <v>1</v>
      </c>
      <c r="P36">
        <v>114</v>
      </c>
      <c r="Q36">
        <v>7</v>
      </c>
    </row>
    <row r="37" spans="1:17" x14ac:dyDescent="0.3">
      <c r="B37" t="s">
        <v>60</v>
      </c>
      <c r="C37" t="s">
        <v>33</v>
      </c>
      <c r="D37" t="s">
        <v>6</v>
      </c>
      <c r="E37">
        <v>36</v>
      </c>
      <c r="F37">
        <v>11</v>
      </c>
      <c r="G37">
        <v>22</v>
      </c>
      <c r="H37">
        <v>33</v>
      </c>
      <c r="I37">
        <v>26</v>
      </c>
      <c r="J37">
        <v>16</v>
      </c>
      <c r="K37">
        <v>1</v>
      </c>
      <c r="L37">
        <v>8</v>
      </c>
      <c r="M37">
        <v>1</v>
      </c>
      <c r="N37">
        <v>0</v>
      </c>
      <c r="O37">
        <v>3</v>
      </c>
      <c r="P37">
        <v>94</v>
      </c>
      <c r="Q37">
        <v>12</v>
      </c>
    </row>
    <row r="38" spans="1:17" x14ac:dyDescent="0.3">
      <c r="B38" t="s">
        <v>39</v>
      </c>
      <c r="C38" t="s">
        <v>33</v>
      </c>
      <c r="D38" t="s">
        <v>6</v>
      </c>
      <c r="E38">
        <v>35</v>
      </c>
      <c r="F38">
        <v>16</v>
      </c>
      <c r="G38">
        <v>17</v>
      </c>
      <c r="H38">
        <v>33</v>
      </c>
      <c r="I38">
        <v>17</v>
      </c>
      <c r="J38">
        <v>6</v>
      </c>
      <c r="K38">
        <v>4</v>
      </c>
      <c r="L38">
        <v>6</v>
      </c>
      <c r="M38">
        <v>0</v>
      </c>
      <c r="N38">
        <v>0</v>
      </c>
      <c r="O38">
        <v>3</v>
      </c>
      <c r="P38">
        <v>96</v>
      </c>
      <c r="Q38">
        <v>17</v>
      </c>
    </row>
    <row r="39" spans="1:17" x14ac:dyDescent="0.3">
      <c r="B39" t="s">
        <v>32</v>
      </c>
      <c r="C39" t="s">
        <v>33</v>
      </c>
      <c r="D39" t="s">
        <v>6</v>
      </c>
      <c r="E39">
        <v>29</v>
      </c>
      <c r="F39">
        <v>12</v>
      </c>
      <c r="G39">
        <v>21</v>
      </c>
      <c r="H39">
        <v>33</v>
      </c>
      <c r="I39">
        <v>24</v>
      </c>
      <c r="J39">
        <v>22</v>
      </c>
      <c r="K39">
        <v>3</v>
      </c>
      <c r="L39">
        <v>4</v>
      </c>
      <c r="M39">
        <v>0</v>
      </c>
      <c r="N39">
        <v>0</v>
      </c>
      <c r="O39">
        <v>3</v>
      </c>
      <c r="P39">
        <v>41</v>
      </c>
      <c r="Q39">
        <v>29</v>
      </c>
    </row>
    <row r="40" spans="1:17" x14ac:dyDescent="0.3">
      <c r="A40">
        <v>39</v>
      </c>
      <c r="B40" t="s">
        <v>34</v>
      </c>
      <c r="C40" t="s">
        <v>18</v>
      </c>
      <c r="D40" t="s">
        <v>35</v>
      </c>
      <c r="E40">
        <v>44</v>
      </c>
      <c r="F40">
        <v>11</v>
      </c>
      <c r="G40">
        <v>21</v>
      </c>
      <c r="H40">
        <v>32</v>
      </c>
      <c r="I40">
        <v>12</v>
      </c>
      <c r="J40">
        <v>57</v>
      </c>
      <c r="K40">
        <v>6</v>
      </c>
      <c r="L40">
        <v>9</v>
      </c>
      <c r="M40">
        <v>0</v>
      </c>
      <c r="N40">
        <v>0</v>
      </c>
      <c r="O40">
        <v>1</v>
      </c>
      <c r="P40">
        <v>84</v>
      </c>
      <c r="Q40">
        <v>13</v>
      </c>
    </row>
    <row r="41" spans="1:17" x14ac:dyDescent="0.3">
      <c r="B41" t="s">
        <v>99</v>
      </c>
      <c r="C41" t="s">
        <v>45</v>
      </c>
      <c r="D41" t="s">
        <v>6</v>
      </c>
      <c r="E41">
        <v>44</v>
      </c>
      <c r="F41">
        <v>9</v>
      </c>
      <c r="G41">
        <v>23</v>
      </c>
      <c r="H41">
        <v>32</v>
      </c>
      <c r="I41">
        <v>1</v>
      </c>
      <c r="J41">
        <v>82</v>
      </c>
      <c r="K41">
        <v>2</v>
      </c>
      <c r="L41">
        <v>8</v>
      </c>
      <c r="M41">
        <v>0</v>
      </c>
      <c r="N41">
        <v>0</v>
      </c>
      <c r="O41">
        <v>1</v>
      </c>
      <c r="P41">
        <v>89</v>
      </c>
      <c r="Q41">
        <v>10</v>
      </c>
    </row>
    <row r="42" spans="1:17" x14ac:dyDescent="0.3">
      <c r="B42" t="s">
        <v>51</v>
      </c>
      <c r="C42" t="s">
        <v>28</v>
      </c>
      <c r="D42" t="s">
        <v>6</v>
      </c>
      <c r="E42">
        <v>43</v>
      </c>
      <c r="F42">
        <v>13</v>
      </c>
      <c r="G42">
        <v>19</v>
      </c>
      <c r="H42">
        <v>32</v>
      </c>
      <c r="I42">
        <v>-9</v>
      </c>
      <c r="J42">
        <v>0</v>
      </c>
      <c r="K42">
        <v>2</v>
      </c>
      <c r="L42">
        <v>4</v>
      </c>
      <c r="M42">
        <v>0</v>
      </c>
      <c r="N42">
        <v>0</v>
      </c>
      <c r="O42">
        <v>2</v>
      </c>
      <c r="P42">
        <v>77</v>
      </c>
      <c r="Q42">
        <v>17</v>
      </c>
    </row>
    <row r="43" spans="1:17" x14ac:dyDescent="0.3">
      <c r="B43" t="s">
        <v>56</v>
      </c>
      <c r="C43" t="s">
        <v>43</v>
      </c>
      <c r="D43" t="s">
        <v>6</v>
      </c>
      <c r="E43">
        <v>42</v>
      </c>
      <c r="F43">
        <v>13</v>
      </c>
      <c r="G43">
        <v>19</v>
      </c>
      <c r="H43">
        <v>32</v>
      </c>
      <c r="I43">
        <v>5</v>
      </c>
      <c r="J43">
        <v>99</v>
      </c>
      <c r="K43">
        <v>3</v>
      </c>
      <c r="L43">
        <v>7</v>
      </c>
      <c r="M43">
        <v>0</v>
      </c>
      <c r="N43">
        <v>0</v>
      </c>
      <c r="O43">
        <v>1</v>
      </c>
      <c r="P43">
        <v>91</v>
      </c>
      <c r="Q43">
        <v>14</v>
      </c>
    </row>
    <row r="44" spans="1:17" x14ac:dyDescent="0.3">
      <c r="B44" t="s">
        <v>143</v>
      </c>
      <c r="C44" t="s">
        <v>37</v>
      </c>
      <c r="D44" t="s">
        <v>6</v>
      </c>
      <c r="E44">
        <v>41</v>
      </c>
      <c r="F44">
        <v>12</v>
      </c>
      <c r="G44">
        <v>20</v>
      </c>
      <c r="H44">
        <v>32</v>
      </c>
      <c r="I44">
        <v>-11</v>
      </c>
      <c r="J44">
        <v>42</v>
      </c>
      <c r="K44">
        <v>8</v>
      </c>
      <c r="L44">
        <v>6</v>
      </c>
      <c r="M44">
        <v>0</v>
      </c>
      <c r="N44">
        <v>0</v>
      </c>
      <c r="O44">
        <v>2</v>
      </c>
      <c r="P44">
        <v>81</v>
      </c>
      <c r="Q44">
        <v>15</v>
      </c>
    </row>
    <row r="45" spans="1:17" x14ac:dyDescent="0.3">
      <c r="B45" t="s">
        <v>88</v>
      </c>
      <c r="C45" t="s">
        <v>48</v>
      </c>
      <c r="D45" t="s">
        <v>6</v>
      </c>
      <c r="E45">
        <v>39</v>
      </c>
      <c r="F45">
        <v>14</v>
      </c>
      <c r="G45">
        <v>18</v>
      </c>
      <c r="H45">
        <v>32</v>
      </c>
      <c r="I45">
        <v>-3</v>
      </c>
      <c r="J45">
        <v>6</v>
      </c>
      <c r="K45">
        <v>2</v>
      </c>
      <c r="L45">
        <v>8</v>
      </c>
      <c r="M45">
        <v>0</v>
      </c>
      <c r="N45">
        <v>0</v>
      </c>
      <c r="O45">
        <v>3</v>
      </c>
      <c r="P45">
        <v>163</v>
      </c>
      <c r="Q45">
        <v>9</v>
      </c>
    </row>
    <row r="46" spans="1:17" x14ac:dyDescent="0.3">
      <c r="B46" t="s">
        <v>36</v>
      </c>
      <c r="C46" t="s">
        <v>37</v>
      </c>
      <c r="D46" t="s">
        <v>6</v>
      </c>
      <c r="E46">
        <v>39</v>
      </c>
      <c r="F46">
        <v>9</v>
      </c>
      <c r="G46">
        <v>23</v>
      </c>
      <c r="H46">
        <v>32</v>
      </c>
      <c r="I46">
        <v>-17</v>
      </c>
      <c r="J46">
        <v>44</v>
      </c>
      <c r="K46">
        <v>2</v>
      </c>
      <c r="L46">
        <v>13</v>
      </c>
      <c r="M46">
        <v>0</v>
      </c>
      <c r="N46">
        <v>0</v>
      </c>
      <c r="O46">
        <v>1</v>
      </c>
      <c r="P46">
        <v>80</v>
      </c>
      <c r="Q46">
        <v>11</v>
      </c>
    </row>
    <row r="47" spans="1:17" x14ac:dyDescent="0.3">
      <c r="B47" t="s">
        <v>115</v>
      </c>
      <c r="C47" t="s">
        <v>33</v>
      </c>
      <c r="D47" t="s">
        <v>6</v>
      </c>
      <c r="E47">
        <v>35</v>
      </c>
      <c r="F47">
        <v>13</v>
      </c>
      <c r="G47">
        <v>19</v>
      </c>
      <c r="H47">
        <v>32</v>
      </c>
      <c r="I47">
        <v>20</v>
      </c>
      <c r="J47">
        <v>20</v>
      </c>
      <c r="K47">
        <v>3</v>
      </c>
      <c r="L47">
        <v>7</v>
      </c>
      <c r="M47">
        <v>0</v>
      </c>
      <c r="N47">
        <v>0</v>
      </c>
      <c r="O47">
        <v>3</v>
      </c>
      <c r="P47">
        <v>62</v>
      </c>
      <c r="Q47">
        <v>21</v>
      </c>
    </row>
    <row r="48" spans="1:17" x14ac:dyDescent="0.3">
      <c r="A48">
        <v>47</v>
      </c>
      <c r="B48" t="s">
        <v>87</v>
      </c>
      <c r="C48" t="s">
        <v>65</v>
      </c>
      <c r="D48" t="s">
        <v>6</v>
      </c>
      <c r="E48">
        <v>40</v>
      </c>
      <c r="F48">
        <v>15</v>
      </c>
      <c r="G48">
        <v>16</v>
      </c>
      <c r="H48">
        <v>31</v>
      </c>
      <c r="I48">
        <v>-9</v>
      </c>
      <c r="J48">
        <v>22</v>
      </c>
      <c r="K48">
        <v>6</v>
      </c>
      <c r="L48">
        <v>8</v>
      </c>
      <c r="M48">
        <v>1</v>
      </c>
      <c r="N48">
        <v>0</v>
      </c>
      <c r="O48">
        <v>3</v>
      </c>
      <c r="P48">
        <v>95</v>
      </c>
      <c r="Q48">
        <v>16</v>
      </c>
    </row>
    <row r="49" spans="1:17" x14ac:dyDescent="0.3">
      <c r="A49">
        <v>48</v>
      </c>
      <c r="B49" t="s">
        <v>20</v>
      </c>
      <c r="C49" t="s">
        <v>18</v>
      </c>
      <c r="D49" t="s">
        <v>6</v>
      </c>
      <c r="E49">
        <v>44</v>
      </c>
      <c r="F49">
        <v>9</v>
      </c>
      <c r="G49">
        <v>21</v>
      </c>
      <c r="H49">
        <v>30</v>
      </c>
      <c r="I49">
        <v>10</v>
      </c>
      <c r="J49">
        <v>22</v>
      </c>
      <c r="K49">
        <v>3</v>
      </c>
      <c r="L49">
        <v>12</v>
      </c>
      <c r="M49">
        <v>0</v>
      </c>
      <c r="N49">
        <v>0</v>
      </c>
      <c r="O49">
        <v>4</v>
      </c>
      <c r="P49">
        <v>93</v>
      </c>
      <c r="Q49">
        <v>10</v>
      </c>
    </row>
    <row r="50" spans="1:17" x14ac:dyDescent="0.3">
      <c r="B50" t="s">
        <v>90</v>
      </c>
      <c r="C50" t="s">
        <v>76</v>
      </c>
      <c r="D50" t="s">
        <v>6</v>
      </c>
      <c r="E50">
        <v>41</v>
      </c>
      <c r="F50">
        <v>10</v>
      </c>
      <c r="G50">
        <v>20</v>
      </c>
      <c r="H50">
        <v>30</v>
      </c>
      <c r="I50">
        <v>-6</v>
      </c>
      <c r="J50">
        <v>79</v>
      </c>
      <c r="K50">
        <v>1</v>
      </c>
      <c r="L50">
        <v>4</v>
      </c>
      <c r="M50">
        <v>2</v>
      </c>
      <c r="N50">
        <v>0</v>
      </c>
      <c r="O50">
        <v>1</v>
      </c>
      <c r="P50">
        <v>118</v>
      </c>
      <c r="Q50">
        <v>8</v>
      </c>
    </row>
    <row r="51" spans="1:17" x14ac:dyDescent="0.3">
      <c r="B51" t="s">
        <v>69</v>
      </c>
      <c r="C51" t="s">
        <v>65</v>
      </c>
      <c r="D51" t="s">
        <v>6</v>
      </c>
      <c r="E51">
        <v>41</v>
      </c>
      <c r="F51">
        <v>17</v>
      </c>
      <c r="G51">
        <v>13</v>
      </c>
      <c r="H51">
        <v>30</v>
      </c>
      <c r="I51">
        <v>1</v>
      </c>
      <c r="J51">
        <v>40</v>
      </c>
      <c r="K51">
        <v>9</v>
      </c>
      <c r="L51">
        <v>5</v>
      </c>
      <c r="M51">
        <v>0</v>
      </c>
      <c r="N51">
        <v>0</v>
      </c>
      <c r="O51">
        <v>5</v>
      </c>
      <c r="P51">
        <v>75</v>
      </c>
      <c r="Q51">
        <v>23</v>
      </c>
    </row>
    <row r="52" spans="1:17" x14ac:dyDescent="0.3">
      <c r="A52">
        <v>51</v>
      </c>
      <c r="B52" t="s">
        <v>113</v>
      </c>
      <c r="C52" t="s">
        <v>65</v>
      </c>
      <c r="D52" t="s">
        <v>6</v>
      </c>
      <c r="E52">
        <v>44</v>
      </c>
      <c r="F52">
        <v>14</v>
      </c>
      <c r="G52">
        <v>15</v>
      </c>
      <c r="H52">
        <v>29</v>
      </c>
      <c r="I52">
        <v>4</v>
      </c>
      <c r="J52">
        <v>14</v>
      </c>
      <c r="K52">
        <v>5</v>
      </c>
      <c r="L52">
        <v>8</v>
      </c>
      <c r="M52">
        <v>1</v>
      </c>
      <c r="N52">
        <v>0</v>
      </c>
      <c r="O52">
        <v>2</v>
      </c>
      <c r="P52">
        <v>68</v>
      </c>
      <c r="Q52">
        <v>21</v>
      </c>
    </row>
    <row r="53" spans="1:17" x14ac:dyDescent="0.3">
      <c r="B53" t="s">
        <v>23</v>
      </c>
      <c r="C53" t="s">
        <v>24</v>
      </c>
      <c r="D53" t="s">
        <v>6</v>
      </c>
      <c r="E53">
        <v>42</v>
      </c>
      <c r="F53">
        <v>10</v>
      </c>
      <c r="G53">
        <v>19</v>
      </c>
      <c r="H53">
        <v>29</v>
      </c>
      <c r="I53">
        <v>-10</v>
      </c>
      <c r="J53">
        <v>34</v>
      </c>
      <c r="K53">
        <v>8</v>
      </c>
      <c r="L53">
        <v>11</v>
      </c>
      <c r="M53">
        <v>0</v>
      </c>
      <c r="N53">
        <v>0</v>
      </c>
      <c r="O53">
        <v>2</v>
      </c>
      <c r="P53">
        <v>186</v>
      </c>
      <c r="Q53">
        <v>5</v>
      </c>
    </row>
    <row r="54" spans="1:17" x14ac:dyDescent="0.3">
      <c r="B54" t="s">
        <v>41</v>
      </c>
      <c r="C54" t="s">
        <v>18</v>
      </c>
      <c r="D54" t="s">
        <v>6</v>
      </c>
      <c r="E54">
        <v>40</v>
      </c>
      <c r="F54">
        <v>12</v>
      </c>
      <c r="G54">
        <v>17</v>
      </c>
      <c r="H54">
        <v>29</v>
      </c>
      <c r="I54">
        <v>8</v>
      </c>
      <c r="J54">
        <v>28</v>
      </c>
      <c r="K54">
        <v>3</v>
      </c>
      <c r="L54">
        <v>11</v>
      </c>
      <c r="M54">
        <v>0</v>
      </c>
      <c r="N54">
        <v>0</v>
      </c>
      <c r="O54">
        <v>4</v>
      </c>
      <c r="P54">
        <v>112</v>
      </c>
      <c r="Q54">
        <v>11</v>
      </c>
    </row>
    <row r="55" spans="1:17" x14ac:dyDescent="0.3">
      <c r="A55">
        <v>54</v>
      </c>
      <c r="B55" t="s">
        <v>94</v>
      </c>
      <c r="C55" t="s">
        <v>31</v>
      </c>
      <c r="D55" t="s">
        <v>35</v>
      </c>
      <c r="E55">
        <v>44</v>
      </c>
      <c r="F55">
        <v>4</v>
      </c>
      <c r="G55">
        <v>24</v>
      </c>
      <c r="H55">
        <v>28</v>
      </c>
      <c r="I55">
        <v>6</v>
      </c>
      <c r="J55">
        <v>34</v>
      </c>
      <c r="K55">
        <v>1</v>
      </c>
      <c r="L55">
        <v>14</v>
      </c>
      <c r="M55">
        <v>0</v>
      </c>
      <c r="N55">
        <v>1</v>
      </c>
      <c r="O55">
        <v>1</v>
      </c>
      <c r="P55">
        <v>119</v>
      </c>
      <c r="Q55">
        <v>3</v>
      </c>
    </row>
    <row r="56" spans="1:17" x14ac:dyDescent="0.3">
      <c r="B56" t="s">
        <v>55</v>
      </c>
      <c r="C56" t="s">
        <v>43</v>
      </c>
      <c r="D56" t="s">
        <v>6</v>
      </c>
      <c r="E56">
        <v>44</v>
      </c>
      <c r="F56">
        <v>16</v>
      </c>
      <c r="G56">
        <v>12</v>
      </c>
      <c r="H56">
        <v>28</v>
      </c>
      <c r="I56">
        <v>-4</v>
      </c>
      <c r="J56">
        <v>24</v>
      </c>
      <c r="K56">
        <v>9</v>
      </c>
      <c r="L56">
        <v>6</v>
      </c>
      <c r="M56">
        <v>0</v>
      </c>
      <c r="N56">
        <v>0</v>
      </c>
      <c r="O56">
        <v>3</v>
      </c>
      <c r="P56">
        <v>137</v>
      </c>
      <c r="Q56">
        <v>12</v>
      </c>
    </row>
    <row r="57" spans="1:17" x14ac:dyDescent="0.3">
      <c r="B57" t="s">
        <v>104</v>
      </c>
      <c r="C57" t="s">
        <v>76</v>
      </c>
      <c r="D57" t="s">
        <v>6</v>
      </c>
      <c r="E57">
        <v>42</v>
      </c>
      <c r="F57">
        <v>12</v>
      </c>
      <c r="G57">
        <v>16</v>
      </c>
      <c r="H57">
        <v>28</v>
      </c>
      <c r="I57">
        <v>-8</v>
      </c>
      <c r="J57">
        <v>40</v>
      </c>
      <c r="K57">
        <v>2</v>
      </c>
      <c r="L57">
        <v>5</v>
      </c>
      <c r="M57">
        <v>0</v>
      </c>
      <c r="N57">
        <v>0</v>
      </c>
      <c r="O57">
        <v>2</v>
      </c>
      <c r="P57">
        <v>63</v>
      </c>
      <c r="Q57">
        <v>19</v>
      </c>
    </row>
    <row r="58" spans="1:17" x14ac:dyDescent="0.3">
      <c r="B58" t="s">
        <v>86</v>
      </c>
      <c r="C58" t="s">
        <v>65</v>
      </c>
      <c r="D58" t="s">
        <v>6</v>
      </c>
      <c r="E58">
        <v>41</v>
      </c>
      <c r="F58">
        <v>11</v>
      </c>
      <c r="G58">
        <v>17</v>
      </c>
      <c r="H58">
        <v>28</v>
      </c>
      <c r="I58">
        <v>0</v>
      </c>
      <c r="J58">
        <v>40</v>
      </c>
      <c r="K58">
        <v>3</v>
      </c>
      <c r="L58">
        <v>10</v>
      </c>
      <c r="M58">
        <v>1</v>
      </c>
      <c r="N58">
        <v>0</v>
      </c>
      <c r="O58">
        <v>0</v>
      </c>
      <c r="P58">
        <v>109</v>
      </c>
      <c r="Q58">
        <v>10</v>
      </c>
    </row>
    <row r="59" spans="1:17" x14ac:dyDescent="0.3">
      <c r="B59" t="s">
        <v>345</v>
      </c>
      <c r="C59" t="s">
        <v>18</v>
      </c>
      <c r="D59" t="s">
        <v>35</v>
      </c>
      <c r="E59">
        <v>25</v>
      </c>
      <c r="F59">
        <v>4</v>
      </c>
      <c r="G59">
        <v>24</v>
      </c>
      <c r="H59">
        <v>28</v>
      </c>
      <c r="I59">
        <v>15</v>
      </c>
      <c r="J59">
        <v>18</v>
      </c>
      <c r="K59">
        <v>2</v>
      </c>
      <c r="L59">
        <v>9</v>
      </c>
      <c r="M59">
        <v>0</v>
      </c>
      <c r="N59">
        <v>0</v>
      </c>
      <c r="O59">
        <v>1</v>
      </c>
      <c r="P59">
        <v>52</v>
      </c>
      <c r="Q59">
        <v>8</v>
      </c>
    </row>
    <row r="60" spans="1:17" x14ac:dyDescent="0.3">
      <c r="A60">
        <v>59</v>
      </c>
      <c r="B60" t="s">
        <v>79</v>
      </c>
      <c r="C60" t="s">
        <v>43</v>
      </c>
      <c r="D60" t="s">
        <v>35</v>
      </c>
      <c r="E60">
        <v>44</v>
      </c>
      <c r="F60">
        <v>5</v>
      </c>
      <c r="G60">
        <v>22</v>
      </c>
      <c r="H60">
        <v>27</v>
      </c>
      <c r="I60">
        <v>-2</v>
      </c>
      <c r="J60">
        <v>28</v>
      </c>
      <c r="K60">
        <v>1</v>
      </c>
      <c r="L60">
        <v>6</v>
      </c>
      <c r="M60">
        <v>0</v>
      </c>
      <c r="N60">
        <v>0</v>
      </c>
      <c r="O60">
        <v>2</v>
      </c>
      <c r="P60">
        <v>82</v>
      </c>
      <c r="Q60">
        <v>6</v>
      </c>
    </row>
    <row r="61" spans="1:17" x14ac:dyDescent="0.3">
      <c r="B61" t="s">
        <v>171</v>
      </c>
      <c r="C61" t="s">
        <v>76</v>
      </c>
      <c r="D61" t="s">
        <v>6</v>
      </c>
      <c r="E61">
        <v>44</v>
      </c>
      <c r="F61">
        <v>9</v>
      </c>
      <c r="G61">
        <v>18</v>
      </c>
      <c r="H61">
        <v>27</v>
      </c>
      <c r="I61">
        <v>-4</v>
      </c>
      <c r="J61">
        <v>28</v>
      </c>
      <c r="K61">
        <v>4</v>
      </c>
      <c r="L61">
        <v>6</v>
      </c>
      <c r="M61">
        <v>0</v>
      </c>
      <c r="N61">
        <v>1</v>
      </c>
      <c r="O61">
        <v>1</v>
      </c>
      <c r="P61">
        <v>62</v>
      </c>
      <c r="Q61">
        <v>15</v>
      </c>
    </row>
    <row r="62" spans="1:17" x14ac:dyDescent="0.3">
      <c r="B62" t="s">
        <v>82</v>
      </c>
      <c r="C62" t="s">
        <v>28</v>
      </c>
      <c r="D62" t="s">
        <v>35</v>
      </c>
      <c r="E62">
        <v>34</v>
      </c>
      <c r="F62">
        <v>7</v>
      </c>
      <c r="G62">
        <v>20</v>
      </c>
      <c r="H62">
        <v>27</v>
      </c>
      <c r="I62">
        <v>5</v>
      </c>
      <c r="J62">
        <v>30</v>
      </c>
      <c r="K62">
        <v>6</v>
      </c>
      <c r="L62">
        <v>6</v>
      </c>
      <c r="M62">
        <v>0</v>
      </c>
      <c r="N62">
        <v>1</v>
      </c>
      <c r="O62">
        <v>0</v>
      </c>
      <c r="P62">
        <v>44</v>
      </c>
      <c r="Q62">
        <v>16</v>
      </c>
    </row>
    <row r="63" spans="1:17" x14ac:dyDescent="0.3">
      <c r="B63" t="s">
        <v>110</v>
      </c>
      <c r="C63" t="s">
        <v>33</v>
      </c>
      <c r="D63" t="s">
        <v>6</v>
      </c>
      <c r="E63">
        <v>32</v>
      </c>
      <c r="F63">
        <v>8</v>
      </c>
      <c r="G63">
        <v>19</v>
      </c>
      <c r="H63">
        <v>27</v>
      </c>
      <c r="I63">
        <v>13</v>
      </c>
      <c r="J63">
        <v>44</v>
      </c>
      <c r="K63">
        <v>1</v>
      </c>
      <c r="L63">
        <v>8</v>
      </c>
      <c r="M63">
        <v>0</v>
      </c>
      <c r="N63">
        <v>0</v>
      </c>
      <c r="O63">
        <v>3</v>
      </c>
      <c r="P63">
        <v>61</v>
      </c>
      <c r="Q63">
        <v>13</v>
      </c>
    </row>
    <row r="64" spans="1:17" x14ac:dyDescent="0.3">
      <c r="A64">
        <v>63</v>
      </c>
      <c r="B64" t="s">
        <v>154</v>
      </c>
      <c r="C64" t="s">
        <v>33</v>
      </c>
      <c r="D64" t="s">
        <v>6</v>
      </c>
      <c r="E64">
        <v>44</v>
      </c>
      <c r="F64">
        <v>15</v>
      </c>
      <c r="G64">
        <v>11</v>
      </c>
      <c r="H64">
        <v>26</v>
      </c>
      <c r="I64">
        <v>26</v>
      </c>
      <c r="J64">
        <v>26</v>
      </c>
      <c r="K64">
        <v>2</v>
      </c>
      <c r="L64">
        <v>0</v>
      </c>
      <c r="M64">
        <v>1</v>
      </c>
      <c r="N64">
        <v>1</v>
      </c>
      <c r="O64">
        <v>1</v>
      </c>
      <c r="P64">
        <v>68</v>
      </c>
      <c r="Q64">
        <v>22</v>
      </c>
    </row>
    <row r="65" spans="1:17" x14ac:dyDescent="0.3">
      <c r="B65" t="s">
        <v>72</v>
      </c>
      <c r="C65" t="s">
        <v>65</v>
      </c>
      <c r="D65" t="s">
        <v>6</v>
      </c>
      <c r="E65">
        <v>44</v>
      </c>
      <c r="F65">
        <v>9</v>
      </c>
      <c r="G65">
        <v>17</v>
      </c>
      <c r="H65">
        <v>26</v>
      </c>
      <c r="I65">
        <v>2</v>
      </c>
      <c r="J65">
        <v>48</v>
      </c>
      <c r="K65">
        <v>2</v>
      </c>
      <c r="L65">
        <v>9</v>
      </c>
      <c r="M65">
        <v>0</v>
      </c>
      <c r="N65">
        <v>0</v>
      </c>
      <c r="O65">
        <v>1</v>
      </c>
      <c r="P65">
        <v>106</v>
      </c>
      <c r="Q65">
        <v>8</v>
      </c>
    </row>
    <row r="66" spans="1:17" x14ac:dyDescent="0.3">
      <c r="B66" t="s">
        <v>162</v>
      </c>
      <c r="C66" t="s">
        <v>45</v>
      </c>
      <c r="D66" t="s">
        <v>6</v>
      </c>
      <c r="E66">
        <v>40</v>
      </c>
      <c r="F66">
        <v>16</v>
      </c>
      <c r="G66">
        <v>10</v>
      </c>
      <c r="H66">
        <v>26</v>
      </c>
      <c r="I66">
        <v>-1</v>
      </c>
      <c r="J66">
        <v>34</v>
      </c>
      <c r="K66">
        <v>4</v>
      </c>
      <c r="L66">
        <v>3</v>
      </c>
      <c r="M66">
        <v>0</v>
      </c>
      <c r="N66">
        <v>0</v>
      </c>
      <c r="O66">
        <v>1</v>
      </c>
      <c r="P66">
        <v>84</v>
      </c>
      <c r="Q66">
        <v>19</v>
      </c>
    </row>
    <row r="67" spans="1:17" x14ac:dyDescent="0.3">
      <c r="B67" t="s">
        <v>44</v>
      </c>
      <c r="C67" t="s">
        <v>45</v>
      </c>
      <c r="D67" t="s">
        <v>6</v>
      </c>
      <c r="E67">
        <v>36</v>
      </c>
      <c r="F67">
        <v>9</v>
      </c>
      <c r="G67">
        <v>17</v>
      </c>
      <c r="H67">
        <v>26</v>
      </c>
      <c r="I67">
        <v>-2</v>
      </c>
      <c r="J67">
        <v>34</v>
      </c>
      <c r="K67">
        <v>3</v>
      </c>
      <c r="L67">
        <v>9</v>
      </c>
      <c r="M67">
        <v>0</v>
      </c>
      <c r="N67">
        <v>0</v>
      </c>
      <c r="O67">
        <v>2</v>
      </c>
      <c r="P67">
        <v>77</v>
      </c>
      <c r="Q67">
        <v>12</v>
      </c>
    </row>
    <row r="68" spans="1:17" x14ac:dyDescent="0.3">
      <c r="B68" t="s">
        <v>83</v>
      </c>
      <c r="C68" t="s">
        <v>33</v>
      </c>
      <c r="D68" t="s">
        <v>35</v>
      </c>
      <c r="E68">
        <v>33</v>
      </c>
      <c r="F68">
        <v>9</v>
      </c>
      <c r="G68">
        <v>17</v>
      </c>
      <c r="H68">
        <v>26</v>
      </c>
      <c r="I68">
        <v>22</v>
      </c>
      <c r="J68">
        <v>24</v>
      </c>
      <c r="K68">
        <v>3</v>
      </c>
      <c r="L68">
        <v>6</v>
      </c>
      <c r="M68">
        <v>0</v>
      </c>
      <c r="N68">
        <v>0</v>
      </c>
      <c r="O68">
        <v>2</v>
      </c>
      <c r="P68">
        <v>83</v>
      </c>
      <c r="Q68">
        <v>11</v>
      </c>
    </row>
    <row r="69" spans="1:17" x14ac:dyDescent="0.3">
      <c r="A69">
        <v>68</v>
      </c>
      <c r="B69" t="s">
        <v>58</v>
      </c>
      <c r="C69" t="s">
        <v>48</v>
      </c>
      <c r="D69" t="s">
        <v>6</v>
      </c>
      <c r="E69">
        <v>44</v>
      </c>
      <c r="F69">
        <v>7</v>
      </c>
      <c r="G69">
        <v>18</v>
      </c>
      <c r="H69">
        <v>25</v>
      </c>
      <c r="I69">
        <v>-19</v>
      </c>
      <c r="J69">
        <v>40</v>
      </c>
      <c r="K69">
        <v>1</v>
      </c>
      <c r="L69">
        <v>5</v>
      </c>
      <c r="M69">
        <v>0</v>
      </c>
      <c r="N69">
        <v>0</v>
      </c>
      <c r="O69">
        <v>0</v>
      </c>
      <c r="P69">
        <v>103</v>
      </c>
      <c r="Q69">
        <v>7</v>
      </c>
    </row>
    <row r="70" spans="1:17" x14ac:dyDescent="0.3">
      <c r="B70" t="s">
        <v>62</v>
      </c>
      <c r="C70" t="s">
        <v>33</v>
      </c>
      <c r="D70" t="s">
        <v>35</v>
      </c>
      <c r="E70">
        <v>44</v>
      </c>
      <c r="F70">
        <v>8</v>
      </c>
      <c r="G70">
        <v>17</v>
      </c>
      <c r="H70">
        <v>25</v>
      </c>
      <c r="I70">
        <v>20</v>
      </c>
      <c r="J70">
        <v>69</v>
      </c>
      <c r="K70">
        <v>6</v>
      </c>
      <c r="L70">
        <v>10</v>
      </c>
      <c r="M70">
        <v>0</v>
      </c>
      <c r="N70">
        <v>2</v>
      </c>
      <c r="O70">
        <v>2</v>
      </c>
      <c r="P70">
        <v>89</v>
      </c>
      <c r="Q70">
        <v>9</v>
      </c>
    </row>
    <row r="71" spans="1:17" x14ac:dyDescent="0.3">
      <c r="B71" t="s">
        <v>150</v>
      </c>
      <c r="C71" t="s">
        <v>37</v>
      </c>
      <c r="D71" t="s">
        <v>35</v>
      </c>
      <c r="E71">
        <v>44</v>
      </c>
      <c r="F71">
        <v>6</v>
      </c>
      <c r="G71">
        <v>19</v>
      </c>
      <c r="H71">
        <v>25</v>
      </c>
      <c r="I71">
        <v>-35</v>
      </c>
      <c r="J71">
        <v>32</v>
      </c>
      <c r="K71">
        <v>4</v>
      </c>
      <c r="L71">
        <v>15</v>
      </c>
      <c r="M71">
        <v>0</v>
      </c>
      <c r="N71">
        <v>1</v>
      </c>
      <c r="O71">
        <v>1</v>
      </c>
      <c r="P71">
        <v>97</v>
      </c>
      <c r="Q71">
        <v>6</v>
      </c>
    </row>
    <row r="72" spans="1:17" x14ac:dyDescent="0.3">
      <c r="B72" t="s">
        <v>78</v>
      </c>
      <c r="C72" t="s">
        <v>22</v>
      </c>
      <c r="D72" t="s">
        <v>6</v>
      </c>
      <c r="E72">
        <v>40</v>
      </c>
      <c r="F72">
        <v>7</v>
      </c>
      <c r="G72">
        <v>18</v>
      </c>
      <c r="H72">
        <v>25</v>
      </c>
      <c r="I72">
        <v>15</v>
      </c>
      <c r="J72">
        <v>18</v>
      </c>
      <c r="K72">
        <v>2</v>
      </c>
      <c r="L72">
        <v>1</v>
      </c>
      <c r="M72">
        <v>0</v>
      </c>
      <c r="N72">
        <v>1</v>
      </c>
      <c r="O72">
        <v>0</v>
      </c>
      <c r="P72">
        <v>44</v>
      </c>
      <c r="Q72">
        <v>16</v>
      </c>
    </row>
    <row r="73" spans="1:17" x14ac:dyDescent="0.3">
      <c r="B73" t="s">
        <v>105</v>
      </c>
      <c r="C73" t="s">
        <v>22</v>
      </c>
      <c r="D73" t="s">
        <v>6</v>
      </c>
      <c r="E73">
        <v>39</v>
      </c>
      <c r="F73">
        <v>14</v>
      </c>
      <c r="G73">
        <v>11</v>
      </c>
      <c r="H73">
        <v>25</v>
      </c>
      <c r="I73">
        <v>-5</v>
      </c>
      <c r="J73">
        <v>24</v>
      </c>
      <c r="K73">
        <v>3</v>
      </c>
      <c r="L73">
        <v>0</v>
      </c>
      <c r="M73">
        <v>0</v>
      </c>
      <c r="N73">
        <v>0</v>
      </c>
      <c r="O73">
        <v>2</v>
      </c>
      <c r="P73">
        <v>85</v>
      </c>
      <c r="Q73">
        <v>16</v>
      </c>
    </row>
    <row r="74" spans="1:17" x14ac:dyDescent="0.3">
      <c r="A74">
        <v>73</v>
      </c>
      <c r="B74" t="s">
        <v>106</v>
      </c>
      <c r="C74" t="s">
        <v>31</v>
      </c>
      <c r="D74" t="s">
        <v>35</v>
      </c>
      <c r="E74">
        <v>44</v>
      </c>
      <c r="F74">
        <v>5</v>
      </c>
      <c r="G74">
        <v>19</v>
      </c>
      <c r="H74">
        <v>24</v>
      </c>
      <c r="I74">
        <v>0</v>
      </c>
      <c r="J74">
        <v>6</v>
      </c>
      <c r="K74">
        <v>4</v>
      </c>
      <c r="L74">
        <v>5</v>
      </c>
      <c r="M74">
        <v>0</v>
      </c>
      <c r="N74">
        <v>0</v>
      </c>
      <c r="O74">
        <v>0</v>
      </c>
      <c r="P74">
        <v>98</v>
      </c>
      <c r="Q74">
        <v>5</v>
      </c>
    </row>
    <row r="75" spans="1:17" x14ac:dyDescent="0.3">
      <c r="B75" t="s">
        <v>125</v>
      </c>
      <c r="C75" t="s">
        <v>37</v>
      </c>
      <c r="D75" t="s">
        <v>6</v>
      </c>
      <c r="E75">
        <v>44</v>
      </c>
      <c r="F75">
        <v>15</v>
      </c>
      <c r="G75">
        <v>9</v>
      </c>
      <c r="H75">
        <v>24</v>
      </c>
      <c r="I75">
        <v>-19</v>
      </c>
      <c r="J75">
        <v>50</v>
      </c>
      <c r="K75">
        <v>6</v>
      </c>
      <c r="L75">
        <v>2</v>
      </c>
      <c r="M75">
        <v>0</v>
      </c>
      <c r="N75">
        <v>0</v>
      </c>
      <c r="O75">
        <v>0</v>
      </c>
      <c r="P75">
        <v>85</v>
      </c>
      <c r="Q75">
        <v>18</v>
      </c>
    </row>
    <row r="76" spans="1:17" x14ac:dyDescent="0.3">
      <c r="B76" t="s">
        <v>101</v>
      </c>
      <c r="C76" t="s">
        <v>24</v>
      </c>
      <c r="D76" t="s">
        <v>6</v>
      </c>
      <c r="E76">
        <v>44</v>
      </c>
      <c r="F76">
        <v>10</v>
      </c>
      <c r="G76">
        <v>14</v>
      </c>
      <c r="H76">
        <v>24</v>
      </c>
      <c r="I76">
        <v>-8</v>
      </c>
      <c r="J76">
        <v>86</v>
      </c>
      <c r="K76">
        <v>5</v>
      </c>
      <c r="L76">
        <v>6</v>
      </c>
      <c r="M76">
        <v>0</v>
      </c>
      <c r="N76">
        <v>0</v>
      </c>
      <c r="O76">
        <v>1</v>
      </c>
      <c r="P76">
        <v>95</v>
      </c>
      <c r="Q76">
        <v>11</v>
      </c>
    </row>
    <row r="77" spans="1:17" x14ac:dyDescent="0.3">
      <c r="B77" t="s">
        <v>139</v>
      </c>
      <c r="C77" t="s">
        <v>31</v>
      </c>
      <c r="D77" t="s">
        <v>6</v>
      </c>
      <c r="E77">
        <v>41</v>
      </c>
      <c r="F77">
        <v>17</v>
      </c>
      <c r="G77">
        <v>7</v>
      </c>
      <c r="H77">
        <v>24</v>
      </c>
      <c r="I77">
        <v>7</v>
      </c>
      <c r="J77">
        <v>24</v>
      </c>
      <c r="K77">
        <v>3</v>
      </c>
      <c r="L77">
        <v>1</v>
      </c>
      <c r="M77">
        <v>2</v>
      </c>
      <c r="N77">
        <v>1</v>
      </c>
      <c r="O77">
        <v>2</v>
      </c>
      <c r="P77">
        <v>93</v>
      </c>
      <c r="Q77">
        <v>18</v>
      </c>
    </row>
    <row r="78" spans="1:17" x14ac:dyDescent="0.3">
      <c r="B78" t="s">
        <v>180</v>
      </c>
      <c r="C78" t="s">
        <v>37</v>
      </c>
      <c r="D78" t="s">
        <v>6</v>
      </c>
      <c r="E78">
        <v>38</v>
      </c>
      <c r="F78">
        <v>4</v>
      </c>
      <c r="G78">
        <v>20</v>
      </c>
      <c r="H78">
        <v>24</v>
      </c>
      <c r="I78">
        <v>-9</v>
      </c>
      <c r="J78">
        <v>20</v>
      </c>
      <c r="K78">
        <v>0</v>
      </c>
      <c r="L78">
        <v>10</v>
      </c>
      <c r="M78">
        <v>0</v>
      </c>
      <c r="N78">
        <v>1</v>
      </c>
      <c r="O78">
        <v>1</v>
      </c>
      <c r="P78">
        <v>75</v>
      </c>
      <c r="Q78">
        <v>5</v>
      </c>
    </row>
    <row r="79" spans="1:17" x14ac:dyDescent="0.3">
      <c r="B79" t="s">
        <v>67</v>
      </c>
      <c r="C79" t="s">
        <v>43</v>
      </c>
      <c r="D79" t="s">
        <v>6</v>
      </c>
      <c r="E79">
        <v>37</v>
      </c>
      <c r="F79">
        <v>10</v>
      </c>
      <c r="G79">
        <v>14</v>
      </c>
      <c r="H79">
        <v>24</v>
      </c>
      <c r="I79">
        <v>-2</v>
      </c>
      <c r="J79">
        <v>93</v>
      </c>
      <c r="K79">
        <v>4</v>
      </c>
      <c r="L79">
        <v>5</v>
      </c>
      <c r="M79">
        <v>0</v>
      </c>
      <c r="N79">
        <v>0</v>
      </c>
      <c r="O79">
        <v>3</v>
      </c>
      <c r="P79">
        <v>98</v>
      </c>
      <c r="Q79">
        <v>10</v>
      </c>
    </row>
    <row r="80" spans="1:17" x14ac:dyDescent="0.3">
      <c r="B80" t="s">
        <v>81</v>
      </c>
      <c r="C80" t="s">
        <v>43</v>
      </c>
      <c r="D80" t="s">
        <v>6</v>
      </c>
      <c r="E80">
        <v>35</v>
      </c>
      <c r="F80">
        <v>8</v>
      </c>
      <c r="G80">
        <v>16</v>
      </c>
      <c r="H80">
        <v>24</v>
      </c>
      <c r="I80">
        <v>5</v>
      </c>
      <c r="J80">
        <v>36</v>
      </c>
      <c r="K80">
        <v>1</v>
      </c>
      <c r="L80">
        <v>9</v>
      </c>
      <c r="M80">
        <v>0</v>
      </c>
      <c r="N80">
        <v>0</v>
      </c>
      <c r="O80">
        <v>2</v>
      </c>
      <c r="P80">
        <v>86</v>
      </c>
      <c r="Q80">
        <v>9</v>
      </c>
    </row>
    <row r="81" spans="1:17" x14ac:dyDescent="0.3">
      <c r="A81">
        <v>80</v>
      </c>
      <c r="B81" t="s">
        <v>129</v>
      </c>
      <c r="C81" t="s">
        <v>48</v>
      </c>
      <c r="D81" t="s">
        <v>6</v>
      </c>
      <c r="E81">
        <v>42</v>
      </c>
      <c r="F81">
        <v>6</v>
      </c>
      <c r="G81">
        <v>17</v>
      </c>
      <c r="H81">
        <v>23</v>
      </c>
      <c r="I81">
        <v>-9</v>
      </c>
      <c r="J81">
        <v>34</v>
      </c>
      <c r="K81">
        <v>3</v>
      </c>
      <c r="L81">
        <v>4</v>
      </c>
      <c r="M81">
        <v>0</v>
      </c>
      <c r="N81">
        <v>0</v>
      </c>
      <c r="O81">
        <v>1</v>
      </c>
      <c r="P81">
        <v>86</v>
      </c>
      <c r="Q81">
        <v>7</v>
      </c>
    </row>
    <row r="82" spans="1:17" x14ac:dyDescent="0.3">
      <c r="B82" t="s">
        <v>178</v>
      </c>
      <c r="C82" t="s">
        <v>45</v>
      </c>
      <c r="D82" t="s">
        <v>35</v>
      </c>
      <c r="E82">
        <v>41</v>
      </c>
      <c r="F82">
        <v>11</v>
      </c>
      <c r="G82">
        <v>12</v>
      </c>
      <c r="H82">
        <v>23</v>
      </c>
      <c r="I82">
        <v>-11</v>
      </c>
      <c r="J82">
        <v>8</v>
      </c>
      <c r="K82">
        <v>6</v>
      </c>
      <c r="L82">
        <v>3</v>
      </c>
      <c r="M82">
        <v>1</v>
      </c>
      <c r="N82">
        <v>0</v>
      </c>
      <c r="O82">
        <v>0</v>
      </c>
      <c r="P82">
        <v>107</v>
      </c>
      <c r="Q82">
        <v>10</v>
      </c>
    </row>
    <row r="83" spans="1:17" x14ac:dyDescent="0.3">
      <c r="B83" t="s">
        <v>122</v>
      </c>
      <c r="C83" t="s">
        <v>45</v>
      </c>
      <c r="D83" t="s">
        <v>6</v>
      </c>
      <c r="E83">
        <v>34</v>
      </c>
      <c r="F83">
        <v>9</v>
      </c>
      <c r="G83">
        <v>14</v>
      </c>
      <c r="H83">
        <v>23</v>
      </c>
      <c r="I83">
        <v>2</v>
      </c>
      <c r="J83">
        <v>74</v>
      </c>
      <c r="K83">
        <v>4</v>
      </c>
      <c r="L83">
        <v>2</v>
      </c>
      <c r="M83">
        <v>0</v>
      </c>
      <c r="N83">
        <v>1</v>
      </c>
      <c r="O83">
        <v>3</v>
      </c>
      <c r="P83">
        <v>104</v>
      </c>
      <c r="Q83">
        <v>9</v>
      </c>
    </row>
    <row r="84" spans="1:17" x14ac:dyDescent="0.3">
      <c r="B84" t="s">
        <v>68</v>
      </c>
      <c r="C84" t="s">
        <v>24</v>
      </c>
      <c r="D84" t="s">
        <v>6</v>
      </c>
      <c r="E84">
        <v>31</v>
      </c>
      <c r="F84">
        <v>12</v>
      </c>
      <c r="G84">
        <v>11</v>
      </c>
      <c r="H84">
        <v>23</v>
      </c>
      <c r="I84">
        <v>-1</v>
      </c>
      <c r="J84">
        <v>39</v>
      </c>
      <c r="K84">
        <v>3</v>
      </c>
      <c r="L84">
        <v>2</v>
      </c>
      <c r="M84">
        <v>0</v>
      </c>
      <c r="N84">
        <v>0</v>
      </c>
      <c r="O84">
        <v>0</v>
      </c>
      <c r="P84">
        <v>84</v>
      </c>
      <c r="Q84">
        <v>14</v>
      </c>
    </row>
    <row r="85" spans="1:17" x14ac:dyDescent="0.3">
      <c r="A85">
        <v>84</v>
      </c>
      <c r="B85" t="s">
        <v>112</v>
      </c>
      <c r="C85" t="s">
        <v>28</v>
      </c>
      <c r="D85" t="s">
        <v>35</v>
      </c>
      <c r="E85">
        <v>43</v>
      </c>
      <c r="F85">
        <v>4</v>
      </c>
      <c r="G85">
        <v>18</v>
      </c>
      <c r="H85">
        <v>22</v>
      </c>
      <c r="I85">
        <v>-11</v>
      </c>
      <c r="J85">
        <v>22</v>
      </c>
      <c r="K85">
        <v>0</v>
      </c>
      <c r="L85">
        <v>7</v>
      </c>
      <c r="M85">
        <v>0</v>
      </c>
      <c r="N85">
        <v>0</v>
      </c>
      <c r="O85">
        <v>0</v>
      </c>
      <c r="P85">
        <v>73</v>
      </c>
      <c r="Q85">
        <v>5</v>
      </c>
    </row>
    <row r="86" spans="1:17" x14ac:dyDescent="0.3">
      <c r="B86" t="s">
        <v>71</v>
      </c>
      <c r="C86" t="s">
        <v>28</v>
      </c>
      <c r="D86" t="s">
        <v>6</v>
      </c>
      <c r="E86">
        <v>40</v>
      </c>
      <c r="F86">
        <v>5</v>
      </c>
      <c r="G86">
        <v>17</v>
      </c>
      <c r="H86">
        <v>22</v>
      </c>
      <c r="I86">
        <v>4</v>
      </c>
      <c r="J86">
        <v>18</v>
      </c>
      <c r="K86">
        <v>0</v>
      </c>
      <c r="L86">
        <v>0</v>
      </c>
      <c r="M86">
        <v>1</v>
      </c>
      <c r="N86">
        <v>0</v>
      </c>
      <c r="O86">
        <v>1</v>
      </c>
      <c r="P86">
        <v>59</v>
      </c>
      <c r="Q86">
        <v>8</v>
      </c>
    </row>
    <row r="87" spans="1:17" x14ac:dyDescent="0.3">
      <c r="B87" t="s">
        <v>46</v>
      </c>
      <c r="C87" t="s">
        <v>18</v>
      </c>
      <c r="D87" t="s">
        <v>6</v>
      </c>
      <c r="E87">
        <v>26</v>
      </c>
      <c r="F87">
        <v>15</v>
      </c>
      <c r="G87">
        <v>7</v>
      </c>
      <c r="H87">
        <v>22</v>
      </c>
      <c r="I87">
        <v>4</v>
      </c>
      <c r="J87">
        <v>57</v>
      </c>
      <c r="K87">
        <v>7</v>
      </c>
      <c r="L87">
        <v>4</v>
      </c>
      <c r="M87">
        <v>0</v>
      </c>
      <c r="N87">
        <v>0</v>
      </c>
      <c r="O87">
        <v>4</v>
      </c>
      <c r="P87">
        <v>56</v>
      </c>
      <c r="Q87">
        <v>27</v>
      </c>
    </row>
    <row r="88" spans="1:17" x14ac:dyDescent="0.3">
      <c r="A88">
        <v>87</v>
      </c>
      <c r="B88" t="s">
        <v>130</v>
      </c>
      <c r="C88" t="s">
        <v>45</v>
      </c>
      <c r="D88" t="s">
        <v>6</v>
      </c>
      <c r="E88">
        <v>46</v>
      </c>
      <c r="F88">
        <v>8</v>
      </c>
      <c r="G88">
        <v>13</v>
      </c>
      <c r="H88">
        <v>21</v>
      </c>
      <c r="I88">
        <v>-2</v>
      </c>
      <c r="J88">
        <v>18</v>
      </c>
      <c r="K88">
        <v>3</v>
      </c>
      <c r="L88">
        <v>6</v>
      </c>
      <c r="M88">
        <v>0</v>
      </c>
      <c r="N88">
        <v>0</v>
      </c>
      <c r="O88">
        <v>1</v>
      </c>
      <c r="P88">
        <v>99</v>
      </c>
      <c r="Q88">
        <v>8</v>
      </c>
    </row>
    <row r="89" spans="1:17" x14ac:dyDescent="0.3">
      <c r="B89" t="s">
        <v>80</v>
      </c>
      <c r="C89" t="s">
        <v>43</v>
      </c>
      <c r="D89" t="s">
        <v>6</v>
      </c>
      <c r="E89">
        <v>44</v>
      </c>
      <c r="F89">
        <v>8</v>
      </c>
      <c r="G89">
        <v>13</v>
      </c>
      <c r="H89">
        <v>21</v>
      </c>
      <c r="I89">
        <v>10</v>
      </c>
      <c r="J89">
        <v>28</v>
      </c>
      <c r="K89">
        <v>2</v>
      </c>
      <c r="L89">
        <v>3</v>
      </c>
      <c r="M89">
        <v>0</v>
      </c>
      <c r="N89">
        <v>0</v>
      </c>
      <c r="O89">
        <v>3</v>
      </c>
      <c r="P89">
        <v>98</v>
      </c>
      <c r="Q89">
        <v>8</v>
      </c>
    </row>
    <row r="90" spans="1:17" x14ac:dyDescent="0.3">
      <c r="B90" t="s">
        <v>114</v>
      </c>
      <c r="C90" t="s">
        <v>33</v>
      </c>
      <c r="D90" t="s">
        <v>6</v>
      </c>
      <c r="E90">
        <v>44</v>
      </c>
      <c r="F90">
        <v>9</v>
      </c>
      <c r="G90">
        <v>12</v>
      </c>
      <c r="H90">
        <v>21</v>
      </c>
      <c r="I90">
        <v>18</v>
      </c>
      <c r="J90">
        <v>12</v>
      </c>
      <c r="K90">
        <v>2</v>
      </c>
      <c r="L90">
        <v>1</v>
      </c>
      <c r="M90">
        <v>0</v>
      </c>
      <c r="N90">
        <v>0</v>
      </c>
      <c r="O90">
        <v>2</v>
      </c>
      <c r="P90">
        <v>60</v>
      </c>
      <c r="Q90">
        <v>15</v>
      </c>
    </row>
    <row r="91" spans="1:17" x14ac:dyDescent="0.3">
      <c r="B91" t="s">
        <v>149</v>
      </c>
      <c r="C91" t="s">
        <v>48</v>
      </c>
      <c r="D91" t="s">
        <v>35</v>
      </c>
      <c r="E91">
        <v>44</v>
      </c>
      <c r="F91">
        <v>6</v>
      </c>
      <c r="G91">
        <v>15</v>
      </c>
      <c r="H91">
        <v>21</v>
      </c>
      <c r="I91">
        <v>-18</v>
      </c>
      <c r="J91">
        <v>20</v>
      </c>
      <c r="K91">
        <v>3</v>
      </c>
      <c r="L91">
        <v>7</v>
      </c>
      <c r="M91">
        <v>0</v>
      </c>
      <c r="N91">
        <v>0</v>
      </c>
      <c r="O91">
        <v>1</v>
      </c>
      <c r="P91">
        <v>83</v>
      </c>
      <c r="Q91">
        <v>7</v>
      </c>
    </row>
    <row r="92" spans="1:17" x14ac:dyDescent="0.3">
      <c r="B92" t="s">
        <v>135</v>
      </c>
      <c r="C92" t="s">
        <v>48</v>
      </c>
      <c r="D92" t="s">
        <v>6</v>
      </c>
      <c r="E92">
        <v>42</v>
      </c>
      <c r="F92">
        <v>12</v>
      </c>
      <c r="G92">
        <v>9</v>
      </c>
      <c r="H92">
        <v>21</v>
      </c>
      <c r="I92">
        <v>-14</v>
      </c>
      <c r="J92">
        <v>47</v>
      </c>
      <c r="K92">
        <v>6</v>
      </c>
      <c r="L92">
        <v>3</v>
      </c>
      <c r="M92">
        <v>0</v>
      </c>
      <c r="N92">
        <v>0</v>
      </c>
      <c r="O92">
        <v>2</v>
      </c>
      <c r="P92">
        <v>128</v>
      </c>
      <c r="Q92">
        <v>9</v>
      </c>
    </row>
    <row r="93" spans="1:17" x14ac:dyDescent="0.3">
      <c r="B93" t="s">
        <v>103</v>
      </c>
      <c r="C93" t="s">
        <v>76</v>
      </c>
      <c r="D93" t="s">
        <v>6</v>
      </c>
      <c r="E93">
        <v>41</v>
      </c>
      <c r="F93">
        <v>10</v>
      </c>
      <c r="G93">
        <v>11</v>
      </c>
      <c r="H93">
        <v>21</v>
      </c>
      <c r="I93">
        <v>-12</v>
      </c>
      <c r="J93">
        <v>46</v>
      </c>
      <c r="K93">
        <v>5</v>
      </c>
      <c r="L93">
        <v>3</v>
      </c>
      <c r="M93">
        <v>1</v>
      </c>
      <c r="N93">
        <v>0</v>
      </c>
      <c r="O93">
        <v>1</v>
      </c>
      <c r="P93">
        <v>78</v>
      </c>
      <c r="Q93">
        <v>13</v>
      </c>
    </row>
    <row r="94" spans="1:17" x14ac:dyDescent="0.3">
      <c r="B94" t="s">
        <v>121</v>
      </c>
      <c r="C94" t="s">
        <v>65</v>
      </c>
      <c r="D94" t="s">
        <v>6</v>
      </c>
      <c r="E94">
        <v>41</v>
      </c>
      <c r="F94">
        <v>12</v>
      </c>
      <c r="G94">
        <v>9</v>
      </c>
      <c r="H94">
        <v>21</v>
      </c>
      <c r="I94">
        <v>5</v>
      </c>
      <c r="J94">
        <v>16</v>
      </c>
      <c r="K94">
        <v>6</v>
      </c>
      <c r="L94">
        <v>2</v>
      </c>
      <c r="M94">
        <v>0</v>
      </c>
      <c r="N94">
        <v>0</v>
      </c>
      <c r="O94">
        <v>2</v>
      </c>
      <c r="P94">
        <v>71</v>
      </c>
      <c r="Q94">
        <v>17</v>
      </c>
    </row>
    <row r="95" spans="1:17" x14ac:dyDescent="0.3">
      <c r="B95" t="s">
        <v>119</v>
      </c>
      <c r="C95" t="s">
        <v>43</v>
      </c>
      <c r="D95" t="s">
        <v>35</v>
      </c>
      <c r="E95">
        <v>40</v>
      </c>
      <c r="F95">
        <v>6</v>
      </c>
      <c r="G95">
        <v>15</v>
      </c>
      <c r="H95">
        <v>21</v>
      </c>
      <c r="I95">
        <v>0</v>
      </c>
      <c r="J95">
        <v>24</v>
      </c>
      <c r="K95">
        <v>3</v>
      </c>
      <c r="L95">
        <v>6</v>
      </c>
      <c r="M95">
        <v>0</v>
      </c>
      <c r="N95">
        <v>0</v>
      </c>
      <c r="O95">
        <v>1</v>
      </c>
      <c r="P95">
        <v>102</v>
      </c>
      <c r="Q95">
        <v>6</v>
      </c>
    </row>
    <row r="96" spans="1:17" x14ac:dyDescent="0.3">
      <c r="B96" t="s">
        <v>144</v>
      </c>
      <c r="C96" t="s">
        <v>43</v>
      </c>
      <c r="D96" t="s">
        <v>6</v>
      </c>
      <c r="E96">
        <v>38</v>
      </c>
      <c r="F96">
        <v>11</v>
      </c>
      <c r="G96">
        <v>10</v>
      </c>
      <c r="H96">
        <v>21</v>
      </c>
      <c r="I96">
        <v>0</v>
      </c>
      <c r="J96">
        <v>48</v>
      </c>
      <c r="K96">
        <v>6</v>
      </c>
      <c r="L96">
        <v>3</v>
      </c>
      <c r="M96">
        <v>0</v>
      </c>
      <c r="N96">
        <v>0</v>
      </c>
      <c r="O96">
        <v>1</v>
      </c>
      <c r="P96">
        <v>62</v>
      </c>
      <c r="Q96">
        <v>18</v>
      </c>
    </row>
    <row r="97" spans="1:17" x14ac:dyDescent="0.3">
      <c r="B97" t="s">
        <v>367</v>
      </c>
      <c r="C97" t="s">
        <v>65</v>
      </c>
      <c r="D97" t="s">
        <v>35</v>
      </c>
      <c r="E97">
        <v>22</v>
      </c>
      <c r="F97">
        <v>5</v>
      </c>
      <c r="G97">
        <v>16</v>
      </c>
      <c r="H97">
        <v>21</v>
      </c>
      <c r="I97">
        <v>10</v>
      </c>
      <c r="J97">
        <v>10</v>
      </c>
      <c r="K97">
        <v>1</v>
      </c>
      <c r="L97">
        <v>7</v>
      </c>
      <c r="M97">
        <v>0</v>
      </c>
      <c r="N97">
        <v>0</v>
      </c>
      <c r="O97">
        <v>1</v>
      </c>
      <c r="P97">
        <v>68</v>
      </c>
      <c r="Q97">
        <v>7</v>
      </c>
    </row>
    <row r="98" spans="1:17" x14ac:dyDescent="0.3">
      <c r="A98">
        <v>97</v>
      </c>
      <c r="B98" t="s">
        <v>145</v>
      </c>
      <c r="C98" t="s">
        <v>37</v>
      </c>
      <c r="D98" t="s">
        <v>6</v>
      </c>
      <c r="E98">
        <v>44</v>
      </c>
      <c r="F98">
        <v>8</v>
      </c>
      <c r="G98">
        <v>12</v>
      </c>
      <c r="H98">
        <v>20</v>
      </c>
      <c r="I98">
        <v>-23</v>
      </c>
      <c r="J98">
        <v>60</v>
      </c>
      <c r="K98">
        <v>3</v>
      </c>
      <c r="L98">
        <v>2</v>
      </c>
      <c r="M98">
        <v>0</v>
      </c>
      <c r="N98">
        <v>0</v>
      </c>
      <c r="O98">
        <v>1</v>
      </c>
      <c r="P98">
        <v>51</v>
      </c>
      <c r="Q98">
        <v>16</v>
      </c>
    </row>
    <row r="99" spans="1:17" x14ac:dyDescent="0.3">
      <c r="B99" t="s">
        <v>98</v>
      </c>
      <c r="C99" t="s">
        <v>45</v>
      </c>
      <c r="D99" t="s">
        <v>6</v>
      </c>
      <c r="E99">
        <v>44</v>
      </c>
      <c r="F99">
        <v>8</v>
      </c>
      <c r="G99">
        <v>12</v>
      </c>
      <c r="H99">
        <v>20</v>
      </c>
      <c r="I99">
        <v>0</v>
      </c>
      <c r="J99">
        <v>14</v>
      </c>
      <c r="K99">
        <v>4</v>
      </c>
      <c r="L99">
        <v>2</v>
      </c>
      <c r="M99">
        <v>0</v>
      </c>
      <c r="N99">
        <v>1</v>
      </c>
      <c r="O99">
        <v>1</v>
      </c>
      <c r="P99">
        <v>86</v>
      </c>
      <c r="Q99">
        <v>9</v>
      </c>
    </row>
    <row r="100" spans="1:17" x14ac:dyDescent="0.3">
      <c r="B100" t="s">
        <v>85</v>
      </c>
      <c r="C100" t="s">
        <v>24</v>
      </c>
      <c r="D100" t="s">
        <v>35</v>
      </c>
      <c r="E100">
        <v>43</v>
      </c>
      <c r="F100">
        <v>2</v>
      </c>
      <c r="G100">
        <v>18</v>
      </c>
      <c r="H100">
        <v>20</v>
      </c>
      <c r="I100">
        <v>-10</v>
      </c>
      <c r="J100">
        <v>78</v>
      </c>
      <c r="K100">
        <v>1</v>
      </c>
      <c r="L100">
        <v>8</v>
      </c>
      <c r="M100">
        <v>0</v>
      </c>
      <c r="N100">
        <v>0</v>
      </c>
      <c r="O100">
        <v>0</v>
      </c>
      <c r="P100">
        <v>104</v>
      </c>
      <c r="Q100">
        <v>2</v>
      </c>
    </row>
    <row r="101" spans="1:17" x14ac:dyDescent="0.3">
      <c r="B101" t="s">
        <v>116</v>
      </c>
      <c r="C101" t="s">
        <v>18</v>
      </c>
      <c r="D101" t="s">
        <v>35</v>
      </c>
      <c r="E101">
        <v>43</v>
      </c>
      <c r="F101">
        <v>5</v>
      </c>
      <c r="G101">
        <v>15</v>
      </c>
      <c r="H101">
        <v>20</v>
      </c>
      <c r="I101">
        <v>13</v>
      </c>
      <c r="J101">
        <v>18</v>
      </c>
      <c r="K101">
        <v>1</v>
      </c>
      <c r="L101">
        <v>5</v>
      </c>
      <c r="M101">
        <v>0</v>
      </c>
      <c r="N101">
        <v>0</v>
      </c>
      <c r="O101">
        <v>1</v>
      </c>
      <c r="P101">
        <v>70</v>
      </c>
      <c r="Q101">
        <v>7</v>
      </c>
    </row>
    <row r="102" spans="1:17" x14ac:dyDescent="0.3">
      <c r="B102" t="s">
        <v>208</v>
      </c>
      <c r="C102" t="s">
        <v>24</v>
      </c>
      <c r="D102" t="s">
        <v>35</v>
      </c>
      <c r="E102">
        <v>42</v>
      </c>
      <c r="F102">
        <v>6</v>
      </c>
      <c r="G102">
        <v>14</v>
      </c>
      <c r="H102">
        <v>20</v>
      </c>
      <c r="I102">
        <v>0</v>
      </c>
      <c r="J102">
        <v>39</v>
      </c>
      <c r="K102">
        <v>1</v>
      </c>
      <c r="L102">
        <v>7</v>
      </c>
      <c r="M102">
        <v>0</v>
      </c>
      <c r="N102">
        <v>0</v>
      </c>
      <c r="O102">
        <v>1</v>
      </c>
      <c r="P102">
        <v>67</v>
      </c>
      <c r="Q102">
        <v>9</v>
      </c>
    </row>
    <row r="103" spans="1:17" x14ac:dyDescent="0.3">
      <c r="B103" t="s">
        <v>159</v>
      </c>
      <c r="C103" t="s">
        <v>37</v>
      </c>
      <c r="D103" t="s">
        <v>6</v>
      </c>
      <c r="E103">
        <v>38</v>
      </c>
      <c r="F103">
        <v>6</v>
      </c>
      <c r="G103">
        <v>14</v>
      </c>
      <c r="H103">
        <v>20</v>
      </c>
      <c r="I103">
        <v>-18</v>
      </c>
      <c r="J103">
        <v>18</v>
      </c>
      <c r="K103">
        <v>4</v>
      </c>
      <c r="L103">
        <v>4</v>
      </c>
      <c r="M103">
        <v>0</v>
      </c>
      <c r="N103">
        <v>0</v>
      </c>
      <c r="O103">
        <v>1</v>
      </c>
      <c r="P103">
        <v>79</v>
      </c>
      <c r="Q103">
        <v>8</v>
      </c>
    </row>
    <row r="104" spans="1:17" x14ac:dyDescent="0.3">
      <c r="B104" t="s">
        <v>50</v>
      </c>
      <c r="C104" t="s">
        <v>28</v>
      </c>
      <c r="D104" t="s">
        <v>6</v>
      </c>
      <c r="E104">
        <v>28</v>
      </c>
      <c r="F104">
        <v>12</v>
      </c>
      <c r="G104">
        <v>8</v>
      </c>
      <c r="H104">
        <v>20</v>
      </c>
      <c r="I104">
        <v>0</v>
      </c>
      <c r="J104">
        <v>26</v>
      </c>
      <c r="K104">
        <v>2</v>
      </c>
      <c r="L104">
        <v>2</v>
      </c>
      <c r="M104">
        <v>1</v>
      </c>
      <c r="N104">
        <v>0</v>
      </c>
      <c r="O104">
        <v>1</v>
      </c>
      <c r="P104">
        <v>69</v>
      </c>
      <c r="Q104">
        <v>17</v>
      </c>
    </row>
    <row r="105" spans="1:17" x14ac:dyDescent="0.3">
      <c r="A105">
        <v>104</v>
      </c>
      <c r="B105" t="s">
        <v>187</v>
      </c>
      <c r="C105" t="s">
        <v>31</v>
      </c>
      <c r="D105" t="s">
        <v>6</v>
      </c>
      <c r="E105">
        <v>44</v>
      </c>
      <c r="F105">
        <v>11</v>
      </c>
      <c r="G105">
        <v>8</v>
      </c>
      <c r="H105">
        <v>19</v>
      </c>
      <c r="I105">
        <v>4</v>
      </c>
      <c r="J105">
        <v>22</v>
      </c>
      <c r="K105">
        <v>2</v>
      </c>
      <c r="L105">
        <v>1</v>
      </c>
      <c r="M105">
        <v>0</v>
      </c>
      <c r="N105">
        <v>0</v>
      </c>
      <c r="O105">
        <v>2</v>
      </c>
      <c r="P105">
        <v>66</v>
      </c>
      <c r="Q105">
        <v>17</v>
      </c>
    </row>
    <row r="106" spans="1:17" x14ac:dyDescent="0.3">
      <c r="B106" t="s">
        <v>59</v>
      </c>
      <c r="C106" t="s">
        <v>28</v>
      </c>
      <c r="D106" t="s">
        <v>6</v>
      </c>
      <c r="E106">
        <v>36</v>
      </c>
      <c r="F106">
        <v>4</v>
      </c>
      <c r="G106">
        <v>15</v>
      </c>
      <c r="H106">
        <v>19</v>
      </c>
      <c r="I106">
        <v>-15</v>
      </c>
      <c r="J106">
        <v>36</v>
      </c>
      <c r="K106">
        <v>3</v>
      </c>
      <c r="L106">
        <v>8</v>
      </c>
      <c r="M106">
        <v>0</v>
      </c>
      <c r="N106">
        <v>0</v>
      </c>
      <c r="O106">
        <v>0</v>
      </c>
      <c r="P106">
        <v>69</v>
      </c>
      <c r="Q106">
        <v>6</v>
      </c>
    </row>
    <row r="107" spans="1:17" x14ac:dyDescent="0.3">
      <c r="B107" t="s">
        <v>368</v>
      </c>
      <c r="C107" t="s">
        <v>43</v>
      </c>
      <c r="D107" t="s">
        <v>6</v>
      </c>
      <c r="E107">
        <v>21</v>
      </c>
      <c r="F107">
        <v>7</v>
      </c>
      <c r="G107">
        <v>12</v>
      </c>
      <c r="H107">
        <v>19</v>
      </c>
      <c r="I107">
        <v>10</v>
      </c>
      <c r="J107">
        <v>22</v>
      </c>
      <c r="K107">
        <v>0</v>
      </c>
      <c r="L107">
        <v>6</v>
      </c>
      <c r="M107">
        <v>0</v>
      </c>
      <c r="N107">
        <v>0</v>
      </c>
      <c r="O107">
        <v>1</v>
      </c>
      <c r="P107">
        <v>52</v>
      </c>
      <c r="Q107">
        <v>13</v>
      </c>
    </row>
    <row r="108" spans="1:17" x14ac:dyDescent="0.3">
      <c r="A108">
        <v>107</v>
      </c>
      <c r="B108" t="s">
        <v>131</v>
      </c>
      <c r="C108" t="s">
        <v>48</v>
      </c>
      <c r="D108" t="s">
        <v>6</v>
      </c>
      <c r="E108">
        <v>44</v>
      </c>
      <c r="F108">
        <v>6</v>
      </c>
      <c r="G108">
        <v>12</v>
      </c>
      <c r="H108">
        <v>18</v>
      </c>
      <c r="I108">
        <v>-12</v>
      </c>
      <c r="J108">
        <v>28</v>
      </c>
      <c r="K108">
        <v>3</v>
      </c>
      <c r="L108">
        <v>4</v>
      </c>
      <c r="M108">
        <v>0</v>
      </c>
      <c r="N108">
        <v>1</v>
      </c>
      <c r="O108">
        <v>0</v>
      </c>
      <c r="P108">
        <v>100</v>
      </c>
      <c r="Q108">
        <v>6</v>
      </c>
    </row>
    <row r="109" spans="1:17" x14ac:dyDescent="0.3">
      <c r="B109" t="s">
        <v>136</v>
      </c>
      <c r="C109" t="s">
        <v>18</v>
      </c>
      <c r="D109" t="s">
        <v>6</v>
      </c>
      <c r="E109">
        <v>42</v>
      </c>
      <c r="F109">
        <v>3</v>
      </c>
      <c r="G109">
        <v>15</v>
      </c>
      <c r="H109">
        <v>18</v>
      </c>
      <c r="I109">
        <v>17</v>
      </c>
      <c r="J109">
        <v>26</v>
      </c>
      <c r="K109">
        <v>1</v>
      </c>
      <c r="L109">
        <v>3</v>
      </c>
      <c r="M109">
        <v>0</v>
      </c>
      <c r="N109">
        <v>0</v>
      </c>
      <c r="O109">
        <v>2</v>
      </c>
      <c r="P109">
        <v>61</v>
      </c>
      <c r="Q109">
        <v>5</v>
      </c>
    </row>
    <row r="110" spans="1:17" x14ac:dyDescent="0.3">
      <c r="B110" t="s">
        <v>102</v>
      </c>
      <c r="C110" t="s">
        <v>24</v>
      </c>
      <c r="D110" t="s">
        <v>6</v>
      </c>
      <c r="E110">
        <v>42</v>
      </c>
      <c r="F110">
        <v>7</v>
      </c>
      <c r="G110">
        <v>11</v>
      </c>
      <c r="H110">
        <v>18</v>
      </c>
      <c r="I110">
        <v>-5</v>
      </c>
      <c r="J110">
        <v>50</v>
      </c>
      <c r="K110">
        <v>2</v>
      </c>
      <c r="L110">
        <v>5</v>
      </c>
      <c r="M110">
        <v>0</v>
      </c>
      <c r="N110">
        <v>0</v>
      </c>
      <c r="O110">
        <v>1</v>
      </c>
      <c r="P110">
        <v>81</v>
      </c>
      <c r="Q110">
        <v>9</v>
      </c>
    </row>
    <row r="111" spans="1:17" x14ac:dyDescent="0.3">
      <c r="B111" t="s">
        <v>111</v>
      </c>
      <c r="C111" t="s">
        <v>37</v>
      </c>
      <c r="D111" t="s">
        <v>35</v>
      </c>
      <c r="E111">
        <v>39</v>
      </c>
      <c r="F111">
        <v>5</v>
      </c>
      <c r="G111">
        <v>13</v>
      </c>
      <c r="H111">
        <v>18</v>
      </c>
      <c r="I111">
        <v>-32</v>
      </c>
      <c r="J111">
        <v>10</v>
      </c>
      <c r="K111">
        <v>2</v>
      </c>
      <c r="L111">
        <v>8</v>
      </c>
      <c r="M111">
        <v>0</v>
      </c>
      <c r="N111">
        <v>0</v>
      </c>
      <c r="O111">
        <v>1</v>
      </c>
      <c r="P111">
        <v>56</v>
      </c>
      <c r="Q111">
        <v>9</v>
      </c>
    </row>
    <row r="112" spans="1:17" x14ac:dyDescent="0.3">
      <c r="B112" t="s">
        <v>246</v>
      </c>
      <c r="C112" t="s">
        <v>22</v>
      </c>
      <c r="D112" t="s">
        <v>35</v>
      </c>
      <c r="E112">
        <v>32</v>
      </c>
      <c r="F112">
        <v>5</v>
      </c>
      <c r="G112">
        <v>13</v>
      </c>
      <c r="H112">
        <v>18</v>
      </c>
      <c r="I112">
        <v>6</v>
      </c>
      <c r="J112">
        <v>36</v>
      </c>
      <c r="K112">
        <v>1</v>
      </c>
      <c r="L112">
        <v>1</v>
      </c>
      <c r="M112">
        <v>0</v>
      </c>
      <c r="N112">
        <v>1</v>
      </c>
      <c r="O112">
        <v>1</v>
      </c>
      <c r="P112">
        <v>68</v>
      </c>
      <c r="Q112">
        <v>7</v>
      </c>
    </row>
    <row r="113" spans="1:17" x14ac:dyDescent="0.3">
      <c r="A113">
        <v>112</v>
      </c>
      <c r="B113" t="s">
        <v>124</v>
      </c>
      <c r="C113" t="s">
        <v>28</v>
      </c>
      <c r="D113" t="s">
        <v>35</v>
      </c>
      <c r="E113">
        <v>43</v>
      </c>
      <c r="F113">
        <v>9</v>
      </c>
      <c r="G113">
        <v>8</v>
      </c>
      <c r="H113">
        <v>17</v>
      </c>
      <c r="I113">
        <v>-2</v>
      </c>
      <c r="J113">
        <v>59</v>
      </c>
      <c r="K113">
        <v>0</v>
      </c>
      <c r="L113">
        <v>2</v>
      </c>
      <c r="M113">
        <v>1</v>
      </c>
      <c r="N113">
        <v>0</v>
      </c>
      <c r="O113">
        <v>3</v>
      </c>
      <c r="P113">
        <v>64</v>
      </c>
      <c r="Q113">
        <v>14</v>
      </c>
    </row>
    <row r="114" spans="1:17" x14ac:dyDescent="0.3">
      <c r="B114" t="s">
        <v>107</v>
      </c>
      <c r="C114" t="s">
        <v>43</v>
      </c>
      <c r="D114" t="s">
        <v>6</v>
      </c>
      <c r="E114">
        <v>43</v>
      </c>
      <c r="F114">
        <v>6</v>
      </c>
      <c r="G114">
        <v>11</v>
      </c>
      <c r="H114">
        <v>17</v>
      </c>
      <c r="I114">
        <v>-5</v>
      </c>
      <c r="J114">
        <v>101</v>
      </c>
      <c r="K114">
        <v>5</v>
      </c>
      <c r="L114">
        <v>2</v>
      </c>
      <c r="M114">
        <v>0</v>
      </c>
      <c r="N114">
        <v>0</v>
      </c>
      <c r="O114">
        <v>1</v>
      </c>
      <c r="P114">
        <v>75</v>
      </c>
      <c r="Q114">
        <v>8</v>
      </c>
    </row>
    <row r="115" spans="1:17" x14ac:dyDescent="0.3">
      <c r="B115" t="s">
        <v>212</v>
      </c>
      <c r="C115" t="s">
        <v>22</v>
      </c>
      <c r="D115" t="s">
        <v>6</v>
      </c>
      <c r="E115">
        <v>43</v>
      </c>
      <c r="F115">
        <v>3</v>
      </c>
      <c r="G115">
        <v>14</v>
      </c>
      <c r="H115">
        <v>17</v>
      </c>
      <c r="I115">
        <v>-2</v>
      </c>
      <c r="J115">
        <v>8</v>
      </c>
      <c r="K115">
        <v>0</v>
      </c>
      <c r="L115">
        <v>2</v>
      </c>
      <c r="M115">
        <v>0</v>
      </c>
      <c r="N115">
        <v>0</v>
      </c>
      <c r="O115">
        <v>1</v>
      </c>
      <c r="P115">
        <v>57</v>
      </c>
      <c r="Q115">
        <v>5</v>
      </c>
    </row>
    <row r="116" spans="1:17" x14ac:dyDescent="0.3">
      <c r="B116" t="s">
        <v>183</v>
      </c>
      <c r="C116" t="s">
        <v>76</v>
      </c>
      <c r="D116" t="s">
        <v>35</v>
      </c>
      <c r="E116">
        <v>41</v>
      </c>
      <c r="F116">
        <v>3</v>
      </c>
      <c r="G116">
        <v>14</v>
      </c>
      <c r="H116">
        <v>17</v>
      </c>
      <c r="I116">
        <v>0</v>
      </c>
      <c r="J116">
        <v>46</v>
      </c>
      <c r="K116">
        <v>1</v>
      </c>
      <c r="L116">
        <v>4</v>
      </c>
      <c r="M116">
        <v>0</v>
      </c>
      <c r="N116">
        <v>2</v>
      </c>
      <c r="O116">
        <v>1</v>
      </c>
      <c r="P116">
        <v>73</v>
      </c>
      <c r="Q116">
        <v>4</v>
      </c>
    </row>
    <row r="117" spans="1:17" x14ac:dyDescent="0.3">
      <c r="B117" t="s">
        <v>141</v>
      </c>
      <c r="C117" t="s">
        <v>24</v>
      </c>
      <c r="D117" t="s">
        <v>6</v>
      </c>
      <c r="E117">
        <v>39</v>
      </c>
      <c r="F117">
        <v>7</v>
      </c>
      <c r="G117">
        <v>10</v>
      </c>
      <c r="H117">
        <v>17</v>
      </c>
      <c r="I117">
        <v>-11</v>
      </c>
      <c r="J117">
        <v>20</v>
      </c>
      <c r="K117">
        <v>2</v>
      </c>
      <c r="L117">
        <v>3</v>
      </c>
      <c r="M117">
        <v>0</v>
      </c>
      <c r="N117">
        <v>0</v>
      </c>
      <c r="O117">
        <v>3</v>
      </c>
      <c r="P117">
        <v>71</v>
      </c>
      <c r="Q117">
        <v>10</v>
      </c>
    </row>
    <row r="118" spans="1:17" x14ac:dyDescent="0.3">
      <c r="B118" t="s">
        <v>194</v>
      </c>
      <c r="C118" t="s">
        <v>65</v>
      </c>
      <c r="D118" t="s">
        <v>6</v>
      </c>
      <c r="E118">
        <v>37</v>
      </c>
      <c r="F118">
        <v>5</v>
      </c>
      <c r="G118">
        <v>12</v>
      </c>
      <c r="H118">
        <v>17</v>
      </c>
      <c r="I118">
        <v>6</v>
      </c>
      <c r="J118">
        <v>10</v>
      </c>
      <c r="K118">
        <v>2</v>
      </c>
      <c r="L118">
        <v>5</v>
      </c>
      <c r="M118">
        <v>0</v>
      </c>
      <c r="N118">
        <v>0</v>
      </c>
      <c r="O118">
        <v>2</v>
      </c>
      <c r="P118">
        <v>66</v>
      </c>
      <c r="Q118">
        <v>8</v>
      </c>
    </row>
    <row r="119" spans="1:17" x14ac:dyDescent="0.3">
      <c r="B119" t="s">
        <v>196</v>
      </c>
      <c r="C119" t="s">
        <v>45</v>
      </c>
      <c r="D119" t="s">
        <v>6</v>
      </c>
      <c r="E119">
        <v>29</v>
      </c>
      <c r="F119">
        <v>7</v>
      </c>
      <c r="G119">
        <v>10</v>
      </c>
      <c r="H119">
        <v>17</v>
      </c>
      <c r="I119">
        <v>5</v>
      </c>
      <c r="J119">
        <v>4</v>
      </c>
      <c r="K119">
        <v>0</v>
      </c>
      <c r="L119">
        <v>5</v>
      </c>
      <c r="M119">
        <v>0</v>
      </c>
      <c r="N119">
        <v>0</v>
      </c>
      <c r="O119">
        <v>2</v>
      </c>
      <c r="P119">
        <v>62</v>
      </c>
      <c r="Q119">
        <v>11</v>
      </c>
    </row>
    <row r="120" spans="1:17" x14ac:dyDescent="0.3">
      <c r="A120">
        <v>119</v>
      </c>
      <c r="B120" t="s">
        <v>133</v>
      </c>
      <c r="C120" t="s">
        <v>65</v>
      </c>
      <c r="D120" t="s">
        <v>35</v>
      </c>
      <c r="E120">
        <v>43</v>
      </c>
      <c r="F120">
        <v>3</v>
      </c>
      <c r="G120">
        <v>13</v>
      </c>
      <c r="H120">
        <v>16</v>
      </c>
      <c r="I120">
        <v>2</v>
      </c>
      <c r="J120">
        <v>28</v>
      </c>
      <c r="K120">
        <v>2</v>
      </c>
      <c r="L120">
        <v>8</v>
      </c>
      <c r="M120">
        <v>0</v>
      </c>
      <c r="N120">
        <v>1</v>
      </c>
      <c r="O120">
        <v>1</v>
      </c>
      <c r="P120">
        <v>121</v>
      </c>
      <c r="Q120">
        <v>2</v>
      </c>
    </row>
    <row r="121" spans="1:17" x14ac:dyDescent="0.3">
      <c r="B121" t="s">
        <v>146</v>
      </c>
      <c r="C121" t="s">
        <v>28</v>
      </c>
      <c r="D121" t="s">
        <v>6</v>
      </c>
      <c r="E121">
        <v>42</v>
      </c>
      <c r="F121">
        <v>9</v>
      </c>
      <c r="G121">
        <v>7</v>
      </c>
      <c r="H121">
        <v>16</v>
      </c>
      <c r="I121">
        <v>-2</v>
      </c>
      <c r="J121">
        <v>18</v>
      </c>
      <c r="K121">
        <v>2</v>
      </c>
      <c r="L121">
        <v>2</v>
      </c>
      <c r="M121">
        <v>0</v>
      </c>
      <c r="N121">
        <v>0</v>
      </c>
      <c r="O121">
        <v>2</v>
      </c>
      <c r="P121">
        <v>49</v>
      </c>
      <c r="Q121">
        <v>18</v>
      </c>
    </row>
    <row r="122" spans="1:17" x14ac:dyDescent="0.3">
      <c r="B122" t="s">
        <v>84</v>
      </c>
      <c r="C122" t="s">
        <v>48</v>
      </c>
      <c r="D122" t="s">
        <v>6</v>
      </c>
      <c r="E122">
        <v>38</v>
      </c>
      <c r="F122">
        <v>7</v>
      </c>
      <c r="G122">
        <v>9</v>
      </c>
      <c r="H122">
        <v>16</v>
      </c>
      <c r="I122">
        <v>-10</v>
      </c>
      <c r="J122">
        <v>14</v>
      </c>
      <c r="K122">
        <v>1</v>
      </c>
      <c r="L122">
        <v>1</v>
      </c>
      <c r="M122">
        <v>1</v>
      </c>
      <c r="N122">
        <v>0</v>
      </c>
      <c r="O122">
        <v>1</v>
      </c>
      <c r="P122">
        <v>98</v>
      </c>
      <c r="Q122">
        <v>7</v>
      </c>
    </row>
    <row r="123" spans="1:17" x14ac:dyDescent="0.3">
      <c r="B123" t="s">
        <v>70</v>
      </c>
      <c r="C123" t="s">
        <v>24</v>
      </c>
      <c r="D123" t="s">
        <v>35</v>
      </c>
      <c r="E123">
        <v>33</v>
      </c>
      <c r="F123">
        <v>4</v>
      </c>
      <c r="G123">
        <v>12</v>
      </c>
      <c r="H123">
        <v>16</v>
      </c>
      <c r="I123">
        <v>-8</v>
      </c>
      <c r="J123">
        <v>30</v>
      </c>
      <c r="K123">
        <v>1</v>
      </c>
      <c r="L123">
        <v>9</v>
      </c>
      <c r="M123">
        <v>0</v>
      </c>
      <c r="N123">
        <v>0</v>
      </c>
      <c r="O123">
        <v>1</v>
      </c>
      <c r="P123">
        <v>61</v>
      </c>
      <c r="Q123">
        <v>7</v>
      </c>
    </row>
    <row r="124" spans="1:17" x14ac:dyDescent="0.3">
      <c r="B124" t="s">
        <v>118</v>
      </c>
      <c r="C124" t="s">
        <v>31</v>
      </c>
      <c r="D124" t="s">
        <v>6</v>
      </c>
      <c r="E124">
        <v>26</v>
      </c>
      <c r="F124">
        <v>9</v>
      </c>
      <c r="G124">
        <v>7</v>
      </c>
      <c r="H124">
        <v>16</v>
      </c>
      <c r="I124">
        <v>5</v>
      </c>
      <c r="J124">
        <v>48</v>
      </c>
      <c r="K124">
        <v>3</v>
      </c>
      <c r="L124">
        <v>2</v>
      </c>
      <c r="M124">
        <v>1</v>
      </c>
      <c r="N124">
        <v>0</v>
      </c>
      <c r="O124">
        <v>2</v>
      </c>
      <c r="P124">
        <v>62</v>
      </c>
      <c r="Q124">
        <v>15</v>
      </c>
    </row>
    <row r="125" spans="1:17" x14ac:dyDescent="0.3">
      <c r="A125">
        <v>124</v>
      </c>
      <c r="B125" t="s">
        <v>206</v>
      </c>
      <c r="C125" t="s">
        <v>33</v>
      </c>
      <c r="D125" t="s">
        <v>35</v>
      </c>
      <c r="E125">
        <v>44</v>
      </c>
      <c r="F125">
        <v>2</v>
      </c>
      <c r="G125">
        <v>13</v>
      </c>
      <c r="H125">
        <v>15</v>
      </c>
      <c r="I125">
        <v>26</v>
      </c>
      <c r="J125">
        <v>24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59</v>
      </c>
      <c r="Q125">
        <v>3</v>
      </c>
    </row>
    <row r="126" spans="1:17" x14ac:dyDescent="0.3">
      <c r="B126" t="s">
        <v>132</v>
      </c>
      <c r="C126" t="s">
        <v>65</v>
      </c>
      <c r="D126" t="s">
        <v>35</v>
      </c>
      <c r="E126">
        <v>42</v>
      </c>
      <c r="F126">
        <v>4</v>
      </c>
      <c r="G126">
        <v>11</v>
      </c>
      <c r="H126">
        <v>15</v>
      </c>
      <c r="I126">
        <v>1</v>
      </c>
      <c r="J126">
        <v>10</v>
      </c>
      <c r="K126">
        <v>1</v>
      </c>
      <c r="L126">
        <v>0</v>
      </c>
      <c r="M126">
        <v>0</v>
      </c>
      <c r="N126">
        <v>0</v>
      </c>
      <c r="O126">
        <v>1</v>
      </c>
      <c r="P126">
        <v>63</v>
      </c>
      <c r="Q126">
        <v>6</v>
      </c>
    </row>
    <row r="127" spans="1:17" x14ac:dyDescent="0.3">
      <c r="B127" t="s">
        <v>160</v>
      </c>
      <c r="C127" t="s">
        <v>37</v>
      </c>
      <c r="D127" t="s">
        <v>35</v>
      </c>
      <c r="E127">
        <v>37</v>
      </c>
      <c r="F127">
        <v>4</v>
      </c>
      <c r="G127">
        <v>11</v>
      </c>
      <c r="H127">
        <v>15</v>
      </c>
      <c r="I127">
        <v>-5</v>
      </c>
      <c r="J127">
        <v>87</v>
      </c>
      <c r="K127">
        <v>1</v>
      </c>
      <c r="L127">
        <v>2</v>
      </c>
      <c r="M127">
        <v>0</v>
      </c>
      <c r="N127">
        <v>0</v>
      </c>
      <c r="O127">
        <v>0</v>
      </c>
      <c r="P127">
        <v>58</v>
      </c>
      <c r="Q127">
        <v>7</v>
      </c>
    </row>
    <row r="128" spans="1:17" x14ac:dyDescent="0.3">
      <c r="B128" t="s">
        <v>193</v>
      </c>
      <c r="C128" t="s">
        <v>28</v>
      </c>
      <c r="D128" t="s">
        <v>6</v>
      </c>
      <c r="E128">
        <v>36</v>
      </c>
      <c r="F128">
        <v>6</v>
      </c>
      <c r="G128">
        <v>9</v>
      </c>
      <c r="H128">
        <v>15</v>
      </c>
      <c r="I128">
        <v>-9</v>
      </c>
      <c r="J128">
        <v>58</v>
      </c>
      <c r="K128">
        <v>2</v>
      </c>
      <c r="L128">
        <v>5</v>
      </c>
      <c r="M128">
        <v>0</v>
      </c>
      <c r="N128">
        <v>1</v>
      </c>
      <c r="O128">
        <v>1</v>
      </c>
      <c r="P128">
        <v>52</v>
      </c>
      <c r="Q128">
        <v>12</v>
      </c>
    </row>
    <row r="129" spans="1:17" x14ac:dyDescent="0.3">
      <c r="B129" t="s">
        <v>348</v>
      </c>
      <c r="C129" t="s">
        <v>65</v>
      </c>
      <c r="D129" t="s">
        <v>6</v>
      </c>
      <c r="E129">
        <v>24</v>
      </c>
      <c r="F129">
        <v>4</v>
      </c>
      <c r="G129">
        <v>11</v>
      </c>
      <c r="H129">
        <v>15</v>
      </c>
      <c r="I129">
        <v>0</v>
      </c>
      <c r="J129">
        <v>8</v>
      </c>
      <c r="K129">
        <v>1</v>
      </c>
      <c r="L129">
        <v>6</v>
      </c>
      <c r="M129">
        <v>0</v>
      </c>
      <c r="N129">
        <v>0</v>
      </c>
      <c r="O129">
        <v>0</v>
      </c>
      <c r="P129">
        <v>58</v>
      </c>
      <c r="Q129">
        <v>7</v>
      </c>
    </row>
    <row r="130" spans="1:17" x14ac:dyDescent="0.3">
      <c r="A130">
        <v>129</v>
      </c>
      <c r="B130" t="s">
        <v>153</v>
      </c>
      <c r="C130" t="s">
        <v>33</v>
      </c>
      <c r="D130" t="s">
        <v>35</v>
      </c>
      <c r="E130">
        <v>44</v>
      </c>
      <c r="F130">
        <v>4</v>
      </c>
      <c r="G130">
        <v>10</v>
      </c>
      <c r="H130">
        <v>14</v>
      </c>
      <c r="I130">
        <v>25</v>
      </c>
      <c r="J130">
        <v>60</v>
      </c>
      <c r="K130">
        <v>0</v>
      </c>
      <c r="L130">
        <v>0</v>
      </c>
      <c r="M130">
        <v>0</v>
      </c>
      <c r="N130">
        <v>0</v>
      </c>
      <c r="O130">
        <v>3</v>
      </c>
      <c r="P130">
        <v>54</v>
      </c>
      <c r="Q130">
        <v>7</v>
      </c>
    </row>
    <row r="131" spans="1:17" x14ac:dyDescent="0.3">
      <c r="B131" t="s">
        <v>216</v>
      </c>
      <c r="C131" t="s">
        <v>45</v>
      </c>
      <c r="D131" t="s">
        <v>35</v>
      </c>
      <c r="E131">
        <v>43</v>
      </c>
      <c r="F131">
        <v>2</v>
      </c>
      <c r="G131">
        <v>12</v>
      </c>
      <c r="H131">
        <v>14</v>
      </c>
      <c r="I131">
        <v>10</v>
      </c>
      <c r="J131">
        <v>80</v>
      </c>
      <c r="K131">
        <v>0</v>
      </c>
      <c r="L131">
        <v>2</v>
      </c>
      <c r="M131">
        <v>0</v>
      </c>
      <c r="N131">
        <v>0</v>
      </c>
      <c r="O131">
        <v>0</v>
      </c>
      <c r="P131">
        <v>45</v>
      </c>
      <c r="Q131">
        <v>4</v>
      </c>
    </row>
    <row r="132" spans="1:17" x14ac:dyDescent="0.3">
      <c r="B132" t="s">
        <v>142</v>
      </c>
      <c r="C132" t="s">
        <v>31</v>
      </c>
      <c r="D132" t="s">
        <v>35</v>
      </c>
      <c r="E132">
        <v>42</v>
      </c>
      <c r="F132">
        <v>2</v>
      </c>
      <c r="G132">
        <v>12</v>
      </c>
      <c r="H132">
        <v>14</v>
      </c>
      <c r="I132">
        <v>2</v>
      </c>
      <c r="J132">
        <v>34</v>
      </c>
      <c r="K132">
        <v>0</v>
      </c>
      <c r="L132">
        <v>3</v>
      </c>
      <c r="M132">
        <v>0</v>
      </c>
      <c r="N132">
        <v>1</v>
      </c>
      <c r="O132">
        <v>0</v>
      </c>
      <c r="P132">
        <v>63</v>
      </c>
      <c r="Q132">
        <v>3</v>
      </c>
    </row>
    <row r="133" spans="1:17" x14ac:dyDescent="0.3">
      <c r="B133" t="s">
        <v>217</v>
      </c>
      <c r="C133" t="s">
        <v>43</v>
      </c>
      <c r="D133" t="s">
        <v>35</v>
      </c>
      <c r="E133">
        <v>40</v>
      </c>
      <c r="F133">
        <v>6</v>
      </c>
      <c r="G133">
        <v>8</v>
      </c>
      <c r="H133">
        <v>14</v>
      </c>
      <c r="I133">
        <v>11</v>
      </c>
      <c r="J133">
        <v>66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88</v>
      </c>
      <c r="Q133">
        <v>7</v>
      </c>
    </row>
    <row r="134" spans="1:17" x14ac:dyDescent="0.3">
      <c r="B134" t="s">
        <v>147</v>
      </c>
      <c r="C134" t="s">
        <v>48</v>
      </c>
      <c r="D134" t="s">
        <v>6</v>
      </c>
      <c r="E134">
        <v>35</v>
      </c>
      <c r="F134">
        <v>5</v>
      </c>
      <c r="G134">
        <v>9</v>
      </c>
      <c r="H134">
        <v>14</v>
      </c>
      <c r="I134">
        <v>-6</v>
      </c>
      <c r="J134">
        <v>8</v>
      </c>
      <c r="K134">
        <v>0</v>
      </c>
      <c r="L134">
        <v>2</v>
      </c>
      <c r="M134">
        <v>0</v>
      </c>
      <c r="N134">
        <v>0</v>
      </c>
      <c r="O134">
        <v>0</v>
      </c>
      <c r="P134">
        <v>91</v>
      </c>
      <c r="Q134">
        <v>5</v>
      </c>
    </row>
    <row r="135" spans="1:17" x14ac:dyDescent="0.3">
      <c r="B135" t="s">
        <v>137</v>
      </c>
      <c r="C135" t="s">
        <v>22</v>
      </c>
      <c r="D135" t="s">
        <v>35</v>
      </c>
      <c r="E135">
        <v>35</v>
      </c>
      <c r="F135">
        <v>2</v>
      </c>
      <c r="G135">
        <v>12</v>
      </c>
      <c r="H135">
        <v>14</v>
      </c>
      <c r="I135">
        <v>2</v>
      </c>
      <c r="J135">
        <v>44</v>
      </c>
      <c r="K135">
        <v>0</v>
      </c>
      <c r="L135">
        <v>8</v>
      </c>
      <c r="M135">
        <v>0</v>
      </c>
      <c r="N135">
        <v>1</v>
      </c>
      <c r="O135">
        <v>0</v>
      </c>
      <c r="P135">
        <v>64</v>
      </c>
      <c r="Q135">
        <v>3</v>
      </c>
    </row>
    <row r="136" spans="1:17" x14ac:dyDescent="0.3">
      <c r="A136">
        <v>135</v>
      </c>
      <c r="B136" t="s">
        <v>157</v>
      </c>
      <c r="C136" t="s">
        <v>45</v>
      </c>
      <c r="D136" t="s">
        <v>6</v>
      </c>
      <c r="E136">
        <v>44</v>
      </c>
      <c r="F136">
        <v>4</v>
      </c>
      <c r="G136">
        <v>9</v>
      </c>
      <c r="H136">
        <v>13</v>
      </c>
      <c r="I136">
        <v>-6</v>
      </c>
      <c r="J136">
        <v>37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71</v>
      </c>
      <c r="Q136">
        <v>6</v>
      </c>
    </row>
    <row r="137" spans="1:17" x14ac:dyDescent="0.3">
      <c r="B137" t="s">
        <v>138</v>
      </c>
      <c r="C137" t="s">
        <v>18</v>
      </c>
      <c r="D137" t="s">
        <v>6</v>
      </c>
      <c r="E137">
        <v>44</v>
      </c>
      <c r="F137">
        <v>8</v>
      </c>
      <c r="G137">
        <v>5</v>
      </c>
      <c r="H137">
        <v>13</v>
      </c>
      <c r="I137">
        <v>8</v>
      </c>
      <c r="J137">
        <v>44</v>
      </c>
      <c r="K137">
        <v>0</v>
      </c>
      <c r="L137">
        <v>0</v>
      </c>
      <c r="M137">
        <v>1</v>
      </c>
      <c r="N137">
        <v>1</v>
      </c>
      <c r="O137">
        <v>0</v>
      </c>
      <c r="P137">
        <v>51</v>
      </c>
      <c r="Q137">
        <v>16</v>
      </c>
    </row>
    <row r="138" spans="1:17" x14ac:dyDescent="0.3">
      <c r="B138" t="s">
        <v>371</v>
      </c>
      <c r="C138" t="s">
        <v>18</v>
      </c>
      <c r="D138" t="s">
        <v>35</v>
      </c>
      <c r="E138">
        <v>19</v>
      </c>
      <c r="F138">
        <v>4</v>
      </c>
      <c r="G138">
        <v>9</v>
      </c>
      <c r="H138">
        <v>13</v>
      </c>
      <c r="I138">
        <v>19</v>
      </c>
      <c r="J138">
        <v>64</v>
      </c>
      <c r="K138">
        <v>0</v>
      </c>
      <c r="L138">
        <v>3</v>
      </c>
      <c r="M138">
        <v>0</v>
      </c>
      <c r="N138">
        <v>0</v>
      </c>
      <c r="O138">
        <v>0</v>
      </c>
      <c r="P138">
        <v>37</v>
      </c>
      <c r="Q138">
        <v>11</v>
      </c>
    </row>
    <row r="139" spans="1:17" x14ac:dyDescent="0.3">
      <c r="A139">
        <v>138</v>
      </c>
      <c r="B139" t="s">
        <v>203</v>
      </c>
      <c r="C139" t="s">
        <v>33</v>
      </c>
      <c r="D139" t="s">
        <v>6</v>
      </c>
      <c r="E139">
        <v>44</v>
      </c>
      <c r="F139">
        <v>2</v>
      </c>
      <c r="G139">
        <v>10</v>
      </c>
      <c r="H139">
        <v>12</v>
      </c>
      <c r="I139">
        <v>7</v>
      </c>
      <c r="J139">
        <v>10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27</v>
      </c>
      <c r="Q139">
        <v>7</v>
      </c>
    </row>
    <row r="140" spans="1:17" x14ac:dyDescent="0.3">
      <c r="B140" t="s">
        <v>184</v>
      </c>
      <c r="C140" t="s">
        <v>33</v>
      </c>
      <c r="D140" t="s">
        <v>35</v>
      </c>
      <c r="E140">
        <v>44</v>
      </c>
      <c r="F140">
        <v>2</v>
      </c>
      <c r="G140">
        <v>10</v>
      </c>
      <c r="H140">
        <v>12</v>
      </c>
      <c r="I140">
        <v>30</v>
      </c>
      <c r="J140">
        <v>75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69</v>
      </c>
      <c r="Q140">
        <v>3</v>
      </c>
    </row>
    <row r="141" spans="1:17" x14ac:dyDescent="0.3">
      <c r="B141" t="s">
        <v>166</v>
      </c>
      <c r="C141" t="s">
        <v>37</v>
      </c>
      <c r="D141" t="s">
        <v>6</v>
      </c>
      <c r="E141">
        <v>44</v>
      </c>
      <c r="F141">
        <v>8</v>
      </c>
      <c r="G141">
        <v>4</v>
      </c>
      <c r="H141">
        <v>12</v>
      </c>
      <c r="I141">
        <v>-26</v>
      </c>
      <c r="J141">
        <v>24</v>
      </c>
      <c r="K141">
        <v>5</v>
      </c>
      <c r="L141">
        <v>3</v>
      </c>
      <c r="M141">
        <v>1</v>
      </c>
      <c r="N141">
        <v>0</v>
      </c>
      <c r="O141">
        <v>0</v>
      </c>
      <c r="P141">
        <v>78</v>
      </c>
      <c r="Q141">
        <v>10</v>
      </c>
    </row>
    <row r="142" spans="1:17" x14ac:dyDescent="0.3">
      <c r="B142" t="s">
        <v>167</v>
      </c>
      <c r="C142" t="s">
        <v>28</v>
      </c>
      <c r="D142" t="s">
        <v>6</v>
      </c>
      <c r="E142">
        <v>44</v>
      </c>
      <c r="F142">
        <v>6</v>
      </c>
      <c r="G142">
        <v>6</v>
      </c>
      <c r="H142">
        <v>12</v>
      </c>
      <c r="I142">
        <v>-4</v>
      </c>
      <c r="J142">
        <v>18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50</v>
      </c>
      <c r="Q142">
        <v>12</v>
      </c>
    </row>
    <row r="143" spans="1:17" x14ac:dyDescent="0.3">
      <c r="B143" t="s">
        <v>207</v>
      </c>
      <c r="C143" t="s">
        <v>33</v>
      </c>
      <c r="D143" t="s">
        <v>6</v>
      </c>
      <c r="E143">
        <v>43</v>
      </c>
      <c r="F143">
        <v>9</v>
      </c>
      <c r="G143">
        <v>3</v>
      </c>
      <c r="H143">
        <v>12</v>
      </c>
      <c r="I143">
        <v>15</v>
      </c>
      <c r="J143">
        <v>14</v>
      </c>
      <c r="K143">
        <v>1</v>
      </c>
      <c r="L143">
        <v>0</v>
      </c>
      <c r="M143">
        <v>2</v>
      </c>
      <c r="N143">
        <v>0</v>
      </c>
      <c r="O143">
        <v>2</v>
      </c>
      <c r="P143">
        <v>51</v>
      </c>
      <c r="Q143">
        <v>18</v>
      </c>
    </row>
    <row r="144" spans="1:17" x14ac:dyDescent="0.3">
      <c r="B144" t="s">
        <v>127</v>
      </c>
      <c r="C144" t="s">
        <v>28</v>
      </c>
      <c r="D144" t="s">
        <v>35</v>
      </c>
      <c r="E144">
        <v>42</v>
      </c>
      <c r="F144">
        <v>4</v>
      </c>
      <c r="G144">
        <v>8</v>
      </c>
      <c r="H144">
        <v>12</v>
      </c>
      <c r="I144">
        <v>-10</v>
      </c>
      <c r="J144">
        <v>36</v>
      </c>
      <c r="K144">
        <v>1</v>
      </c>
      <c r="L144">
        <v>5</v>
      </c>
      <c r="M144">
        <v>0</v>
      </c>
      <c r="N144">
        <v>1</v>
      </c>
      <c r="O144">
        <v>1</v>
      </c>
      <c r="P144">
        <v>56</v>
      </c>
      <c r="Q144">
        <v>7</v>
      </c>
    </row>
    <row r="145" spans="1:17" x14ac:dyDescent="0.3">
      <c r="B145" t="s">
        <v>172</v>
      </c>
      <c r="C145" t="s">
        <v>45</v>
      </c>
      <c r="D145" t="s">
        <v>35</v>
      </c>
      <c r="E145">
        <v>40</v>
      </c>
      <c r="F145">
        <v>5</v>
      </c>
      <c r="G145">
        <v>7</v>
      </c>
      <c r="H145">
        <v>12</v>
      </c>
      <c r="I145">
        <v>21</v>
      </c>
      <c r="J145">
        <v>32</v>
      </c>
      <c r="K145">
        <v>1</v>
      </c>
      <c r="L145">
        <v>0</v>
      </c>
      <c r="M145">
        <v>2</v>
      </c>
      <c r="N145">
        <v>0</v>
      </c>
      <c r="O145">
        <v>1</v>
      </c>
      <c r="P145">
        <v>55</v>
      </c>
      <c r="Q145">
        <v>9</v>
      </c>
    </row>
    <row r="146" spans="1:17" x14ac:dyDescent="0.3">
      <c r="B146" t="s">
        <v>134</v>
      </c>
      <c r="C146" t="s">
        <v>48</v>
      </c>
      <c r="D146" t="s">
        <v>6</v>
      </c>
      <c r="E146">
        <v>25</v>
      </c>
      <c r="F146">
        <v>4</v>
      </c>
      <c r="G146">
        <v>8</v>
      </c>
      <c r="H146">
        <v>12</v>
      </c>
      <c r="I146">
        <v>-6</v>
      </c>
      <c r="J146">
        <v>6</v>
      </c>
      <c r="K146">
        <v>0</v>
      </c>
      <c r="L146">
        <v>2</v>
      </c>
      <c r="M146">
        <v>0</v>
      </c>
      <c r="N146">
        <v>0</v>
      </c>
      <c r="O146">
        <v>2</v>
      </c>
      <c r="P146">
        <v>58</v>
      </c>
      <c r="Q146">
        <v>7</v>
      </c>
    </row>
    <row r="147" spans="1:17" x14ac:dyDescent="0.3">
      <c r="B147" t="s">
        <v>364</v>
      </c>
      <c r="C147" t="s">
        <v>45</v>
      </c>
      <c r="D147" t="s">
        <v>6</v>
      </c>
      <c r="E147">
        <v>20</v>
      </c>
      <c r="F147">
        <v>3</v>
      </c>
      <c r="G147">
        <v>9</v>
      </c>
      <c r="H147">
        <v>12</v>
      </c>
      <c r="I147">
        <v>-6</v>
      </c>
      <c r="J147">
        <v>2</v>
      </c>
      <c r="K147">
        <v>1</v>
      </c>
      <c r="L147">
        <v>3</v>
      </c>
      <c r="M147">
        <v>0</v>
      </c>
      <c r="N147">
        <v>1</v>
      </c>
      <c r="O147">
        <v>0</v>
      </c>
      <c r="P147">
        <v>52</v>
      </c>
      <c r="Q147">
        <v>6</v>
      </c>
    </row>
    <row r="148" spans="1:17" x14ac:dyDescent="0.3">
      <c r="B148" t="s">
        <v>47</v>
      </c>
      <c r="C148" t="s">
        <v>48</v>
      </c>
      <c r="D148" t="s">
        <v>6</v>
      </c>
      <c r="E148">
        <v>15</v>
      </c>
      <c r="F148">
        <v>5</v>
      </c>
      <c r="G148">
        <v>7</v>
      </c>
      <c r="H148">
        <v>12</v>
      </c>
      <c r="I148">
        <v>-4</v>
      </c>
      <c r="J148">
        <v>12</v>
      </c>
      <c r="K148">
        <v>3</v>
      </c>
      <c r="L148">
        <v>4</v>
      </c>
      <c r="M148">
        <v>0</v>
      </c>
      <c r="N148">
        <v>0</v>
      </c>
      <c r="O148">
        <v>0</v>
      </c>
      <c r="P148">
        <v>43</v>
      </c>
      <c r="Q148">
        <v>12</v>
      </c>
    </row>
    <row r="149" spans="1:17" x14ac:dyDescent="0.3">
      <c r="A149">
        <v>148</v>
      </c>
      <c r="B149" t="s">
        <v>148</v>
      </c>
      <c r="C149" t="s">
        <v>37</v>
      </c>
      <c r="D149" t="s">
        <v>6</v>
      </c>
      <c r="E149">
        <v>44</v>
      </c>
      <c r="F149">
        <v>5</v>
      </c>
      <c r="G149">
        <v>6</v>
      </c>
      <c r="H149">
        <v>11</v>
      </c>
      <c r="I149">
        <v>-22</v>
      </c>
      <c r="J149">
        <v>18</v>
      </c>
      <c r="K149">
        <v>1</v>
      </c>
      <c r="L149">
        <v>2</v>
      </c>
      <c r="M149">
        <v>1</v>
      </c>
      <c r="N149">
        <v>0</v>
      </c>
      <c r="O149">
        <v>0</v>
      </c>
      <c r="P149">
        <v>50</v>
      </c>
      <c r="Q149">
        <v>10</v>
      </c>
    </row>
    <row r="150" spans="1:17" x14ac:dyDescent="0.3">
      <c r="B150" t="s">
        <v>155</v>
      </c>
      <c r="C150" t="s">
        <v>22</v>
      </c>
      <c r="D150" t="s">
        <v>35</v>
      </c>
      <c r="E150">
        <v>44</v>
      </c>
      <c r="F150">
        <v>4</v>
      </c>
      <c r="G150">
        <v>7</v>
      </c>
      <c r="H150">
        <v>11</v>
      </c>
      <c r="I150">
        <v>-5</v>
      </c>
      <c r="J150">
        <v>62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54</v>
      </c>
      <c r="Q150">
        <v>7</v>
      </c>
    </row>
    <row r="151" spans="1:17" x14ac:dyDescent="0.3">
      <c r="B151" t="s">
        <v>170</v>
      </c>
      <c r="C151" t="s">
        <v>18</v>
      </c>
      <c r="D151" t="s">
        <v>6</v>
      </c>
      <c r="E151">
        <v>43</v>
      </c>
      <c r="F151">
        <v>3</v>
      </c>
      <c r="G151">
        <v>8</v>
      </c>
      <c r="H151">
        <v>11</v>
      </c>
      <c r="I151">
        <v>5</v>
      </c>
      <c r="J151">
        <v>41</v>
      </c>
      <c r="K151">
        <v>0</v>
      </c>
      <c r="L151">
        <v>0</v>
      </c>
      <c r="M151">
        <v>1</v>
      </c>
      <c r="N151">
        <v>0</v>
      </c>
      <c r="O151">
        <v>1</v>
      </c>
      <c r="P151">
        <v>49</v>
      </c>
      <c r="Q151">
        <v>6</v>
      </c>
    </row>
    <row r="152" spans="1:17" x14ac:dyDescent="0.3">
      <c r="B152" t="s">
        <v>140</v>
      </c>
      <c r="C152" t="s">
        <v>18</v>
      </c>
      <c r="D152" t="s">
        <v>35</v>
      </c>
      <c r="E152">
        <v>41</v>
      </c>
      <c r="F152">
        <v>3</v>
      </c>
      <c r="G152">
        <v>8</v>
      </c>
      <c r="H152">
        <v>11</v>
      </c>
      <c r="I152">
        <v>18</v>
      </c>
      <c r="J152">
        <v>18</v>
      </c>
      <c r="K152">
        <v>2</v>
      </c>
      <c r="L152">
        <v>0</v>
      </c>
      <c r="M152">
        <v>0</v>
      </c>
      <c r="N152">
        <v>0</v>
      </c>
      <c r="O152">
        <v>0</v>
      </c>
      <c r="P152">
        <v>61</v>
      </c>
      <c r="Q152">
        <v>5</v>
      </c>
    </row>
    <row r="153" spans="1:17" x14ac:dyDescent="0.3">
      <c r="B153" t="s">
        <v>108</v>
      </c>
      <c r="C153" t="s">
        <v>76</v>
      </c>
      <c r="D153" t="s">
        <v>6</v>
      </c>
      <c r="E153">
        <v>40</v>
      </c>
      <c r="F153">
        <v>2</v>
      </c>
      <c r="G153">
        <v>9</v>
      </c>
      <c r="H153">
        <v>11</v>
      </c>
      <c r="I153">
        <v>-10</v>
      </c>
      <c r="J153">
        <v>92</v>
      </c>
      <c r="K153">
        <v>0</v>
      </c>
      <c r="L153">
        <v>0</v>
      </c>
      <c r="M153">
        <v>0</v>
      </c>
      <c r="N153">
        <v>2</v>
      </c>
      <c r="O153">
        <v>0</v>
      </c>
      <c r="P153">
        <v>32</v>
      </c>
      <c r="Q153">
        <v>6</v>
      </c>
    </row>
    <row r="154" spans="1:17" x14ac:dyDescent="0.3">
      <c r="B154" t="s">
        <v>168</v>
      </c>
      <c r="C154" t="s">
        <v>18</v>
      </c>
      <c r="D154" t="s">
        <v>35</v>
      </c>
      <c r="E154">
        <v>39</v>
      </c>
      <c r="F154">
        <v>0</v>
      </c>
      <c r="G154">
        <v>11</v>
      </c>
      <c r="H154">
        <v>11</v>
      </c>
      <c r="I154">
        <v>21</v>
      </c>
      <c r="J154">
        <v>18</v>
      </c>
      <c r="K154">
        <v>0</v>
      </c>
      <c r="L154">
        <v>2</v>
      </c>
      <c r="M154">
        <v>0</v>
      </c>
      <c r="N154">
        <v>0</v>
      </c>
      <c r="O154">
        <v>0</v>
      </c>
      <c r="P154">
        <v>45</v>
      </c>
      <c r="Q154">
        <v>0</v>
      </c>
    </row>
    <row r="155" spans="1:17" x14ac:dyDescent="0.3">
      <c r="B155" t="s">
        <v>230</v>
      </c>
      <c r="C155" t="s">
        <v>65</v>
      </c>
      <c r="D155" t="s">
        <v>6</v>
      </c>
      <c r="E155">
        <v>38</v>
      </c>
      <c r="F155">
        <v>2</v>
      </c>
      <c r="G155">
        <v>9</v>
      </c>
      <c r="H155">
        <v>11</v>
      </c>
      <c r="I155">
        <v>3</v>
      </c>
      <c r="J155">
        <v>10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35</v>
      </c>
      <c r="Q155">
        <v>6</v>
      </c>
    </row>
    <row r="156" spans="1:17" x14ac:dyDescent="0.3">
      <c r="B156" t="s">
        <v>126</v>
      </c>
      <c r="C156" t="s">
        <v>24</v>
      </c>
      <c r="D156" t="s">
        <v>6</v>
      </c>
      <c r="E156">
        <v>36</v>
      </c>
      <c r="F156">
        <v>8</v>
      </c>
      <c r="G156">
        <v>3</v>
      </c>
      <c r="H156">
        <v>11</v>
      </c>
      <c r="I156">
        <v>0</v>
      </c>
      <c r="J156">
        <v>29</v>
      </c>
      <c r="K156">
        <v>3</v>
      </c>
      <c r="L156">
        <v>0</v>
      </c>
      <c r="M156">
        <v>1</v>
      </c>
      <c r="N156">
        <v>0</v>
      </c>
      <c r="O156">
        <v>1</v>
      </c>
      <c r="P156">
        <v>73</v>
      </c>
      <c r="Q156">
        <v>11</v>
      </c>
    </row>
    <row r="157" spans="1:17" x14ac:dyDescent="0.3">
      <c r="B157" t="s">
        <v>292</v>
      </c>
      <c r="C157" t="s">
        <v>31</v>
      </c>
      <c r="D157" t="s">
        <v>6</v>
      </c>
      <c r="E157">
        <v>33</v>
      </c>
      <c r="F157">
        <v>3</v>
      </c>
      <c r="G157">
        <v>8</v>
      </c>
      <c r="H157">
        <v>11</v>
      </c>
      <c r="I157">
        <v>2</v>
      </c>
      <c r="J157">
        <v>95</v>
      </c>
      <c r="K157">
        <v>1</v>
      </c>
      <c r="L157">
        <v>0</v>
      </c>
      <c r="M157">
        <v>1</v>
      </c>
      <c r="N157">
        <v>2</v>
      </c>
      <c r="O157">
        <v>2</v>
      </c>
      <c r="P157">
        <v>39</v>
      </c>
      <c r="Q157">
        <v>8</v>
      </c>
    </row>
    <row r="158" spans="1:17" x14ac:dyDescent="0.3">
      <c r="B158" t="s">
        <v>369</v>
      </c>
      <c r="C158" t="s">
        <v>28</v>
      </c>
      <c r="D158" t="s">
        <v>35</v>
      </c>
      <c r="E158">
        <v>18</v>
      </c>
      <c r="F158">
        <v>3</v>
      </c>
      <c r="G158">
        <v>8</v>
      </c>
      <c r="H158">
        <v>11</v>
      </c>
      <c r="I158">
        <v>-3</v>
      </c>
      <c r="J158">
        <v>10</v>
      </c>
      <c r="K158">
        <v>2</v>
      </c>
      <c r="L158">
        <v>3</v>
      </c>
      <c r="M158">
        <v>0</v>
      </c>
      <c r="N158">
        <v>1</v>
      </c>
      <c r="O158">
        <v>0</v>
      </c>
      <c r="P158">
        <v>53</v>
      </c>
      <c r="Q158">
        <v>6</v>
      </c>
    </row>
    <row r="159" spans="1:17" x14ac:dyDescent="0.3">
      <c r="A159">
        <v>158</v>
      </c>
      <c r="B159" t="s">
        <v>232</v>
      </c>
      <c r="C159" t="s">
        <v>22</v>
      </c>
      <c r="D159" t="s">
        <v>6</v>
      </c>
      <c r="E159">
        <v>44</v>
      </c>
      <c r="F159">
        <v>1</v>
      </c>
      <c r="G159">
        <v>9</v>
      </c>
      <c r="H159">
        <v>10</v>
      </c>
      <c r="I159">
        <v>-7</v>
      </c>
      <c r="J159">
        <v>28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32</v>
      </c>
      <c r="Q159">
        <v>3</v>
      </c>
    </row>
    <row r="160" spans="1:17" x14ac:dyDescent="0.3">
      <c r="B160" t="s">
        <v>210</v>
      </c>
      <c r="C160" t="s">
        <v>45</v>
      </c>
      <c r="D160" t="s">
        <v>35</v>
      </c>
      <c r="E160">
        <v>44</v>
      </c>
      <c r="F160">
        <v>4</v>
      </c>
      <c r="G160">
        <v>6</v>
      </c>
      <c r="H160">
        <v>10</v>
      </c>
      <c r="I160">
        <v>2</v>
      </c>
      <c r="J160">
        <v>44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58</v>
      </c>
      <c r="Q160">
        <v>7</v>
      </c>
    </row>
    <row r="161" spans="1:17" x14ac:dyDescent="0.3">
      <c r="B161" t="s">
        <v>151</v>
      </c>
      <c r="C161" t="s">
        <v>37</v>
      </c>
      <c r="D161" t="s">
        <v>35</v>
      </c>
      <c r="E161">
        <v>44</v>
      </c>
      <c r="F161">
        <v>3</v>
      </c>
      <c r="G161">
        <v>7</v>
      </c>
      <c r="H161">
        <v>10</v>
      </c>
      <c r="I161">
        <v>-14</v>
      </c>
      <c r="J161">
        <v>24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46</v>
      </c>
      <c r="Q161">
        <v>7</v>
      </c>
    </row>
    <row r="162" spans="1:17" x14ac:dyDescent="0.3">
      <c r="B162" t="s">
        <v>398</v>
      </c>
      <c r="C162" t="s">
        <v>65</v>
      </c>
      <c r="D162" t="s">
        <v>6</v>
      </c>
      <c r="E162">
        <v>44</v>
      </c>
      <c r="F162">
        <v>5</v>
      </c>
      <c r="G162">
        <v>5</v>
      </c>
      <c r="H162">
        <v>10</v>
      </c>
      <c r="I162">
        <v>10</v>
      </c>
      <c r="J162">
        <v>59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50</v>
      </c>
      <c r="Q162">
        <v>10</v>
      </c>
    </row>
    <row r="163" spans="1:17" x14ac:dyDescent="0.3">
      <c r="B163" t="s">
        <v>176</v>
      </c>
      <c r="C163" t="s">
        <v>43</v>
      </c>
      <c r="D163" t="s">
        <v>6</v>
      </c>
      <c r="E163">
        <v>42</v>
      </c>
      <c r="F163">
        <v>7</v>
      </c>
      <c r="G163">
        <v>3</v>
      </c>
      <c r="H163">
        <v>10</v>
      </c>
      <c r="I163">
        <v>0</v>
      </c>
      <c r="J163">
        <v>53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52</v>
      </c>
      <c r="Q163">
        <v>13</v>
      </c>
    </row>
    <row r="164" spans="1:17" x14ac:dyDescent="0.3">
      <c r="B164" t="s">
        <v>238</v>
      </c>
      <c r="C164" t="s">
        <v>22</v>
      </c>
      <c r="D164" t="s">
        <v>35</v>
      </c>
      <c r="E164">
        <v>42</v>
      </c>
      <c r="F164">
        <v>2</v>
      </c>
      <c r="G164">
        <v>8</v>
      </c>
      <c r="H164">
        <v>10</v>
      </c>
      <c r="I164">
        <v>-9</v>
      </c>
      <c r="J164">
        <v>39</v>
      </c>
      <c r="K164">
        <v>0</v>
      </c>
      <c r="L164">
        <v>0</v>
      </c>
      <c r="M164">
        <v>0</v>
      </c>
      <c r="N164">
        <v>1</v>
      </c>
      <c r="O164">
        <v>0</v>
      </c>
      <c r="P164">
        <v>31</v>
      </c>
      <c r="Q164">
        <v>6</v>
      </c>
    </row>
    <row r="165" spans="1:17" x14ac:dyDescent="0.3">
      <c r="B165" t="s">
        <v>189</v>
      </c>
      <c r="C165" t="s">
        <v>31</v>
      </c>
      <c r="D165" t="s">
        <v>35</v>
      </c>
      <c r="E165">
        <v>42</v>
      </c>
      <c r="F165">
        <v>1</v>
      </c>
      <c r="G165">
        <v>9</v>
      </c>
      <c r="H165">
        <v>10</v>
      </c>
      <c r="I165">
        <v>-4</v>
      </c>
      <c r="J165">
        <v>50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57</v>
      </c>
      <c r="Q165">
        <v>2</v>
      </c>
    </row>
    <row r="166" spans="1:17" x14ac:dyDescent="0.3">
      <c r="B166" t="s">
        <v>156</v>
      </c>
      <c r="C166" t="s">
        <v>65</v>
      </c>
      <c r="D166" t="s">
        <v>35</v>
      </c>
      <c r="E166">
        <v>40</v>
      </c>
      <c r="F166">
        <v>2</v>
      </c>
      <c r="G166">
        <v>8</v>
      </c>
      <c r="H166">
        <v>10</v>
      </c>
      <c r="I166">
        <v>12</v>
      </c>
      <c r="J166">
        <v>72</v>
      </c>
      <c r="K166">
        <v>0</v>
      </c>
      <c r="L166">
        <v>0</v>
      </c>
      <c r="M166">
        <v>0</v>
      </c>
      <c r="N166">
        <v>1</v>
      </c>
      <c r="O166">
        <v>0</v>
      </c>
      <c r="P166">
        <v>67</v>
      </c>
      <c r="Q166">
        <v>3</v>
      </c>
    </row>
    <row r="167" spans="1:17" x14ac:dyDescent="0.3">
      <c r="B167" t="s">
        <v>164</v>
      </c>
      <c r="C167" t="s">
        <v>24</v>
      </c>
      <c r="D167" t="s">
        <v>6</v>
      </c>
      <c r="E167">
        <v>39</v>
      </c>
      <c r="F167">
        <v>2</v>
      </c>
      <c r="G167">
        <v>8</v>
      </c>
      <c r="H167">
        <v>10</v>
      </c>
      <c r="I167">
        <v>-11</v>
      </c>
      <c r="J167">
        <v>26</v>
      </c>
      <c r="K167">
        <v>0</v>
      </c>
      <c r="L167">
        <v>1</v>
      </c>
      <c r="M167">
        <v>0</v>
      </c>
      <c r="N167">
        <v>0</v>
      </c>
      <c r="O167">
        <v>0</v>
      </c>
      <c r="P167">
        <v>55</v>
      </c>
      <c r="Q167">
        <v>4</v>
      </c>
    </row>
    <row r="168" spans="1:17" x14ac:dyDescent="0.3">
      <c r="B168" t="s">
        <v>192</v>
      </c>
      <c r="C168" t="s">
        <v>48</v>
      </c>
      <c r="D168" t="s">
        <v>35</v>
      </c>
      <c r="E168">
        <v>38</v>
      </c>
      <c r="F168">
        <v>2</v>
      </c>
      <c r="G168">
        <v>8</v>
      </c>
      <c r="H168">
        <v>10</v>
      </c>
      <c r="I168">
        <v>-7</v>
      </c>
      <c r="J168">
        <v>30</v>
      </c>
      <c r="K168">
        <v>1</v>
      </c>
      <c r="L168">
        <v>3</v>
      </c>
      <c r="M168">
        <v>0</v>
      </c>
      <c r="N168">
        <v>0</v>
      </c>
      <c r="O168">
        <v>0</v>
      </c>
      <c r="P168">
        <v>44</v>
      </c>
      <c r="Q168">
        <v>5</v>
      </c>
    </row>
    <row r="169" spans="1:17" x14ac:dyDescent="0.3">
      <c r="B169" t="s">
        <v>366</v>
      </c>
      <c r="C169" t="s">
        <v>48</v>
      </c>
      <c r="D169" t="s">
        <v>6</v>
      </c>
      <c r="E169">
        <v>37</v>
      </c>
      <c r="F169">
        <v>3</v>
      </c>
      <c r="G169">
        <v>7</v>
      </c>
      <c r="H169">
        <v>10</v>
      </c>
      <c r="I169">
        <v>-17</v>
      </c>
      <c r="J169">
        <v>91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44</v>
      </c>
      <c r="Q169">
        <v>7</v>
      </c>
    </row>
    <row r="170" spans="1:17" x14ac:dyDescent="0.3">
      <c r="B170" t="s">
        <v>220</v>
      </c>
      <c r="C170" t="s">
        <v>22</v>
      </c>
      <c r="D170" t="s">
        <v>6</v>
      </c>
      <c r="E170">
        <v>25</v>
      </c>
      <c r="F170">
        <v>2</v>
      </c>
      <c r="G170">
        <v>8</v>
      </c>
      <c r="H170">
        <v>10</v>
      </c>
      <c r="I170">
        <v>1</v>
      </c>
      <c r="J170">
        <v>34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32</v>
      </c>
      <c r="Q170">
        <v>6</v>
      </c>
    </row>
    <row r="171" spans="1:17" x14ac:dyDescent="0.3">
      <c r="B171" t="s">
        <v>197</v>
      </c>
      <c r="C171" t="s">
        <v>43</v>
      </c>
      <c r="D171" t="s">
        <v>6</v>
      </c>
      <c r="E171">
        <v>12</v>
      </c>
      <c r="F171">
        <v>2</v>
      </c>
      <c r="G171">
        <v>8</v>
      </c>
      <c r="H171">
        <v>10</v>
      </c>
      <c r="I171">
        <v>-4</v>
      </c>
      <c r="J171">
        <v>4</v>
      </c>
      <c r="K171">
        <v>1</v>
      </c>
      <c r="L171">
        <v>6</v>
      </c>
      <c r="M171">
        <v>0</v>
      </c>
      <c r="N171">
        <v>0</v>
      </c>
      <c r="O171">
        <v>0</v>
      </c>
      <c r="P171">
        <v>26</v>
      </c>
      <c r="Q171">
        <v>8</v>
      </c>
    </row>
    <row r="172" spans="1:17" x14ac:dyDescent="0.3">
      <c r="A172">
        <v>171</v>
      </c>
      <c r="B172" t="s">
        <v>198</v>
      </c>
      <c r="C172" t="s">
        <v>65</v>
      </c>
      <c r="D172" t="s">
        <v>35</v>
      </c>
      <c r="E172">
        <v>44</v>
      </c>
      <c r="F172">
        <v>0</v>
      </c>
      <c r="G172">
        <v>9</v>
      </c>
      <c r="H172">
        <v>9</v>
      </c>
      <c r="I172">
        <v>-3</v>
      </c>
      <c r="J172">
        <v>16</v>
      </c>
      <c r="K172">
        <v>0</v>
      </c>
      <c r="L172">
        <v>2</v>
      </c>
      <c r="M172">
        <v>0</v>
      </c>
      <c r="N172">
        <v>0</v>
      </c>
      <c r="O172">
        <v>0</v>
      </c>
      <c r="P172">
        <v>55</v>
      </c>
      <c r="Q172">
        <v>0</v>
      </c>
    </row>
    <row r="173" spans="1:17" x14ac:dyDescent="0.3">
      <c r="B173" t="s">
        <v>204</v>
      </c>
      <c r="C173" t="s">
        <v>22</v>
      </c>
      <c r="D173" t="s">
        <v>6</v>
      </c>
      <c r="E173">
        <v>44</v>
      </c>
      <c r="F173">
        <v>3</v>
      </c>
      <c r="G173">
        <v>6</v>
      </c>
      <c r="H173">
        <v>9</v>
      </c>
      <c r="I173">
        <v>-6</v>
      </c>
      <c r="J173">
        <v>22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29</v>
      </c>
      <c r="Q173">
        <v>10</v>
      </c>
    </row>
    <row r="174" spans="1:17" x14ac:dyDescent="0.3">
      <c r="B174" t="s">
        <v>205</v>
      </c>
      <c r="C174" t="s">
        <v>76</v>
      </c>
      <c r="D174" t="s">
        <v>35</v>
      </c>
      <c r="E174">
        <v>44</v>
      </c>
      <c r="F174">
        <v>1</v>
      </c>
      <c r="G174">
        <v>8</v>
      </c>
      <c r="H174">
        <v>9</v>
      </c>
      <c r="I174">
        <v>-14</v>
      </c>
      <c r="J174">
        <v>34</v>
      </c>
      <c r="K174">
        <v>0</v>
      </c>
      <c r="L174">
        <v>4</v>
      </c>
      <c r="M174">
        <v>0</v>
      </c>
      <c r="N174">
        <v>1</v>
      </c>
      <c r="O174">
        <v>0</v>
      </c>
      <c r="P174">
        <v>48</v>
      </c>
      <c r="Q174">
        <v>2</v>
      </c>
    </row>
    <row r="175" spans="1:17" x14ac:dyDescent="0.3">
      <c r="B175" t="s">
        <v>185</v>
      </c>
      <c r="C175" t="s">
        <v>65</v>
      </c>
      <c r="D175" t="s">
        <v>6</v>
      </c>
      <c r="E175">
        <v>42</v>
      </c>
      <c r="F175">
        <v>4</v>
      </c>
      <c r="G175">
        <v>5</v>
      </c>
      <c r="H175">
        <v>9</v>
      </c>
      <c r="I175">
        <v>10</v>
      </c>
      <c r="J175">
        <v>20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52</v>
      </c>
      <c r="Q175">
        <v>8</v>
      </c>
    </row>
    <row r="176" spans="1:17" x14ac:dyDescent="0.3">
      <c r="B176" t="s">
        <v>240</v>
      </c>
      <c r="C176" t="s">
        <v>76</v>
      </c>
      <c r="D176" t="s">
        <v>6</v>
      </c>
      <c r="E176">
        <v>40</v>
      </c>
      <c r="F176">
        <v>2</v>
      </c>
      <c r="G176">
        <v>7</v>
      </c>
      <c r="H176">
        <v>9</v>
      </c>
      <c r="I176">
        <v>-9</v>
      </c>
      <c r="J176">
        <v>37</v>
      </c>
      <c r="K176">
        <v>0</v>
      </c>
      <c r="L176">
        <v>0</v>
      </c>
      <c r="M176">
        <v>0</v>
      </c>
      <c r="N176">
        <v>2</v>
      </c>
      <c r="O176">
        <v>0</v>
      </c>
      <c r="P176">
        <v>43</v>
      </c>
      <c r="Q176">
        <v>5</v>
      </c>
    </row>
    <row r="177" spans="1:17" x14ac:dyDescent="0.3">
      <c r="B177" t="s">
        <v>128</v>
      </c>
      <c r="C177" t="s">
        <v>37</v>
      </c>
      <c r="D177" t="s">
        <v>35</v>
      </c>
      <c r="E177">
        <v>36</v>
      </c>
      <c r="F177">
        <v>0</v>
      </c>
      <c r="G177">
        <v>9</v>
      </c>
      <c r="H177">
        <v>9</v>
      </c>
      <c r="I177">
        <v>-29</v>
      </c>
      <c r="J177">
        <v>56</v>
      </c>
      <c r="K177">
        <v>0</v>
      </c>
      <c r="L177">
        <v>5</v>
      </c>
      <c r="M177">
        <v>0</v>
      </c>
      <c r="N177">
        <v>0</v>
      </c>
      <c r="O177">
        <v>0</v>
      </c>
      <c r="P177">
        <v>34</v>
      </c>
      <c r="Q177">
        <v>0</v>
      </c>
    </row>
    <row r="178" spans="1:17" x14ac:dyDescent="0.3">
      <c r="B178" t="s">
        <v>378</v>
      </c>
      <c r="C178" t="s">
        <v>48</v>
      </c>
      <c r="D178" t="s">
        <v>6</v>
      </c>
      <c r="E178">
        <v>12</v>
      </c>
      <c r="F178">
        <v>7</v>
      </c>
      <c r="G178">
        <v>2</v>
      </c>
      <c r="H178">
        <v>9</v>
      </c>
      <c r="I178">
        <v>-4</v>
      </c>
      <c r="J178">
        <v>31</v>
      </c>
      <c r="K178">
        <v>3</v>
      </c>
      <c r="L178">
        <v>2</v>
      </c>
      <c r="M178">
        <v>0</v>
      </c>
      <c r="N178">
        <v>0</v>
      </c>
      <c r="O178">
        <v>2</v>
      </c>
      <c r="P178">
        <v>51</v>
      </c>
      <c r="Q178">
        <v>14</v>
      </c>
    </row>
    <row r="179" spans="1:17" x14ac:dyDescent="0.3">
      <c r="B179" t="s">
        <v>379</v>
      </c>
      <c r="C179" t="s">
        <v>22</v>
      </c>
      <c r="D179" t="s">
        <v>35</v>
      </c>
      <c r="E179">
        <v>9</v>
      </c>
      <c r="F179">
        <v>4</v>
      </c>
      <c r="G179">
        <v>5</v>
      </c>
      <c r="H179">
        <v>9</v>
      </c>
      <c r="I179">
        <v>4</v>
      </c>
      <c r="J179">
        <v>22</v>
      </c>
      <c r="K179">
        <v>0</v>
      </c>
      <c r="L179">
        <v>2</v>
      </c>
      <c r="M179">
        <v>0</v>
      </c>
      <c r="N179">
        <v>0</v>
      </c>
      <c r="O179">
        <v>0</v>
      </c>
      <c r="P179">
        <v>39</v>
      </c>
      <c r="Q179">
        <v>10</v>
      </c>
    </row>
    <row r="180" spans="1:17" x14ac:dyDescent="0.3">
      <c r="A180">
        <v>179</v>
      </c>
      <c r="B180" t="s">
        <v>173</v>
      </c>
      <c r="C180" t="s">
        <v>31</v>
      </c>
      <c r="D180" t="s">
        <v>35</v>
      </c>
      <c r="E180">
        <v>44</v>
      </c>
      <c r="F180">
        <v>2</v>
      </c>
      <c r="G180">
        <v>6</v>
      </c>
      <c r="H180">
        <v>8</v>
      </c>
      <c r="I180">
        <v>3</v>
      </c>
      <c r="J180">
        <v>10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40</v>
      </c>
      <c r="Q180">
        <v>5</v>
      </c>
    </row>
    <row r="181" spans="1:17" x14ac:dyDescent="0.3">
      <c r="B181" t="s">
        <v>177</v>
      </c>
      <c r="C181" t="s">
        <v>31</v>
      </c>
      <c r="D181" t="s">
        <v>6</v>
      </c>
      <c r="E181">
        <v>43</v>
      </c>
      <c r="F181">
        <v>2</v>
      </c>
      <c r="G181">
        <v>6</v>
      </c>
      <c r="H181">
        <v>8</v>
      </c>
      <c r="I181">
        <v>-7</v>
      </c>
      <c r="J181">
        <v>18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17</v>
      </c>
      <c r="Q181">
        <v>12</v>
      </c>
    </row>
    <row r="182" spans="1:17" x14ac:dyDescent="0.3">
      <c r="B182" t="s">
        <v>188</v>
      </c>
      <c r="C182" t="s">
        <v>43</v>
      </c>
      <c r="D182" t="s">
        <v>35</v>
      </c>
      <c r="E182">
        <v>43</v>
      </c>
      <c r="F182">
        <v>2</v>
      </c>
      <c r="G182">
        <v>6</v>
      </c>
      <c r="H182">
        <v>8</v>
      </c>
      <c r="I182">
        <v>-3</v>
      </c>
      <c r="J182">
        <v>30</v>
      </c>
      <c r="K182">
        <v>0</v>
      </c>
      <c r="L182">
        <v>1</v>
      </c>
      <c r="M182">
        <v>0</v>
      </c>
      <c r="N182">
        <v>0</v>
      </c>
      <c r="O182">
        <v>0</v>
      </c>
      <c r="P182">
        <v>48</v>
      </c>
      <c r="Q182">
        <v>4</v>
      </c>
    </row>
    <row r="183" spans="1:17" x14ac:dyDescent="0.3">
      <c r="B183" t="s">
        <v>201</v>
      </c>
      <c r="C183" t="s">
        <v>48</v>
      </c>
      <c r="D183" t="s">
        <v>35</v>
      </c>
      <c r="E183">
        <v>43</v>
      </c>
      <c r="F183">
        <v>1</v>
      </c>
      <c r="G183">
        <v>7</v>
      </c>
      <c r="H183">
        <v>8</v>
      </c>
      <c r="I183">
        <v>-17</v>
      </c>
      <c r="J183">
        <v>59</v>
      </c>
      <c r="K183">
        <v>0</v>
      </c>
      <c r="L183">
        <v>0</v>
      </c>
      <c r="M183">
        <v>0</v>
      </c>
      <c r="N183">
        <v>0</v>
      </c>
      <c r="O183">
        <v>1</v>
      </c>
      <c r="P183">
        <v>49</v>
      </c>
      <c r="Q183">
        <v>2</v>
      </c>
    </row>
    <row r="184" spans="1:17" x14ac:dyDescent="0.3">
      <c r="B184" t="s">
        <v>202</v>
      </c>
      <c r="C184" t="s">
        <v>22</v>
      </c>
      <c r="D184" t="s">
        <v>35</v>
      </c>
      <c r="E184">
        <v>42</v>
      </c>
      <c r="F184">
        <v>1</v>
      </c>
      <c r="G184">
        <v>7</v>
      </c>
      <c r="H184">
        <v>8</v>
      </c>
      <c r="I184">
        <v>5</v>
      </c>
      <c r="J184">
        <v>28</v>
      </c>
      <c r="K184">
        <v>1</v>
      </c>
      <c r="L184">
        <v>2</v>
      </c>
      <c r="M184">
        <v>0</v>
      </c>
      <c r="N184">
        <v>0</v>
      </c>
      <c r="O184">
        <v>1</v>
      </c>
      <c r="P184">
        <v>51</v>
      </c>
      <c r="Q184">
        <v>2</v>
      </c>
    </row>
    <row r="185" spans="1:17" x14ac:dyDescent="0.3">
      <c r="B185" t="s">
        <v>209</v>
      </c>
      <c r="C185" t="s">
        <v>76</v>
      </c>
      <c r="D185" t="s">
        <v>35</v>
      </c>
      <c r="E185">
        <v>40</v>
      </c>
      <c r="F185">
        <v>4</v>
      </c>
      <c r="G185">
        <v>4</v>
      </c>
      <c r="H185">
        <v>8</v>
      </c>
      <c r="I185">
        <v>1</v>
      </c>
      <c r="J185">
        <v>60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35</v>
      </c>
      <c r="Q185">
        <v>11</v>
      </c>
    </row>
    <row r="186" spans="1:17" x14ac:dyDescent="0.3">
      <c r="B186" t="s">
        <v>169</v>
      </c>
      <c r="C186" t="s">
        <v>76</v>
      </c>
      <c r="D186" t="s">
        <v>6</v>
      </c>
      <c r="E186">
        <v>39</v>
      </c>
      <c r="F186">
        <v>3</v>
      </c>
      <c r="G186">
        <v>5</v>
      </c>
      <c r="H186">
        <v>8</v>
      </c>
      <c r="I186">
        <v>-8</v>
      </c>
      <c r="J186">
        <v>22</v>
      </c>
      <c r="K186">
        <v>0</v>
      </c>
      <c r="L186">
        <v>0</v>
      </c>
      <c r="M186">
        <v>1</v>
      </c>
      <c r="N186">
        <v>0</v>
      </c>
      <c r="O186">
        <v>0</v>
      </c>
      <c r="P186">
        <v>28</v>
      </c>
      <c r="Q186">
        <v>11</v>
      </c>
    </row>
    <row r="187" spans="1:17" x14ac:dyDescent="0.3">
      <c r="B187" t="s">
        <v>174</v>
      </c>
      <c r="C187" t="s">
        <v>43</v>
      </c>
      <c r="D187" t="s">
        <v>35</v>
      </c>
      <c r="E187">
        <v>39</v>
      </c>
      <c r="F187">
        <v>0</v>
      </c>
      <c r="G187">
        <v>8</v>
      </c>
      <c r="H187">
        <v>8</v>
      </c>
      <c r="I187">
        <v>-1</v>
      </c>
      <c r="J187">
        <v>10</v>
      </c>
      <c r="K187">
        <v>0</v>
      </c>
      <c r="L187">
        <v>1</v>
      </c>
      <c r="M187">
        <v>0</v>
      </c>
      <c r="N187">
        <v>0</v>
      </c>
      <c r="O187">
        <v>0</v>
      </c>
      <c r="P187">
        <v>47</v>
      </c>
      <c r="Q187">
        <v>0</v>
      </c>
    </row>
    <row r="188" spans="1:17" x14ac:dyDescent="0.3">
      <c r="B188" t="s">
        <v>222</v>
      </c>
      <c r="C188" t="s">
        <v>22</v>
      </c>
      <c r="D188" t="s">
        <v>35</v>
      </c>
      <c r="E188">
        <v>38</v>
      </c>
      <c r="F188">
        <v>1</v>
      </c>
      <c r="G188">
        <v>7</v>
      </c>
      <c r="H188">
        <v>8</v>
      </c>
      <c r="I188">
        <v>8</v>
      </c>
      <c r="J188">
        <v>38</v>
      </c>
      <c r="K188">
        <v>0</v>
      </c>
      <c r="L188">
        <v>0</v>
      </c>
      <c r="M188">
        <v>1</v>
      </c>
      <c r="N188">
        <v>0</v>
      </c>
      <c r="O188">
        <v>1</v>
      </c>
      <c r="P188">
        <v>38</v>
      </c>
      <c r="Q188">
        <v>3</v>
      </c>
    </row>
    <row r="189" spans="1:17" x14ac:dyDescent="0.3">
      <c r="B189" t="s">
        <v>179</v>
      </c>
      <c r="C189" t="s">
        <v>48</v>
      </c>
      <c r="D189" t="s">
        <v>6</v>
      </c>
      <c r="E189">
        <v>30</v>
      </c>
      <c r="F189">
        <v>2</v>
      </c>
      <c r="G189">
        <v>6</v>
      </c>
      <c r="H189">
        <v>8</v>
      </c>
      <c r="I189">
        <v>-8</v>
      </c>
      <c r="J189">
        <v>34</v>
      </c>
      <c r="K189">
        <v>0</v>
      </c>
      <c r="L189">
        <v>0</v>
      </c>
      <c r="M189">
        <v>0</v>
      </c>
      <c r="N189">
        <v>1</v>
      </c>
      <c r="O189">
        <v>1</v>
      </c>
      <c r="P189">
        <v>52</v>
      </c>
      <c r="Q189">
        <v>4</v>
      </c>
    </row>
    <row r="190" spans="1:17" x14ac:dyDescent="0.3">
      <c r="B190" t="s">
        <v>163</v>
      </c>
      <c r="C190" t="s">
        <v>76</v>
      </c>
      <c r="D190" t="s">
        <v>6</v>
      </c>
      <c r="E190">
        <v>18</v>
      </c>
      <c r="F190">
        <v>2</v>
      </c>
      <c r="G190">
        <v>6</v>
      </c>
      <c r="H190">
        <v>8</v>
      </c>
      <c r="I190">
        <v>-4</v>
      </c>
      <c r="J190">
        <v>71</v>
      </c>
      <c r="K190">
        <v>1</v>
      </c>
      <c r="L190">
        <v>3</v>
      </c>
      <c r="M190">
        <v>0</v>
      </c>
      <c r="N190">
        <v>0</v>
      </c>
      <c r="O190">
        <v>0</v>
      </c>
      <c r="P190">
        <v>21</v>
      </c>
      <c r="Q190">
        <v>10</v>
      </c>
    </row>
    <row r="191" spans="1:17" x14ac:dyDescent="0.3">
      <c r="A191">
        <v>190</v>
      </c>
      <c r="B191" t="s">
        <v>182</v>
      </c>
      <c r="C191" t="s">
        <v>48</v>
      </c>
      <c r="D191" t="s">
        <v>35</v>
      </c>
      <c r="E191">
        <v>44</v>
      </c>
      <c r="F191">
        <v>4</v>
      </c>
      <c r="G191">
        <v>3</v>
      </c>
      <c r="H191">
        <v>7</v>
      </c>
      <c r="I191">
        <v>-11</v>
      </c>
      <c r="J191">
        <v>10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42</v>
      </c>
      <c r="Q191">
        <v>10</v>
      </c>
    </row>
    <row r="192" spans="1:17" x14ac:dyDescent="0.3">
      <c r="B192" t="s">
        <v>191</v>
      </c>
      <c r="C192" t="s">
        <v>43</v>
      </c>
      <c r="D192" t="s">
        <v>6</v>
      </c>
      <c r="E192">
        <v>38</v>
      </c>
      <c r="F192">
        <v>1</v>
      </c>
      <c r="G192">
        <v>6</v>
      </c>
      <c r="H192">
        <v>7</v>
      </c>
      <c r="I192">
        <v>-1</v>
      </c>
      <c r="J192">
        <v>14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47</v>
      </c>
      <c r="Q192">
        <v>2</v>
      </c>
    </row>
    <row r="193" spans="1:17" x14ac:dyDescent="0.3">
      <c r="B193" t="s">
        <v>158</v>
      </c>
      <c r="C193" t="s">
        <v>28</v>
      </c>
      <c r="D193" t="s">
        <v>35</v>
      </c>
      <c r="E193">
        <v>34</v>
      </c>
      <c r="F193">
        <v>1</v>
      </c>
      <c r="G193">
        <v>6</v>
      </c>
      <c r="H193">
        <v>7</v>
      </c>
      <c r="I193">
        <v>-7</v>
      </c>
      <c r="J193">
        <v>30</v>
      </c>
      <c r="K193">
        <v>1</v>
      </c>
      <c r="L193">
        <v>3</v>
      </c>
      <c r="M193">
        <v>0</v>
      </c>
      <c r="N193">
        <v>0</v>
      </c>
      <c r="O193">
        <v>0</v>
      </c>
      <c r="P193">
        <v>34</v>
      </c>
      <c r="Q193">
        <v>3</v>
      </c>
    </row>
    <row r="194" spans="1:17" x14ac:dyDescent="0.3">
      <c r="A194">
        <v>193</v>
      </c>
      <c r="B194" t="s">
        <v>200</v>
      </c>
      <c r="C194" t="s">
        <v>28</v>
      </c>
      <c r="D194" t="s">
        <v>6</v>
      </c>
      <c r="E194">
        <v>44</v>
      </c>
      <c r="F194">
        <v>3</v>
      </c>
      <c r="G194">
        <v>3</v>
      </c>
      <c r="H194">
        <v>6</v>
      </c>
      <c r="I194">
        <v>-13</v>
      </c>
      <c r="J194">
        <v>28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29</v>
      </c>
      <c r="Q194">
        <v>10</v>
      </c>
    </row>
    <row r="195" spans="1:17" x14ac:dyDescent="0.3">
      <c r="B195" t="s">
        <v>215</v>
      </c>
      <c r="C195" t="s">
        <v>43</v>
      </c>
      <c r="D195" t="s">
        <v>35</v>
      </c>
      <c r="E195">
        <v>44</v>
      </c>
      <c r="F195">
        <v>1</v>
      </c>
      <c r="G195">
        <v>5</v>
      </c>
      <c r="H195">
        <v>6</v>
      </c>
      <c r="I195">
        <v>1</v>
      </c>
      <c r="J195">
        <v>10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39</v>
      </c>
      <c r="Q195">
        <v>3</v>
      </c>
    </row>
    <row r="196" spans="1:17" x14ac:dyDescent="0.3">
      <c r="B196" t="s">
        <v>165</v>
      </c>
      <c r="C196" t="s">
        <v>24</v>
      </c>
      <c r="D196" t="s">
        <v>35</v>
      </c>
      <c r="E196">
        <v>41</v>
      </c>
      <c r="F196">
        <v>1</v>
      </c>
      <c r="G196">
        <v>5</v>
      </c>
      <c r="H196">
        <v>6</v>
      </c>
      <c r="I196">
        <v>-3</v>
      </c>
      <c r="J196">
        <v>77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41</v>
      </c>
      <c r="Q196">
        <v>2</v>
      </c>
    </row>
    <row r="197" spans="1:17" x14ac:dyDescent="0.3">
      <c r="B197" t="s">
        <v>236</v>
      </c>
      <c r="C197" t="s">
        <v>45</v>
      </c>
      <c r="D197" t="s">
        <v>6</v>
      </c>
      <c r="E197">
        <v>37</v>
      </c>
      <c r="F197">
        <v>2</v>
      </c>
      <c r="G197">
        <v>4</v>
      </c>
      <c r="H197">
        <v>6</v>
      </c>
      <c r="I197">
        <v>1</v>
      </c>
      <c r="J197">
        <v>14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36</v>
      </c>
      <c r="Q197">
        <v>6</v>
      </c>
    </row>
    <row r="198" spans="1:17" x14ac:dyDescent="0.3">
      <c r="B198" t="s">
        <v>245</v>
      </c>
      <c r="C198" t="s">
        <v>43</v>
      </c>
      <c r="D198" t="s">
        <v>35</v>
      </c>
      <c r="E198">
        <v>34</v>
      </c>
      <c r="F198">
        <v>2</v>
      </c>
      <c r="G198">
        <v>4</v>
      </c>
      <c r="H198">
        <v>6</v>
      </c>
      <c r="I198">
        <v>-2</v>
      </c>
      <c r="J198">
        <v>18</v>
      </c>
      <c r="K198">
        <v>0</v>
      </c>
      <c r="L198">
        <v>1</v>
      </c>
      <c r="M198">
        <v>0</v>
      </c>
      <c r="N198">
        <v>0</v>
      </c>
      <c r="O198">
        <v>1</v>
      </c>
      <c r="P198">
        <v>37</v>
      </c>
      <c r="Q198">
        <v>5</v>
      </c>
    </row>
    <row r="199" spans="1:17" x14ac:dyDescent="0.3">
      <c r="B199" t="s">
        <v>190</v>
      </c>
      <c r="C199" t="s">
        <v>45</v>
      </c>
      <c r="D199" t="s">
        <v>35</v>
      </c>
      <c r="E199">
        <v>29</v>
      </c>
      <c r="F199">
        <v>2</v>
      </c>
      <c r="G199">
        <v>4</v>
      </c>
      <c r="H199">
        <v>6</v>
      </c>
      <c r="I199">
        <v>2</v>
      </c>
      <c r="J199">
        <v>50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47</v>
      </c>
      <c r="Q199">
        <v>4</v>
      </c>
    </row>
    <row r="200" spans="1:17" x14ac:dyDescent="0.3">
      <c r="B200" t="s">
        <v>305</v>
      </c>
      <c r="C200" t="s">
        <v>33</v>
      </c>
      <c r="D200" t="s">
        <v>6</v>
      </c>
      <c r="E200">
        <v>27</v>
      </c>
      <c r="F200">
        <v>3</v>
      </c>
      <c r="G200">
        <v>3</v>
      </c>
      <c r="H200">
        <v>6</v>
      </c>
      <c r="I200">
        <v>1</v>
      </c>
      <c r="J200">
        <v>6</v>
      </c>
      <c r="K200">
        <v>0</v>
      </c>
      <c r="L200">
        <v>0</v>
      </c>
      <c r="M200">
        <v>0</v>
      </c>
      <c r="N200">
        <v>0</v>
      </c>
      <c r="O200">
        <v>1</v>
      </c>
      <c r="P200">
        <v>23</v>
      </c>
      <c r="Q200">
        <v>13</v>
      </c>
    </row>
    <row r="201" spans="1:17" x14ac:dyDescent="0.3">
      <c r="B201" t="s">
        <v>372</v>
      </c>
      <c r="C201" t="s">
        <v>45</v>
      </c>
      <c r="D201" t="s">
        <v>35</v>
      </c>
      <c r="E201">
        <v>22</v>
      </c>
      <c r="F201">
        <v>1</v>
      </c>
      <c r="G201">
        <v>5</v>
      </c>
      <c r="H201">
        <v>6</v>
      </c>
      <c r="I201">
        <v>7</v>
      </c>
      <c r="J201">
        <v>58</v>
      </c>
      <c r="K201">
        <v>1</v>
      </c>
      <c r="L201">
        <v>1</v>
      </c>
      <c r="M201">
        <v>0</v>
      </c>
      <c r="N201">
        <v>0</v>
      </c>
      <c r="O201">
        <v>1</v>
      </c>
      <c r="P201">
        <v>34</v>
      </c>
      <c r="Q201">
        <v>3</v>
      </c>
    </row>
    <row r="202" spans="1:17" x14ac:dyDescent="0.3">
      <c r="B202" t="s">
        <v>346</v>
      </c>
      <c r="C202" t="s">
        <v>24</v>
      </c>
      <c r="D202" t="s">
        <v>35</v>
      </c>
      <c r="E202">
        <v>16</v>
      </c>
      <c r="F202">
        <v>2</v>
      </c>
      <c r="G202">
        <v>4</v>
      </c>
      <c r="H202">
        <v>6</v>
      </c>
      <c r="I202">
        <v>2</v>
      </c>
      <c r="J202">
        <v>26</v>
      </c>
      <c r="K202">
        <v>1</v>
      </c>
      <c r="L202">
        <v>1</v>
      </c>
      <c r="M202">
        <v>0</v>
      </c>
      <c r="N202">
        <v>0</v>
      </c>
      <c r="O202">
        <v>0</v>
      </c>
      <c r="P202">
        <v>33</v>
      </c>
      <c r="Q202">
        <v>6</v>
      </c>
    </row>
    <row r="203" spans="1:17" x14ac:dyDescent="0.3">
      <c r="B203" t="s">
        <v>380</v>
      </c>
      <c r="C203" t="s">
        <v>31</v>
      </c>
      <c r="D203" t="s">
        <v>6</v>
      </c>
      <c r="E203">
        <v>12</v>
      </c>
      <c r="F203">
        <v>2</v>
      </c>
      <c r="G203">
        <v>4</v>
      </c>
      <c r="H203">
        <v>6</v>
      </c>
      <c r="I203">
        <v>1</v>
      </c>
      <c r="J203">
        <v>39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11</v>
      </c>
      <c r="Q203">
        <v>18</v>
      </c>
    </row>
    <row r="204" spans="1:17" x14ac:dyDescent="0.3">
      <c r="B204" t="s">
        <v>365</v>
      </c>
      <c r="C204" t="s">
        <v>48</v>
      </c>
      <c r="D204" t="s">
        <v>6</v>
      </c>
      <c r="E204">
        <v>4</v>
      </c>
      <c r="F204">
        <v>3</v>
      </c>
      <c r="G204">
        <v>3</v>
      </c>
      <c r="H204">
        <v>6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8</v>
      </c>
      <c r="Q204">
        <v>38</v>
      </c>
    </row>
    <row r="205" spans="1:17" x14ac:dyDescent="0.3">
      <c r="A205">
        <v>204</v>
      </c>
      <c r="B205" t="s">
        <v>258</v>
      </c>
      <c r="C205" t="s">
        <v>22</v>
      </c>
      <c r="D205" t="s">
        <v>6</v>
      </c>
      <c r="E205">
        <v>44</v>
      </c>
      <c r="F205">
        <v>3</v>
      </c>
      <c r="G205">
        <v>2</v>
      </c>
      <c r="H205">
        <v>5</v>
      </c>
      <c r="I205">
        <v>-6</v>
      </c>
      <c r="J205">
        <v>24</v>
      </c>
      <c r="K205">
        <v>0</v>
      </c>
      <c r="L205">
        <v>0</v>
      </c>
      <c r="M205">
        <v>0</v>
      </c>
      <c r="N205">
        <v>0</v>
      </c>
      <c r="O205">
        <v>1</v>
      </c>
      <c r="P205">
        <v>34</v>
      </c>
      <c r="Q205">
        <v>9</v>
      </c>
    </row>
    <row r="206" spans="1:17" x14ac:dyDescent="0.3">
      <c r="B206" t="s">
        <v>227</v>
      </c>
      <c r="C206" t="s">
        <v>24</v>
      </c>
      <c r="D206" t="s">
        <v>35</v>
      </c>
      <c r="E206">
        <v>44</v>
      </c>
      <c r="F206">
        <v>0</v>
      </c>
      <c r="G206">
        <v>5</v>
      </c>
      <c r="H206">
        <v>5</v>
      </c>
      <c r="I206">
        <v>-5</v>
      </c>
      <c r="J206">
        <v>96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21</v>
      </c>
      <c r="Q206">
        <v>0</v>
      </c>
    </row>
    <row r="207" spans="1:17" x14ac:dyDescent="0.3">
      <c r="B207" t="s">
        <v>237</v>
      </c>
      <c r="C207" t="s">
        <v>48</v>
      </c>
      <c r="D207" t="s">
        <v>35</v>
      </c>
      <c r="E207">
        <v>41</v>
      </c>
      <c r="F207">
        <v>0</v>
      </c>
      <c r="G207">
        <v>5</v>
      </c>
      <c r="H207">
        <v>5</v>
      </c>
      <c r="I207">
        <v>-6</v>
      </c>
      <c r="J207">
        <v>34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50</v>
      </c>
      <c r="Q207">
        <v>0</v>
      </c>
    </row>
    <row r="208" spans="1:17" x14ac:dyDescent="0.3">
      <c r="B208" t="s">
        <v>250</v>
      </c>
      <c r="C208" t="s">
        <v>37</v>
      </c>
      <c r="D208" t="s">
        <v>6</v>
      </c>
      <c r="E208">
        <v>39</v>
      </c>
      <c r="F208">
        <v>2</v>
      </c>
      <c r="G208">
        <v>3</v>
      </c>
      <c r="H208">
        <v>5</v>
      </c>
      <c r="I208">
        <v>-18</v>
      </c>
      <c r="J208">
        <v>80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34</v>
      </c>
      <c r="Q208">
        <v>6</v>
      </c>
    </row>
    <row r="209" spans="1:17" x14ac:dyDescent="0.3">
      <c r="B209" t="s">
        <v>214</v>
      </c>
      <c r="C209" t="s">
        <v>45</v>
      </c>
      <c r="D209" t="s">
        <v>6</v>
      </c>
      <c r="E209">
        <v>39</v>
      </c>
      <c r="F209">
        <v>3</v>
      </c>
      <c r="G209">
        <v>2</v>
      </c>
      <c r="H209">
        <v>5</v>
      </c>
      <c r="I209">
        <v>0</v>
      </c>
      <c r="J209">
        <v>12</v>
      </c>
      <c r="K209">
        <v>0</v>
      </c>
      <c r="L209">
        <v>1</v>
      </c>
      <c r="M209">
        <v>0</v>
      </c>
      <c r="N209">
        <v>0</v>
      </c>
      <c r="O209">
        <v>0</v>
      </c>
      <c r="P209">
        <v>45</v>
      </c>
      <c r="Q209">
        <v>7</v>
      </c>
    </row>
    <row r="210" spans="1:17" x14ac:dyDescent="0.3">
      <c r="B210" t="s">
        <v>213</v>
      </c>
      <c r="C210" t="s">
        <v>43</v>
      </c>
      <c r="D210" t="s">
        <v>35</v>
      </c>
      <c r="E210">
        <v>35</v>
      </c>
      <c r="F210">
        <v>1</v>
      </c>
      <c r="G210">
        <v>4</v>
      </c>
      <c r="H210">
        <v>5</v>
      </c>
      <c r="I210">
        <v>1</v>
      </c>
      <c r="J210">
        <v>6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34</v>
      </c>
      <c r="Q210">
        <v>3</v>
      </c>
    </row>
    <row r="211" spans="1:17" x14ac:dyDescent="0.3">
      <c r="B211" t="s">
        <v>344</v>
      </c>
      <c r="C211" t="s">
        <v>76</v>
      </c>
      <c r="D211" t="s">
        <v>6</v>
      </c>
      <c r="E211">
        <v>24</v>
      </c>
      <c r="F211">
        <v>5</v>
      </c>
      <c r="G211">
        <v>0</v>
      </c>
      <c r="H211">
        <v>5</v>
      </c>
      <c r="I211">
        <v>-6</v>
      </c>
      <c r="J211">
        <v>49</v>
      </c>
      <c r="K211">
        <v>2</v>
      </c>
      <c r="L211">
        <v>0</v>
      </c>
      <c r="M211">
        <v>0</v>
      </c>
      <c r="N211">
        <v>0</v>
      </c>
      <c r="O211">
        <v>0</v>
      </c>
      <c r="P211">
        <v>44</v>
      </c>
      <c r="Q211">
        <v>11</v>
      </c>
    </row>
    <row r="212" spans="1:17" x14ac:dyDescent="0.3">
      <c r="B212" t="s">
        <v>343</v>
      </c>
      <c r="C212" t="s">
        <v>24</v>
      </c>
      <c r="D212" t="s">
        <v>6</v>
      </c>
      <c r="E212">
        <v>15</v>
      </c>
      <c r="F212">
        <v>1</v>
      </c>
      <c r="G212">
        <v>4</v>
      </c>
      <c r="H212">
        <v>5</v>
      </c>
      <c r="I212">
        <v>-1</v>
      </c>
      <c r="J212">
        <v>14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23</v>
      </c>
      <c r="Q212">
        <v>4</v>
      </c>
    </row>
    <row r="213" spans="1:17" x14ac:dyDescent="0.3">
      <c r="B213" t="s">
        <v>161</v>
      </c>
      <c r="C213" t="s">
        <v>31</v>
      </c>
      <c r="D213" t="s">
        <v>6</v>
      </c>
      <c r="E213">
        <v>14</v>
      </c>
      <c r="F213">
        <v>2</v>
      </c>
      <c r="G213">
        <v>3</v>
      </c>
      <c r="H213">
        <v>5</v>
      </c>
      <c r="I213">
        <v>2</v>
      </c>
      <c r="J213">
        <v>6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15</v>
      </c>
      <c r="Q213">
        <v>13</v>
      </c>
    </row>
    <row r="214" spans="1:17" x14ac:dyDescent="0.3">
      <c r="B214" t="s">
        <v>399</v>
      </c>
      <c r="C214" t="s">
        <v>18</v>
      </c>
      <c r="D214" t="s">
        <v>6</v>
      </c>
      <c r="E214">
        <v>3</v>
      </c>
      <c r="F214">
        <v>2</v>
      </c>
      <c r="G214">
        <v>3</v>
      </c>
      <c r="H214">
        <v>5</v>
      </c>
      <c r="I214">
        <v>2</v>
      </c>
      <c r="J214">
        <v>12</v>
      </c>
      <c r="K214">
        <v>1</v>
      </c>
      <c r="L214">
        <v>1</v>
      </c>
      <c r="M214">
        <v>0</v>
      </c>
      <c r="N214">
        <v>0</v>
      </c>
      <c r="O214">
        <v>0</v>
      </c>
      <c r="P214">
        <v>10</v>
      </c>
      <c r="Q214">
        <v>20</v>
      </c>
    </row>
    <row r="215" spans="1:17" x14ac:dyDescent="0.3">
      <c r="A215">
        <v>214</v>
      </c>
      <c r="B215" t="s">
        <v>211</v>
      </c>
      <c r="C215" t="s">
        <v>31</v>
      </c>
      <c r="D215" t="s">
        <v>35</v>
      </c>
      <c r="E215">
        <v>44</v>
      </c>
      <c r="F215">
        <v>0</v>
      </c>
      <c r="G215">
        <v>4</v>
      </c>
      <c r="H215">
        <v>4</v>
      </c>
      <c r="I215">
        <v>-6</v>
      </c>
      <c r="J215">
        <v>44</v>
      </c>
      <c r="K215">
        <v>0</v>
      </c>
      <c r="L215">
        <v>0</v>
      </c>
      <c r="M215">
        <v>0</v>
      </c>
      <c r="N215">
        <v>1</v>
      </c>
      <c r="O215">
        <v>0</v>
      </c>
      <c r="P215">
        <v>43</v>
      </c>
      <c r="Q215">
        <v>0</v>
      </c>
    </row>
    <row r="216" spans="1:17" x14ac:dyDescent="0.3">
      <c r="B216" t="s">
        <v>252</v>
      </c>
      <c r="C216" t="s">
        <v>28</v>
      </c>
      <c r="D216" t="s">
        <v>6</v>
      </c>
      <c r="E216">
        <v>44</v>
      </c>
      <c r="F216">
        <v>1</v>
      </c>
      <c r="G216">
        <v>3</v>
      </c>
      <c r="H216">
        <v>4</v>
      </c>
      <c r="I216">
        <v>-8</v>
      </c>
      <c r="J216">
        <v>72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27</v>
      </c>
      <c r="Q216">
        <v>4</v>
      </c>
    </row>
    <row r="217" spans="1:17" x14ac:dyDescent="0.3">
      <c r="B217" t="s">
        <v>256</v>
      </c>
      <c r="C217" t="s">
        <v>65</v>
      </c>
      <c r="D217" t="s">
        <v>35</v>
      </c>
      <c r="E217">
        <v>44</v>
      </c>
      <c r="F217">
        <v>0</v>
      </c>
      <c r="G217">
        <v>4</v>
      </c>
      <c r="H217">
        <v>4</v>
      </c>
      <c r="I217">
        <v>0</v>
      </c>
      <c r="J217">
        <v>22</v>
      </c>
      <c r="K217">
        <v>0</v>
      </c>
      <c r="L217">
        <v>0</v>
      </c>
      <c r="M217">
        <v>0</v>
      </c>
      <c r="N217">
        <v>1</v>
      </c>
      <c r="O217">
        <v>0</v>
      </c>
      <c r="P217">
        <v>29</v>
      </c>
      <c r="Q217">
        <v>0</v>
      </c>
    </row>
    <row r="218" spans="1:17" x14ac:dyDescent="0.3">
      <c r="B218" t="s">
        <v>253</v>
      </c>
      <c r="C218" t="s">
        <v>28</v>
      </c>
      <c r="D218" t="s">
        <v>6</v>
      </c>
      <c r="E218">
        <v>43</v>
      </c>
      <c r="F218">
        <v>1</v>
      </c>
      <c r="G218">
        <v>3</v>
      </c>
      <c r="H218">
        <v>4</v>
      </c>
      <c r="I218">
        <v>-10</v>
      </c>
      <c r="J218">
        <v>2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19</v>
      </c>
      <c r="Q218">
        <v>5</v>
      </c>
    </row>
    <row r="219" spans="1:17" x14ac:dyDescent="0.3">
      <c r="B219" t="s">
        <v>186</v>
      </c>
      <c r="C219" t="s">
        <v>24</v>
      </c>
      <c r="D219" t="s">
        <v>6</v>
      </c>
      <c r="E219">
        <v>43</v>
      </c>
      <c r="F219">
        <v>2</v>
      </c>
      <c r="G219">
        <v>2</v>
      </c>
      <c r="H219">
        <v>4</v>
      </c>
      <c r="I219">
        <v>-18</v>
      </c>
      <c r="J219">
        <v>28</v>
      </c>
      <c r="K219">
        <v>0</v>
      </c>
      <c r="L219">
        <v>0</v>
      </c>
      <c r="M219">
        <v>0</v>
      </c>
      <c r="N219">
        <v>1</v>
      </c>
      <c r="O219">
        <v>0</v>
      </c>
      <c r="P219">
        <v>45</v>
      </c>
      <c r="Q219">
        <v>4</v>
      </c>
    </row>
    <row r="220" spans="1:17" x14ac:dyDescent="0.3">
      <c r="B220" t="s">
        <v>234</v>
      </c>
      <c r="C220" t="s">
        <v>24</v>
      </c>
      <c r="D220" t="s">
        <v>35</v>
      </c>
      <c r="E220">
        <v>43</v>
      </c>
      <c r="F220">
        <v>1</v>
      </c>
      <c r="G220">
        <v>3</v>
      </c>
      <c r="H220">
        <v>4</v>
      </c>
      <c r="I220">
        <v>-6</v>
      </c>
      <c r="J220">
        <v>20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18</v>
      </c>
      <c r="Q220">
        <v>6</v>
      </c>
    </row>
    <row r="221" spans="1:17" x14ac:dyDescent="0.3">
      <c r="B221" t="s">
        <v>261</v>
      </c>
      <c r="C221" t="s">
        <v>76</v>
      </c>
      <c r="D221" t="s">
        <v>35</v>
      </c>
      <c r="E221">
        <v>42</v>
      </c>
      <c r="F221">
        <v>1</v>
      </c>
      <c r="G221">
        <v>3</v>
      </c>
      <c r="H221">
        <v>4</v>
      </c>
      <c r="I221">
        <v>-9</v>
      </c>
      <c r="J221">
        <v>22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59</v>
      </c>
      <c r="Q221">
        <v>2</v>
      </c>
    </row>
    <row r="222" spans="1:17" x14ac:dyDescent="0.3">
      <c r="B222" t="s">
        <v>218</v>
      </c>
      <c r="C222" t="s">
        <v>22</v>
      </c>
      <c r="D222" t="s">
        <v>35</v>
      </c>
      <c r="E222">
        <v>42</v>
      </c>
      <c r="F222">
        <v>2</v>
      </c>
      <c r="G222">
        <v>2</v>
      </c>
      <c r="H222">
        <v>4</v>
      </c>
      <c r="I222">
        <v>-6</v>
      </c>
      <c r="J222">
        <v>6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38</v>
      </c>
      <c r="Q222">
        <v>5</v>
      </c>
    </row>
    <row r="223" spans="1:17" x14ac:dyDescent="0.3">
      <c r="B223" t="s">
        <v>226</v>
      </c>
      <c r="C223" t="s">
        <v>37</v>
      </c>
      <c r="D223" t="s">
        <v>6</v>
      </c>
      <c r="E223">
        <v>41</v>
      </c>
      <c r="F223">
        <v>2</v>
      </c>
      <c r="G223">
        <v>2</v>
      </c>
      <c r="H223">
        <v>4</v>
      </c>
      <c r="I223">
        <v>-12</v>
      </c>
      <c r="J223">
        <v>12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44</v>
      </c>
      <c r="Q223">
        <v>5</v>
      </c>
    </row>
    <row r="224" spans="1:17" x14ac:dyDescent="0.3">
      <c r="B224" t="s">
        <v>221</v>
      </c>
      <c r="C224" t="s">
        <v>65</v>
      </c>
      <c r="D224" t="s">
        <v>6</v>
      </c>
      <c r="E224">
        <v>28</v>
      </c>
      <c r="F224">
        <v>2</v>
      </c>
      <c r="G224">
        <v>2</v>
      </c>
      <c r="H224">
        <v>4</v>
      </c>
      <c r="I224">
        <v>3</v>
      </c>
      <c r="J224">
        <v>2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17</v>
      </c>
      <c r="Q224">
        <v>12</v>
      </c>
    </row>
    <row r="225" spans="1:17" x14ac:dyDescent="0.3">
      <c r="B225" t="s">
        <v>351</v>
      </c>
      <c r="C225" t="s">
        <v>24</v>
      </c>
      <c r="D225" t="s">
        <v>6</v>
      </c>
      <c r="E225">
        <v>25</v>
      </c>
      <c r="F225">
        <v>2</v>
      </c>
      <c r="G225">
        <v>2</v>
      </c>
      <c r="H225">
        <v>4</v>
      </c>
      <c r="I225">
        <v>-11</v>
      </c>
      <c r="J225">
        <v>2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12</v>
      </c>
      <c r="Q225">
        <v>17</v>
      </c>
    </row>
    <row r="226" spans="1:17" x14ac:dyDescent="0.3">
      <c r="B226" t="s">
        <v>175</v>
      </c>
      <c r="C226" t="s">
        <v>18</v>
      </c>
      <c r="D226" t="s">
        <v>35</v>
      </c>
      <c r="E226">
        <v>23</v>
      </c>
      <c r="F226">
        <v>1</v>
      </c>
      <c r="G226">
        <v>3</v>
      </c>
      <c r="H226">
        <v>4</v>
      </c>
      <c r="I226">
        <v>13</v>
      </c>
      <c r="J226">
        <v>2</v>
      </c>
      <c r="K226">
        <v>0</v>
      </c>
      <c r="L226">
        <v>0</v>
      </c>
      <c r="M226">
        <v>0</v>
      </c>
      <c r="N226">
        <v>0</v>
      </c>
      <c r="O226">
        <v>1</v>
      </c>
      <c r="P226">
        <v>13</v>
      </c>
      <c r="Q226">
        <v>8</v>
      </c>
    </row>
    <row r="227" spans="1:17" x14ac:dyDescent="0.3">
      <c r="B227" t="s">
        <v>282</v>
      </c>
      <c r="C227" t="s">
        <v>33</v>
      </c>
      <c r="D227" t="s">
        <v>35</v>
      </c>
      <c r="E227">
        <v>19</v>
      </c>
      <c r="F227">
        <v>1</v>
      </c>
      <c r="G227">
        <v>3</v>
      </c>
      <c r="H227">
        <v>4</v>
      </c>
      <c r="I227">
        <v>6</v>
      </c>
      <c r="J227">
        <v>2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9</v>
      </c>
      <c r="Q227">
        <v>11</v>
      </c>
    </row>
    <row r="228" spans="1:17" x14ac:dyDescent="0.3">
      <c r="B228" t="s">
        <v>181</v>
      </c>
      <c r="C228" t="s">
        <v>18</v>
      </c>
      <c r="D228" t="s">
        <v>6</v>
      </c>
      <c r="E228">
        <v>4</v>
      </c>
      <c r="F228">
        <v>2</v>
      </c>
      <c r="G228">
        <v>2</v>
      </c>
      <c r="H228">
        <v>4</v>
      </c>
      <c r="I228">
        <v>0</v>
      </c>
      <c r="J228">
        <v>2</v>
      </c>
      <c r="K228">
        <v>1</v>
      </c>
      <c r="L228">
        <v>1</v>
      </c>
      <c r="M228">
        <v>0</v>
      </c>
      <c r="N228">
        <v>0</v>
      </c>
      <c r="O228">
        <v>0</v>
      </c>
      <c r="P228">
        <v>19</v>
      </c>
      <c r="Q228">
        <v>11</v>
      </c>
    </row>
    <row r="229" spans="1:17" x14ac:dyDescent="0.3">
      <c r="A229">
        <v>228</v>
      </c>
      <c r="B229" t="s">
        <v>251</v>
      </c>
      <c r="C229" t="s">
        <v>48</v>
      </c>
      <c r="D229" t="s">
        <v>35</v>
      </c>
      <c r="E229">
        <v>44</v>
      </c>
      <c r="F229">
        <v>0</v>
      </c>
      <c r="G229">
        <v>3</v>
      </c>
      <c r="H229">
        <v>3</v>
      </c>
      <c r="I229">
        <v>-7</v>
      </c>
      <c r="J229">
        <v>50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22</v>
      </c>
      <c r="Q229">
        <v>0</v>
      </c>
    </row>
    <row r="230" spans="1:17" x14ac:dyDescent="0.3">
      <c r="B230" t="s">
        <v>231</v>
      </c>
      <c r="C230" t="s">
        <v>28</v>
      </c>
      <c r="D230" t="s">
        <v>35</v>
      </c>
      <c r="E230">
        <v>44</v>
      </c>
      <c r="F230">
        <v>0</v>
      </c>
      <c r="G230">
        <v>3</v>
      </c>
      <c r="H230">
        <v>3</v>
      </c>
      <c r="I230">
        <v>-4</v>
      </c>
      <c r="J230">
        <v>4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18</v>
      </c>
      <c r="Q230">
        <v>0</v>
      </c>
    </row>
    <row r="231" spans="1:17" x14ac:dyDescent="0.3">
      <c r="B231" t="s">
        <v>270</v>
      </c>
      <c r="C231" t="s">
        <v>31</v>
      </c>
      <c r="D231" t="s">
        <v>6</v>
      </c>
      <c r="E231">
        <v>42</v>
      </c>
      <c r="F231">
        <v>3</v>
      </c>
      <c r="G231">
        <v>0</v>
      </c>
      <c r="H231">
        <v>3</v>
      </c>
      <c r="I231">
        <v>-13</v>
      </c>
      <c r="J231">
        <v>6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33</v>
      </c>
      <c r="Q231">
        <v>9</v>
      </c>
    </row>
    <row r="232" spans="1:17" x14ac:dyDescent="0.3">
      <c r="B232" t="s">
        <v>229</v>
      </c>
      <c r="C232" t="s">
        <v>28</v>
      </c>
      <c r="D232" t="s">
        <v>35</v>
      </c>
      <c r="E232">
        <v>41</v>
      </c>
      <c r="F232">
        <v>0</v>
      </c>
      <c r="G232">
        <v>3</v>
      </c>
      <c r="H232">
        <v>3</v>
      </c>
      <c r="I232">
        <v>-6</v>
      </c>
      <c r="J232">
        <v>18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26</v>
      </c>
      <c r="Q232">
        <v>0</v>
      </c>
    </row>
    <row r="233" spans="1:17" x14ac:dyDescent="0.3">
      <c r="B233" t="s">
        <v>219</v>
      </c>
      <c r="C233" t="s">
        <v>76</v>
      </c>
      <c r="D233" t="s">
        <v>6</v>
      </c>
      <c r="E233">
        <v>39</v>
      </c>
      <c r="F233">
        <v>3</v>
      </c>
      <c r="G233">
        <v>0</v>
      </c>
      <c r="H233">
        <v>3</v>
      </c>
      <c r="I233">
        <v>-7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25</v>
      </c>
      <c r="Q233">
        <v>12</v>
      </c>
    </row>
    <row r="234" spans="1:17" x14ac:dyDescent="0.3">
      <c r="B234" t="s">
        <v>199</v>
      </c>
      <c r="C234" t="s">
        <v>37</v>
      </c>
      <c r="D234" t="s">
        <v>6</v>
      </c>
      <c r="E234">
        <v>39</v>
      </c>
      <c r="F234">
        <v>2</v>
      </c>
      <c r="G234">
        <v>1</v>
      </c>
      <c r="H234">
        <v>3</v>
      </c>
      <c r="I234">
        <v>-14</v>
      </c>
      <c r="J234">
        <v>12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33</v>
      </c>
      <c r="Q234">
        <v>6</v>
      </c>
    </row>
    <row r="235" spans="1:17" x14ac:dyDescent="0.3">
      <c r="B235" t="s">
        <v>262</v>
      </c>
      <c r="C235" t="s">
        <v>45</v>
      </c>
      <c r="D235" t="s">
        <v>35</v>
      </c>
      <c r="E235">
        <v>37</v>
      </c>
      <c r="F235">
        <v>0</v>
      </c>
      <c r="G235">
        <v>3</v>
      </c>
      <c r="H235">
        <v>3</v>
      </c>
      <c r="I235">
        <v>-1</v>
      </c>
      <c r="J235">
        <v>28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28</v>
      </c>
      <c r="Q235">
        <v>0</v>
      </c>
    </row>
    <row r="236" spans="1:17" x14ac:dyDescent="0.3">
      <c r="B236" t="s">
        <v>263</v>
      </c>
      <c r="C236" t="s">
        <v>33</v>
      </c>
      <c r="D236" t="s">
        <v>35</v>
      </c>
      <c r="E236">
        <v>31</v>
      </c>
      <c r="F236">
        <v>1</v>
      </c>
      <c r="G236">
        <v>2</v>
      </c>
      <c r="H236">
        <v>3</v>
      </c>
      <c r="I236">
        <v>6</v>
      </c>
      <c r="J236">
        <v>4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6</v>
      </c>
      <c r="Q236">
        <v>17</v>
      </c>
    </row>
    <row r="237" spans="1:17" x14ac:dyDescent="0.3">
      <c r="B237" t="s">
        <v>223</v>
      </c>
      <c r="C237" t="s">
        <v>76</v>
      </c>
      <c r="D237" t="s">
        <v>6</v>
      </c>
      <c r="E237">
        <v>30</v>
      </c>
      <c r="F237">
        <v>1</v>
      </c>
      <c r="G237">
        <v>2</v>
      </c>
      <c r="H237">
        <v>3</v>
      </c>
      <c r="I237">
        <v>-4</v>
      </c>
      <c r="J237">
        <v>10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15</v>
      </c>
      <c r="Q237">
        <v>7</v>
      </c>
    </row>
    <row r="238" spans="1:17" x14ac:dyDescent="0.3">
      <c r="B238" t="s">
        <v>249</v>
      </c>
      <c r="C238" t="s">
        <v>24</v>
      </c>
      <c r="D238" t="s">
        <v>6</v>
      </c>
      <c r="E238">
        <v>30</v>
      </c>
      <c r="F238">
        <v>1</v>
      </c>
      <c r="G238">
        <v>2</v>
      </c>
      <c r="H238">
        <v>3</v>
      </c>
      <c r="I238">
        <v>0</v>
      </c>
      <c r="J238">
        <v>4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16</v>
      </c>
      <c r="Q238">
        <v>6</v>
      </c>
    </row>
    <row r="239" spans="1:17" x14ac:dyDescent="0.3">
      <c r="B239" t="s">
        <v>224</v>
      </c>
      <c r="C239" t="s">
        <v>18</v>
      </c>
      <c r="D239" t="s">
        <v>6</v>
      </c>
      <c r="E239">
        <v>25</v>
      </c>
      <c r="F239">
        <v>1</v>
      </c>
      <c r="G239">
        <v>2</v>
      </c>
      <c r="H239">
        <v>3</v>
      </c>
      <c r="I239">
        <v>2</v>
      </c>
      <c r="J239">
        <v>2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20</v>
      </c>
      <c r="Q239">
        <v>5</v>
      </c>
    </row>
    <row r="240" spans="1:17" x14ac:dyDescent="0.3">
      <c r="B240" t="s">
        <v>271</v>
      </c>
      <c r="C240" t="s">
        <v>45</v>
      </c>
      <c r="D240" t="s">
        <v>6</v>
      </c>
      <c r="E240">
        <v>20</v>
      </c>
      <c r="F240">
        <v>1</v>
      </c>
      <c r="G240">
        <v>2</v>
      </c>
      <c r="H240">
        <v>3</v>
      </c>
      <c r="I240">
        <v>-5</v>
      </c>
      <c r="J240">
        <v>28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19</v>
      </c>
      <c r="Q240">
        <v>5</v>
      </c>
    </row>
    <row r="241" spans="1:17" x14ac:dyDescent="0.3">
      <c r="B241" t="s">
        <v>271</v>
      </c>
      <c r="C241" t="s">
        <v>45</v>
      </c>
      <c r="D241" t="s">
        <v>6</v>
      </c>
      <c r="E241">
        <v>12</v>
      </c>
      <c r="F241">
        <v>1</v>
      </c>
      <c r="G241">
        <v>2</v>
      </c>
      <c r="H241">
        <v>3</v>
      </c>
      <c r="I241">
        <v>1</v>
      </c>
      <c r="J241">
        <v>4</v>
      </c>
      <c r="K241">
        <v>1</v>
      </c>
      <c r="L241">
        <v>1</v>
      </c>
      <c r="M241">
        <v>0</v>
      </c>
      <c r="N241">
        <v>1</v>
      </c>
      <c r="O241">
        <v>0</v>
      </c>
      <c r="P241">
        <v>15</v>
      </c>
      <c r="Q241">
        <v>7</v>
      </c>
    </row>
    <row r="242" spans="1:17" x14ac:dyDescent="0.3">
      <c r="B242" t="s">
        <v>195</v>
      </c>
      <c r="C242" t="s">
        <v>76</v>
      </c>
      <c r="D242" t="s">
        <v>6</v>
      </c>
      <c r="E242">
        <v>7</v>
      </c>
      <c r="F242">
        <v>1</v>
      </c>
      <c r="G242">
        <v>2</v>
      </c>
      <c r="H242">
        <v>3</v>
      </c>
      <c r="I242">
        <v>-4</v>
      </c>
      <c r="J242">
        <v>2</v>
      </c>
      <c r="K242">
        <v>0</v>
      </c>
      <c r="L242">
        <v>0</v>
      </c>
      <c r="M242">
        <v>1</v>
      </c>
      <c r="N242">
        <v>0</v>
      </c>
      <c r="O242">
        <v>0</v>
      </c>
      <c r="P242">
        <v>9</v>
      </c>
      <c r="Q242">
        <v>11</v>
      </c>
    </row>
    <row r="243" spans="1:17" x14ac:dyDescent="0.3">
      <c r="B243" t="s">
        <v>370</v>
      </c>
      <c r="C243" t="s">
        <v>48</v>
      </c>
      <c r="D243" t="s">
        <v>6</v>
      </c>
      <c r="E243">
        <v>4</v>
      </c>
      <c r="F243">
        <v>3</v>
      </c>
      <c r="G243">
        <v>0</v>
      </c>
      <c r="H243">
        <v>3</v>
      </c>
      <c r="I243">
        <v>1</v>
      </c>
      <c r="J243">
        <v>12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12</v>
      </c>
      <c r="Q243">
        <v>25</v>
      </c>
    </row>
    <row r="244" spans="1:17" x14ac:dyDescent="0.3">
      <c r="A244">
        <v>243</v>
      </c>
      <c r="B244" t="s">
        <v>235</v>
      </c>
      <c r="C244" t="s">
        <v>31</v>
      </c>
      <c r="D244" t="s">
        <v>35</v>
      </c>
      <c r="E244">
        <v>44</v>
      </c>
      <c r="F244">
        <v>0</v>
      </c>
      <c r="G244">
        <v>2</v>
      </c>
      <c r="H244">
        <v>2</v>
      </c>
      <c r="I244">
        <v>-2</v>
      </c>
      <c r="J244">
        <v>2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15</v>
      </c>
      <c r="Q244">
        <v>0</v>
      </c>
    </row>
    <row r="245" spans="1:17" x14ac:dyDescent="0.3">
      <c r="B245" t="s">
        <v>260</v>
      </c>
      <c r="C245" t="s">
        <v>65</v>
      </c>
      <c r="D245" t="s">
        <v>35</v>
      </c>
      <c r="E245">
        <v>43</v>
      </c>
      <c r="F245">
        <v>0</v>
      </c>
      <c r="G245">
        <v>2</v>
      </c>
      <c r="H245">
        <v>2</v>
      </c>
      <c r="I245">
        <v>-2</v>
      </c>
      <c r="J245">
        <v>55</v>
      </c>
      <c r="K245">
        <v>0</v>
      </c>
      <c r="L245">
        <v>0</v>
      </c>
      <c r="M245">
        <v>0</v>
      </c>
      <c r="N245">
        <v>1</v>
      </c>
      <c r="O245">
        <v>0</v>
      </c>
      <c r="P245">
        <v>48</v>
      </c>
      <c r="Q245">
        <v>0</v>
      </c>
    </row>
    <row r="246" spans="1:17" x14ac:dyDescent="0.3">
      <c r="B246" t="s">
        <v>228</v>
      </c>
      <c r="C246" t="s">
        <v>24</v>
      </c>
      <c r="D246" t="s">
        <v>6</v>
      </c>
      <c r="E246">
        <v>40</v>
      </c>
      <c r="F246">
        <v>2</v>
      </c>
      <c r="G246">
        <v>0</v>
      </c>
      <c r="H246">
        <v>2</v>
      </c>
      <c r="I246">
        <v>-16</v>
      </c>
      <c r="J246">
        <v>22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21</v>
      </c>
      <c r="Q246">
        <v>10</v>
      </c>
    </row>
    <row r="247" spans="1:17" x14ac:dyDescent="0.3">
      <c r="B247" t="s">
        <v>275</v>
      </c>
      <c r="C247" t="s">
        <v>24</v>
      </c>
      <c r="D247" t="s">
        <v>35</v>
      </c>
      <c r="E247">
        <v>35</v>
      </c>
      <c r="F247">
        <v>1</v>
      </c>
      <c r="G247">
        <v>1</v>
      </c>
      <c r="H247">
        <v>2</v>
      </c>
      <c r="I247">
        <v>-3</v>
      </c>
      <c r="J247">
        <v>4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7</v>
      </c>
      <c r="Q247">
        <v>14</v>
      </c>
    </row>
    <row r="248" spans="1:17" x14ac:dyDescent="0.3">
      <c r="B248" t="s">
        <v>268</v>
      </c>
      <c r="C248" t="s">
        <v>24</v>
      </c>
      <c r="D248" t="s">
        <v>35</v>
      </c>
      <c r="E248">
        <v>33</v>
      </c>
      <c r="F248">
        <v>1</v>
      </c>
      <c r="G248">
        <v>1</v>
      </c>
      <c r="H248">
        <v>2</v>
      </c>
      <c r="I248">
        <v>-8</v>
      </c>
      <c r="J248">
        <v>49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19</v>
      </c>
      <c r="Q248">
        <v>5</v>
      </c>
    </row>
    <row r="249" spans="1:17" x14ac:dyDescent="0.3">
      <c r="B249" t="s">
        <v>269</v>
      </c>
      <c r="C249" t="s">
        <v>45</v>
      </c>
      <c r="D249" t="s">
        <v>6</v>
      </c>
      <c r="E249">
        <v>32</v>
      </c>
      <c r="F249">
        <v>2</v>
      </c>
      <c r="G249">
        <v>0</v>
      </c>
      <c r="H249">
        <v>2</v>
      </c>
      <c r="I249">
        <v>0</v>
      </c>
      <c r="J249">
        <v>8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23</v>
      </c>
      <c r="Q249">
        <v>9</v>
      </c>
    </row>
    <row r="250" spans="1:17" x14ac:dyDescent="0.3">
      <c r="B250" t="s">
        <v>296</v>
      </c>
      <c r="C250" t="s">
        <v>76</v>
      </c>
      <c r="D250" t="s">
        <v>35</v>
      </c>
      <c r="E250">
        <v>29</v>
      </c>
      <c r="F250">
        <v>1</v>
      </c>
      <c r="G250">
        <v>1</v>
      </c>
      <c r="H250">
        <v>2</v>
      </c>
      <c r="I250">
        <v>-6</v>
      </c>
      <c r="J250">
        <v>26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14</v>
      </c>
      <c r="Q250">
        <v>7</v>
      </c>
    </row>
    <row r="251" spans="1:17" x14ac:dyDescent="0.3">
      <c r="B251" t="s">
        <v>247</v>
      </c>
      <c r="C251" t="s">
        <v>43</v>
      </c>
      <c r="D251" t="s">
        <v>35</v>
      </c>
      <c r="E251">
        <v>27</v>
      </c>
      <c r="F251">
        <v>1</v>
      </c>
      <c r="G251">
        <v>1</v>
      </c>
      <c r="H251">
        <v>2</v>
      </c>
      <c r="I251">
        <v>-2</v>
      </c>
      <c r="J251">
        <v>6</v>
      </c>
      <c r="K251">
        <v>1</v>
      </c>
      <c r="L251">
        <v>0</v>
      </c>
      <c r="M251">
        <v>0</v>
      </c>
      <c r="N251">
        <v>0</v>
      </c>
      <c r="O251">
        <v>0</v>
      </c>
      <c r="P251">
        <v>9</v>
      </c>
      <c r="Q251">
        <v>11</v>
      </c>
    </row>
    <row r="252" spans="1:17" x14ac:dyDescent="0.3">
      <c r="B252" t="s">
        <v>286</v>
      </c>
      <c r="C252" t="s">
        <v>33</v>
      </c>
      <c r="D252" t="s">
        <v>6</v>
      </c>
      <c r="E252">
        <v>11</v>
      </c>
      <c r="F252">
        <v>1</v>
      </c>
      <c r="G252">
        <v>1</v>
      </c>
      <c r="H252">
        <v>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3</v>
      </c>
      <c r="Q252">
        <v>33</v>
      </c>
    </row>
    <row r="253" spans="1:17" x14ac:dyDescent="0.3">
      <c r="B253" t="s">
        <v>361</v>
      </c>
      <c r="C253" t="s">
        <v>18</v>
      </c>
      <c r="D253" t="s">
        <v>6</v>
      </c>
      <c r="E253">
        <v>10</v>
      </c>
      <c r="F253">
        <v>1</v>
      </c>
      <c r="G253">
        <v>1</v>
      </c>
      <c r="H253">
        <v>2</v>
      </c>
      <c r="I253">
        <v>1</v>
      </c>
      <c r="J253">
        <v>2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4</v>
      </c>
      <c r="Q253">
        <v>25</v>
      </c>
    </row>
    <row r="254" spans="1:17" x14ac:dyDescent="0.3">
      <c r="B254" t="s">
        <v>225</v>
      </c>
      <c r="C254" t="s">
        <v>65</v>
      </c>
      <c r="D254" t="s">
        <v>6</v>
      </c>
      <c r="E254">
        <v>7</v>
      </c>
      <c r="F254">
        <v>1</v>
      </c>
      <c r="G254">
        <v>1</v>
      </c>
      <c r="H254">
        <v>2</v>
      </c>
      <c r="I254">
        <v>-4</v>
      </c>
      <c r="J254">
        <v>12</v>
      </c>
      <c r="K254">
        <v>1</v>
      </c>
      <c r="L254">
        <v>1</v>
      </c>
      <c r="M254">
        <v>0</v>
      </c>
      <c r="N254">
        <v>0</v>
      </c>
      <c r="O254">
        <v>0</v>
      </c>
      <c r="P254">
        <v>16</v>
      </c>
      <c r="Q254">
        <v>6</v>
      </c>
    </row>
    <row r="255" spans="1:17" x14ac:dyDescent="0.3">
      <c r="B255" t="s">
        <v>347</v>
      </c>
      <c r="C255" t="s">
        <v>45</v>
      </c>
      <c r="D255" t="s">
        <v>35</v>
      </c>
      <c r="E255">
        <v>5</v>
      </c>
      <c r="F255">
        <v>1</v>
      </c>
      <c r="G255">
        <v>1</v>
      </c>
      <c r="H255">
        <v>2</v>
      </c>
      <c r="I255">
        <v>0</v>
      </c>
      <c r="J255">
        <v>4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4</v>
      </c>
      <c r="Q255">
        <v>25</v>
      </c>
    </row>
    <row r="256" spans="1:17" x14ac:dyDescent="0.3">
      <c r="A256">
        <v>255</v>
      </c>
      <c r="B256" t="s">
        <v>233</v>
      </c>
      <c r="C256" t="s">
        <v>76</v>
      </c>
      <c r="D256" t="s">
        <v>35</v>
      </c>
      <c r="E256">
        <v>44</v>
      </c>
      <c r="F256">
        <v>0</v>
      </c>
      <c r="G256">
        <v>1</v>
      </c>
      <c r="H256">
        <v>1</v>
      </c>
      <c r="I256">
        <v>-6</v>
      </c>
      <c r="J256">
        <v>46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24</v>
      </c>
      <c r="Q256">
        <v>0</v>
      </c>
    </row>
    <row r="257" spans="2:17" x14ac:dyDescent="0.3">
      <c r="B257" t="s">
        <v>257</v>
      </c>
      <c r="C257" t="s">
        <v>37</v>
      </c>
      <c r="D257" t="s">
        <v>35</v>
      </c>
      <c r="E257">
        <v>43</v>
      </c>
      <c r="F257">
        <v>0</v>
      </c>
      <c r="G257">
        <v>1</v>
      </c>
      <c r="H257">
        <v>1</v>
      </c>
      <c r="I257">
        <v>-8</v>
      </c>
      <c r="J257">
        <v>2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18</v>
      </c>
      <c r="Q257">
        <v>0</v>
      </c>
    </row>
    <row r="258" spans="2:17" x14ac:dyDescent="0.3">
      <c r="B258" t="s">
        <v>254</v>
      </c>
      <c r="C258" t="s">
        <v>37</v>
      </c>
      <c r="D258" t="s">
        <v>35</v>
      </c>
      <c r="E258">
        <v>41</v>
      </c>
      <c r="F258">
        <v>0</v>
      </c>
      <c r="G258">
        <v>1</v>
      </c>
      <c r="H258">
        <v>1</v>
      </c>
      <c r="I258">
        <v>-24</v>
      </c>
      <c r="J258">
        <v>16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8</v>
      </c>
      <c r="Q258">
        <v>0</v>
      </c>
    </row>
    <row r="259" spans="2:17" x14ac:dyDescent="0.3">
      <c r="B259" t="s">
        <v>264</v>
      </c>
      <c r="C259" t="s">
        <v>48</v>
      </c>
      <c r="D259" t="s">
        <v>35</v>
      </c>
      <c r="E259">
        <v>38</v>
      </c>
      <c r="F259">
        <v>1</v>
      </c>
      <c r="G259">
        <v>0</v>
      </c>
      <c r="H259">
        <v>1</v>
      </c>
      <c r="I259">
        <v>-4</v>
      </c>
      <c r="J259">
        <v>2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15</v>
      </c>
      <c r="Q259">
        <v>7</v>
      </c>
    </row>
    <row r="260" spans="2:17" x14ac:dyDescent="0.3">
      <c r="B260" t="s">
        <v>267</v>
      </c>
      <c r="C260" t="s">
        <v>33</v>
      </c>
      <c r="D260" t="s">
        <v>6</v>
      </c>
      <c r="E260">
        <v>32</v>
      </c>
      <c r="F260">
        <v>0</v>
      </c>
      <c r="G260">
        <v>1</v>
      </c>
      <c r="H260">
        <v>1</v>
      </c>
      <c r="I260">
        <v>4</v>
      </c>
      <c r="J260">
        <v>6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4</v>
      </c>
      <c r="Q260">
        <v>0</v>
      </c>
    </row>
    <row r="261" spans="2:17" x14ac:dyDescent="0.3">
      <c r="B261" t="s">
        <v>273</v>
      </c>
      <c r="C261" t="s">
        <v>45</v>
      </c>
      <c r="D261" t="s">
        <v>6</v>
      </c>
      <c r="E261">
        <v>32</v>
      </c>
      <c r="F261">
        <v>0</v>
      </c>
      <c r="G261">
        <v>1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15</v>
      </c>
      <c r="Q261">
        <v>0</v>
      </c>
    </row>
    <row r="262" spans="2:17" x14ac:dyDescent="0.3">
      <c r="B262" t="s">
        <v>272</v>
      </c>
      <c r="C262" t="s">
        <v>76</v>
      </c>
      <c r="D262" t="s">
        <v>6</v>
      </c>
      <c r="E262">
        <v>23</v>
      </c>
      <c r="F262">
        <v>0</v>
      </c>
      <c r="G262">
        <v>1</v>
      </c>
      <c r="H262">
        <v>1</v>
      </c>
      <c r="I262">
        <v>-5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3</v>
      </c>
      <c r="Q262">
        <v>0</v>
      </c>
    </row>
    <row r="263" spans="2:17" x14ac:dyDescent="0.3">
      <c r="B263" t="s">
        <v>242</v>
      </c>
      <c r="C263" t="s">
        <v>76</v>
      </c>
      <c r="D263" t="s">
        <v>6</v>
      </c>
      <c r="E263">
        <v>13</v>
      </c>
      <c r="F263">
        <v>0</v>
      </c>
      <c r="G263">
        <v>1</v>
      </c>
      <c r="H263">
        <v>1</v>
      </c>
      <c r="I263">
        <v>-3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2</v>
      </c>
      <c r="Q263">
        <v>0</v>
      </c>
    </row>
    <row r="264" spans="2:17" x14ac:dyDescent="0.3">
      <c r="B264" t="s">
        <v>244</v>
      </c>
      <c r="C264" t="s">
        <v>18</v>
      </c>
      <c r="D264" t="s">
        <v>6</v>
      </c>
      <c r="E264">
        <v>12</v>
      </c>
      <c r="F264">
        <v>0</v>
      </c>
      <c r="G264">
        <v>1</v>
      </c>
      <c r="H264">
        <v>1</v>
      </c>
      <c r="I264">
        <v>-1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6</v>
      </c>
      <c r="Q264">
        <v>0</v>
      </c>
    </row>
    <row r="265" spans="2:17" x14ac:dyDescent="0.3">
      <c r="B265" t="s">
        <v>239</v>
      </c>
      <c r="C265" t="s">
        <v>22</v>
      </c>
      <c r="D265" t="s">
        <v>35</v>
      </c>
      <c r="E265">
        <v>12</v>
      </c>
      <c r="F265">
        <v>1</v>
      </c>
      <c r="G265">
        <v>0</v>
      </c>
      <c r="H265">
        <v>1</v>
      </c>
      <c r="I265">
        <v>-6</v>
      </c>
      <c r="J265">
        <v>10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8</v>
      </c>
      <c r="Q265">
        <v>13</v>
      </c>
    </row>
    <row r="266" spans="2:17" x14ac:dyDescent="0.3">
      <c r="B266" t="s">
        <v>248</v>
      </c>
      <c r="C266" t="s">
        <v>18</v>
      </c>
      <c r="D266" t="s">
        <v>35</v>
      </c>
      <c r="E266">
        <v>8</v>
      </c>
      <c r="F266">
        <v>0</v>
      </c>
      <c r="G266">
        <v>1</v>
      </c>
      <c r="H266">
        <v>1</v>
      </c>
      <c r="I266">
        <v>3</v>
      </c>
      <c r="J266">
        <v>31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3</v>
      </c>
      <c r="Q266">
        <v>0</v>
      </c>
    </row>
    <row r="267" spans="2:17" x14ac:dyDescent="0.3">
      <c r="B267" t="s">
        <v>243</v>
      </c>
      <c r="C267" t="s">
        <v>48</v>
      </c>
      <c r="D267" t="s">
        <v>6</v>
      </c>
      <c r="E267">
        <v>6</v>
      </c>
      <c r="F267">
        <v>1</v>
      </c>
      <c r="G267">
        <v>0</v>
      </c>
      <c r="H267">
        <v>1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9</v>
      </c>
      <c r="Q267">
        <v>11</v>
      </c>
    </row>
    <row r="268" spans="2:17" x14ac:dyDescent="0.3">
      <c r="B268" t="s">
        <v>385</v>
      </c>
      <c r="C268" t="s">
        <v>45</v>
      </c>
      <c r="D268" t="s">
        <v>6</v>
      </c>
      <c r="E268">
        <v>6</v>
      </c>
      <c r="F268">
        <v>0</v>
      </c>
      <c r="G268">
        <v>1</v>
      </c>
      <c r="H268">
        <v>1</v>
      </c>
      <c r="I268">
        <v>-3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0</v>
      </c>
      <c r="P268">
        <v>14</v>
      </c>
      <c r="Q268">
        <v>0</v>
      </c>
    </row>
    <row r="269" spans="2:17" x14ac:dyDescent="0.3">
      <c r="B269" t="s">
        <v>373</v>
      </c>
      <c r="C269" t="s">
        <v>48</v>
      </c>
      <c r="D269" t="s">
        <v>6</v>
      </c>
      <c r="E269">
        <v>5</v>
      </c>
      <c r="F269">
        <v>1</v>
      </c>
      <c r="G269">
        <v>0</v>
      </c>
      <c r="H269">
        <v>1</v>
      </c>
      <c r="I269">
        <v>-3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8</v>
      </c>
      <c r="Q269">
        <v>13</v>
      </c>
    </row>
    <row r="270" spans="2:17" x14ac:dyDescent="0.3">
      <c r="B270" t="s">
        <v>392</v>
      </c>
      <c r="C270" t="s">
        <v>28</v>
      </c>
      <c r="D270" t="s">
        <v>6</v>
      </c>
      <c r="E270">
        <v>5</v>
      </c>
      <c r="F270">
        <v>1</v>
      </c>
      <c r="G270">
        <v>0</v>
      </c>
      <c r="H270">
        <v>1</v>
      </c>
      <c r="I270">
        <v>-3</v>
      </c>
      <c r="J270">
        <v>27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4</v>
      </c>
      <c r="Q270">
        <v>25</v>
      </c>
    </row>
    <row r="271" spans="2:17" x14ac:dyDescent="0.3">
      <c r="B271" t="s">
        <v>303</v>
      </c>
      <c r="C271" t="s">
        <v>45</v>
      </c>
      <c r="D271" t="s">
        <v>6</v>
      </c>
      <c r="E271">
        <v>5</v>
      </c>
      <c r="F271">
        <v>0</v>
      </c>
      <c r="G271">
        <v>1</v>
      </c>
      <c r="H271">
        <v>1</v>
      </c>
      <c r="I271">
        <v>-1</v>
      </c>
      <c r="J271">
        <v>6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6</v>
      </c>
      <c r="Q271">
        <v>0</v>
      </c>
    </row>
    <row r="272" spans="2:17" x14ac:dyDescent="0.3">
      <c r="B272" t="s">
        <v>374</v>
      </c>
      <c r="C272" t="s">
        <v>33</v>
      </c>
      <c r="D272" t="s">
        <v>6</v>
      </c>
      <c r="E272">
        <v>5</v>
      </c>
      <c r="F272">
        <v>0</v>
      </c>
      <c r="G272">
        <v>1</v>
      </c>
      <c r="H272">
        <v>1</v>
      </c>
      <c r="I272">
        <v>1</v>
      </c>
      <c r="J272">
        <v>2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</row>
    <row r="273" spans="1:17" x14ac:dyDescent="0.3">
      <c r="B273" t="s">
        <v>400</v>
      </c>
      <c r="C273" t="s">
        <v>18</v>
      </c>
      <c r="D273" t="s">
        <v>35</v>
      </c>
      <c r="E273">
        <v>3</v>
      </c>
      <c r="F273">
        <v>0</v>
      </c>
      <c r="G273">
        <v>1</v>
      </c>
      <c r="H273">
        <v>1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9</v>
      </c>
      <c r="Q273">
        <v>0</v>
      </c>
    </row>
    <row r="274" spans="1:17" x14ac:dyDescent="0.3">
      <c r="A274">
        <v>273</v>
      </c>
      <c r="B274" t="s">
        <v>259</v>
      </c>
      <c r="C274" t="s">
        <v>37</v>
      </c>
      <c r="D274" t="s">
        <v>6</v>
      </c>
      <c r="E274">
        <v>41</v>
      </c>
      <c r="F274">
        <v>0</v>
      </c>
      <c r="G274">
        <v>0</v>
      </c>
      <c r="H274">
        <v>0</v>
      </c>
      <c r="I274">
        <v>-10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1</v>
      </c>
      <c r="Q274">
        <v>0</v>
      </c>
    </row>
    <row r="275" spans="1:17" x14ac:dyDescent="0.3">
      <c r="B275" t="s">
        <v>277</v>
      </c>
      <c r="C275" t="s">
        <v>22</v>
      </c>
      <c r="D275" t="s">
        <v>6</v>
      </c>
      <c r="E275">
        <v>36</v>
      </c>
      <c r="F275">
        <v>0</v>
      </c>
      <c r="G275">
        <v>0</v>
      </c>
      <c r="H275">
        <v>0</v>
      </c>
      <c r="I275">
        <v>0</v>
      </c>
      <c r="J275">
        <v>2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0</v>
      </c>
    </row>
    <row r="276" spans="1:17" x14ac:dyDescent="0.3">
      <c r="B276" t="s">
        <v>255</v>
      </c>
      <c r="C276" t="s">
        <v>48</v>
      </c>
      <c r="D276" t="s">
        <v>35</v>
      </c>
      <c r="E276">
        <v>33</v>
      </c>
      <c r="F276">
        <v>0</v>
      </c>
      <c r="G276">
        <v>0</v>
      </c>
      <c r="H276">
        <v>0</v>
      </c>
      <c r="I276">
        <v>-10</v>
      </c>
      <c r="J276">
        <v>14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8</v>
      </c>
      <c r="Q276">
        <v>0</v>
      </c>
    </row>
    <row r="277" spans="1:17" x14ac:dyDescent="0.3">
      <c r="B277" t="s">
        <v>266</v>
      </c>
      <c r="C277" t="s">
        <v>43</v>
      </c>
      <c r="D277" t="s">
        <v>35</v>
      </c>
      <c r="E277">
        <v>31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1</v>
      </c>
      <c r="Q277">
        <v>0</v>
      </c>
    </row>
    <row r="278" spans="1:17" x14ac:dyDescent="0.3">
      <c r="B278" t="s">
        <v>274</v>
      </c>
      <c r="C278" t="s">
        <v>76</v>
      </c>
      <c r="D278" t="s">
        <v>6</v>
      </c>
      <c r="E278">
        <v>24</v>
      </c>
      <c r="F278">
        <v>0</v>
      </c>
      <c r="G278">
        <v>0</v>
      </c>
      <c r="H278">
        <v>0</v>
      </c>
      <c r="I278">
        <v>-2</v>
      </c>
      <c r="J278">
        <v>2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3</v>
      </c>
      <c r="Q278">
        <v>0</v>
      </c>
    </row>
    <row r="279" spans="1:17" x14ac:dyDescent="0.3">
      <c r="B279" t="s">
        <v>265</v>
      </c>
      <c r="C279" t="s">
        <v>24</v>
      </c>
      <c r="D279" t="s">
        <v>6</v>
      </c>
      <c r="E279">
        <v>23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3</v>
      </c>
      <c r="Q279">
        <v>0</v>
      </c>
    </row>
    <row r="280" spans="1:17" x14ac:dyDescent="0.3">
      <c r="B280" t="s">
        <v>279</v>
      </c>
      <c r="C280" t="s">
        <v>37</v>
      </c>
      <c r="D280" t="s">
        <v>6</v>
      </c>
      <c r="E280">
        <v>21</v>
      </c>
      <c r="F280">
        <v>0</v>
      </c>
      <c r="G280">
        <v>0</v>
      </c>
      <c r="H280">
        <v>0</v>
      </c>
      <c r="I280">
        <v>-2</v>
      </c>
      <c r="J280">
        <v>2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1</v>
      </c>
      <c r="Q280">
        <v>0</v>
      </c>
    </row>
    <row r="281" spans="1:17" x14ac:dyDescent="0.3">
      <c r="B281" t="s">
        <v>285</v>
      </c>
      <c r="C281" t="s">
        <v>65</v>
      </c>
      <c r="D281" t="s">
        <v>6</v>
      </c>
      <c r="E281">
        <v>20</v>
      </c>
      <c r="F281">
        <v>0</v>
      </c>
      <c r="G281">
        <v>0</v>
      </c>
      <c r="H281">
        <v>0</v>
      </c>
      <c r="I281">
        <v>0</v>
      </c>
      <c r="J281">
        <v>2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1</v>
      </c>
      <c r="Q281">
        <v>0</v>
      </c>
    </row>
    <row r="282" spans="1:17" x14ac:dyDescent="0.3">
      <c r="B282" t="s">
        <v>340</v>
      </c>
      <c r="C282" t="s">
        <v>48</v>
      </c>
      <c r="D282" t="s">
        <v>6</v>
      </c>
      <c r="E282">
        <v>20</v>
      </c>
      <c r="F282">
        <v>0</v>
      </c>
      <c r="G282">
        <v>0</v>
      </c>
      <c r="H282">
        <v>0</v>
      </c>
      <c r="I282">
        <v>-1</v>
      </c>
      <c r="J282">
        <v>2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1</v>
      </c>
      <c r="Q282">
        <v>0</v>
      </c>
    </row>
    <row r="283" spans="1:17" x14ac:dyDescent="0.3">
      <c r="B283" t="s">
        <v>288</v>
      </c>
      <c r="C283" t="s">
        <v>76</v>
      </c>
      <c r="D283" t="s">
        <v>35</v>
      </c>
      <c r="E283">
        <v>17</v>
      </c>
      <c r="F283">
        <v>0</v>
      </c>
      <c r="G283">
        <v>0</v>
      </c>
      <c r="H283">
        <v>0</v>
      </c>
      <c r="I283">
        <v>-2</v>
      </c>
      <c r="J283">
        <v>8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2</v>
      </c>
      <c r="Q283">
        <v>0</v>
      </c>
    </row>
    <row r="284" spans="1:17" x14ac:dyDescent="0.3">
      <c r="B284" t="s">
        <v>289</v>
      </c>
      <c r="C284" t="s">
        <v>48</v>
      </c>
      <c r="D284" t="s">
        <v>6</v>
      </c>
      <c r="E284">
        <v>15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</row>
    <row r="285" spans="1:17" x14ac:dyDescent="0.3">
      <c r="B285" t="s">
        <v>350</v>
      </c>
      <c r="C285" t="s">
        <v>37</v>
      </c>
      <c r="D285" t="s">
        <v>6</v>
      </c>
      <c r="E285">
        <v>13</v>
      </c>
      <c r="F285">
        <v>0</v>
      </c>
      <c r="G285">
        <v>0</v>
      </c>
      <c r="H285">
        <v>0</v>
      </c>
      <c r="I285">
        <v>-2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2</v>
      </c>
      <c r="Q285">
        <v>0</v>
      </c>
    </row>
    <row r="286" spans="1:17" x14ac:dyDescent="0.3">
      <c r="B286" t="s">
        <v>276</v>
      </c>
      <c r="C286" t="s">
        <v>45</v>
      </c>
      <c r="D286" t="s">
        <v>6</v>
      </c>
      <c r="E286">
        <v>12</v>
      </c>
      <c r="F286">
        <v>0</v>
      </c>
      <c r="G286">
        <v>0</v>
      </c>
      <c r="H286">
        <v>0</v>
      </c>
      <c r="I286">
        <v>0</v>
      </c>
      <c r="J286">
        <v>12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3</v>
      </c>
      <c r="Q286">
        <v>0</v>
      </c>
    </row>
    <row r="287" spans="1:17" x14ac:dyDescent="0.3">
      <c r="B287" t="s">
        <v>381</v>
      </c>
      <c r="C287" t="s">
        <v>22</v>
      </c>
      <c r="D287" t="s">
        <v>35</v>
      </c>
      <c r="E287">
        <v>9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</row>
    <row r="288" spans="1:17" x14ac:dyDescent="0.3">
      <c r="B288" t="s">
        <v>354</v>
      </c>
      <c r="C288" t="s">
        <v>31</v>
      </c>
      <c r="D288" t="s">
        <v>6</v>
      </c>
      <c r="E288">
        <v>8</v>
      </c>
      <c r="F288">
        <v>0</v>
      </c>
      <c r="G288">
        <v>0</v>
      </c>
      <c r="H288">
        <v>0</v>
      </c>
      <c r="I288">
        <v>-3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2</v>
      </c>
      <c r="Q288">
        <v>0</v>
      </c>
    </row>
    <row r="289" spans="2:17" x14ac:dyDescent="0.3">
      <c r="B289" t="s">
        <v>280</v>
      </c>
      <c r="C289" t="s">
        <v>45</v>
      </c>
      <c r="D289" t="s">
        <v>35</v>
      </c>
      <c r="E289">
        <v>8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2:17" x14ac:dyDescent="0.3">
      <c r="B290" t="s">
        <v>297</v>
      </c>
      <c r="C290" t="s">
        <v>48</v>
      </c>
      <c r="D290" t="s">
        <v>6</v>
      </c>
      <c r="E290">
        <v>8</v>
      </c>
      <c r="F290">
        <v>0</v>
      </c>
      <c r="G290">
        <v>0</v>
      </c>
      <c r="H290">
        <v>0</v>
      </c>
      <c r="I290">
        <v>-1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</row>
    <row r="291" spans="2:17" x14ac:dyDescent="0.3">
      <c r="B291" t="s">
        <v>341</v>
      </c>
      <c r="C291" t="s">
        <v>43</v>
      </c>
      <c r="D291" t="s">
        <v>6</v>
      </c>
      <c r="E291">
        <v>8</v>
      </c>
      <c r="F291">
        <v>0</v>
      </c>
      <c r="G291">
        <v>0</v>
      </c>
      <c r="H291">
        <v>0</v>
      </c>
      <c r="I291">
        <v>-1</v>
      </c>
      <c r="J291">
        <v>2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5</v>
      </c>
      <c r="Q291">
        <v>0</v>
      </c>
    </row>
    <row r="292" spans="2:17" x14ac:dyDescent="0.3">
      <c r="B292" t="s">
        <v>284</v>
      </c>
      <c r="C292" t="s">
        <v>65</v>
      </c>
      <c r="D292" t="s">
        <v>35</v>
      </c>
      <c r="E292">
        <v>7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</row>
    <row r="293" spans="2:17" x14ac:dyDescent="0.3">
      <c r="B293" t="s">
        <v>306</v>
      </c>
      <c r="C293" t="s">
        <v>33</v>
      </c>
      <c r="D293" t="s">
        <v>6</v>
      </c>
      <c r="E293">
        <v>5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1</v>
      </c>
      <c r="Q293">
        <v>0</v>
      </c>
    </row>
    <row r="294" spans="2:17" x14ac:dyDescent="0.3">
      <c r="B294" t="s">
        <v>294</v>
      </c>
      <c r="C294" t="s">
        <v>76</v>
      </c>
      <c r="D294" t="s">
        <v>35</v>
      </c>
      <c r="E294">
        <v>5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</row>
    <row r="295" spans="2:17" x14ac:dyDescent="0.3">
      <c r="B295" t="s">
        <v>383</v>
      </c>
      <c r="C295" t="s">
        <v>33</v>
      </c>
      <c r="D295" t="s">
        <v>35</v>
      </c>
      <c r="E295">
        <v>4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1</v>
      </c>
      <c r="Q295">
        <v>0</v>
      </c>
    </row>
    <row r="296" spans="2:17" x14ac:dyDescent="0.3">
      <c r="B296" t="s">
        <v>290</v>
      </c>
      <c r="C296" t="s">
        <v>18</v>
      </c>
      <c r="D296" t="s">
        <v>6</v>
      </c>
      <c r="E296">
        <v>4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</row>
    <row r="297" spans="2:17" x14ac:dyDescent="0.3">
      <c r="B297" t="s">
        <v>307</v>
      </c>
      <c r="C297" t="s">
        <v>18</v>
      </c>
      <c r="D297" t="s">
        <v>35</v>
      </c>
      <c r="E297">
        <v>4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2</v>
      </c>
      <c r="Q297">
        <v>0</v>
      </c>
    </row>
    <row r="298" spans="2:17" x14ac:dyDescent="0.3">
      <c r="B298" t="s">
        <v>382</v>
      </c>
      <c r="C298" t="s">
        <v>18</v>
      </c>
      <c r="D298" t="s">
        <v>6</v>
      </c>
      <c r="E298">
        <v>4</v>
      </c>
      <c r="F298">
        <v>0</v>
      </c>
      <c r="G298">
        <v>0</v>
      </c>
      <c r="H298">
        <v>0</v>
      </c>
      <c r="I298">
        <v>0</v>
      </c>
      <c r="J298">
        <v>2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3</v>
      </c>
      <c r="Q298">
        <v>0</v>
      </c>
    </row>
    <row r="299" spans="2:17" x14ac:dyDescent="0.3">
      <c r="B299" t="s">
        <v>360</v>
      </c>
      <c r="C299" t="s">
        <v>33</v>
      </c>
      <c r="D299" t="s">
        <v>6</v>
      </c>
      <c r="E299">
        <v>3</v>
      </c>
      <c r="F299">
        <v>0</v>
      </c>
      <c r="G299">
        <v>0</v>
      </c>
      <c r="H299">
        <v>0</v>
      </c>
      <c r="I299">
        <v>-3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2</v>
      </c>
      <c r="Q299">
        <v>0</v>
      </c>
    </row>
    <row r="300" spans="2:17" x14ac:dyDescent="0.3">
      <c r="B300" t="s">
        <v>283</v>
      </c>
      <c r="C300" t="s">
        <v>31</v>
      </c>
      <c r="D300" t="s">
        <v>6</v>
      </c>
      <c r="E300">
        <v>3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1</v>
      </c>
      <c r="Q300">
        <v>0</v>
      </c>
    </row>
    <row r="301" spans="2:17" x14ac:dyDescent="0.3">
      <c r="B301" t="s">
        <v>391</v>
      </c>
      <c r="C301" t="s">
        <v>65</v>
      </c>
      <c r="D301" t="s">
        <v>6</v>
      </c>
      <c r="E301">
        <v>3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1</v>
      </c>
      <c r="Q301">
        <v>0</v>
      </c>
    </row>
    <row r="302" spans="2:17" x14ac:dyDescent="0.3">
      <c r="B302" t="s">
        <v>291</v>
      </c>
      <c r="C302" t="s">
        <v>65</v>
      </c>
      <c r="D302" t="s">
        <v>6</v>
      </c>
      <c r="E302">
        <v>3</v>
      </c>
      <c r="F302">
        <v>0</v>
      </c>
      <c r="G302">
        <v>0</v>
      </c>
      <c r="H302">
        <v>0</v>
      </c>
      <c r="I302">
        <v>0</v>
      </c>
      <c r="J302">
        <v>2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</row>
    <row r="303" spans="2:17" x14ac:dyDescent="0.3">
      <c r="B303" t="s">
        <v>287</v>
      </c>
      <c r="C303" t="s">
        <v>43</v>
      </c>
      <c r="D303" t="s">
        <v>6</v>
      </c>
      <c r="E303">
        <v>3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6</v>
      </c>
      <c r="Q303">
        <v>0</v>
      </c>
    </row>
    <row r="304" spans="2:17" x14ac:dyDescent="0.3">
      <c r="B304" t="s">
        <v>386</v>
      </c>
      <c r="C304" t="s">
        <v>33</v>
      </c>
      <c r="D304" t="s">
        <v>6</v>
      </c>
      <c r="E304">
        <v>3</v>
      </c>
      <c r="F304">
        <v>0</v>
      </c>
      <c r="G304">
        <v>0</v>
      </c>
      <c r="H304">
        <v>0</v>
      </c>
      <c r="I304">
        <v>-1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3</v>
      </c>
      <c r="Q304">
        <v>0</v>
      </c>
    </row>
    <row r="305" spans="2:17" x14ac:dyDescent="0.3">
      <c r="B305" t="s">
        <v>362</v>
      </c>
      <c r="C305" t="s">
        <v>18</v>
      </c>
      <c r="D305" t="s">
        <v>6</v>
      </c>
      <c r="E305">
        <v>3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</row>
    <row r="306" spans="2:17" x14ac:dyDescent="0.3">
      <c r="B306" t="s">
        <v>295</v>
      </c>
      <c r="C306" t="s">
        <v>65</v>
      </c>
      <c r="D306" t="s">
        <v>6</v>
      </c>
      <c r="E306">
        <v>3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</row>
    <row r="307" spans="2:17" x14ac:dyDescent="0.3">
      <c r="B307" t="s">
        <v>388</v>
      </c>
      <c r="C307" t="s">
        <v>37</v>
      </c>
      <c r="D307" t="s">
        <v>6</v>
      </c>
      <c r="E307">
        <v>3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</row>
    <row r="308" spans="2:17" x14ac:dyDescent="0.3">
      <c r="B308" t="s">
        <v>298</v>
      </c>
      <c r="C308" t="s">
        <v>65</v>
      </c>
      <c r="D308" t="s">
        <v>6</v>
      </c>
      <c r="E308">
        <v>2</v>
      </c>
      <c r="F308">
        <v>0</v>
      </c>
      <c r="G308">
        <v>0</v>
      </c>
      <c r="H308">
        <v>0</v>
      </c>
      <c r="I308">
        <v>0</v>
      </c>
      <c r="J308">
        <v>2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</row>
    <row r="309" spans="2:17" x14ac:dyDescent="0.3">
      <c r="B309" t="s">
        <v>299</v>
      </c>
      <c r="C309" t="s">
        <v>45</v>
      </c>
      <c r="D309" t="s">
        <v>35</v>
      </c>
      <c r="E309">
        <v>2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1</v>
      </c>
      <c r="Q309">
        <v>0</v>
      </c>
    </row>
    <row r="310" spans="2:17" x14ac:dyDescent="0.3">
      <c r="B310" t="s">
        <v>384</v>
      </c>
      <c r="C310" t="s">
        <v>31</v>
      </c>
      <c r="D310" t="s">
        <v>6</v>
      </c>
      <c r="E310">
        <v>2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</row>
    <row r="311" spans="2:17" x14ac:dyDescent="0.3">
      <c r="B311" t="s">
        <v>358</v>
      </c>
      <c r="C311" t="s">
        <v>45</v>
      </c>
      <c r="D311" t="s">
        <v>6</v>
      </c>
      <c r="E311">
        <v>2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</row>
    <row r="312" spans="2:17" x14ac:dyDescent="0.3">
      <c r="B312" t="s">
        <v>359</v>
      </c>
      <c r="C312" t="s">
        <v>28</v>
      </c>
      <c r="D312" t="s">
        <v>6</v>
      </c>
      <c r="E312">
        <v>2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</row>
    <row r="313" spans="2:17" x14ac:dyDescent="0.3">
      <c r="B313" t="s">
        <v>387</v>
      </c>
      <c r="C313" t="s">
        <v>65</v>
      </c>
      <c r="D313" t="s">
        <v>6</v>
      </c>
      <c r="E313">
        <v>2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</row>
    <row r="314" spans="2:17" x14ac:dyDescent="0.3">
      <c r="B314" t="s">
        <v>375</v>
      </c>
      <c r="C314" t="s">
        <v>37</v>
      </c>
      <c r="D314" t="s">
        <v>35</v>
      </c>
      <c r="E314">
        <v>2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</row>
    <row r="315" spans="2:17" x14ac:dyDescent="0.3">
      <c r="B315" t="s">
        <v>167</v>
      </c>
      <c r="C315" t="s">
        <v>18</v>
      </c>
      <c r="D315" t="s">
        <v>6</v>
      </c>
      <c r="E315">
        <v>2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</row>
    <row r="316" spans="2:17" x14ac:dyDescent="0.3">
      <c r="B316" t="s">
        <v>401</v>
      </c>
      <c r="C316" t="s">
        <v>28</v>
      </c>
      <c r="D316" t="s">
        <v>6</v>
      </c>
      <c r="E316">
        <v>2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2</v>
      </c>
      <c r="Q316">
        <v>0</v>
      </c>
    </row>
    <row r="317" spans="2:17" x14ac:dyDescent="0.3">
      <c r="B317" t="s">
        <v>339</v>
      </c>
      <c r="C317" t="s">
        <v>48</v>
      </c>
      <c r="D317" t="s">
        <v>6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</row>
    <row r="318" spans="2:17" x14ac:dyDescent="0.3">
      <c r="B318" t="s">
        <v>304</v>
      </c>
      <c r="C318" t="s">
        <v>45</v>
      </c>
      <c r="D318" t="s">
        <v>35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</row>
    <row r="319" spans="2:17" x14ac:dyDescent="0.3">
      <c r="B319" t="s">
        <v>302</v>
      </c>
      <c r="C319" t="s">
        <v>45</v>
      </c>
      <c r="D319" t="s">
        <v>6</v>
      </c>
      <c r="E319">
        <v>1</v>
      </c>
      <c r="F319">
        <v>0</v>
      </c>
      <c r="G319">
        <v>0</v>
      </c>
      <c r="H319">
        <v>0</v>
      </c>
      <c r="I319">
        <v>-1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</row>
    <row r="320" spans="2:17" x14ac:dyDescent="0.3">
      <c r="B320" t="s">
        <v>300</v>
      </c>
      <c r="C320" t="s">
        <v>31</v>
      </c>
      <c r="D320" t="s">
        <v>6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</row>
    <row r="321" spans="2:17" x14ac:dyDescent="0.3">
      <c r="B321" t="s">
        <v>402</v>
      </c>
      <c r="C321" t="s">
        <v>48</v>
      </c>
      <c r="D321" t="s">
        <v>35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</row>
    <row r="322" spans="2:17" x14ac:dyDescent="0.3">
      <c r="B322" t="s">
        <v>389</v>
      </c>
      <c r="C322" t="s">
        <v>43</v>
      </c>
      <c r="D322" t="s">
        <v>35</v>
      </c>
      <c r="E322">
        <v>1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</row>
    <row r="323" spans="2:17" x14ac:dyDescent="0.3">
      <c r="B323" t="s">
        <v>403</v>
      </c>
      <c r="C323" t="s">
        <v>28</v>
      </c>
      <c r="D323" t="s">
        <v>35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</row>
    <row r="324" spans="2:17" x14ac:dyDescent="0.3">
      <c r="B324" t="s">
        <v>353</v>
      </c>
      <c r="C324" t="s">
        <v>28</v>
      </c>
      <c r="D324" t="s">
        <v>35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1</v>
      </c>
      <c r="Q324">
        <v>0</v>
      </c>
    </row>
    <row r="325" spans="2:17" x14ac:dyDescent="0.3">
      <c r="B325" t="s">
        <v>390</v>
      </c>
      <c r="C325" t="s">
        <v>65</v>
      </c>
      <c r="D325" t="s">
        <v>6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</row>
    <row r="326" spans="2:17" x14ac:dyDescent="0.3">
      <c r="B326" t="s">
        <v>393</v>
      </c>
      <c r="C326" t="s">
        <v>18</v>
      </c>
      <c r="D326" t="s">
        <v>6</v>
      </c>
      <c r="E326">
        <v>1</v>
      </c>
      <c r="F326">
        <v>0</v>
      </c>
      <c r="G326">
        <v>0</v>
      </c>
      <c r="H326">
        <v>0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</row>
    <row r="327" spans="2:17" x14ac:dyDescent="0.3">
      <c r="B327" t="s">
        <v>362</v>
      </c>
      <c r="C327" t="s">
        <v>18</v>
      </c>
      <c r="D327" t="s">
        <v>6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1</v>
      </c>
      <c r="Q327">
        <v>0</v>
      </c>
    </row>
    <row r="328" spans="2:17" x14ac:dyDescent="0.3">
      <c r="B328" t="s">
        <v>404</v>
      </c>
      <c r="C328" t="s">
        <v>37</v>
      </c>
      <c r="D328" t="s">
        <v>6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</row>
    <row r="329" spans="2:17" x14ac:dyDescent="0.3">
      <c r="B329" t="s">
        <v>394</v>
      </c>
      <c r="C329" t="s">
        <v>65</v>
      </c>
      <c r="D329" t="s">
        <v>6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1</v>
      </c>
      <c r="Q329">
        <v>0</v>
      </c>
    </row>
    <row r="330" spans="2:17" x14ac:dyDescent="0.3">
      <c r="B330" t="s">
        <v>405</v>
      </c>
      <c r="C330" t="s">
        <v>28</v>
      </c>
      <c r="D330" t="s">
        <v>6</v>
      </c>
      <c r="E330">
        <v>1</v>
      </c>
      <c r="F330">
        <v>0</v>
      </c>
      <c r="G330">
        <v>0</v>
      </c>
      <c r="H330">
        <v>0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2</v>
      </c>
      <c r="Q330">
        <v>0</v>
      </c>
    </row>
    <row r="331" spans="2:17" x14ac:dyDescent="0.3">
      <c r="B331" t="s">
        <v>363</v>
      </c>
      <c r="C331" t="s">
        <v>45</v>
      </c>
      <c r="D331" t="s">
        <v>6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</row>
    <row r="332" spans="2:17" x14ac:dyDescent="0.3">
      <c r="B332" t="s">
        <v>308</v>
      </c>
      <c r="C332" t="s">
        <v>22</v>
      </c>
      <c r="D332" t="s">
        <v>6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</row>
    <row r="333" spans="2:17" x14ac:dyDescent="0.3">
      <c r="B333" t="s">
        <v>396</v>
      </c>
      <c r="C333" t="s">
        <v>22</v>
      </c>
      <c r="D333" t="s">
        <v>6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</row>
    <row r="334" spans="2:17" x14ac:dyDescent="0.3">
      <c r="B334" t="s">
        <v>395</v>
      </c>
      <c r="C334" t="s">
        <v>22</v>
      </c>
      <c r="D334" t="s">
        <v>35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</row>
    <row r="335" spans="2:17" x14ac:dyDescent="0.3">
      <c r="B335" t="s">
        <v>309</v>
      </c>
      <c r="C335" t="s">
        <v>45</v>
      </c>
      <c r="D335" t="s">
        <v>6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</row>
    <row r="336" spans="2:17" x14ac:dyDescent="0.3">
      <c r="B336" t="s">
        <v>376</v>
      </c>
      <c r="C336" t="s">
        <v>76</v>
      </c>
      <c r="D336" t="s">
        <v>6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</row>
    <row r="337" spans="2:17" x14ac:dyDescent="0.3">
      <c r="B337" t="s">
        <v>310</v>
      </c>
      <c r="C337" t="s">
        <v>37</v>
      </c>
      <c r="D337" t="s">
        <v>6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</row>
    <row r="338" spans="2:17" x14ac:dyDescent="0.3">
      <c r="B338" t="s">
        <v>397</v>
      </c>
      <c r="C338" t="s">
        <v>37</v>
      </c>
      <c r="D338" t="s">
        <v>35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4A50D-7628-42A2-8C6C-828F7FD0758A}">
  <dimension ref="A1:AI338"/>
  <sheetViews>
    <sheetView tabSelected="1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F5" sqref="F5"/>
    </sheetView>
  </sheetViews>
  <sheetFormatPr baseColWidth="10" defaultRowHeight="14.4" x14ac:dyDescent="0.3"/>
  <cols>
    <col min="1" max="1" width="4" bestFit="1" customWidth="1"/>
    <col min="2" max="2" width="19" customWidth="1"/>
    <col min="4" max="4" width="4.5546875" bestFit="1" customWidth="1"/>
    <col min="33" max="33" width="13.21875" bestFit="1" customWidth="1"/>
    <col min="34" max="34" width="20.77734375" bestFit="1" customWidth="1"/>
    <col min="35" max="35" width="25.77734375" bestFit="1" customWidth="1"/>
  </cols>
  <sheetData>
    <row r="1" spans="1:3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311</v>
      </c>
      <c r="I1" s="2" t="s">
        <v>8</v>
      </c>
      <c r="J1" s="2" t="s">
        <v>312</v>
      </c>
      <c r="K1" s="2" t="s">
        <v>313</v>
      </c>
      <c r="L1" s="2" t="s">
        <v>316</v>
      </c>
      <c r="M1" s="2" t="s">
        <v>314</v>
      </c>
      <c r="N1" s="2" t="s">
        <v>315</v>
      </c>
      <c r="O1" s="2" t="s">
        <v>317</v>
      </c>
      <c r="P1" s="1" t="s">
        <v>318</v>
      </c>
      <c r="Q1" s="1" t="s">
        <v>319</v>
      </c>
      <c r="R1" s="1" t="s">
        <v>320</v>
      </c>
      <c r="S1" s="1" t="s">
        <v>321</v>
      </c>
      <c r="T1" s="1" t="s">
        <v>322</v>
      </c>
      <c r="U1" s="1" t="s">
        <v>323</v>
      </c>
      <c r="V1" s="2" t="s">
        <v>324</v>
      </c>
      <c r="W1" s="2" t="s">
        <v>325</v>
      </c>
      <c r="X1" s="2" t="s">
        <v>326</v>
      </c>
      <c r="Y1" s="2" t="s">
        <v>327</v>
      </c>
      <c r="Z1" s="2" t="s">
        <v>328</v>
      </c>
      <c r="AA1" s="2" t="s">
        <v>329</v>
      </c>
      <c r="AB1" s="2" t="s">
        <v>330</v>
      </c>
      <c r="AC1" s="1" t="s">
        <v>331</v>
      </c>
      <c r="AD1" s="1" t="s">
        <v>332</v>
      </c>
      <c r="AE1" s="1" t="s">
        <v>333</v>
      </c>
      <c r="AF1" s="1" t="s">
        <v>334</v>
      </c>
      <c r="AG1" s="1" t="s">
        <v>335</v>
      </c>
      <c r="AH1" s="1" t="s">
        <v>336</v>
      </c>
      <c r="AI1" s="1" t="s">
        <v>337</v>
      </c>
    </row>
    <row r="2" spans="1:35" x14ac:dyDescent="0.3">
      <c r="A2">
        <v>1</v>
      </c>
      <c r="B2" t="s">
        <v>19</v>
      </c>
      <c r="C2" t="s">
        <v>18</v>
      </c>
      <c r="D2" t="s">
        <v>6</v>
      </c>
      <c r="E2">
        <f>SUMIFS(Base!E$2:E$1287,Base!$B$2:$B$1287,$B2,Base!$C$2:$C$1287,$C2)</f>
        <v>44</v>
      </c>
      <c r="F2">
        <f>SUMIFS(Base!F$2:F$1287,Base!$B$2:$B$1287,$B2,Base!$C$2:$C$1287,$C2)</f>
        <v>29</v>
      </c>
      <c r="G2">
        <f>SUMIFS(Base!G$2:G$1287,Base!$B$2:$B$1287,$B2,Base!$C$2:$C$1287,$C2)</f>
        <v>32</v>
      </c>
      <c r="H2">
        <f>SUMIFS(Base!H$2:H$1287,Base!$B$2:$B$1287,$B2,Base!$C$2:$C$1287,$C2)</f>
        <v>61</v>
      </c>
      <c r="I2">
        <f>SUMIFS(Base!I$2:I$1287,Base!$B$2:$B$1287,$B2,Base!$C$2:$C$1287,$C2)</f>
        <v>36</v>
      </c>
      <c r="J2">
        <f>SUMIFS(Base!K$2:K$1287,Base!$B$2:$B$1287,$B2,Base!$C$2:$C$1287,$C2)</f>
        <v>7</v>
      </c>
      <c r="K2">
        <f>SUMIFS(Base!L$2:L$1287,Base!$B$2:$B$1287,$B2,Base!$C$2:$C$1287,$C2)</f>
        <v>12</v>
      </c>
      <c r="L2">
        <f>J2+K2</f>
        <v>19</v>
      </c>
      <c r="M2">
        <f>SUMIFS(Base!M$2:M$1287,Base!$B$2:$B$1287,$B2,Base!$C$2:$C$1287,$C2)</f>
        <v>0</v>
      </c>
      <c r="N2">
        <f>SUMIFS(Base!N$2:N$1287,Base!$B$2:$B$1287,$B2,Base!$C$2:$C$1287,$C2)</f>
        <v>0</v>
      </c>
      <c r="O2">
        <f>M2+N2</f>
        <v>0</v>
      </c>
      <c r="P2">
        <f>F2-J2-M2</f>
        <v>22</v>
      </c>
      <c r="Q2">
        <f>G2-K2-N2</f>
        <v>20</v>
      </c>
      <c r="R2">
        <f>P2+Q2</f>
        <v>42</v>
      </c>
      <c r="S2" s="3">
        <f>F2/$E2</f>
        <v>0.65909090909090906</v>
      </c>
      <c r="T2" s="3">
        <f>G2/$E2</f>
        <v>0.72727272727272729</v>
      </c>
      <c r="U2" s="3">
        <f>H2/$E2</f>
        <v>1.3863636363636365</v>
      </c>
      <c r="V2" s="3">
        <f>I2/$E2</f>
        <v>0.81818181818181823</v>
      </c>
      <c r="W2" s="3">
        <f>J2/$E2</f>
        <v>0.15909090909090909</v>
      </c>
      <c r="X2" s="3">
        <f>K2/$E2</f>
        <v>0.27272727272727271</v>
      </c>
      <c r="Y2" s="3">
        <f>L2/$E2</f>
        <v>0.43181818181818182</v>
      </c>
      <c r="Z2" s="3">
        <f>M2/$E2</f>
        <v>0</v>
      </c>
      <c r="AA2" s="3">
        <f>N2/$E2</f>
        <v>0</v>
      </c>
      <c r="AB2" s="3">
        <f>O2/$E2</f>
        <v>0</v>
      </c>
      <c r="AC2" s="3">
        <f>P2/$E2</f>
        <v>0.5</v>
      </c>
      <c r="AD2" s="3">
        <f>Q2/$E2</f>
        <v>0.45454545454545453</v>
      </c>
      <c r="AE2" s="3">
        <f>R2/$E2</f>
        <v>0.95454545454545459</v>
      </c>
      <c r="AF2" s="4">
        <f>F2/SUMIFS(Equipe!B$2:B$13,Equipe!$A$2:$A$13,$C2)</f>
        <v>0.14871794871794872</v>
      </c>
      <c r="AG2" s="4">
        <f>P2/SUMIFS(Equipe!L$2:L$13,Equipe!$A$2:$A$13,$C2)</f>
        <v>0.16296296296296298</v>
      </c>
      <c r="AH2" s="4">
        <f>H2/SUMIFS(Equipe!B$2:B$13,Equipe!$A$2:$A$13,$C2)</f>
        <v>0.31282051282051282</v>
      </c>
      <c r="AI2" s="4">
        <f>R2/SUMIFS(Equipe!L$2:L$13,Equipe!$A$2:$A$13,$C2)</f>
        <v>0.31111111111111112</v>
      </c>
    </row>
    <row r="3" spans="1:35" x14ac:dyDescent="0.3">
      <c r="A3">
        <v>2</v>
      </c>
      <c r="B3" t="s">
        <v>74</v>
      </c>
      <c r="C3" t="s">
        <v>33</v>
      </c>
      <c r="D3" t="s">
        <v>6</v>
      </c>
      <c r="E3">
        <f>SUMIFS(Base!E$2:E$1287,Base!$B$2:$B$1287,$B3,Base!$C$2:$C$1287,$C3)</f>
        <v>44</v>
      </c>
      <c r="F3">
        <f>SUMIFS(Base!F$2:F$1287,Base!$B$2:$B$1287,$B3,Base!$C$2:$C$1287,$C3)</f>
        <v>35</v>
      </c>
      <c r="G3">
        <f>SUMIFS(Base!G$2:G$1287,Base!$B$2:$B$1287,$B3,Base!$C$2:$C$1287,$C3)</f>
        <v>21</v>
      </c>
      <c r="H3">
        <f>SUMIFS(Base!H$2:H$1287,Base!$B$2:$B$1287,$B3,Base!$C$2:$C$1287,$C3)</f>
        <v>56</v>
      </c>
      <c r="I3">
        <f>SUMIFS(Base!I$2:I$1287,Base!$B$2:$B$1287,$B3,Base!$C$2:$C$1287,$C3)</f>
        <v>38</v>
      </c>
      <c r="J3">
        <f>SUMIFS(Base!K$2:K$1287,Base!$B$2:$B$1287,$B3,Base!$C$2:$C$1287,$C3)</f>
        <v>12</v>
      </c>
      <c r="K3">
        <f>SUMIFS(Base!L$2:L$1287,Base!$B$2:$B$1287,$B3,Base!$C$2:$C$1287,$C3)</f>
        <v>2</v>
      </c>
      <c r="L3">
        <f>J3+K3</f>
        <v>14</v>
      </c>
      <c r="M3">
        <f>SUMIFS(Base!M$2:M$1287,Base!$B$2:$B$1287,$B3,Base!$C$2:$C$1287,$C3)</f>
        <v>0</v>
      </c>
      <c r="N3">
        <f>SUMIFS(Base!N$2:N$1287,Base!$B$2:$B$1287,$B3,Base!$C$2:$C$1287,$C3)</f>
        <v>0</v>
      </c>
      <c r="O3">
        <f>M3+N3</f>
        <v>0</v>
      </c>
      <c r="P3">
        <f>F3-J3-M3</f>
        <v>23</v>
      </c>
      <c r="Q3">
        <f>G3-K3-N3</f>
        <v>19</v>
      </c>
      <c r="R3">
        <f>P3+Q3</f>
        <v>42</v>
      </c>
      <c r="S3" s="3">
        <f>F3/$E3</f>
        <v>0.79545454545454541</v>
      </c>
      <c r="T3" s="3">
        <f>G3/$E3</f>
        <v>0.47727272727272729</v>
      </c>
      <c r="U3" s="3">
        <f>H3/$E3</f>
        <v>1.2727272727272727</v>
      </c>
      <c r="V3" s="3">
        <f>I3/$E3</f>
        <v>0.86363636363636365</v>
      </c>
      <c r="W3" s="3">
        <f>J3/$E3</f>
        <v>0.27272727272727271</v>
      </c>
      <c r="X3" s="3">
        <f>K3/$E3</f>
        <v>4.5454545454545456E-2</v>
      </c>
      <c r="Y3" s="3">
        <f>L3/$E3</f>
        <v>0.31818181818181818</v>
      </c>
      <c r="Z3" s="3">
        <f>M3/$E3</f>
        <v>0</v>
      </c>
      <c r="AA3" s="3">
        <f>N3/$E3</f>
        <v>0</v>
      </c>
      <c r="AB3" s="3">
        <f>O3/$E3</f>
        <v>0</v>
      </c>
      <c r="AC3" s="3">
        <f>P3/$E3</f>
        <v>0.52272727272727271</v>
      </c>
      <c r="AD3" s="3">
        <f>Q3/$E3</f>
        <v>0.43181818181818182</v>
      </c>
      <c r="AE3" s="3">
        <f>R3/$E3</f>
        <v>0.95454545454545459</v>
      </c>
      <c r="AF3" s="4">
        <f>F3/SUMIFS(Equipe!B$2:B$13,Equipe!$A$2:$A$13,$C3)</f>
        <v>0.17948717948717949</v>
      </c>
      <c r="AG3" s="4">
        <f>P3/SUMIFS(Equipe!L$2:L$13,Equipe!$A$2:$A$13,$C3)</f>
        <v>0.1619718309859155</v>
      </c>
      <c r="AH3" s="4">
        <f>H3/SUMIFS(Equipe!B$2:B$13,Equipe!$A$2:$A$13,$C3)</f>
        <v>0.28717948717948716</v>
      </c>
      <c r="AI3" s="4">
        <f>R3/SUMIFS(Equipe!L$2:L$13,Equipe!$A$2:$A$13,$C3)</f>
        <v>0.29577464788732394</v>
      </c>
    </row>
    <row r="4" spans="1:35" x14ac:dyDescent="0.3">
      <c r="A4">
        <v>3</v>
      </c>
      <c r="B4" t="s">
        <v>25</v>
      </c>
      <c r="C4" t="s">
        <v>18</v>
      </c>
      <c r="D4" t="s">
        <v>6</v>
      </c>
      <c r="E4">
        <f>SUMIFS(Base!E$2:E$1287,Base!$B$2:$B$1287,$B4,Base!$C$2:$C$1287,$C4)</f>
        <v>44</v>
      </c>
      <c r="F4">
        <f>SUMIFS(Base!F$2:F$1287,Base!$B$2:$B$1287,$B4,Base!$C$2:$C$1287,$C4)</f>
        <v>16</v>
      </c>
      <c r="G4">
        <f>SUMIFS(Base!G$2:G$1287,Base!$B$2:$B$1287,$B4,Base!$C$2:$C$1287,$C4)</f>
        <v>44</v>
      </c>
      <c r="H4">
        <f>SUMIFS(Base!H$2:H$1287,Base!$B$2:$B$1287,$B4,Base!$C$2:$C$1287,$C4)</f>
        <v>60</v>
      </c>
      <c r="I4">
        <f>SUMIFS(Base!I$2:I$1287,Base!$B$2:$B$1287,$B4,Base!$C$2:$C$1287,$C4)</f>
        <v>26</v>
      </c>
      <c r="J4">
        <f>SUMIFS(Base!K$2:K$1287,Base!$B$2:$B$1287,$B4,Base!$C$2:$C$1287,$C4)</f>
        <v>5</v>
      </c>
      <c r="K4">
        <f>SUMIFS(Base!L$2:L$1287,Base!$B$2:$B$1287,$B4,Base!$C$2:$C$1287,$C4)</f>
        <v>13</v>
      </c>
      <c r="L4">
        <f>J4+K4</f>
        <v>18</v>
      </c>
      <c r="M4">
        <f>SUMIFS(Base!M$2:M$1287,Base!$B$2:$B$1287,$B4,Base!$C$2:$C$1287,$C4)</f>
        <v>0</v>
      </c>
      <c r="N4">
        <f>SUMIFS(Base!N$2:N$1287,Base!$B$2:$B$1287,$B4,Base!$C$2:$C$1287,$C4)</f>
        <v>1</v>
      </c>
      <c r="O4">
        <f>M4+N4</f>
        <v>1</v>
      </c>
      <c r="P4">
        <f>F4-J4-M4</f>
        <v>11</v>
      </c>
      <c r="Q4">
        <f>G4-K4-N4</f>
        <v>30</v>
      </c>
      <c r="R4">
        <f>P4+Q4</f>
        <v>41</v>
      </c>
      <c r="S4" s="3">
        <f>F4/$E4</f>
        <v>0.36363636363636365</v>
      </c>
      <c r="T4" s="3">
        <f>G4/$E4</f>
        <v>1</v>
      </c>
      <c r="U4" s="3">
        <f>H4/$E4</f>
        <v>1.3636363636363635</v>
      </c>
      <c r="V4" s="3">
        <f>I4/$E4</f>
        <v>0.59090909090909094</v>
      </c>
      <c r="W4" s="3">
        <f>J4/$E4</f>
        <v>0.11363636363636363</v>
      </c>
      <c r="X4" s="3">
        <f>K4/$E4</f>
        <v>0.29545454545454547</v>
      </c>
      <c r="Y4" s="3">
        <f>L4/$E4</f>
        <v>0.40909090909090912</v>
      </c>
      <c r="Z4" s="3">
        <f>M4/$E4</f>
        <v>0</v>
      </c>
      <c r="AA4" s="3">
        <f>N4/$E4</f>
        <v>2.2727272727272728E-2</v>
      </c>
      <c r="AB4" s="3">
        <f>O4/$E4</f>
        <v>2.2727272727272728E-2</v>
      </c>
      <c r="AC4" s="3">
        <f>P4/$E4</f>
        <v>0.25</v>
      </c>
      <c r="AD4" s="3">
        <f>Q4/$E4</f>
        <v>0.68181818181818177</v>
      </c>
      <c r="AE4" s="3">
        <f>R4/$E4</f>
        <v>0.93181818181818177</v>
      </c>
      <c r="AF4" s="4">
        <f>F4/SUMIFS(Equipe!B$2:B$13,Equipe!$A$2:$A$13,$C4)</f>
        <v>8.2051282051282051E-2</v>
      </c>
      <c r="AG4" s="4">
        <f>P4/SUMIFS(Equipe!L$2:L$13,Equipe!$A$2:$A$13,$C4)</f>
        <v>8.1481481481481488E-2</v>
      </c>
      <c r="AH4" s="4">
        <f>H4/SUMIFS(Equipe!B$2:B$13,Equipe!$A$2:$A$13,$C4)</f>
        <v>0.30769230769230771</v>
      </c>
      <c r="AI4" s="4">
        <f>R4/SUMIFS(Equipe!L$2:L$13,Equipe!$A$2:$A$13,$C4)</f>
        <v>0.3037037037037037</v>
      </c>
    </row>
    <row r="5" spans="1:35" x14ac:dyDescent="0.3">
      <c r="A5">
        <v>4</v>
      </c>
      <c r="B5" t="s">
        <v>17</v>
      </c>
      <c r="C5" t="s">
        <v>18</v>
      </c>
      <c r="D5" t="s">
        <v>6</v>
      </c>
      <c r="E5">
        <f>SUMIFS(Base!E$2:E$1287,Base!$B$2:$B$1287,$B5,Base!$C$2:$C$1287,$C5)</f>
        <v>44</v>
      </c>
      <c r="F5">
        <f>SUMIFS(Base!F$2:F$1287,Base!$B$2:$B$1287,$B5,Base!$C$2:$C$1287,$C5)</f>
        <v>21</v>
      </c>
      <c r="G5">
        <f>SUMIFS(Base!G$2:G$1287,Base!$B$2:$B$1287,$B5,Base!$C$2:$C$1287,$C5)</f>
        <v>39</v>
      </c>
      <c r="H5">
        <f>SUMIFS(Base!H$2:H$1287,Base!$B$2:$B$1287,$B5,Base!$C$2:$C$1287,$C5)</f>
        <v>60</v>
      </c>
      <c r="I5">
        <f>SUMIFS(Base!I$2:I$1287,Base!$B$2:$B$1287,$B5,Base!$C$2:$C$1287,$C5)</f>
        <v>33</v>
      </c>
      <c r="J5">
        <f>SUMIFS(Base!K$2:K$1287,Base!$B$2:$B$1287,$B5,Base!$C$2:$C$1287,$C5)</f>
        <v>6</v>
      </c>
      <c r="K5">
        <f>SUMIFS(Base!L$2:L$1287,Base!$B$2:$B$1287,$B5,Base!$C$2:$C$1287,$C5)</f>
        <v>15</v>
      </c>
      <c r="L5">
        <f>J5+K5</f>
        <v>21</v>
      </c>
      <c r="M5">
        <f>SUMIFS(Base!M$2:M$1287,Base!$B$2:$B$1287,$B5,Base!$C$2:$C$1287,$C5)</f>
        <v>0</v>
      </c>
      <c r="N5">
        <f>SUMIFS(Base!N$2:N$1287,Base!$B$2:$B$1287,$B5,Base!$C$2:$C$1287,$C5)</f>
        <v>0</v>
      </c>
      <c r="O5">
        <f>M5+N5</f>
        <v>0</v>
      </c>
      <c r="P5">
        <f>F5-J5-M5</f>
        <v>15</v>
      </c>
      <c r="Q5">
        <f>G5-K5-N5</f>
        <v>24</v>
      </c>
      <c r="R5">
        <f>P5+Q5</f>
        <v>39</v>
      </c>
      <c r="S5" s="3">
        <f>F5/$E5</f>
        <v>0.47727272727272729</v>
      </c>
      <c r="T5" s="3">
        <f>G5/$E5</f>
        <v>0.88636363636363635</v>
      </c>
      <c r="U5" s="3">
        <f>H5/$E5</f>
        <v>1.3636363636363635</v>
      </c>
      <c r="V5" s="3">
        <f>I5/$E5</f>
        <v>0.75</v>
      </c>
      <c r="W5" s="3">
        <f>J5/$E5</f>
        <v>0.13636363636363635</v>
      </c>
      <c r="X5" s="3">
        <f>K5/$E5</f>
        <v>0.34090909090909088</v>
      </c>
      <c r="Y5" s="3">
        <f>L5/$E5</f>
        <v>0.47727272727272729</v>
      </c>
      <c r="Z5" s="3">
        <f>M5/$E5</f>
        <v>0</v>
      </c>
      <c r="AA5" s="3">
        <f>N5/$E5</f>
        <v>0</v>
      </c>
      <c r="AB5" s="3">
        <f>O5/$E5</f>
        <v>0</v>
      </c>
      <c r="AC5" s="3">
        <f>P5/$E5</f>
        <v>0.34090909090909088</v>
      </c>
      <c r="AD5" s="3">
        <f>Q5/$E5</f>
        <v>0.54545454545454541</v>
      </c>
      <c r="AE5" s="3">
        <f>R5/$E5</f>
        <v>0.88636363636363635</v>
      </c>
      <c r="AF5" s="4">
        <f>F5/SUMIFS(Equipe!B$2:B$13,Equipe!$A$2:$A$13,$C5)</f>
        <v>0.1076923076923077</v>
      </c>
      <c r="AG5" s="4">
        <f>P5/SUMIFS(Equipe!L$2:L$13,Equipe!$A$2:$A$13,$C5)</f>
        <v>0.1111111111111111</v>
      </c>
      <c r="AH5" s="4">
        <f>H5/SUMIFS(Equipe!B$2:B$13,Equipe!$A$2:$A$13,$C5)</f>
        <v>0.30769230769230771</v>
      </c>
      <c r="AI5" s="4">
        <f>R5/SUMIFS(Equipe!L$2:L$13,Equipe!$A$2:$A$13,$C5)</f>
        <v>0.28888888888888886</v>
      </c>
    </row>
    <row r="6" spans="1:35" x14ac:dyDescent="0.3">
      <c r="A6">
        <v>5</v>
      </c>
      <c r="B6" t="s">
        <v>61</v>
      </c>
      <c r="C6" t="s">
        <v>33</v>
      </c>
      <c r="D6" t="s">
        <v>6</v>
      </c>
      <c r="E6">
        <f>SUMIFS(Base!E$2:E$1287,Base!$B$2:$B$1287,$B6,Base!$C$2:$C$1287,$C6)</f>
        <v>44</v>
      </c>
      <c r="F6">
        <f>SUMIFS(Base!F$2:F$1287,Base!$B$2:$B$1287,$B6,Base!$C$2:$C$1287,$C6)</f>
        <v>14</v>
      </c>
      <c r="G6">
        <f>SUMIFS(Base!G$2:G$1287,Base!$B$2:$B$1287,$B6,Base!$C$2:$C$1287,$C6)</f>
        <v>38</v>
      </c>
      <c r="H6">
        <f>SUMIFS(Base!H$2:H$1287,Base!$B$2:$B$1287,$B6,Base!$C$2:$C$1287,$C6)</f>
        <v>52</v>
      </c>
      <c r="I6">
        <f>SUMIFS(Base!I$2:I$1287,Base!$B$2:$B$1287,$B6,Base!$C$2:$C$1287,$C6)</f>
        <v>29</v>
      </c>
      <c r="J6">
        <f>SUMIFS(Base!K$2:K$1287,Base!$B$2:$B$1287,$B6,Base!$C$2:$C$1287,$C6)</f>
        <v>3</v>
      </c>
      <c r="K6">
        <f>SUMIFS(Base!L$2:L$1287,Base!$B$2:$B$1287,$B6,Base!$C$2:$C$1287,$C6)</f>
        <v>14</v>
      </c>
      <c r="L6">
        <f>J6+K6</f>
        <v>17</v>
      </c>
      <c r="M6">
        <f>SUMIFS(Base!M$2:M$1287,Base!$B$2:$B$1287,$B6,Base!$C$2:$C$1287,$C6)</f>
        <v>0</v>
      </c>
      <c r="N6">
        <f>SUMIFS(Base!N$2:N$1287,Base!$B$2:$B$1287,$B6,Base!$C$2:$C$1287,$C6)</f>
        <v>0</v>
      </c>
      <c r="O6">
        <f>M6+N6</f>
        <v>0</v>
      </c>
      <c r="P6">
        <f>F6-J6-M6</f>
        <v>11</v>
      </c>
      <c r="Q6">
        <f>G6-K6-N6</f>
        <v>24</v>
      </c>
      <c r="R6">
        <f>P6+Q6</f>
        <v>35</v>
      </c>
      <c r="S6" s="3">
        <f>F6/$E6</f>
        <v>0.31818181818181818</v>
      </c>
      <c r="T6" s="3">
        <f>G6/$E6</f>
        <v>0.86363636363636365</v>
      </c>
      <c r="U6" s="3">
        <f>H6/$E6</f>
        <v>1.1818181818181819</v>
      </c>
      <c r="V6" s="3">
        <f>I6/$E6</f>
        <v>0.65909090909090906</v>
      </c>
      <c r="W6" s="3">
        <f>J6/$E6</f>
        <v>6.8181818181818177E-2</v>
      </c>
      <c r="X6" s="3">
        <f>K6/$E6</f>
        <v>0.31818181818181818</v>
      </c>
      <c r="Y6" s="3">
        <f>L6/$E6</f>
        <v>0.38636363636363635</v>
      </c>
      <c r="Z6" s="3">
        <f>M6/$E6</f>
        <v>0</v>
      </c>
      <c r="AA6" s="3">
        <f>N6/$E6</f>
        <v>0</v>
      </c>
      <c r="AB6" s="3">
        <f>O6/$E6</f>
        <v>0</v>
      </c>
      <c r="AC6" s="3">
        <f>P6/$E6</f>
        <v>0.25</v>
      </c>
      <c r="AD6" s="3">
        <f>Q6/$E6</f>
        <v>0.54545454545454541</v>
      </c>
      <c r="AE6" s="3">
        <f>R6/$E6</f>
        <v>0.79545454545454541</v>
      </c>
      <c r="AF6" s="4">
        <f>F6/SUMIFS(Equipe!B$2:B$13,Equipe!$A$2:$A$13,$C6)</f>
        <v>7.179487179487179E-2</v>
      </c>
      <c r="AG6" s="4">
        <f>P6/SUMIFS(Equipe!L$2:L$13,Equipe!$A$2:$A$13,$C6)</f>
        <v>7.746478873239436E-2</v>
      </c>
      <c r="AH6" s="4">
        <f>H6/SUMIFS(Equipe!B$2:B$13,Equipe!$A$2:$A$13,$C6)</f>
        <v>0.26666666666666666</v>
      </c>
      <c r="AI6" s="4">
        <f>R6/SUMIFS(Equipe!L$2:L$13,Equipe!$A$2:$A$13,$C6)</f>
        <v>0.24647887323943662</v>
      </c>
    </row>
    <row r="7" spans="1:35" x14ac:dyDescent="0.3">
      <c r="A7">
        <v>6</v>
      </c>
      <c r="B7" t="s">
        <v>29</v>
      </c>
      <c r="C7" t="s">
        <v>18</v>
      </c>
      <c r="D7" t="s">
        <v>6</v>
      </c>
      <c r="E7">
        <f>SUMIFS(Base!E$2:E$1287,Base!$B$2:$B$1287,$B7,Base!$C$2:$C$1287,$C7)</f>
        <v>41</v>
      </c>
      <c r="F7">
        <f>SUMIFS(Base!F$2:F$1287,Base!$B$2:$B$1287,$B7,Base!$C$2:$C$1287,$C7)</f>
        <v>26</v>
      </c>
      <c r="G7">
        <f>SUMIFS(Base!G$2:G$1287,Base!$B$2:$B$1287,$B7,Base!$C$2:$C$1287,$C7)</f>
        <v>21</v>
      </c>
      <c r="H7">
        <f>SUMIFS(Base!H$2:H$1287,Base!$B$2:$B$1287,$B7,Base!$C$2:$C$1287,$C7)</f>
        <v>47</v>
      </c>
      <c r="I7">
        <f>SUMIFS(Base!I$2:I$1287,Base!$B$2:$B$1287,$B7,Base!$C$2:$C$1287,$C7)</f>
        <v>18</v>
      </c>
      <c r="J7">
        <f>SUMIFS(Base!K$2:K$1287,Base!$B$2:$B$1287,$B7,Base!$C$2:$C$1287,$C7)</f>
        <v>7</v>
      </c>
      <c r="K7">
        <f>SUMIFS(Base!L$2:L$1287,Base!$B$2:$B$1287,$B7,Base!$C$2:$C$1287,$C7)</f>
        <v>5</v>
      </c>
      <c r="L7">
        <f>J7+K7</f>
        <v>12</v>
      </c>
      <c r="M7">
        <f>SUMIFS(Base!M$2:M$1287,Base!$B$2:$B$1287,$B7,Base!$C$2:$C$1287,$C7)</f>
        <v>1</v>
      </c>
      <c r="N7">
        <f>SUMIFS(Base!N$2:N$1287,Base!$B$2:$B$1287,$B7,Base!$C$2:$C$1287,$C7)</f>
        <v>0</v>
      </c>
      <c r="O7">
        <f>M7+N7</f>
        <v>1</v>
      </c>
      <c r="P7">
        <f>F7-J7-M7</f>
        <v>18</v>
      </c>
      <c r="Q7">
        <f>G7-K7-N7</f>
        <v>16</v>
      </c>
      <c r="R7">
        <f>P7+Q7</f>
        <v>34</v>
      </c>
      <c r="S7" s="3">
        <f>F7/$E7</f>
        <v>0.63414634146341464</v>
      </c>
      <c r="T7" s="3">
        <f>G7/$E7</f>
        <v>0.51219512195121952</v>
      </c>
      <c r="U7" s="3">
        <f>H7/$E7</f>
        <v>1.1463414634146341</v>
      </c>
      <c r="V7" s="3">
        <f>I7/$E7</f>
        <v>0.43902439024390244</v>
      </c>
      <c r="W7" s="3">
        <f>J7/$E7</f>
        <v>0.17073170731707318</v>
      </c>
      <c r="X7" s="3">
        <f>K7/$E7</f>
        <v>0.12195121951219512</v>
      </c>
      <c r="Y7" s="3">
        <f>L7/$E7</f>
        <v>0.29268292682926828</v>
      </c>
      <c r="Z7" s="3">
        <f>M7/$E7</f>
        <v>2.4390243902439025E-2</v>
      </c>
      <c r="AA7" s="3">
        <f>N7/$E7</f>
        <v>0</v>
      </c>
      <c r="AB7" s="3">
        <f>O7/$E7</f>
        <v>2.4390243902439025E-2</v>
      </c>
      <c r="AC7" s="3">
        <f>P7/$E7</f>
        <v>0.43902439024390244</v>
      </c>
      <c r="AD7" s="3">
        <f>Q7/$E7</f>
        <v>0.3902439024390244</v>
      </c>
      <c r="AE7" s="3">
        <f>R7/$E7</f>
        <v>0.82926829268292679</v>
      </c>
      <c r="AF7" s="4">
        <f>F7/SUMIFS(Equipe!B$2:B$13,Equipe!$A$2:$A$13,$C7)</f>
        <v>0.13333333333333333</v>
      </c>
      <c r="AG7" s="4">
        <f>P7/SUMIFS(Equipe!L$2:L$13,Equipe!$A$2:$A$13,$C7)</f>
        <v>0.13333333333333333</v>
      </c>
      <c r="AH7" s="4">
        <f>H7/SUMIFS(Equipe!B$2:B$13,Equipe!$A$2:$A$13,$C7)</f>
        <v>0.24102564102564103</v>
      </c>
      <c r="AI7" s="4">
        <f>R7/SUMIFS(Equipe!L$2:L$13,Equipe!$A$2:$A$13,$C7)</f>
        <v>0.25185185185185183</v>
      </c>
    </row>
    <row r="8" spans="1:35" x14ac:dyDescent="0.3">
      <c r="A8">
        <v>7</v>
      </c>
      <c r="B8" t="s">
        <v>27</v>
      </c>
      <c r="C8" t="s">
        <v>28</v>
      </c>
      <c r="D8" t="s">
        <v>6</v>
      </c>
      <c r="E8">
        <f>SUMIFS(Base!E$2:E$1287,Base!$B$2:$B$1287,$B8,Base!$C$2:$C$1287,$C8)</f>
        <v>42</v>
      </c>
      <c r="F8">
        <f>SUMIFS(Base!F$2:F$1287,Base!$B$2:$B$1287,$B8,Base!$C$2:$C$1287,$C8)</f>
        <v>18</v>
      </c>
      <c r="G8">
        <f>SUMIFS(Base!G$2:G$1287,Base!$B$2:$B$1287,$B8,Base!$C$2:$C$1287,$C8)</f>
        <v>26</v>
      </c>
      <c r="H8">
        <f>SUMIFS(Base!H$2:H$1287,Base!$B$2:$B$1287,$B8,Base!$C$2:$C$1287,$C8)</f>
        <v>44</v>
      </c>
      <c r="I8">
        <f>SUMIFS(Base!I$2:I$1287,Base!$B$2:$B$1287,$B8,Base!$C$2:$C$1287,$C8)</f>
        <v>9</v>
      </c>
      <c r="J8">
        <f>SUMIFS(Base!K$2:K$1287,Base!$B$2:$B$1287,$B8,Base!$C$2:$C$1287,$C8)</f>
        <v>1</v>
      </c>
      <c r="K8">
        <f>SUMIFS(Base!L$2:L$1287,Base!$B$2:$B$1287,$B8,Base!$C$2:$C$1287,$C8)</f>
        <v>3</v>
      </c>
      <c r="L8">
        <f>J8+K8</f>
        <v>4</v>
      </c>
      <c r="M8">
        <f>SUMIFS(Base!M$2:M$1287,Base!$B$2:$B$1287,$B8,Base!$C$2:$C$1287,$C8)</f>
        <v>4</v>
      </c>
      <c r="N8">
        <f>SUMIFS(Base!N$2:N$1287,Base!$B$2:$B$1287,$B8,Base!$C$2:$C$1287,$C8)</f>
        <v>2</v>
      </c>
      <c r="O8">
        <f>M8+N8</f>
        <v>6</v>
      </c>
      <c r="P8">
        <f>F8-J8-M8</f>
        <v>13</v>
      </c>
      <c r="Q8">
        <f>G8-K8-N8</f>
        <v>21</v>
      </c>
      <c r="R8">
        <f>P8+Q8</f>
        <v>34</v>
      </c>
      <c r="S8" s="3">
        <f>F8/$E8</f>
        <v>0.42857142857142855</v>
      </c>
      <c r="T8" s="3">
        <f>G8/$E8</f>
        <v>0.61904761904761907</v>
      </c>
      <c r="U8" s="3">
        <f>H8/$E8</f>
        <v>1.0476190476190477</v>
      </c>
      <c r="V8" s="3">
        <f>I8/$E8</f>
        <v>0.21428571428571427</v>
      </c>
      <c r="W8" s="3">
        <f>J8/$E8</f>
        <v>2.3809523809523808E-2</v>
      </c>
      <c r="X8" s="3">
        <f>K8/$E8</f>
        <v>7.1428571428571425E-2</v>
      </c>
      <c r="Y8" s="3">
        <f>L8/$E8</f>
        <v>9.5238095238095233E-2</v>
      </c>
      <c r="Z8" s="3">
        <f>M8/$E8</f>
        <v>9.5238095238095233E-2</v>
      </c>
      <c r="AA8" s="3">
        <f>N8/$E8</f>
        <v>4.7619047619047616E-2</v>
      </c>
      <c r="AB8" s="3">
        <f>O8/$E8</f>
        <v>0.14285714285714285</v>
      </c>
      <c r="AC8" s="3">
        <f>P8/$E8</f>
        <v>0.30952380952380953</v>
      </c>
      <c r="AD8" s="3">
        <f>Q8/$E8</f>
        <v>0.5</v>
      </c>
      <c r="AE8" s="3">
        <f>R8/$E8</f>
        <v>0.80952380952380953</v>
      </c>
      <c r="AF8" s="4">
        <f>F8/SUMIFS(Equipe!B$2:B$13,Equipe!$A$2:$A$13,$C8)</f>
        <v>0.13333333333333333</v>
      </c>
      <c r="AG8" s="4">
        <f>P8/SUMIFS(Equipe!L$2:L$13,Equipe!$A$2:$A$13,$C8)</f>
        <v>0.1368421052631579</v>
      </c>
      <c r="AH8" s="4">
        <f>H8/SUMIFS(Equipe!B$2:B$13,Equipe!$A$2:$A$13,$C8)</f>
        <v>0.32592592592592595</v>
      </c>
      <c r="AI8" s="4">
        <f>R8/SUMIFS(Equipe!L$2:L$13,Equipe!$A$2:$A$13,$C8)</f>
        <v>0.35789473684210527</v>
      </c>
    </row>
    <row r="9" spans="1:35" x14ac:dyDescent="0.3">
      <c r="A9">
        <v>8</v>
      </c>
      <c r="B9" t="s">
        <v>123</v>
      </c>
      <c r="C9" t="s">
        <v>22</v>
      </c>
      <c r="D9" t="s">
        <v>6</v>
      </c>
      <c r="E9">
        <f>SUMIFS(Base!E$2:E$1287,Base!$B$2:$B$1287,$B9,Base!$C$2:$C$1287,$C9)</f>
        <v>37</v>
      </c>
      <c r="F9">
        <f>SUMIFS(Base!F$2:F$1287,Base!$B$2:$B$1287,$B9,Base!$C$2:$C$1287,$C9)</f>
        <v>25</v>
      </c>
      <c r="G9">
        <f>SUMIFS(Base!G$2:G$1287,Base!$B$2:$B$1287,$B9,Base!$C$2:$C$1287,$C9)</f>
        <v>24</v>
      </c>
      <c r="H9">
        <f>SUMIFS(Base!H$2:H$1287,Base!$B$2:$B$1287,$B9,Base!$C$2:$C$1287,$C9)</f>
        <v>49</v>
      </c>
      <c r="I9">
        <f>SUMIFS(Base!I$2:I$1287,Base!$B$2:$B$1287,$B9,Base!$C$2:$C$1287,$C9)</f>
        <v>6</v>
      </c>
      <c r="J9">
        <f>SUMIFS(Base!K$2:K$1287,Base!$B$2:$B$1287,$B9,Base!$C$2:$C$1287,$C9)</f>
        <v>11</v>
      </c>
      <c r="K9">
        <f>SUMIFS(Base!L$2:L$1287,Base!$B$2:$B$1287,$B9,Base!$C$2:$C$1287,$C9)</f>
        <v>5</v>
      </c>
      <c r="L9">
        <f>J9+K9</f>
        <v>16</v>
      </c>
      <c r="M9">
        <f>SUMIFS(Base!M$2:M$1287,Base!$B$2:$B$1287,$B9,Base!$C$2:$C$1287,$C9)</f>
        <v>0</v>
      </c>
      <c r="N9">
        <f>SUMIFS(Base!N$2:N$1287,Base!$B$2:$B$1287,$B9,Base!$C$2:$C$1287,$C9)</f>
        <v>1</v>
      </c>
      <c r="O9">
        <f>M9+N9</f>
        <v>1</v>
      </c>
      <c r="P9">
        <f>F9-J9-M9</f>
        <v>14</v>
      </c>
      <c r="Q9">
        <f>G9-K9-N9</f>
        <v>18</v>
      </c>
      <c r="R9">
        <f>P9+Q9</f>
        <v>32</v>
      </c>
      <c r="S9" s="3">
        <f>F9/$E9</f>
        <v>0.67567567567567566</v>
      </c>
      <c r="T9" s="3">
        <f>G9/$E9</f>
        <v>0.64864864864864868</v>
      </c>
      <c r="U9" s="3">
        <f>H9/$E9</f>
        <v>1.3243243243243243</v>
      </c>
      <c r="V9" s="3">
        <f>I9/$E9</f>
        <v>0.16216216216216217</v>
      </c>
      <c r="W9" s="3">
        <f>J9/$E9</f>
        <v>0.29729729729729731</v>
      </c>
      <c r="X9" s="3">
        <f>K9/$E9</f>
        <v>0.13513513513513514</v>
      </c>
      <c r="Y9" s="3">
        <f>L9/$E9</f>
        <v>0.43243243243243246</v>
      </c>
      <c r="Z9" s="3">
        <f>M9/$E9</f>
        <v>0</v>
      </c>
      <c r="AA9" s="3">
        <f>N9/$E9</f>
        <v>2.7027027027027029E-2</v>
      </c>
      <c r="AB9" s="3">
        <f>O9/$E9</f>
        <v>2.7027027027027029E-2</v>
      </c>
      <c r="AC9" s="3">
        <f>P9/$E9</f>
        <v>0.3783783783783784</v>
      </c>
      <c r="AD9" s="3">
        <f>Q9/$E9</f>
        <v>0.48648648648648651</v>
      </c>
      <c r="AE9" s="3">
        <f>R9/$E9</f>
        <v>0.86486486486486491</v>
      </c>
      <c r="AF9" s="4">
        <f>F9/SUMIFS(Equipe!B$2:B$13,Equipe!$A$2:$A$13,$C9)</f>
        <v>0.17006802721088435</v>
      </c>
      <c r="AG9" s="4">
        <f>P9/SUMIFS(Equipe!L$2:L$13,Equipe!$A$2:$A$13,$C9)</f>
        <v>0.12844036697247707</v>
      </c>
      <c r="AH9" s="4">
        <f>H9/SUMIFS(Equipe!B$2:B$13,Equipe!$A$2:$A$13,$C9)</f>
        <v>0.33333333333333331</v>
      </c>
      <c r="AI9" s="4">
        <f>R9/SUMIFS(Equipe!L$2:L$13,Equipe!$A$2:$A$13,$C9)</f>
        <v>0.29357798165137616</v>
      </c>
    </row>
    <row r="10" spans="1:35" x14ac:dyDescent="0.3">
      <c r="A10">
        <v>9</v>
      </c>
      <c r="B10" t="s">
        <v>40</v>
      </c>
      <c r="C10" t="s">
        <v>22</v>
      </c>
      <c r="D10" t="s">
        <v>6</v>
      </c>
      <c r="E10">
        <f>SUMIFS(Base!E$2:E$1287,Base!$B$2:$B$1287,$B10,Base!$C$2:$C$1287,$C10)</f>
        <v>44</v>
      </c>
      <c r="F10">
        <f>SUMIFS(Base!F$2:F$1287,Base!$B$2:$B$1287,$B10,Base!$C$2:$C$1287,$C10)</f>
        <v>17</v>
      </c>
      <c r="G10">
        <f>SUMIFS(Base!G$2:G$1287,Base!$B$2:$B$1287,$B10,Base!$C$2:$C$1287,$C10)</f>
        <v>32</v>
      </c>
      <c r="H10">
        <f>SUMIFS(Base!H$2:H$1287,Base!$B$2:$B$1287,$B10,Base!$C$2:$C$1287,$C10)</f>
        <v>49</v>
      </c>
      <c r="I10">
        <f>SUMIFS(Base!I$2:I$1287,Base!$B$2:$B$1287,$B10,Base!$C$2:$C$1287,$C10)</f>
        <v>13</v>
      </c>
      <c r="J10">
        <f>SUMIFS(Base!K$2:K$1287,Base!$B$2:$B$1287,$B10,Base!$C$2:$C$1287,$C10)</f>
        <v>4</v>
      </c>
      <c r="K10">
        <f>SUMIFS(Base!L$2:L$1287,Base!$B$2:$B$1287,$B10,Base!$C$2:$C$1287,$C10)</f>
        <v>13</v>
      </c>
      <c r="L10">
        <f>J10+K10</f>
        <v>17</v>
      </c>
      <c r="M10">
        <f>SUMIFS(Base!M$2:M$1287,Base!$B$2:$B$1287,$B10,Base!$C$2:$C$1287,$C10)</f>
        <v>1</v>
      </c>
      <c r="N10">
        <f>SUMIFS(Base!N$2:N$1287,Base!$B$2:$B$1287,$B10,Base!$C$2:$C$1287,$C10)</f>
        <v>0</v>
      </c>
      <c r="O10">
        <f>M10+N10</f>
        <v>1</v>
      </c>
      <c r="P10">
        <f>F10-J10-M10</f>
        <v>12</v>
      </c>
      <c r="Q10">
        <f>G10-K10-N10</f>
        <v>19</v>
      </c>
      <c r="R10">
        <f>P10+Q10</f>
        <v>31</v>
      </c>
      <c r="S10" s="3">
        <f>F10/$E10</f>
        <v>0.38636363636363635</v>
      </c>
      <c r="T10" s="3">
        <f>G10/$E10</f>
        <v>0.72727272727272729</v>
      </c>
      <c r="U10" s="3">
        <f>H10/$E10</f>
        <v>1.1136363636363635</v>
      </c>
      <c r="V10" s="3">
        <f>I10/$E10</f>
        <v>0.29545454545454547</v>
      </c>
      <c r="W10" s="3">
        <f>J10/$E10</f>
        <v>9.0909090909090912E-2</v>
      </c>
      <c r="X10" s="3">
        <f>K10/$E10</f>
        <v>0.29545454545454547</v>
      </c>
      <c r="Y10" s="3">
        <f>L10/$E10</f>
        <v>0.38636363636363635</v>
      </c>
      <c r="Z10" s="3">
        <f>M10/$E10</f>
        <v>2.2727272727272728E-2</v>
      </c>
      <c r="AA10" s="3">
        <f>N10/$E10</f>
        <v>0</v>
      </c>
      <c r="AB10" s="3">
        <f>O10/$E10</f>
        <v>2.2727272727272728E-2</v>
      </c>
      <c r="AC10" s="3">
        <f>P10/$E10</f>
        <v>0.27272727272727271</v>
      </c>
      <c r="AD10" s="3">
        <f>Q10/$E10</f>
        <v>0.43181818181818182</v>
      </c>
      <c r="AE10" s="3">
        <f>R10/$E10</f>
        <v>0.70454545454545459</v>
      </c>
      <c r="AF10" s="4">
        <f>F10/SUMIFS(Equipe!B$2:B$13,Equipe!$A$2:$A$13,$C10)</f>
        <v>0.11564625850340136</v>
      </c>
      <c r="AG10" s="4">
        <f>P10/SUMIFS(Equipe!L$2:L$13,Equipe!$A$2:$A$13,$C10)</f>
        <v>0.11009174311926606</v>
      </c>
      <c r="AH10" s="4">
        <f>H10/SUMIFS(Equipe!B$2:B$13,Equipe!$A$2:$A$13,$C10)</f>
        <v>0.33333333333333331</v>
      </c>
      <c r="AI10" s="4">
        <f>R10/SUMIFS(Equipe!L$2:L$13,Equipe!$A$2:$A$13,$C10)</f>
        <v>0.28440366972477066</v>
      </c>
    </row>
    <row r="11" spans="1:35" x14ac:dyDescent="0.3">
      <c r="A11">
        <v>10</v>
      </c>
      <c r="B11" t="s">
        <v>54</v>
      </c>
      <c r="C11" t="s">
        <v>45</v>
      </c>
      <c r="D11" t="s">
        <v>6</v>
      </c>
      <c r="E11">
        <f>SUMIFS(Base!E$2:E$1287,Base!$B$2:$B$1287,$B11,Base!$C$2:$C$1287,$C11)</f>
        <v>37</v>
      </c>
      <c r="F11">
        <f>SUMIFS(Base!F$2:F$1287,Base!$B$2:$B$1287,$B11,Base!$C$2:$C$1287,$C11)</f>
        <v>17</v>
      </c>
      <c r="G11">
        <f>SUMIFS(Base!G$2:G$1287,Base!$B$2:$B$1287,$B11,Base!$C$2:$C$1287,$C11)</f>
        <v>23</v>
      </c>
      <c r="H11">
        <f>SUMIFS(Base!H$2:H$1287,Base!$B$2:$B$1287,$B11,Base!$C$2:$C$1287,$C11)</f>
        <v>40</v>
      </c>
      <c r="I11">
        <f>SUMIFS(Base!I$2:I$1287,Base!$B$2:$B$1287,$B11,Base!$C$2:$C$1287,$C11)</f>
        <v>9</v>
      </c>
      <c r="J11">
        <f>SUMIFS(Base!K$2:K$1287,Base!$B$2:$B$1287,$B11,Base!$C$2:$C$1287,$C11)</f>
        <v>4</v>
      </c>
      <c r="K11">
        <f>SUMIFS(Base!L$2:L$1287,Base!$B$2:$B$1287,$B11,Base!$C$2:$C$1287,$C11)</f>
        <v>6</v>
      </c>
      <c r="L11">
        <f>J11+K11</f>
        <v>10</v>
      </c>
      <c r="M11">
        <f>SUMIFS(Base!M$2:M$1287,Base!$B$2:$B$1287,$B11,Base!$C$2:$C$1287,$C11)</f>
        <v>0</v>
      </c>
      <c r="N11">
        <f>SUMIFS(Base!N$2:N$1287,Base!$B$2:$B$1287,$B11,Base!$C$2:$C$1287,$C11)</f>
        <v>0</v>
      </c>
      <c r="O11">
        <f>M11+N11</f>
        <v>0</v>
      </c>
      <c r="P11">
        <f>F11-J11-M11</f>
        <v>13</v>
      </c>
      <c r="Q11">
        <f>G11-K11-N11</f>
        <v>17</v>
      </c>
      <c r="R11">
        <f>P11+Q11</f>
        <v>30</v>
      </c>
      <c r="S11" s="3">
        <f>F11/$E11</f>
        <v>0.45945945945945948</v>
      </c>
      <c r="T11" s="3">
        <f>G11/$E11</f>
        <v>0.6216216216216216</v>
      </c>
      <c r="U11" s="3">
        <f>H11/$E11</f>
        <v>1.0810810810810811</v>
      </c>
      <c r="V11" s="3">
        <f>I11/$E11</f>
        <v>0.24324324324324326</v>
      </c>
      <c r="W11" s="3">
        <f>J11/$E11</f>
        <v>0.10810810810810811</v>
      </c>
      <c r="X11" s="3">
        <f>K11/$E11</f>
        <v>0.16216216216216217</v>
      </c>
      <c r="Y11" s="3">
        <f>L11/$E11</f>
        <v>0.27027027027027029</v>
      </c>
      <c r="Z11" s="3">
        <f>M11/$E11</f>
        <v>0</v>
      </c>
      <c r="AA11" s="3">
        <f>N11/$E11</f>
        <v>0</v>
      </c>
      <c r="AB11" s="3">
        <f>O11/$E11</f>
        <v>0</v>
      </c>
      <c r="AC11" s="3">
        <f>P11/$E11</f>
        <v>0.35135135135135137</v>
      </c>
      <c r="AD11" s="3">
        <f>Q11/$E11</f>
        <v>0.45945945945945948</v>
      </c>
      <c r="AE11" s="3">
        <f>R11/$E11</f>
        <v>0.81081081081081086</v>
      </c>
      <c r="AF11" s="4">
        <f>F11/SUMIFS(Equipe!B$2:B$13,Equipe!$A$2:$A$13,$C11)</f>
        <v>0.125</v>
      </c>
      <c r="AG11" s="4">
        <f>P11/SUMIFS(Equipe!L$2:L$13,Equipe!$A$2:$A$13,$C11)</f>
        <v>0.1326530612244898</v>
      </c>
      <c r="AH11" s="4">
        <f>H11/SUMIFS(Equipe!B$2:B$13,Equipe!$A$2:$A$13,$C11)</f>
        <v>0.29411764705882354</v>
      </c>
      <c r="AI11" s="4">
        <f>R11/SUMIFS(Equipe!L$2:L$13,Equipe!$A$2:$A$13,$C11)</f>
        <v>0.30612244897959184</v>
      </c>
    </row>
    <row r="12" spans="1:35" x14ac:dyDescent="0.3">
      <c r="A12">
        <v>11</v>
      </c>
      <c r="B12" t="s">
        <v>96</v>
      </c>
      <c r="C12" t="s">
        <v>31</v>
      </c>
      <c r="D12" t="s">
        <v>6</v>
      </c>
      <c r="E12">
        <f>SUMIFS(Base!E$2:E$1287,Base!$B$2:$B$1287,$B12,Base!$C$2:$C$1287,$C12)</f>
        <v>44</v>
      </c>
      <c r="F12">
        <f>SUMIFS(Base!F$2:F$1287,Base!$B$2:$B$1287,$B12,Base!$C$2:$C$1287,$C12)</f>
        <v>24</v>
      </c>
      <c r="G12">
        <f>SUMIFS(Base!G$2:G$1287,Base!$B$2:$B$1287,$B12,Base!$C$2:$C$1287,$C12)</f>
        <v>20</v>
      </c>
      <c r="H12">
        <f>SUMIFS(Base!H$2:H$1287,Base!$B$2:$B$1287,$B12,Base!$C$2:$C$1287,$C12)</f>
        <v>44</v>
      </c>
      <c r="I12">
        <f>SUMIFS(Base!I$2:I$1287,Base!$B$2:$B$1287,$B12,Base!$C$2:$C$1287,$C12)</f>
        <v>-1</v>
      </c>
      <c r="J12">
        <f>SUMIFS(Base!K$2:K$1287,Base!$B$2:$B$1287,$B12,Base!$C$2:$C$1287,$C12)</f>
        <v>8</v>
      </c>
      <c r="K12">
        <f>SUMIFS(Base!L$2:L$1287,Base!$B$2:$B$1287,$B12,Base!$C$2:$C$1287,$C12)</f>
        <v>7</v>
      </c>
      <c r="L12">
        <f>J12+K12</f>
        <v>15</v>
      </c>
      <c r="M12">
        <f>SUMIFS(Base!M$2:M$1287,Base!$B$2:$B$1287,$B12,Base!$C$2:$C$1287,$C12)</f>
        <v>0</v>
      </c>
      <c r="N12">
        <f>SUMIFS(Base!N$2:N$1287,Base!$B$2:$B$1287,$B12,Base!$C$2:$C$1287,$C12)</f>
        <v>0</v>
      </c>
      <c r="O12">
        <f>M12+N12</f>
        <v>0</v>
      </c>
      <c r="P12">
        <f>F12-J12-M12</f>
        <v>16</v>
      </c>
      <c r="Q12">
        <f>G12-K12-N12</f>
        <v>13</v>
      </c>
      <c r="R12">
        <f>P12+Q12</f>
        <v>29</v>
      </c>
      <c r="S12" s="3">
        <f>F12/$E12</f>
        <v>0.54545454545454541</v>
      </c>
      <c r="T12" s="3">
        <f>G12/$E12</f>
        <v>0.45454545454545453</v>
      </c>
      <c r="U12" s="3">
        <f>H12/$E12</f>
        <v>1</v>
      </c>
      <c r="V12" s="3">
        <f>I12/$E12</f>
        <v>-2.2727272727272728E-2</v>
      </c>
      <c r="W12" s="3">
        <f>J12/$E12</f>
        <v>0.18181818181818182</v>
      </c>
      <c r="X12" s="3">
        <f>K12/$E12</f>
        <v>0.15909090909090909</v>
      </c>
      <c r="Y12" s="3">
        <f>L12/$E12</f>
        <v>0.34090909090909088</v>
      </c>
      <c r="Z12" s="3">
        <f>M12/$E12</f>
        <v>0</v>
      </c>
      <c r="AA12" s="3">
        <f>N12/$E12</f>
        <v>0</v>
      </c>
      <c r="AB12" s="3">
        <f>O12/$E12</f>
        <v>0</v>
      </c>
      <c r="AC12" s="3">
        <f>P12/$E12</f>
        <v>0.36363636363636365</v>
      </c>
      <c r="AD12" s="3">
        <f>Q12/$E12</f>
        <v>0.29545454545454547</v>
      </c>
      <c r="AE12" s="3">
        <f>R12/$E12</f>
        <v>0.65909090909090906</v>
      </c>
      <c r="AF12" s="4">
        <f>F12/SUMIFS(Equipe!B$2:B$13,Equipe!$A$2:$A$13,$C12)</f>
        <v>0.1702127659574468</v>
      </c>
      <c r="AG12" s="4">
        <f>P12/SUMIFS(Equipe!L$2:L$13,Equipe!$A$2:$A$13,$C12)</f>
        <v>0.1702127659574468</v>
      </c>
      <c r="AH12" s="4">
        <f>H12/SUMIFS(Equipe!B$2:B$13,Equipe!$A$2:$A$13,$C12)</f>
        <v>0.31205673758865249</v>
      </c>
      <c r="AI12" s="4">
        <f>R12/SUMIFS(Equipe!L$2:L$13,Equipe!$A$2:$A$13,$C12)</f>
        <v>0.30851063829787234</v>
      </c>
    </row>
    <row r="13" spans="1:35" x14ac:dyDescent="0.3">
      <c r="A13">
        <v>12</v>
      </c>
      <c r="B13" t="s">
        <v>93</v>
      </c>
      <c r="C13" t="s">
        <v>18</v>
      </c>
      <c r="D13" t="s">
        <v>6</v>
      </c>
      <c r="E13">
        <f>SUMIFS(Base!E$2:E$1287,Base!$B$2:$B$1287,$B13,Base!$C$2:$C$1287,$C13)</f>
        <v>44</v>
      </c>
      <c r="F13">
        <f>SUMIFS(Base!F$2:F$1287,Base!$B$2:$B$1287,$B13,Base!$C$2:$C$1287,$C13)</f>
        <v>14</v>
      </c>
      <c r="G13">
        <f>SUMIFS(Base!G$2:G$1287,Base!$B$2:$B$1287,$B13,Base!$C$2:$C$1287,$C13)</f>
        <v>20</v>
      </c>
      <c r="H13">
        <f>SUMIFS(Base!H$2:H$1287,Base!$B$2:$B$1287,$B13,Base!$C$2:$C$1287,$C13)</f>
        <v>34</v>
      </c>
      <c r="I13">
        <f>SUMIFS(Base!I$2:I$1287,Base!$B$2:$B$1287,$B13,Base!$C$2:$C$1287,$C13)</f>
        <v>29</v>
      </c>
      <c r="J13">
        <f>SUMIFS(Base!K$2:K$1287,Base!$B$2:$B$1287,$B13,Base!$C$2:$C$1287,$C13)</f>
        <v>3</v>
      </c>
      <c r="K13">
        <f>SUMIFS(Base!L$2:L$1287,Base!$B$2:$B$1287,$B13,Base!$C$2:$C$1287,$C13)</f>
        <v>0</v>
      </c>
      <c r="L13">
        <f>J13+K13</f>
        <v>3</v>
      </c>
      <c r="M13">
        <f>SUMIFS(Base!M$2:M$1287,Base!$B$2:$B$1287,$B13,Base!$C$2:$C$1287,$C13)</f>
        <v>1</v>
      </c>
      <c r="N13">
        <f>SUMIFS(Base!N$2:N$1287,Base!$B$2:$B$1287,$B13,Base!$C$2:$C$1287,$C13)</f>
        <v>1</v>
      </c>
      <c r="O13">
        <f>M13+N13</f>
        <v>2</v>
      </c>
      <c r="P13">
        <f>F13-J13-M13</f>
        <v>10</v>
      </c>
      <c r="Q13">
        <f>G13-K13-N13</f>
        <v>19</v>
      </c>
      <c r="R13">
        <f>P13+Q13</f>
        <v>29</v>
      </c>
      <c r="S13" s="3">
        <f>F13/$E13</f>
        <v>0.31818181818181818</v>
      </c>
      <c r="T13" s="3">
        <f>G13/$E13</f>
        <v>0.45454545454545453</v>
      </c>
      <c r="U13" s="3">
        <f>H13/$E13</f>
        <v>0.77272727272727271</v>
      </c>
      <c r="V13" s="3">
        <f>I13/$E13</f>
        <v>0.65909090909090906</v>
      </c>
      <c r="W13" s="3">
        <f>J13/$E13</f>
        <v>6.8181818181818177E-2</v>
      </c>
      <c r="X13" s="3">
        <f>K13/$E13</f>
        <v>0</v>
      </c>
      <c r="Y13" s="3">
        <f>L13/$E13</f>
        <v>6.8181818181818177E-2</v>
      </c>
      <c r="Z13" s="3">
        <f>M13/$E13</f>
        <v>2.2727272727272728E-2</v>
      </c>
      <c r="AA13" s="3">
        <f>N13/$E13</f>
        <v>2.2727272727272728E-2</v>
      </c>
      <c r="AB13" s="3">
        <f>O13/$E13</f>
        <v>4.5454545454545456E-2</v>
      </c>
      <c r="AC13" s="3">
        <f>P13/$E13</f>
        <v>0.22727272727272727</v>
      </c>
      <c r="AD13" s="3">
        <f>Q13/$E13</f>
        <v>0.43181818181818182</v>
      </c>
      <c r="AE13" s="3">
        <f>R13/$E13</f>
        <v>0.65909090909090906</v>
      </c>
      <c r="AF13" s="4">
        <f>F13/SUMIFS(Equipe!B$2:B$13,Equipe!$A$2:$A$13,$C13)</f>
        <v>7.179487179487179E-2</v>
      </c>
      <c r="AG13" s="4">
        <f>P13/SUMIFS(Equipe!L$2:L$13,Equipe!$A$2:$A$13,$C13)</f>
        <v>7.407407407407407E-2</v>
      </c>
      <c r="AH13" s="4">
        <f>H13/SUMIFS(Equipe!B$2:B$13,Equipe!$A$2:$A$13,$C13)</f>
        <v>0.17435897435897435</v>
      </c>
      <c r="AI13" s="4">
        <f>R13/SUMIFS(Equipe!L$2:L$13,Equipe!$A$2:$A$13,$C13)</f>
        <v>0.21481481481481482</v>
      </c>
    </row>
    <row r="14" spans="1:35" x14ac:dyDescent="0.3">
      <c r="A14">
        <v>13</v>
      </c>
      <c r="B14" t="s">
        <v>77</v>
      </c>
      <c r="C14" t="s">
        <v>18</v>
      </c>
      <c r="D14" t="s">
        <v>35</v>
      </c>
      <c r="E14">
        <f>SUMIFS(Base!E$2:E$1287,Base!$B$2:$B$1287,$B14,Base!$C$2:$C$1287,$C14)</f>
        <v>43</v>
      </c>
      <c r="F14">
        <f>SUMIFS(Base!F$2:F$1287,Base!$B$2:$B$1287,$B14,Base!$C$2:$C$1287,$C14)</f>
        <v>5</v>
      </c>
      <c r="G14">
        <f>SUMIFS(Base!G$2:G$1287,Base!$B$2:$B$1287,$B14,Base!$C$2:$C$1287,$C14)</f>
        <v>29</v>
      </c>
      <c r="H14">
        <f>SUMIFS(Base!H$2:H$1287,Base!$B$2:$B$1287,$B14,Base!$C$2:$C$1287,$C14)</f>
        <v>34</v>
      </c>
      <c r="I14">
        <f>SUMIFS(Base!I$2:I$1287,Base!$B$2:$B$1287,$B14,Base!$C$2:$C$1287,$C14)</f>
        <v>29</v>
      </c>
      <c r="J14">
        <f>SUMIFS(Base!K$2:K$1287,Base!$B$2:$B$1287,$B14,Base!$C$2:$C$1287,$C14)</f>
        <v>0</v>
      </c>
      <c r="K14">
        <f>SUMIFS(Base!L$2:L$1287,Base!$B$2:$B$1287,$B14,Base!$C$2:$C$1287,$C14)</f>
        <v>2</v>
      </c>
      <c r="L14">
        <f>J14+K14</f>
        <v>2</v>
      </c>
      <c r="M14">
        <f>SUMIFS(Base!M$2:M$1287,Base!$B$2:$B$1287,$B14,Base!$C$2:$C$1287,$C14)</f>
        <v>1</v>
      </c>
      <c r="N14">
        <f>SUMIFS(Base!N$2:N$1287,Base!$B$2:$B$1287,$B14,Base!$C$2:$C$1287,$C14)</f>
        <v>2</v>
      </c>
      <c r="O14">
        <f>M14+N14</f>
        <v>3</v>
      </c>
      <c r="P14">
        <f>F14-J14-M14</f>
        <v>4</v>
      </c>
      <c r="Q14">
        <f>G14-K14-N14</f>
        <v>25</v>
      </c>
      <c r="R14">
        <f>P14+Q14</f>
        <v>29</v>
      </c>
      <c r="S14" s="3">
        <f>F14/$E14</f>
        <v>0.11627906976744186</v>
      </c>
      <c r="T14" s="3">
        <f>G14/$E14</f>
        <v>0.67441860465116277</v>
      </c>
      <c r="U14" s="3">
        <f>H14/$E14</f>
        <v>0.79069767441860461</v>
      </c>
      <c r="V14" s="3">
        <f>I14/$E14</f>
        <v>0.67441860465116277</v>
      </c>
      <c r="W14" s="3">
        <f>J14/$E14</f>
        <v>0</v>
      </c>
      <c r="X14" s="3">
        <f>K14/$E14</f>
        <v>4.6511627906976744E-2</v>
      </c>
      <c r="Y14" s="3">
        <f>L14/$E14</f>
        <v>4.6511627906976744E-2</v>
      </c>
      <c r="Z14" s="3">
        <f>M14/$E14</f>
        <v>2.3255813953488372E-2</v>
      </c>
      <c r="AA14" s="3">
        <f>N14/$E14</f>
        <v>4.6511627906976744E-2</v>
      </c>
      <c r="AB14" s="3">
        <f>O14/$E14</f>
        <v>6.9767441860465115E-2</v>
      </c>
      <c r="AC14" s="3">
        <f>P14/$E14</f>
        <v>9.3023255813953487E-2</v>
      </c>
      <c r="AD14" s="3">
        <f>Q14/$E14</f>
        <v>0.58139534883720934</v>
      </c>
      <c r="AE14" s="3">
        <f>R14/$E14</f>
        <v>0.67441860465116277</v>
      </c>
      <c r="AF14" s="4">
        <f>F14/SUMIFS(Equipe!B$2:B$13,Equipe!$A$2:$A$13,$C14)</f>
        <v>2.564102564102564E-2</v>
      </c>
      <c r="AG14" s="4">
        <f>P14/SUMIFS(Equipe!L$2:L$13,Equipe!$A$2:$A$13,$C14)</f>
        <v>2.9629629629629631E-2</v>
      </c>
      <c r="AH14" s="4">
        <f>H14/SUMIFS(Equipe!B$2:B$13,Equipe!$A$2:$A$13,$C14)</f>
        <v>0.17435897435897435</v>
      </c>
      <c r="AI14" s="4">
        <f>R14/SUMIFS(Equipe!L$2:L$13,Equipe!$A$2:$A$13,$C14)</f>
        <v>0.21481481481481482</v>
      </c>
    </row>
    <row r="15" spans="1:35" x14ac:dyDescent="0.3">
      <c r="A15">
        <v>14</v>
      </c>
      <c r="B15" t="s">
        <v>342</v>
      </c>
      <c r="C15" t="s">
        <v>28</v>
      </c>
      <c r="D15" t="s">
        <v>6</v>
      </c>
      <c r="E15">
        <f>SUMIFS(Base!E$2:E$1287,Base!$B$2:$B$1287,$B15,Base!$C$2:$C$1287,$C15)</f>
        <v>44</v>
      </c>
      <c r="F15">
        <f>SUMIFS(Base!F$2:F$1287,Base!$B$2:$B$1287,$B15,Base!$C$2:$C$1287,$C15)</f>
        <v>12</v>
      </c>
      <c r="G15">
        <f>SUMIFS(Base!G$2:G$1287,Base!$B$2:$B$1287,$B15,Base!$C$2:$C$1287,$C15)</f>
        <v>27</v>
      </c>
      <c r="H15">
        <f>SUMIFS(Base!H$2:H$1287,Base!$B$2:$B$1287,$B15,Base!$C$2:$C$1287,$C15)</f>
        <v>39</v>
      </c>
      <c r="I15">
        <f>SUMIFS(Base!I$2:I$1287,Base!$B$2:$B$1287,$B15,Base!$C$2:$C$1287,$C15)</f>
        <v>3</v>
      </c>
      <c r="J15">
        <f>SUMIFS(Base!K$2:K$1287,Base!$B$2:$B$1287,$B15,Base!$C$2:$C$1287,$C15)</f>
        <v>4</v>
      </c>
      <c r="K15">
        <f>SUMIFS(Base!L$2:L$1287,Base!$B$2:$B$1287,$B15,Base!$C$2:$C$1287,$C15)</f>
        <v>4</v>
      </c>
      <c r="L15">
        <f>J15+K15</f>
        <v>8</v>
      </c>
      <c r="M15">
        <f>SUMIFS(Base!M$2:M$1287,Base!$B$2:$B$1287,$B15,Base!$C$2:$C$1287,$C15)</f>
        <v>0</v>
      </c>
      <c r="N15">
        <f>SUMIFS(Base!N$2:N$1287,Base!$B$2:$B$1287,$B15,Base!$C$2:$C$1287,$C15)</f>
        <v>3</v>
      </c>
      <c r="O15">
        <f>M15+N15</f>
        <v>3</v>
      </c>
      <c r="P15">
        <f>F15-J15-M15</f>
        <v>8</v>
      </c>
      <c r="Q15">
        <f>G15-K15-N15</f>
        <v>20</v>
      </c>
      <c r="R15">
        <f>P15+Q15</f>
        <v>28</v>
      </c>
      <c r="S15" s="3">
        <f>F15/$E15</f>
        <v>0.27272727272727271</v>
      </c>
      <c r="T15" s="3">
        <f>G15/$E15</f>
        <v>0.61363636363636365</v>
      </c>
      <c r="U15" s="3">
        <f>H15/$E15</f>
        <v>0.88636363636363635</v>
      </c>
      <c r="V15" s="3">
        <f>I15/$E15</f>
        <v>6.8181818181818177E-2</v>
      </c>
      <c r="W15" s="3">
        <f>J15/$E15</f>
        <v>9.0909090909090912E-2</v>
      </c>
      <c r="X15" s="3">
        <f>K15/$E15</f>
        <v>9.0909090909090912E-2</v>
      </c>
      <c r="Y15" s="3">
        <f>L15/$E15</f>
        <v>0.18181818181818182</v>
      </c>
      <c r="Z15" s="3">
        <f>M15/$E15</f>
        <v>0</v>
      </c>
      <c r="AA15" s="3">
        <f>N15/$E15</f>
        <v>6.8181818181818177E-2</v>
      </c>
      <c r="AB15" s="3">
        <f>O15/$E15</f>
        <v>6.8181818181818177E-2</v>
      </c>
      <c r="AC15" s="3">
        <f>P15/$E15</f>
        <v>0.18181818181818182</v>
      </c>
      <c r="AD15" s="3">
        <f>Q15/$E15</f>
        <v>0.45454545454545453</v>
      </c>
      <c r="AE15" s="3">
        <f>R15/$E15</f>
        <v>0.63636363636363635</v>
      </c>
      <c r="AF15" s="4">
        <f>F15/SUMIFS(Equipe!B$2:B$13,Equipe!$A$2:$A$13,$C15)</f>
        <v>8.8888888888888892E-2</v>
      </c>
      <c r="AG15" s="4">
        <f>P15/SUMIFS(Equipe!L$2:L$13,Equipe!$A$2:$A$13,$C15)</f>
        <v>8.4210526315789472E-2</v>
      </c>
      <c r="AH15" s="4">
        <f>H15/SUMIFS(Equipe!B$2:B$13,Equipe!$A$2:$A$13,$C15)</f>
        <v>0.28888888888888886</v>
      </c>
      <c r="AI15" s="4">
        <f>R15/SUMIFS(Equipe!L$2:L$13,Equipe!$A$2:$A$13,$C15)</f>
        <v>0.29473684210526313</v>
      </c>
    </row>
    <row r="16" spans="1:35" x14ac:dyDescent="0.3">
      <c r="A16">
        <v>15</v>
      </c>
      <c r="B16" t="s">
        <v>38</v>
      </c>
      <c r="C16" t="s">
        <v>22</v>
      </c>
      <c r="D16" t="s">
        <v>6</v>
      </c>
      <c r="E16">
        <f>SUMIFS(Base!E$2:E$1287,Base!$B$2:$B$1287,$B16,Base!$C$2:$C$1287,$C16)</f>
        <v>44</v>
      </c>
      <c r="F16">
        <f>SUMIFS(Base!F$2:F$1287,Base!$B$2:$B$1287,$B16,Base!$C$2:$C$1287,$C16)</f>
        <v>12</v>
      </c>
      <c r="G16">
        <f>SUMIFS(Base!G$2:G$1287,Base!$B$2:$B$1287,$B16,Base!$C$2:$C$1287,$C16)</f>
        <v>23</v>
      </c>
      <c r="H16">
        <f>SUMIFS(Base!H$2:H$1287,Base!$B$2:$B$1287,$B16,Base!$C$2:$C$1287,$C16)</f>
        <v>35</v>
      </c>
      <c r="I16">
        <f>SUMIFS(Base!I$2:I$1287,Base!$B$2:$B$1287,$B16,Base!$C$2:$C$1287,$C16)</f>
        <v>-2</v>
      </c>
      <c r="J16">
        <f>SUMIFS(Base!K$2:K$1287,Base!$B$2:$B$1287,$B16,Base!$C$2:$C$1287,$C16)</f>
        <v>4</v>
      </c>
      <c r="K16">
        <f>SUMIFS(Base!L$2:L$1287,Base!$B$2:$B$1287,$B16,Base!$C$2:$C$1287,$C16)</f>
        <v>3</v>
      </c>
      <c r="L16">
        <f>J16+K16</f>
        <v>7</v>
      </c>
      <c r="M16">
        <f>SUMIFS(Base!M$2:M$1287,Base!$B$2:$B$1287,$B16,Base!$C$2:$C$1287,$C16)</f>
        <v>0</v>
      </c>
      <c r="N16">
        <f>SUMIFS(Base!N$2:N$1287,Base!$B$2:$B$1287,$B16,Base!$C$2:$C$1287,$C16)</f>
        <v>0</v>
      </c>
      <c r="O16">
        <f>M16+N16</f>
        <v>0</v>
      </c>
      <c r="P16">
        <f>F16-J16-M16</f>
        <v>8</v>
      </c>
      <c r="Q16">
        <f>G16-K16-N16</f>
        <v>20</v>
      </c>
      <c r="R16">
        <f>P16+Q16</f>
        <v>28</v>
      </c>
      <c r="S16" s="3">
        <f>F16/$E16</f>
        <v>0.27272727272727271</v>
      </c>
      <c r="T16" s="3">
        <f>G16/$E16</f>
        <v>0.52272727272727271</v>
      </c>
      <c r="U16" s="3">
        <f>H16/$E16</f>
        <v>0.79545454545454541</v>
      </c>
      <c r="V16" s="3">
        <f>I16/$E16</f>
        <v>-4.5454545454545456E-2</v>
      </c>
      <c r="W16" s="3">
        <f>J16/$E16</f>
        <v>9.0909090909090912E-2</v>
      </c>
      <c r="X16" s="3">
        <f>K16/$E16</f>
        <v>6.8181818181818177E-2</v>
      </c>
      <c r="Y16" s="3">
        <f>L16/$E16</f>
        <v>0.15909090909090909</v>
      </c>
      <c r="Z16" s="3">
        <f>M16/$E16</f>
        <v>0</v>
      </c>
      <c r="AA16" s="3">
        <f>N16/$E16</f>
        <v>0</v>
      </c>
      <c r="AB16" s="3">
        <f>O16/$E16</f>
        <v>0</v>
      </c>
      <c r="AC16" s="3">
        <f>P16/$E16</f>
        <v>0.18181818181818182</v>
      </c>
      <c r="AD16" s="3">
        <f>Q16/$E16</f>
        <v>0.45454545454545453</v>
      </c>
      <c r="AE16" s="3">
        <f>R16/$E16</f>
        <v>0.63636363636363635</v>
      </c>
      <c r="AF16" s="4">
        <f>F16/SUMIFS(Equipe!B$2:B$13,Equipe!$A$2:$A$13,$C16)</f>
        <v>8.1632653061224483E-2</v>
      </c>
      <c r="AG16" s="4">
        <f>P16/SUMIFS(Equipe!L$2:L$13,Equipe!$A$2:$A$13,$C16)</f>
        <v>7.3394495412844041E-2</v>
      </c>
      <c r="AH16" s="4">
        <f>H16/SUMIFS(Equipe!B$2:B$13,Equipe!$A$2:$A$13,$C16)</f>
        <v>0.23809523809523808</v>
      </c>
      <c r="AI16" s="4">
        <f>R16/SUMIFS(Equipe!L$2:L$13,Equipe!$A$2:$A$13,$C16)</f>
        <v>0.25688073394495414</v>
      </c>
    </row>
    <row r="17" spans="1:35" x14ac:dyDescent="0.3">
      <c r="A17">
        <v>16</v>
      </c>
      <c r="B17" t="s">
        <v>26</v>
      </c>
      <c r="C17" t="s">
        <v>24</v>
      </c>
      <c r="D17" t="s">
        <v>6</v>
      </c>
      <c r="E17">
        <f>SUMIFS(Base!E$2:E$1287,Base!$B$2:$B$1287,$B17,Base!$C$2:$C$1287,$C17)</f>
        <v>44</v>
      </c>
      <c r="F17">
        <f>SUMIFS(Base!F$2:F$1287,Base!$B$2:$B$1287,$B17,Base!$C$2:$C$1287,$C17)</f>
        <v>18</v>
      </c>
      <c r="G17">
        <f>SUMIFS(Base!G$2:G$1287,Base!$B$2:$B$1287,$B17,Base!$C$2:$C$1287,$C17)</f>
        <v>26</v>
      </c>
      <c r="H17">
        <f>SUMIFS(Base!H$2:H$1287,Base!$B$2:$B$1287,$B17,Base!$C$2:$C$1287,$C17)</f>
        <v>44</v>
      </c>
      <c r="I17">
        <f>SUMIFS(Base!I$2:I$1287,Base!$B$2:$B$1287,$B17,Base!$C$2:$C$1287,$C17)</f>
        <v>-4</v>
      </c>
      <c r="J17">
        <f>SUMIFS(Base!K$2:K$1287,Base!$B$2:$B$1287,$B17,Base!$C$2:$C$1287,$C17)</f>
        <v>6</v>
      </c>
      <c r="K17">
        <f>SUMIFS(Base!L$2:L$1287,Base!$B$2:$B$1287,$B17,Base!$C$2:$C$1287,$C17)</f>
        <v>12</v>
      </c>
      <c r="L17">
        <f>J17+K17</f>
        <v>18</v>
      </c>
      <c r="M17">
        <f>SUMIFS(Base!M$2:M$1287,Base!$B$2:$B$1287,$B17,Base!$C$2:$C$1287,$C17)</f>
        <v>0</v>
      </c>
      <c r="N17">
        <f>SUMIFS(Base!N$2:N$1287,Base!$B$2:$B$1287,$B17,Base!$C$2:$C$1287,$C17)</f>
        <v>0</v>
      </c>
      <c r="O17">
        <f>M17+N17</f>
        <v>0</v>
      </c>
      <c r="P17">
        <f>F17-J17-M17</f>
        <v>12</v>
      </c>
      <c r="Q17">
        <f>G17-K17-N17</f>
        <v>14</v>
      </c>
      <c r="R17">
        <f>P17+Q17</f>
        <v>26</v>
      </c>
      <c r="S17" s="3">
        <f>F17/$E17</f>
        <v>0.40909090909090912</v>
      </c>
      <c r="T17" s="3">
        <f>G17/$E17</f>
        <v>0.59090909090909094</v>
      </c>
      <c r="U17" s="3">
        <f>H17/$E17</f>
        <v>1</v>
      </c>
      <c r="V17" s="3">
        <f>I17/$E17</f>
        <v>-9.0909090909090912E-2</v>
      </c>
      <c r="W17" s="3">
        <f>J17/$E17</f>
        <v>0.13636363636363635</v>
      </c>
      <c r="X17" s="3">
        <f>K17/$E17</f>
        <v>0.27272727272727271</v>
      </c>
      <c r="Y17" s="3">
        <f>L17/$E17</f>
        <v>0.40909090909090912</v>
      </c>
      <c r="Z17" s="3">
        <f>M17/$E17</f>
        <v>0</v>
      </c>
      <c r="AA17" s="3">
        <f>N17/$E17</f>
        <v>0</v>
      </c>
      <c r="AB17" s="3">
        <f>O17/$E17</f>
        <v>0</v>
      </c>
      <c r="AC17" s="3">
        <f>P17/$E17</f>
        <v>0.27272727272727271</v>
      </c>
      <c r="AD17" s="3">
        <f>Q17/$E17</f>
        <v>0.31818181818181818</v>
      </c>
      <c r="AE17" s="3">
        <f>R17/$E17</f>
        <v>0.59090909090909094</v>
      </c>
      <c r="AF17" s="4">
        <f>F17/SUMIFS(Equipe!B$2:B$13,Equipe!$A$2:$A$13,$C17)</f>
        <v>0.16071428571428573</v>
      </c>
      <c r="AG17" s="4">
        <f>P17/SUMIFS(Equipe!L$2:L$13,Equipe!$A$2:$A$13,$C17)</f>
        <v>0.16666666666666666</v>
      </c>
      <c r="AH17" s="4">
        <f>H17/SUMIFS(Equipe!B$2:B$13,Equipe!$A$2:$A$13,$C17)</f>
        <v>0.39285714285714285</v>
      </c>
      <c r="AI17" s="4">
        <f>R17/SUMIFS(Equipe!L$2:L$13,Equipe!$A$2:$A$13,$C17)</f>
        <v>0.3611111111111111</v>
      </c>
    </row>
    <row r="18" spans="1:35" x14ac:dyDescent="0.3">
      <c r="A18">
        <v>17</v>
      </c>
      <c r="B18" t="s">
        <v>30</v>
      </c>
      <c r="C18" t="s">
        <v>31</v>
      </c>
      <c r="D18" t="s">
        <v>6</v>
      </c>
      <c r="E18">
        <f>SUMIFS(Base!E$2:E$1287,Base!$B$2:$B$1287,$B18,Base!$C$2:$C$1287,$C18)</f>
        <v>43</v>
      </c>
      <c r="F18">
        <f>SUMIFS(Base!F$2:F$1287,Base!$B$2:$B$1287,$B18,Base!$C$2:$C$1287,$C18)</f>
        <v>21</v>
      </c>
      <c r="G18">
        <f>SUMIFS(Base!G$2:G$1287,Base!$B$2:$B$1287,$B18,Base!$C$2:$C$1287,$C18)</f>
        <v>19</v>
      </c>
      <c r="H18">
        <f>SUMIFS(Base!H$2:H$1287,Base!$B$2:$B$1287,$B18,Base!$C$2:$C$1287,$C18)</f>
        <v>40</v>
      </c>
      <c r="I18">
        <f>SUMIFS(Base!I$2:I$1287,Base!$B$2:$B$1287,$B18,Base!$C$2:$C$1287,$C18)</f>
        <v>-2</v>
      </c>
      <c r="J18">
        <f>SUMIFS(Base!K$2:K$1287,Base!$B$2:$B$1287,$B18,Base!$C$2:$C$1287,$C18)</f>
        <v>8</v>
      </c>
      <c r="K18">
        <f>SUMIFS(Base!L$2:L$1287,Base!$B$2:$B$1287,$B18,Base!$C$2:$C$1287,$C18)</f>
        <v>6</v>
      </c>
      <c r="L18">
        <f>J18+K18</f>
        <v>14</v>
      </c>
      <c r="M18">
        <f>SUMIFS(Base!M$2:M$1287,Base!$B$2:$B$1287,$B18,Base!$C$2:$C$1287,$C18)</f>
        <v>0</v>
      </c>
      <c r="N18">
        <f>SUMIFS(Base!N$2:N$1287,Base!$B$2:$B$1287,$B18,Base!$C$2:$C$1287,$C18)</f>
        <v>0</v>
      </c>
      <c r="O18">
        <f>M18+N18</f>
        <v>0</v>
      </c>
      <c r="P18">
        <f>F18-J18-M18</f>
        <v>13</v>
      </c>
      <c r="Q18">
        <f>G18-K18-N18</f>
        <v>13</v>
      </c>
      <c r="R18">
        <f>P18+Q18</f>
        <v>26</v>
      </c>
      <c r="S18" s="3">
        <f>F18/$E18</f>
        <v>0.48837209302325579</v>
      </c>
      <c r="T18" s="3">
        <f>G18/$E18</f>
        <v>0.44186046511627908</v>
      </c>
      <c r="U18" s="3">
        <f>H18/$E18</f>
        <v>0.93023255813953487</v>
      </c>
      <c r="V18" s="3">
        <f>I18/$E18</f>
        <v>-4.6511627906976744E-2</v>
      </c>
      <c r="W18" s="3">
        <f>J18/$E18</f>
        <v>0.18604651162790697</v>
      </c>
      <c r="X18" s="3">
        <f>K18/$E18</f>
        <v>0.13953488372093023</v>
      </c>
      <c r="Y18" s="3">
        <f>L18/$E18</f>
        <v>0.32558139534883723</v>
      </c>
      <c r="Z18" s="3">
        <f>M18/$E18</f>
        <v>0</v>
      </c>
      <c r="AA18" s="3">
        <f>N18/$E18</f>
        <v>0</v>
      </c>
      <c r="AB18" s="3">
        <f>O18/$E18</f>
        <v>0</v>
      </c>
      <c r="AC18" s="3">
        <f>P18/$E18</f>
        <v>0.30232558139534882</v>
      </c>
      <c r="AD18" s="3">
        <f>Q18/$E18</f>
        <v>0.30232558139534882</v>
      </c>
      <c r="AE18" s="3">
        <f>R18/$E18</f>
        <v>0.60465116279069764</v>
      </c>
      <c r="AF18" s="4">
        <f>F18/SUMIFS(Equipe!B$2:B$13,Equipe!$A$2:$A$13,$C18)</f>
        <v>0.14893617021276595</v>
      </c>
      <c r="AG18" s="4">
        <f>P18/SUMIFS(Equipe!L$2:L$13,Equipe!$A$2:$A$13,$C18)</f>
        <v>0.13829787234042554</v>
      </c>
      <c r="AH18" s="4">
        <f>H18/SUMIFS(Equipe!B$2:B$13,Equipe!$A$2:$A$13,$C18)</f>
        <v>0.28368794326241137</v>
      </c>
      <c r="AI18" s="4">
        <f>R18/SUMIFS(Equipe!L$2:L$13,Equipe!$A$2:$A$13,$C18)</f>
        <v>0.27659574468085107</v>
      </c>
    </row>
    <row r="19" spans="1:35" x14ac:dyDescent="0.3">
      <c r="A19">
        <v>18</v>
      </c>
      <c r="B19" t="s">
        <v>32</v>
      </c>
      <c r="C19" t="s">
        <v>33</v>
      </c>
      <c r="D19" t="s">
        <v>6</v>
      </c>
      <c r="E19">
        <f>SUMIFS(Base!E$2:E$1287,Base!$B$2:$B$1287,$B19,Base!$C$2:$C$1287,$C19)</f>
        <v>29</v>
      </c>
      <c r="F19">
        <f>SUMIFS(Base!F$2:F$1287,Base!$B$2:$B$1287,$B19,Base!$C$2:$C$1287,$C19)</f>
        <v>12</v>
      </c>
      <c r="G19">
        <f>SUMIFS(Base!G$2:G$1287,Base!$B$2:$B$1287,$B19,Base!$C$2:$C$1287,$C19)</f>
        <v>21</v>
      </c>
      <c r="H19">
        <f>SUMIFS(Base!H$2:H$1287,Base!$B$2:$B$1287,$B19,Base!$C$2:$C$1287,$C19)</f>
        <v>33</v>
      </c>
      <c r="I19">
        <f>SUMIFS(Base!I$2:I$1287,Base!$B$2:$B$1287,$B19,Base!$C$2:$C$1287,$C19)</f>
        <v>24</v>
      </c>
      <c r="J19">
        <f>SUMIFS(Base!K$2:K$1287,Base!$B$2:$B$1287,$B19,Base!$C$2:$C$1287,$C19)</f>
        <v>3</v>
      </c>
      <c r="K19">
        <f>SUMIFS(Base!L$2:L$1287,Base!$B$2:$B$1287,$B19,Base!$C$2:$C$1287,$C19)</f>
        <v>4</v>
      </c>
      <c r="L19">
        <f>J19+K19</f>
        <v>7</v>
      </c>
      <c r="M19">
        <f>SUMIFS(Base!M$2:M$1287,Base!$B$2:$B$1287,$B19,Base!$C$2:$C$1287,$C19)</f>
        <v>0</v>
      </c>
      <c r="N19">
        <f>SUMIFS(Base!N$2:N$1287,Base!$B$2:$B$1287,$B19,Base!$C$2:$C$1287,$C19)</f>
        <v>0</v>
      </c>
      <c r="O19">
        <f>M19+N19</f>
        <v>0</v>
      </c>
      <c r="P19">
        <f>F19-J19-M19</f>
        <v>9</v>
      </c>
      <c r="Q19">
        <f>G19-K19-N19</f>
        <v>17</v>
      </c>
      <c r="R19">
        <f>P19+Q19</f>
        <v>26</v>
      </c>
      <c r="S19" s="3">
        <f>F19/$E19</f>
        <v>0.41379310344827586</v>
      </c>
      <c r="T19" s="3">
        <f>G19/$E19</f>
        <v>0.72413793103448276</v>
      </c>
      <c r="U19" s="3">
        <f>H19/$E19</f>
        <v>1.1379310344827587</v>
      </c>
      <c r="V19" s="3">
        <f>I19/$E19</f>
        <v>0.82758620689655171</v>
      </c>
      <c r="W19" s="3">
        <f>J19/$E19</f>
        <v>0.10344827586206896</v>
      </c>
      <c r="X19" s="3">
        <f>K19/$E19</f>
        <v>0.13793103448275862</v>
      </c>
      <c r="Y19" s="3">
        <f>L19/$E19</f>
        <v>0.2413793103448276</v>
      </c>
      <c r="Z19" s="3">
        <f>M19/$E19</f>
        <v>0</v>
      </c>
      <c r="AA19" s="3">
        <f>N19/$E19</f>
        <v>0</v>
      </c>
      <c r="AB19" s="3">
        <f>O19/$E19</f>
        <v>0</v>
      </c>
      <c r="AC19" s="3">
        <f>P19/$E19</f>
        <v>0.31034482758620691</v>
      </c>
      <c r="AD19" s="3">
        <f>Q19/$E19</f>
        <v>0.58620689655172409</v>
      </c>
      <c r="AE19" s="3">
        <f>R19/$E19</f>
        <v>0.89655172413793105</v>
      </c>
      <c r="AF19" s="4">
        <f>F19/SUMIFS(Equipe!B$2:B$13,Equipe!$A$2:$A$13,$C19)</f>
        <v>6.1538461538461542E-2</v>
      </c>
      <c r="AG19" s="4">
        <f>P19/SUMIFS(Equipe!L$2:L$13,Equipe!$A$2:$A$13,$C19)</f>
        <v>6.3380281690140844E-2</v>
      </c>
      <c r="AH19" s="4">
        <f>H19/SUMIFS(Equipe!B$2:B$13,Equipe!$A$2:$A$13,$C19)</f>
        <v>0.16923076923076924</v>
      </c>
      <c r="AI19" s="4">
        <f>R19/SUMIFS(Equipe!L$2:L$13,Equipe!$A$2:$A$13,$C19)</f>
        <v>0.18309859154929578</v>
      </c>
    </row>
    <row r="20" spans="1:35" x14ac:dyDescent="0.3">
      <c r="A20">
        <v>19</v>
      </c>
      <c r="B20" t="s">
        <v>51</v>
      </c>
      <c r="C20" t="s">
        <v>28</v>
      </c>
      <c r="D20" t="s">
        <v>6</v>
      </c>
      <c r="E20">
        <f>SUMIFS(Base!E$2:E$1287,Base!$B$2:$B$1287,$B20,Base!$C$2:$C$1287,$C20)</f>
        <v>43</v>
      </c>
      <c r="F20">
        <f>SUMIFS(Base!F$2:F$1287,Base!$B$2:$B$1287,$B20,Base!$C$2:$C$1287,$C20)</f>
        <v>13</v>
      </c>
      <c r="G20">
        <f>SUMIFS(Base!G$2:G$1287,Base!$B$2:$B$1287,$B20,Base!$C$2:$C$1287,$C20)</f>
        <v>19</v>
      </c>
      <c r="H20">
        <f>SUMIFS(Base!H$2:H$1287,Base!$B$2:$B$1287,$B20,Base!$C$2:$C$1287,$C20)</f>
        <v>32</v>
      </c>
      <c r="I20">
        <f>SUMIFS(Base!I$2:I$1287,Base!$B$2:$B$1287,$B20,Base!$C$2:$C$1287,$C20)</f>
        <v>-9</v>
      </c>
      <c r="J20">
        <f>SUMIFS(Base!K$2:K$1287,Base!$B$2:$B$1287,$B20,Base!$C$2:$C$1287,$C20)</f>
        <v>2</v>
      </c>
      <c r="K20">
        <f>SUMIFS(Base!L$2:L$1287,Base!$B$2:$B$1287,$B20,Base!$C$2:$C$1287,$C20)</f>
        <v>4</v>
      </c>
      <c r="L20">
        <f>J20+K20</f>
        <v>6</v>
      </c>
      <c r="M20">
        <f>SUMIFS(Base!M$2:M$1287,Base!$B$2:$B$1287,$B20,Base!$C$2:$C$1287,$C20)</f>
        <v>0</v>
      </c>
      <c r="N20">
        <f>SUMIFS(Base!N$2:N$1287,Base!$B$2:$B$1287,$B20,Base!$C$2:$C$1287,$C20)</f>
        <v>0</v>
      </c>
      <c r="O20">
        <f>M20+N20</f>
        <v>0</v>
      </c>
      <c r="P20">
        <f>F20-J20-M20</f>
        <v>11</v>
      </c>
      <c r="Q20">
        <f>G20-K20-N20</f>
        <v>15</v>
      </c>
      <c r="R20">
        <f>P20+Q20</f>
        <v>26</v>
      </c>
      <c r="S20" s="3">
        <f>F20/$E20</f>
        <v>0.30232558139534882</v>
      </c>
      <c r="T20" s="3">
        <f>G20/$E20</f>
        <v>0.44186046511627908</v>
      </c>
      <c r="U20" s="3">
        <f>H20/$E20</f>
        <v>0.7441860465116279</v>
      </c>
      <c r="V20" s="3">
        <f>I20/$E20</f>
        <v>-0.20930232558139536</v>
      </c>
      <c r="W20" s="3">
        <f>J20/$E20</f>
        <v>4.6511627906976744E-2</v>
      </c>
      <c r="X20" s="3">
        <f>K20/$E20</f>
        <v>9.3023255813953487E-2</v>
      </c>
      <c r="Y20" s="3">
        <f>L20/$E20</f>
        <v>0.13953488372093023</v>
      </c>
      <c r="Z20" s="3">
        <f>M20/$E20</f>
        <v>0</v>
      </c>
      <c r="AA20" s="3">
        <f>N20/$E20</f>
        <v>0</v>
      </c>
      <c r="AB20" s="3">
        <f>O20/$E20</f>
        <v>0</v>
      </c>
      <c r="AC20" s="3">
        <f>P20/$E20</f>
        <v>0.2558139534883721</v>
      </c>
      <c r="AD20" s="3">
        <f>Q20/$E20</f>
        <v>0.34883720930232559</v>
      </c>
      <c r="AE20" s="3">
        <f>R20/$E20</f>
        <v>0.60465116279069764</v>
      </c>
      <c r="AF20" s="4">
        <f>F20/SUMIFS(Equipe!B$2:B$13,Equipe!$A$2:$A$13,$C20)</f>
        <v>9.6296296296296297E-2</v>
      </c>
      <c r="AG20" s="4">
        <f>P20/SUMIFS(Equipe!L$2:L$13,Equipe!$A$2:$A$13,$C20)</f>
        <v>0.11578947368421053</v>
      </c>
      <c r="AH20" s="4">
        <f>H20/SUMIFS(Equipe!B$2:B$13,Equipe!$A$2:$A$13,$C20)</f>
        <v>0.23703703703703705</v>
      </c>
      <c r="AI20" s="4">
        <f>R20/SUMIFS(Equipe!L$2:L$13,Equipe!$A$2:$A$13,$C20)</f>
        <v>0.27368421052631581</v>
      </c>
    </row>
    <row r="21" spans="1:35" x14ac:dyDescent="0.3">
      <c r="A21">
        <v>20</v>
      </c>
      <c r="B21" t="s">
        <v>92</v>
      </c>
      <c r="C21" t="s">
        <v>76</v>
      </c>
      <c r="D21" t="s">
        <v>6</v>
      </c>
      <c r="E21">
        <f>SUMIFS(Base!E$2:E$1287,Base!$B$2:$B$1287,$B21,Base!$C$2:$C$1287,$C21)</f>
        <v>40</v>
      </c>
      <c r="F21">
        <f>SUMIFS(Base!F$2:F$1287,Base!$B$2:$B$1287,$B21,Base!$C$2:$C$1287,$C21)</f>
        <v>18</v>
      </c>
      <c r="G21">
        <f>SUMIFS(Base!G$2:G$1287,Base!$B$2:$B$1287,$B21,Base!$C$2:$C$1287,$C21)</f>
        <v>21</v>
      </c>
      <c r="H21">
        <f>SUMIFS(Base!H$2:H$1287,Base!$B$2:$B$1287,$B21,Base!$C$2:$C$1287,$C21)</f>
        <v>39</v>
      </c>
      <c r="I21">
        <f>SUMIFS(Base!I$2:I$1287,Base!$B$2:$B$1287,$B21,Base!$C$2:$C$1287,$C21)</f>
        <v>-3</v>
      </c>
      <c r="J21">
        <f>SUMIFS(Base!K$2:K$1287,Base!$B$2:$B$1287,$B21,Base!$C$2:$C$1287,$C21)</f>
        <v>3</v>
      </c>
      <c r="K21">
        <f>SUMIFS(Base!L$2:L$1287,Base!$B$2:$B$1287,$B21,Base!$C$2:$C$1287,$C21)</f>
        <v>10</v>
      </c>
      <c r="L21">
        <f>J21+K21</f>
        <v>13</v>
      </c>
      <c r="M21">
        <f>SUMIFS(Base!M$2:M$1287,Base!$B$2:$B$1287,$B21,Base!$C$2:$C$1287,$C21)</f>
        <v>1</v>
      </c>
      <c r="N21">
        <f>SUMIFS(Base!N$2:N$1287,Base!$B$2:$B$1287,$B21,Base!$C$2:$C$1287,$C21)</f>
        <v>0</v>
      </c>
      <c r="O21">
        <f>M21+N21</f>
        <v>1</v>
      </c>
      <c r="P21">
        <f>F21-J21-M21</f>
        <v>14</v>
      </c>
      <c r="Q21">
        <f>G21-K21-N21</f>
        <v>11</v>
      </c>
      <c r="R21">
        <f>P21+Q21</f>
        <v>25</v>
      </c>
      <c r="S21" s="3">
        <f>F21/$E21</f>
        <v>0.45</v>
      </c>
      <c r="T21" s="3">
        <f>G21/$E21</f>
        <v>0.52500000000000002</v>
      </c>
      <c r="U21" s="3">
        <f>H21/$E21</f>
        <v>0.97499999999999998</v>
      </c>
      <c r="V21" s="3">
        <f>I21/$E21</f>
        <v>-7.4999999999999997E-2</v>
      </c>
      <c r="W21" s="3">
        <f>J21/$E21</f>
        <v>7.4999999999999997E-2</v>
      </c>
      <c r="X21" s="3">
        <f>K21/$E21</f>
        <v>0.25</v>
      </c>
      <c r="Y21" s="3">
        <f>L21/$E21</f>
        <v>0.32500000000000001</v>
      </c>
      <c r="Z21" s="3">
        <f>M21/$E21</f>
        <v>2.5000000000000001E-2</v>
      </c>
      <c r="AA21" s="3">
        <f>N21/$E21</f>
        <v>0</v>
      </c>
      <c r="AB21" s="3">
        <f>O21/$E21</f>
        <v>2.5000000000000001E-2</v>
      </c>
      <c r="AC21" s="3">
        <f>P21/$E21</f>
        <v>0.35</v>
      </c>
      <c r="AD21" s="3">
        <f>Q21/$E21</f>
        <v>0.27500000000000002</v>
      </c>
      <c r="AE21" s="3">
        <f>R21/$E21</f>
        <v>0.625</v>
      </c>
      <c r="AF21" s="4">
        <f>F21/SUMIFS(Equipe!B$2:B$13,Equipe!$A$2:$A$13,$C21)</f>
        <v>0.15517241379310345</v>
      </c>
      <c r="AG21" s="4">
        <f>P21/SUMIFS(Equipe!L$2:L$13,Equipe!$A$2:$A$13,$C21)</f>
        <v>0.18181818181818182</v>
      </c>
      <c r="AH21" s="4">
        <f>H21/SUMIFS(Equipe!B$2:B$13,Equipe!$A$2:$A$13,$C21)</f>
        <v>0.33620689655172414</v>
      </c>
      <c r="AI21" s="4">
        <f>R21/SUMIFS(Equipe!L$2:L$13,Equipe!$A$2:$A$13,$C21)</f>
        <v>0.32467532467532467</v>
      </c>
    </row>
    <row r="22" spans="1:35" x14ac:dyDescent="0.3">
      <c r="A22">
        <v>21</v>
      </c>
      <c r="B22" t="s">
        <v>95</v>
      </c>
      <c r="C22" t="s">
        <v>45</v>
      </c>
      <c r="D22" t="s">
        <v>6</v>
      </c>
      <c r="E22">
        <f>SUMIFS(Base!E$2:E$1287,Base!$B$2:$B$1287,$B22,Base!$C$2:$C$1287,$C22)</f>
        <v>44</v>
      </c>
      <c r="F22">
        <f>SUMIFS(Base!F$2:F$1287,Base!$B$2:$B$1287,$B22,Base!$C$2:$C$1287,$C22)</f>
        <v>9</v>
      </c>
      <c r="G22">
        <f>SUMIFS(Base!G$2:G$1287,Base!$B$2:$B$1287,$B22,Base!$C$2:$C$1287,$C22)</f>
        <v>29</v>
      </c>
      <c r="H22">
        <f>SUMIFS(Base!H$2:H$1287,Base!$B$2:$B$1287,$B22,Base!$C$2:$C$1287,$C22)</f>
        <v>38</v>
      </c>
      <c r="I22">
        <f>SUMIFS(Base!I$2:I$1287,Base!$B$2:$B$1287,$B22,Base!$C$2:$C$1287,$C22)</f>
        <v>7</v>
      </c>
      <c r="J22">
        <f>SUMIFS(Base!K$2:K$1287,Base!$B$2:$B$1287,$B22,Base!$C$2:$C$1287,$C22)</f>
        <v>0</v>
      </c>
      <c r="K22">
        <f>SUMIFS(Base!L$2:L$1287,Base!$B$2:$B$1287,$B22,Base!$C$2:$C$1287,$C22)</f>
        <v>12</v>
      </c>
      <c r="L22">
        <f>J22+K22</f>
        <v>12</v>
      </c>
      <c r="M22">
        <f>SUMIFS(Base!M$2:M$1287,Base!$B$2:$B$1287,$B22,Base!$C$2:$C$1287,$C22)</f>
        <v>0</v>
      </c>
      <c r="N22">
        <f>SUMIFS(Base!N$2:N$1287,Base!$B$2:$B$1287,$B22,Base!$C$2:$C$1287,$C22)</f>
        <v>1</v>
      </c>
      <c r="O22">
        <f>M22+N22</f>
        <v>1</v>
      </c>
      <c r="P22">
        <f>F22-J22-M22</f>
        <v>9</v>
      </c>
      <c r="Q22">
        <f>G22-K22-N22</f>
        <v>16</v>
      </c>
      <c r="R22">
        <f>P22+Q22</f>
        <v>25</v>
      </c>
      <c r="S22" s="3">
        <f>F22/$E22</f>
        <v>0.20454545454545456</v>
      </c>
      <c r="T22" s="3">
        <f>G22/$E22</f>
        <v>0.65909090909090906</v>
      </c>
      <c r="U22" s="3">
        <f>H22/$E22</f>
        <v>0.86363636363636365</v>
      </c>
      <c r="V22" s="3">
        <f>I22/$E22</f>
        <v>0.15909090909090909</v>
      </c>
      <c r="W22" s="3">
        <f>J22/$E22</f>
        <v>0</v>
      </c>
      <c r="X22" s="3">
        <f>K22/$E22</f>
        <v>0.27272727272727271</v>
      </c>
      <c r="Y22" s="3">
        <f>L22/$E22</f>
        <v>0.27272727272727271</v>
      </c>
      <c r="Z22" s="3">
        <f>M22/$E22</f>
        <v>0</v>
      </c>
      <c r="AA22" s="3">
        <f>N22/$E22</f>
        <v>2.2727272727272728E-2</v>
      </c>
      <c r="AB22" s="3">
        <f>O22/$E22</f>
        <v>2.2727272727272728E-2</v>
      </c>
      <c r="AC22" s="3">
        <f>P22/$E22</f>
        <v>0.20454545454545456</v>
      </c>
      <c r="AD22" s="3">
        <f>Q22/$E22</f>
        <v>0.36363636363636365</v>
      </c>
      <c r="AE22" s="3">
        <f>R22/$E22</f>
        <v>0.56818181818181823</v>
      </c>
      <c r="AF22" s="4">
        <f>F22/SUMIFS(Equipe!B$2:B$13,Equipe!$A$2:$A$13,$C22)</f>
        <v>6.6176470588235295E-2</v>
      </c>
      <c r="AG22" s="4">
        <f>P22/SUMIFS(Equipe!L$2:L$13,Equipe!$A$2:$A$13,$C22)</f>
        <v>9.1836734693877556E-2</v>
      </c>
      <c r="AH22" s="4">
        <f>H22/SUMIFS(Equipe!B$2:B$13,Equipe!$A$2:$A$13,$C22)</f>
        <v>0.27941176470588236</v>
      </c>
      <c r="AI22" s="4">
        <f>R22/SUMIFS(Equipe!L$2:L$13,Equipe!$A$2:$A$13,$C22)</f>
        <v>0.25510204081632654</v>
      </c>
    </row>
    <row r="23" spans="1:35" x14ac:dyDescent="0.3">
      <c r="A23">
        <v>22</v>
      </c>
      <c r="B23" t="s">
        <v>100</v>
      </c>
      <c r="C23" t="s">
        <v>24</v>
      </c>
      <c r="D23" t="s">
        <v>6</v>
      </c>
      <c r="E23">
        <f>SUMIFS(Base!E$2:E$1287,Base!$B$2:$B$1287,$B23,Base!$C$2:$C$1287,$C23)</f>
        <v>42</v>
      </c>
      <c r="F23">
        <f>SUMIFS(Base!F$2:F$1287,Base!$B$2:$B$1287,$B23,Base!$C$2:$C$1287,$C23)</f>
        <v>12</v>
      </c>
      <c r="G23">
        <f>SUMIFS(Base!G$2:G$1287,Base!$B$2:$B$1287,$B23,Base!$C$2:$C$1287,$C23)</f>
        <v>24</v>
      </c>
      <c r="H23">
        <f>SUMIFS(Base!H$2:H$1287,Base!$B$2:$B$1287,$B23,Base!$C$2:$C$1287,$C23)</f>
        <v>36</v>
      </c>
      <c r="I23">
        <f>SUMIFS(Base!I$2:I$1287,Base!$B$2:$B$1287,$B23,Base!$C$2:$C$1287,$C23)</f>
        <v>7</v>
      </c>
      <c r="J23">
        <f>SUMIFS(Base!K$2:K$1287,Base!$B$2:$B$1287,$B23,Base!$C$2:$C$1287,$C23)</f>
        <v>5</v>
      </c>
      <c r="K23">
        <f>SUMIFS(Base!L$2:L$1287,Base!$B$2:$B$1287,$B23,Base!$C$2:$C$1287,$C23)</f>
        <v>6</v>
      </c>
      <c r="L23">
        <f>J23+K23</f>
        <v>11</v>
      </c>
      <c r="M23">
        <f>SUMIFS(Base!M$2:M$1287,Base!$B$2:$B$1287,$B23,Base!$C$2:$C$1287,$C23)</f>
        <v>0</v>
      </c>
      <c r="N23">
        <f>SUMIFS(Base!N$2:N$1287,Base!$B$2:$B$1287,$B23,Base!$C$2:$C$1287,$C23)</f>
        <v>0</v>
      </c>
      <c r="O23">
        <f>M23+N23</f>
        <v>0</v>
      </c>
      <c r="P23">
        <f>F23-J23-M23</f>
        <v>7</v>
      </c>
      <c r="Q23">
        <f>G23-K23-N23</f>
        <v>18</v>
      </c>
      <c r="R23">
        <f>P23+Q23</f>
        <v>25</v>
      </c>
      <c r="S23" s="3">
        <f>F23/$E23</f>
        <v>0.2857142857142857</v>
      </c>
      <c r="T23" s="3">
        <f>G23/$E23</f>
        <v>0.5714285714285714</v>
      </c>
      <c r="U23" s="3">
        <f>H23/$E23</f>
        <v>0.8571428571428571</v>
      </c>
      <c r="V23" s="3">
        <f>I23/$E23</f>
        <v>0.16666666666666666</v>
      </c>
      <c r="W23" s="3">
        <f>J23/$E23</f>
        <v>0.11904761904761904</v>
      </c>
      <c r="X23" s="3">
        <f>K23/$E23</f>
        <v>0.14285714285714285</v>
      </c>
      <c r="Y23" s="3">
        <f>L23/$E23</f>
        <v>0.26190476190476192</v>
      </c>
      <c r="Z23" s="3">
        <f>M23/$E23</f>
        <v>0</v>
      </c>
      <c r="AA23" s="3">
        <f>N23/$E23</f>
        <v>0</v>
      </c>
      <c r="AB23" s="3">
        <f>O23/$E23</f>
        <v>0</v>
      </c>
      <c r="AC23" s="3">
        <f>P23/$E23</f>
        <v>0.16666666666666666</v>
      </c>
      <c r="AD23" s="3">
        <f>Q23/$E23</f>
        <v>0.42857142857142855</v>
      </c>
      <c r="AE23" s="3">
        <f>R23/$E23</f>
        <v>0.59523809523809523</v>
      </c>
      <c r="AF23" s="4">
        <f>F23/SUMIFS(Equipe!B$2:B$13,Equipe!$A$2:$A$13,$C23)</f>
        <v>0.10714285714285714</v>
      </c>
      <c r="AG23" s="4">
        <f>P23/SUMIFS(Equipe!L$2:L$13,Equipe!$A$2:$A$13,$C23)</f>
        <v>9.7222222222222224E-2</v>
      </c>
      <c r="AH23" s="4">
        <f>H23/SUMIFS(Equipe!B$2:B$13,Equipe!$A$2:$A$13,$C23)</f>
        <v>0.32142857142857145</v>
      </c>
      <c r="AI23" s="4">
        <f>R23/SUMIFS(Equipe!L$2:L$13,Equipe!$A$2:$A$13,$C23)</f>
        <v>0.34722222222222221</v>
      </c>
    </row>
    <row r="24" spans="1:35" x14ac:dyDescent="0.3">
      <c r="A24">
        <v>23</v>
      </c>
      <c r="B24" t="s">
        <v>120</v>
      </c>
      <c r="C24" t="s">
        <v>22</v>
      </c>
      <c r="D24" t="s">
        <v>6</v>
      </c>
      <c r="E24">
        <f>SUMIFS(Base!E$2:E$1287,Base!$B$2:$B$1287,$B24,Base!$C$2:$C$1287,$C24)</f>
        <v>43</v>
      </c>
      <c r="F24">
        <f>SUMIFS(Base!F$2:F$1287,Base!$B$2:$B$1287,$B24,Base!$C$2:$C$1287,$C24)</f>
        <v>17</v>
      </c>
      <c r="G24">
        <f>SUMIFS(Base!G$2:G$1287,Base!$B$2:$B$1287,$B24,Base!$C$2:$C$1287,$C24)</f>
        <v>17</v>
      </c>
      <c r="H24">
        <f>SUMIFS(Base!H$2:H$1287,Base!$B$2:$B$1287,$B24,Base!$C$2:$C$1287,$C24)</f>
        <v>34</v>
      </c>
      <c r="I24">
        <f>SUMIFS(Base!I$2:I$1287,Base!$B$2:$B$1287,$B24,Base!$C$2:$C$1287,$C24)</f>
        <v>7</v>
      </c>
      <c r="J24">
        <f>SUMIFS(Base!K$2:K$1287,Base!$B$2:$B$1287,$B24,Base!$C$2:$C$1287,$C24)</f>
        <v>3</v>
      </c>
      <c r="K24">
        <f>SUMIFS(Base!L$2:L$1287,Base!$B$2:$B$1287,$B24,Base!$C$2:$C$1287,$C24)</f>
        <v>4</v>
      </c>
      <c r="L24">
        <f>J24+K24</f>
        <v>7</v>
      </c>
      <c r="M24">
        <f>SUMIFS(Base!M$2:M$1287,Base!$B$2:$B$1287,$B24,Base!$C$2:$C$1287,$C24)</f>
        <v>1</v>
      </c>
      <c r="N24">
        <f>SUMIFS(Base!N$2:N$1287,Base!$B$2:$B$1287,$B24,Base!$C$2:$C$1287,$C24)</f>
        <v>1</v>
      </c>
      <c r="O24">
        <f>M24+N24</f>
        <v>2</v>
      </c>
      <c r="P24">
        <f>F24-J24-M24</f>
        <v>13</v>
      </c>
      <c r="Q24">
        <f>G24-K24-N24</f>
        <v>12</v>
      </c>
      <c r="R24">
        <f>P24+Q24</f>
        <v>25</v>
      </c>
      <c r="S24" s="3">
        <f>F24/$E24</f>
        <v>0.39534883720930231</v>
      </c>
      <c r="T24" s="3">
        <f>G24/$E24</f>
        <v>0.39534883720930231</v>
      </c>
      <c r="U24" s="3">
        <f>H24/$E24</f>
        <v>0.79069767441860461</v>
      </c>
      <c r="V24" s="3">
        <f>I24/$E24</f>
        <v>0.16279069767441862</v>
      </c>
      <c r="W24" s="3">
        <f>J24/$E24</f>
        <v>6.9767441860465115E-2</v>
      </c>
      <c r="X24" s="3">
        <f>K24/$E24</f>
        <v>9.3023255813953487E-2</v>
      </c>
      <c r="Y24" s="3">
        <f>L24/$E24</f>
        <v>0.16279069767441862</v>
      </c>
      <c r="Z24" s="3">
        <f>M24/$E24</f>
        <v>2.3255813953488372E-2</v>
      </c>
      <c r="AA24" s="3">
        <f>N24/$E24</f>
        <v>2.3255813953488372E-2</v>
      </c>
      <c r="AB24" s="3">
        <f>O24/$E24</f>
        <v>4.6511627906976744E-2</v>
      </c>
      <c r="AC24" s="3">
        <f>P24/$E24</f>
        <v>0.30232558139534882</v>
      </c>
      <c r="AD24" s="3">
        <f>Q24/$E24</f>
        <v>0.27906976744186046</v>
      </c>
      <c r="AE24" s="3">
        <f>R24/$E24</f>
        <v>0.58139534883720934</v>
      </c>
      <c r="AF24" s="4">
        <f>F24/SUMIFS(Equipe!B$2:B$13,Equipe!$A$2:$A$13,$C24)</f>
        <v>0.11564625850340136</v>
      </c>
      <c r="AG24" s="4">
        <f>P24/SUMIFS(Equipe!L$2:L$13,Equipe!$A$2:$A$13,$C24)</f>
        <v>0.11926605504587157</v>
      </c>
      <c r="AH24" s="4">
        <f>H24/SUMIFS(Equipe!B$2:B$13,Equipe!$A$2:$A$13,$C24)</f>
        <v>0.23129251700680273</v>
      </c>
      <c r="AI24" s="4">
        <f>R24/SUMIFS(Equipe!L$2:L$13,Equipe!$A$2:$A$13,$C24)</f>
        <v>0.22935779816513763</v>
      </c>
    </row>
    <row r="25" spans="1:35" x14ac:dyDescent="0.3">
      <c r="A25">
        <v>24</v>
      </c>
      <c r="B25" t="s">
        <v>21</v>
      </c>
      <c r="C25" t="s">
        <v>22</v>
      </c>
      <c r="D25" t="s">
        <v>6</v>
      </c>
      <c r="E25">
        <f>SUMIFS(Base!E$2:E$1287,Base!$B$2:$B$1287,$B25,Base!$C$2:$C$1287,$C25)</f>
        <v>33</v>
      </c>
      <c r="F25">
        <f>SUMIFS(Base!F$2:F$1287,Base!$B$2:$B$1287,$B25,Base!$C$2:$C$1287,$C25)</f>
        <v>16</v>
      </c>
      <c r="G25">
        <f>SUMIFS(Base!G$2:G$1287,Base!$B$2:$B$1287,$B25,Base!$C$2:$C$1287,$C25)</f>
        <v>18</v>
      </c>
      <c r="H25">
        <f>SUMIFS(Base!H$2:H$1287,Base!$B$2:$B$1287,$B25,Base!$C$2:$C$1287,$C25)</f>
        <v>34</v>
      </c>
      <c r="I25">
        <f>SUMIFS(Base!I$2:I$1287,Base!$B$2:$B$1287,$B25,Base!$C$2:$C$1287,$C25)</f>
        <v>9</v>
      </c>
      <c r="J25">
        <f>SUMIFS(Base!K$2:K$1287,Base!$B$2:$B$1287,$B25,Base!$C$2:$C$1287,$C25)</f>
        <v>2</v>
      </c>
      <c r="K25">
        <f>SUMIFS(Base!L$2:L$1287,Base!$B$2:$B$1287,$B25,Base!$C$2:$C$1287,$C25)</f>
        <v>5</v>
      </c>
      <c r="L25">
        <f>J25+K25</f>
        <v>7</v>
      </c>
      <c r="M25">
        <f>SUMIFS(Base!M$2:M$1287,Base!$B$2:$B$1287,$B25,Base!$C$2:$C$1287,$C25)</f>
        <v>2</v>
      </c>
      <c r="N25">
        <f>SUMIFS(Base!N$2:N$1287,Base!$B$2:$B$1287,$B25,Base!$C$2:$C$1287,$C25)</f>
        <v>0</v>
      </c>
      <c r="O25">
        <f>M25+N25</f>
        <v>2</v>
      </c>
      <c r="P25">
        <f>F25-J25-M25</f>
        <v>12</v>
      </c>
      <c r="Q25">
        <f>G25-K25-N25</f>
        <v>13</v>
      </c>
      <c r="R25">
        <f>P25+Q25</f>
        <v>25</v>
      </c>
      <c r="S25" s="3">
        <f>F25/$E25</f>
        <v>0.48484848484848486</v>
      </c>
      <c r="T25" s="3">
        <f>G25/$E25</f>
        <v>0.54545454545454541</v>
      </c>
      <c r="U25" s="3">
        <f>H25/$E25</f>
        <v>1.0303030303030303</v>
      </c>
      <c r="V25" s="3">
        <f>I25/$E25</f>
        <v>0.27272727272727271</v>
      </c>
      <c r="W25" s="3">
        <f>J25/$E25</f>
        <v>6.0606060606060608E-2</v>
      </c>
      <c r="X25" s="3">
        <f>K25/$E25</f>
        <v>0.15151515151515152</v>
      </c>
      <c r="Y25" s="3">
        <f>L25/$E25</f>
        <v>0.21212121212121213</v>
      </c>
      <c r="Z25" s="3">
        <f>M25/$E25</f>
        <v>6.0606060606060608E-2</v>
      </c>
      <c r="AA25" s="3">
        <f>N25/$E25</f>
        <v>0</v>
      </c>
      <c r="AB25" s="3">
        <f>O25/$E25</f>
        <v>6.0606060606060608E-2</v>
      </c>
      <c r="AC25" s="3">
        <f>P25/$E25</f>
        <v>0.36363636363636365</v>
      </c>
      <c r="AD25" s="3">
        <f>Q25/$E25</f>
        <v>0.39393939393939392</v>
      </c>
      <c r="AE25" s="3">
        <f>R25/$E25</f>
        <v>0.75757575757575757</v>
      </c>
      <c r="AF25" s="4">
        <f>F25/SUMIFS(Equipe!B$2:B$13,Equipe!$A$2:$A$13,$C25)</f>
        <v>0.10884353741496598</v>
      </c>
      <c r="AG25" s="4">
        <f>P25/SUMIFS(Equipe!L$2:L$13,Equipe!$A$2:$A$13,$C25)</f>
        <v>0.11009174311926606</v>
      </c>
      <c r="AH25" s="4">
        <f>H25/SUMIFS(Equipe!B$2:B$13,Equipe!$A$2:$A$13,$C25)</f>
        <v>0.23129251700680273</v>
      </c>
      <c r="AI25" s="4">
        <f>R25/SUMIFS(Equipe!L$2:L$13,Equipe!$A$2:$A$13,$C25)</f>
        <v>0.22935779816513763</v>
      </c>
    </row>
    <row r="26" spans="1:35" x14ac:dyDescent="0.3">
      <c r="A26">
        <v>25</v>
      </c>
      <c r="B26" t="s">
        <v>91</v>
      </c>
      <c r="C26" t="s">
        <v>76</v>
      </c>
      <c r="D26" t="s">
        <v>6</v>
      </c>
      <c r="E26">
        <f>SUMIFS(Base!E$2:E$1287,Base!$B$2:$B$1287,$B26,Base!$C$2:$C$1287,$C26)</f>
        <v>42</v>
      </c>
      <c r="F26">
        <f>SUMIFS(Base!F$2:F$1287,Base!$B$2:$B$1287,$B26,Base!$C$2:$C$1287,$C26)</f>
        <v>19</v>
      </c>
      <c r="G26">
        <f>SUMIFS(Base!G$2:G$1287,Base!$B$2:$B$1287,$B26,Base!$C$2:$C$1287,$C26)</f>
        <v>20</v>
      </c>
      <c r="H26">
        <f>SUMIFS(Base!H$2:H$1287,Base!$B$2:$B$1287,$B26,Base!$C$2:$C$1287,$C26)</f>
        <v>39</v>
      </c>
      <c r="I26">
        <f>SUMIFS(Base!I$2:I$1287,Base!$B$2:$B$1287,$B26,Base!$C$2:$C$1287,$C26)</f>
        <v>-3</v>
      </c>
      <c r="J26">
        <f>SUMIFS(Base!K$2:K$1287,Base!$B$2:$B$1287,$B26,Base!$C$2:$C$1287,$C26)</f>
        <v>8</v>
      </c>
      <c r="K26">
        <f>SUMIFS(Base!L$2:L$1287,Base!$B$2:$B$1287,$B26,Base!$C$2:$C$1287,$C26)</f>
        <v>5</v>
      </c>
      <c r="L26">
        <f>J26+K26</f>
        <v>13</v>
      </c>
      <c r="M26">
        <f>SUMIFS(Base!M$2:M$1287,Base!$B$2:$B$1287,$B26,Base!$C$2:$C$1287,$C26)</f>
        <v>2</v>
      </c>
      <c r="N26">
        <f>SUMIFS(Base!N$2:N$1287,Base!$B$2:$B$1287,$B26,Base!$C$2:$C$1287,$C26)</f>
        <v>0</v>
      </c>
      <c r="O26">
        <f>M26+N26</f>
        <v>2</v>
      </c>
      <c r="P26">
        <f>F26-J26-M26</f>
        <v>9</v>
      </c>
      <c r="Q26">
        <f>G26-K26-N26</f>
        <v>15</v>
      </c>
      <c r="R26">
        <f>P26+Q26</f>
        <v>24</v>
      </c>
      <c r="S26" s="3">
        <f>F26/$E26</f>
        <v>0.45238095238095238</v>
      </c>
      <c r="T26" s="3">
        <f>G26/$E26</f>
        <v>0.47619047619047616</v>
      </c>
      <c r="U26" s="3">
        <f>H26/$E26</f>
        <v>0.9285714285714286</v>
      </c>
      <c r="V26" s="3">
        <f>I26/$E26</f>
        <v>-7.1428571428571425E-2</v>
      </c>
      <c r="W26" s="3">
        <f>J26/$E26</f>
        <v>0.19047619047619047</v>
      </c>
      <c r="X26" s="3">
        <f>K26/$E26</f>
        <v>0.11904761904761904</v>
      </c>
      <c r="Y26" s="3">
        <f>L26/$E26</f>
        <v>0.30952380952380953</v>
      </c>
      <c r="Z26" s="3">
        <f>M26/$E26</f>
        <v>4.7619047619047616E-2</v>
      </c>
      <c r="AA26" s="3">
        <f>N26/$E26</f>
        <v>0</v>
      </c>
      <c r="AB26" s="3">
        <f>O26/$E26</f>
        <v>4.7619047619047616E-2</v>
      </c>
      <c r="AC26" s="3">
        <f>P26/$E26</f>
        <v>0.21428571428571427</v>
      </c>
      <c r="AD26" s="3">
        <f>Q26/$E26</f>
        <v>0.35714285714285715</v>
      </c>
      <c r="AE26" s="3">
        <f>R26/$E26</f>
        <v>0.5714285714285714</v>
      </c>
      <c r="AF26" s="4">
        <f>F26/SUMIFS(Equipe!B$2:B$13,Equipe!$A$2:$A$13,$C26)</f>
        <v>0.16379310344827586</v>
      </c>
      <c r="AG26" s="4">
        <f>P26/SUMIFS(Equipe!L$2:L$13,Equipe!$A$2:$A$13,$C26)</f>
        <v>0.11688311688311688</v>
      </c>
      <c r="AH26" s="4">
        <f>H26/SUMIFS(Equipe!B$2:B$13,Equipe!$A$2:$A$13,$C26)</f>
        <v>0.33620689655172414</v>
      </c>
      <c r="AI26" s="4">
        <f>R26/SUMIFS(Equipe!L$2:L$13,Equipe!$A$2:$A$13,$C26)</f>
        <v>0.31168831168831168</v>
      </c>
    </row>
    <row r="27" spans="1:35" x14ac:dyDescent="0.3">
      <c r="A27">
        <v>26</v>
      </c>
      <c r="B27" t="s">
        <v>117</v>
      </c>
      <c r="C27" t="s">
        <v>33</v>
      </c>
      <c r="D27" t="s">
        <v>35</v>
      </c>
      <c r="E27">
        <f>SUMIFS(Base!E$2:E$1287,Base!$B$2:$B$1287,$B27,Base!$C$2:$C$1287,$C27)</f>
        <v>44</v>
      </c>
      <c r="F27">
        <f>SUMIFS(Base!F$2:F$1287,Base!$B$2:$B$1287,$B27,Base!$C$2:$C$1287,$C27)</f>
        <v>7</v>
      </c>
      <c r="G27">
        <f>SUMIFS(Base!G$2:G$1287,Base!$B$2:$B$1287,$B27,Base!$C$2:$C$1287,$C27)</f>
        <v>30</v>
      </c>
      <c r="H27">
        <f>SUMIFS(Base!H$2:H$1287,Base!$B$2:$B$1287,$B27,Base!$C$2:$C$1287,$C27)</f>
        <v>37</v>
      </c>
      <c r="I27">
        <f>SUMIFS(Base!I$2:I$1287,Base!$B$2:$B$1287,$B27,Base!$C$2:$C$1287,$C27)</f>
        <v>43</v>
      </c>
      <c r="J27">
        <f>SUMIFS(Base!K$2:K$1287,Base!$B$2:$B$1287,$B27,Base!$C$2:$C$1287,$C27)</f>
        <v>1</v>
      </c>
      <c r="K27">
        <f>SUMIFS(Base!L$2:L$1287,Base!$B$2:$B$1287,$B27,Base!$C$2:$C$1287,$C27)</f>
        <v>12</v>
      </c>
      <c r="L27">
        <f>J27+K27</f>
        <v>13</v>
      </c>
      <c r="M27">
        <f>SUMIFS(Base!M$2:M$1287,Base!$B$2:$B$1287,$B27,Base!$C$2:$C$1287,$C27)</f>
        <v>1</v>
      </c>
      <c r="N27">
        <f>SUMIFS(Base!N$2:N$1287,Base!$B$2:$B$1287,$B27,Base!$C$2:$C$1287,$C27)</f>
        <v>0</v>
      </c>
      <c r="O27">
        <f>M27+N27</f>
        <v>1</v>
      </c>
      <c r="P27">
        <f>F27-J27-M27</f>
        <v>5</v>
      </c>
      <c r="Q27">
        <f>G27-K27-N27</f>
        <v>18</v>
      </c>
      <c r="R27">
        <f>P27+Q27</f>
        <v>23</v>
      </c>
      <c r="S27" s="3">
        <f>F27/$E27</f>
        <v>0.15909090909090909</v>
      </c>
      <c r="T27" s="3">
        <f>G27/$E27</f>
        <v>0.68181818181818177</v>
      </c>
      <c r="U27" s="3">
        <f>H27/$E27</f>
        <v>0.84090909090909094</v>
      </c>
      <c r="V27" s="3">
        <f>I27/$E27</f>
        <v>0.97727272727272729</v>
      </c>
      <c r="W27" s="3">
        <f>J27/$E27</f>
        <v>2.2727272727272728E-2</v>
      </c>
      <c r="X27" s="3">
        <f>K27/$E27</f>
        <v>0.27272727272727271</v>
      </c>
      <c r="Y27" s="3">
        <f>L27/$E27</f>
        <v>0.29545454545454547</v>
      </c>
      <c r="Z27" s="3">
        <f>M27/$E27</f>
        <v>2.2727272727272728E-2</v>
      </c>
      <c r="AA27" s="3">
        <f>N27/$E27</f>
        <v>0</v>
      </c>
      <c r="AB27" s="3">
        <f>O27/$E27</f>
        <v>2.2727272727272728E-2</v>
      </c>
      <c r="AC27" s="3">
        <f>P27/$E27</f>
        <v>0.11363636363636363</v>
      </c>
      <c r="AD27" s="3">
        <f>Q27/$E27</f>
        <v>0.40909090909090912</v>
      </c>
      <c r="AE27" s="3">
        <f>R27/$E27</f>
        <v>0.52272727272727271</v>
      </c>
      <c r="AF27" s="4">
        <f>F27/SUMIFS(Equipe!B$2:B$13,Equipe!$A$2:$A$13,$C27)</f>
        <v>3.5897435897435895E-2</v>
      </c>
      <c r="AG27" s="4">
        <f>P27/SUMIFS(Equipe!L$2:L$13,Equipe!$A$2:$A$13,$C27)</f>
        <v>3.5211267605633804E-2</v>
      </c>
      <c r="AH27" s="4">
        <f>H27/SUMIFS(Equipe!B$2:B$13,Equipe!$A$2:$A$13,$C27)</f>
        <v>0.18974358974358974</v>
      </c>
      <c r="AI27" s="4">
        <f>R27/SUMIFS(Equipe!L$2:L$13,Equipe!$A$2:$A$13,$C27)</f>
        <v>0.1619718309859155</v>
      </c>
    </row>
    <row r="28" spans="1:35" x14ac:dyDescent="0.3">
      <c r="A28">
        <v>27</v>
      </c>
      <c r="B28" t="s">
        <v>66</v>
      </c>
      <c r="C28" t="s">
        <v>31</v>
      </c>
      <c r="D28" t="s">
        <v>6</v>
      </c>
      <c r="E28">
        <f>SUMIFS(Base!E$2:E$1287,Base!$B$2:$B$1287,$B28,Base!$C$2:$C$1287,$C28)</f>
        <v>41</v>
      </c>
      <c r="F28">
        <f>SUMIFS(Base!F$2:F$1287,Base!$B$2:$B$1287,$B28,Base!$C$2:$C$1287,$C28)</f>
        <v>9</v>
      </c>
      <c r="G28">
        <f>SUMIFS(Base!G$2:G$1287,Base!$B$2:$B$1287,$B28,Base!$C$2:$C$1287,$C28)</f>
        <v>28</v>
      </c>
      <c r="H28">
        <f>SUMIFS(Base!H$2:H$1287,Base!$B$2:$B$1287,$B28,Base!$C$2:$C$1287,$C28)</f>
        <v>37</v>
      </c>
      <c r="I28">
        <f>SUMIFS(Base!I$2:I$1287,Base!$B$2:$B$1287,$B28,Base!$C$2:$C$1287,$C28)</f>
        <v>5</v>
      </c>
      <c r="J28">
        <f>SUMIFS(Base!K$2:K$1287,Base!$B$2:$B$1287,$B28,Base!$C$2:$C$1287,$C28)</f>
        <v>2</v>
      </c>
      <c r="K28">
        <f>SUMIFS(Base!L$2:L$1287,Base!$B$2:$B$1287,$B28,Base!$C$2:$C$1287,$C28)</f>
        <v>9</v>
      </c>
      <c r="L28">
        <f>J28+K28</f>
        <v>11</v>
      </c>
      <c r="M28">
        <f>SUMIFS(Base!M$2:M$1287,Base!$B$2:$B$1287,$B28,Base!$C$2:$C$1287,$C28)</f>
        <v>1</v>
      </c>
      <c r="N28">
        <f>SUMIFS(Base!N$2:N$1287,Base!$B$2:$B$1287,$B28,Base!$C$2:$C$1287,$C28)</f>
        <v>2</v>
      </c>
      <c r="O28">
        <f>M28+N28</f>
        <v>3</v>
      </c>
      <c r="P28">
        <f>F28-J28-M28</f>
        <v>6</v>
      </c>
      <c r="Q28">
        <f>G28-K28-N28</f>
        <v>17</v>
      </c>
      <c r="R28">
        <f>P28+Q28</f>
        <v>23</v>
      </c>
      <c r="S28" s="3">
        <f>F28/$E28</f>
        <v>0.21951219512195122</v>
      </c>
      <c r="T28" s="3">
        <f>G28/$E28</f>
        <v>0.68292682926829273</v>
      </c>
      <c r="U28" s="3">
        <f>H28/$E28</f>
        <v>0.90243902439024393</v>
      </c>
      <c r="V28" s="3">
        <f>I28/$E28</f>
        <v>0.12195121951219512</v>
      </c>
      <c r="W28" s="3">
        <f>J28/$E28</f>
        <v>4.878048780487805E-2</v>
      </c>
      <c r="X28" s="3">
        <f>K28/$E28</f>
        <v>0.21951219512195122</v>
      </c>
      <c r="Y28" s="3">
        <f>L28/$E28</f>
        <v>0.26829268292682928</v>
      </c>
      <c r="Z28" s="3">
        <f>M28/$E28</f>
        <v>2.4390243902439025E-2</v>
      </c>
      <c r="AA28" s="3">
        <f>N28/$E28</f>
        <v>4.878048780487805E-2</v>
      </c>
      <c r="AB28" s="3">
        <f>O28/$E28</f>
        <v>7.3170731707317069E-2</v>
      </c>
      <c r="AC28" s="3">
        <f>P28/$E28</f>
        <v>0.14634146341463414</v>
      </c>
      <c r="AD28" s="3">
        <f>Q28/$E28</f>
        <v>0.41463414634146339</v>
      </c>
      <c r="AE28" s="3">
        <f>R28/$E28</f>
        <v>0.56097560975609762</v>
      </c>
      <c r="AF28" s="4">
        <f>F28/SUMIFS(Equipe!B$2:B$13,Equipe!$A$2:$A$13,$C28)</f>
        <v>6.3829787234042548E-2</v>
      </c>
      <c r="AG28" s="4">
        <f>P28/SUMIFS(Equipe!L$2:L$13,Equipe!$A$2:$A$13,$C28)</f>
        <v>6.3829787234042548E-2</v>
      </c>
      <c r="AH28" s="4">
        <f>H28/SUMIFS(Equipe!B$2:B$13,Equipe!$A$2:$A$13,$C28)</f>
        <v>0.26241134751773049</v>
      </c>
      <c r="AI28" s="4">
        <f>R28/SUMIFS(Equipe!L$2:L$13,Equipe!$A$2:$A$13,$C28)</f>
        <v>0.24468085106382978</v>
      </c>
    </row>
    <row r="29" spans="1:35" x14ac:dyDescent="0.3">
      <c r="A29">
        <v>28</v>
      </c>
      <c r="B29" t="s">
        <v>60</v>
      </c>
      <c r="C29" t="s">
        <v>33</v>
      </c>
      <c r="D29" t="s">
        <v>6</v>
      </c>
      <c r="E29">
        <f>SUMIFS(Base!E$2:E$1287,Base!$B$2:$B$1287,$B29,Base!$C$2:$C$1287,$C29)</f>
        <v>36</v>
      </c>
      <c r="F29">
        <f>SUMIFS(Base!F$2:F$1287,Base!$B$2:$B$1287,$B29,Base!$C$2:$C$1287,$C29)</f>
        <v>11</v>
      </c>
      <c r="G29">
        <f>SUMIFS(Base!G$2:G$1287,Base!$B$2:$B$1287,$B29,Base!$C$2:$C$1287,$C29)</f>
        <v>22</v>
      </c>
      <c r="H29">
        <f>SUMIFS(Base!H$2:H$1287,Base!$B$2:$B$1287,$B29,Base!$C$2:$C$1287,$C29)</f>
        <v>33</v>
      </c>
      <c r="I29">
        <f>SUMIFS(Base!I$2:I$1287,Base!$B$2:$B$1287,$B29,Base!$C$2:$C$1287,$C29)</f>
        <v>26</v>
      </c>
      <c r="J29">
        <f>SUMIFS(Base!K$2:K$1287,Base!$B$2:$B$1287,$B29,Base!$C$2:$C$1287,$C29)</f>
        <v>1</v>
      </c>
      <c r="K29">
        <f>SUMIFS(Base!L$2:L$1287,Base!$B$2:$B$1287,$B29,Base!$C$2:$C$1287,$C29)</f>
        <v>8</v>
      </c>
      <c r="L29">
        <f>J29+K29</f>
        <v>9</v>
      </c>
      <c r="M29">
        <f>SUMIFS(Base!M$2:M$1287,Base!$B$2:$B$1287,$B29,Base!$C$2:$C$1287,$C29)</f>
        <v>1</v>
      </c>
      <c r="N29">
        <f>SUMIFS(Base!N$2:N$1287,Base!$B$2:$B$1287,$B29,Base!$C$2:$C$1287,$C29)</f>
        <v>0</v>
      </c>
      <c r="O29">
        <f>M29+N29</f>
        <v>1</v>
      </c>
      <c r="P29">
        <f>F29-J29-M29</f>
        <v>9</v>
      </c>
      <c r="Q29">
        <f>G29-K29-N29</f>
        <v>14</v>
      </c>
      <c r="R29">
        <f>P29+Q29</f>
        <v>23</v>
      </c>
      <c r="S29" s="3">
        <f>F29/$E29</f>
        <v>0.30555555555555558</v>
      </c>
      <c r="T29" s="3">
        <f>G29/$E29</f>
        <v>0.61111111111111116</v>
      </c>
      <c r="U29" s="3">
        <f>H29/$E29</f>
        <v>0.91666666666666663</v>
      </c>
      <c r="V29" s="3">
        <f>I29/$E29</f>
        <v>0.72222222222222221</v>
      </c>
      <c r="W29" s="3">
        <f>J29/$E29</f>
        <v>2.7777777777777776E-2</v>
      </c>
      <c r="X29" s="3">
        <f>K29/$E29</f>
        <v>0.22222222222222221</v>
      </c>
      <c r="Y29" s="3">
        <f>L29/$E29</f>
        <v>0.25</v>
      </c>
      <c r="Z29" s="3">
        <f>M29/$E29</f>
        <v>2.7777777777777776E-2</v>
      </c>
      <c r="AA29" s="3">
        <f>N29/$E29</f>
        <v>0</v>
      </c>
      <c r="AB29" s="3">
        <f>O29/$E29</f>
        <v>2.7777777777777776E-2</v>
      </c>
      <c r="AC29" s="3">
        <f>P29/$E29</f>
        <v>0.25</v>
      </c>
      <c r="AD29" s="3">
        <f>Q29/$E29</f>
        <v>0.3888888888888889</v>
      </c>
      <c r="AE29" s="3">
        <f>R29/$E29</f>
        <v>0.63888888888888884</v>
      </c>
      <c r="AF29" s="4">
        <f>F29/SUMIFS(Equipe!B$2:B$13,Equipe!$A$2:$A$13,$C29)</f>
        <v>5.6410256410256411E-2</v>
      </c>
      <c r="AG29" s="4">
        <f>P29/SUMIFS(Equipe!L$2:L$13,Equipe!$A$2:$A$13,$C29)</f>
        <v>6.3380281690140844E-2</v>
      </c>
      <c r="AH29" s="4">
        <f>H29/SUMIFS(Equipe!B$2:B$13,Equipe!$A$2:$A$13,$C29)</f>
        <v>0.16923076923076924</v>
      </c>
      <c r="AI29" s="4">
        <f>R29/SUMIFS(Equipe!L$2:L$13,Equipe!$A$2:$A$13,$C29)</f>
        <v>0.1619718309859155</v>
      </c>
    </row>
    <row r="30" spans="1:35" x14ac:dyDescent="0.3">
      <c r="A30">
        <v>29</v>
      </c>
      <c r="B30" t="s">
        <v>39</v>
      </c>
      <c r="C30" t="s">
        <v>33</v>
      </c>
      <c r="D30" t="s">
        <v>6</v>
      </c>
      <c r="E30">
        <f>SUMIFS(Base!E$2:E$1287,Base!$B$2:$B$1287,$B30,Base!$C$2:$C$1287,$C30)</f>
        <v>35</v>
      </c>
      <c r="F30">
        <f>SUMIFS(Base!F$2:F$1287,Base!$B$2:$B$1287,$B30,Base!$C$2:$C$1287,$C30)</f>
        <v>16</v>
      </c>
      <c r="G30">
        <f>SUMIFS(Base!G$2:G$1287,Base!$B$2:$B$1287,$B30,Base!$C$2:$C$1287,$C30)</f>
        <v>17</v>
      </c>
      <c r="H30">
        <f>SUMIFS(Base!H$2:H$1287,Base!$B$2:$B$1287,$B30,Base!$C$2:$C$1287,$C30)</f>
        <v>33</v>
      </c>
      <c r="I30">
        <f>SUMIFS(Base!I$2:I$1287,Base!$B$2:$B$1287,$B30,Base!$C$2:$C$1287,$C30)</f>
        <v>17</v>
      </c>
      <c r="J30">
        <f>SUMIFS(Base!K$2:K$1287,Base!$B$2:$B$1287,$B30,Base!$C$2:$C$1287,$C30)</f>
        <v>4</v>
      </c>
      <c r="K30">
        <f>SUMIFS(Base!L$2:L$1287,Base!$B$2:$B$1287,$B30,Base!$C$2:$C$1287,$C30)</f>
        <v>6</v>
      </c>
      <c r="L30">
        <f>J30+K30</f>
        <v>10</v>
      </c>
      <c r="M30">
        <f>SUMIFS(Base!M$2:M$1287,Base!$B$2:$B$1287,$B30,Base!$C$2:$C$1287,$C30)</f>
        <v>0</v>
      </c>
      <c r="N30">
        <f>SUMIFS(Base!N$2:N$1287,Base!$B$2:$B$1287,$B30,Base!$C$2:$C$1287,$C30)</f>
        <v>0</v>
      </c>
      <c r="O30">
        <f>M30+N30</f>
        <v>0</v>
      </c>
      <c r="P30">
        <f>F30-J30-M30</f>
        <v>12</v>
      </c>
      <c r="Q30">
        <f>G30-K30-N30</f>
        <v>11</v>
      </c>
      <c r="R30">
        <f>P30+Q30</f>
        <v>23</v>
      </c>
      <c r="S30" s="3">
        <f>F30/$E30</f>
        <v>0.45714285714285713</v>
      </c>
      <c r="T30" s="3">
        <f>G30/$E30</f>
        <v>0.48571428571428571</v>
      </c>
      <c r="U30" s="3">
        <f>H30/$E30</f>
        <v>0.94285714285714284</v>
      </c>
      <c r="V30" s="3">
        <f>I30/$E30</f>
        <v>0.48571428571428571</v>
      </c>
      <c r="W30" s="3">
        <f>J30/$E30</f>
        <v>0.11428571428571428</v>
      </c>
      <c r="X30" s="3">
        <f>K30/$E30</f>
        <v>0.17142857142857143</v>
      </c>
      <c r="Y30" s="3">
        <f>L30/$E30</f>
        <v>0.2857142857142857</v>
      </c>
      <c r="Z30" s="3">
        <f>M30/$E30</f>
        <v>0</v>
      </c>
      <c r="AA30" s="3">
        <f>N30/$E30</f>
        <v>0</v>
      </c>
      <c r="AB30" s="3">
        <f>O30/$E30</f>
        <v>0</v>
      </c>
      <c r="AC30" s="3">
        <f>P30/$E30</f>
        <v>0.34285714285714286</v>
      </c>
      <c r="AD30" s="3">
        <f>Q30/$E30</f>
        <v>0.31428571428571428</v>
      </c>
      <c r="AE30" s="3">
        <f>R30/$E30</f>
        <v>0.65714285714285714</v>
      </c>
      <c r="AF30" s="4">
        <f>F30/SUMIFS(Equipe!B$2:B$13,Equipe!$A$2:$A$13,$C30)</f>
        <v>8.2051282051282051E-2</v>
      </c>
      <c r="AG30" s="4">
        <f>P30/SUMIFS(Equipe!L$2:L$13,Equipe!$A$2:$A$13,$C30)</f>
        <v>8.4507042253521125E-2</v>
      </c>
      <c r="AH30" s="4">
        <f>H30/SUMIFS(Equipe!B$2:B$13,Equipe!$A$2:$A$13,$C30)</f>
        <v>0.16923076923076924</v>
      </c>
      <c r="AI30" s="4">
        <f>R30/SUMIFS(Equipe!L$2:L$13,Equipe!$A$2:$A$13,$C30)</f>
        <v>0.1619718309859155</v>
      </c>
    </row>
    <row r="31" spans="1:35" x14ac:dyDescent="0.3">
      <c r="A31">
        <v>30</v>
      </c>
      <c r="B31" t="s">
        <v>90</v>
      </c>
      <c r="C31" t="s">
        <v>76</v>
      </c>
      <c r="D31" t="s">
        <v>6</v>
      </c>
      <c r="E31">
        <f>SUMIFS(Base!E$2:E$1287,Base!$B$2:$B$1287,$B31,Base!$C$2:$C$1287,$C31)</f>
        <v>41</v>
      </c>
      <c r="F31">
        <f>SUMIFS(Base!F$2:F$1287,Base!$B$2:$B$1287,$B31,Base!$C$2:$C$1287,$C31)</f>
        <v>10</v>
      </c>
      <c r="G31">
        <f>SUMIFS(Base!G$2:G$1287,Base!$B$2:$B$1287,$B31,Base!$C$2:$C$1287,$C31)</f>
        <v>20</v>
      </c>
      <c r="H31">
        <f>SUMIFS(Base!H$2:H$1287,Base!$B$2:$B$1287,$B31,Base!$C$2:$C$1287,$C31)</f>
        <v>30</v>
      </c>
      <c r="I31">
        <f>SUMIFS(Base!I$2:I$1287,Base!$B$2:$B$1287,$B31,Base!$C$2:$C$1287,$C31)</f>
        <v>-6</v>
      </c>
      <c r="J31">
        <f>SUMIFS(Base!K$2:K$1287,Base!$B$2:$B$1287,$B31,Base!$C$2:$C$1287,$C31)</f>
        <v>1</v>
      </c>
      <c r="K31">
        <f>SUMIFS(Base!L$2:L$1287,Base!$B$2:$B$1287,$B31,Base!$C$2:$C$1287,$C31)</f>
        <v>4</v>
      </c>
      <c r="L31">
        <f>J31+K31</f>
        <v>5</v>
      </c>
      <c r="M31">
        <f>SUMIFS(Base!M$2:M$1287,Base!$B$2:$B$1287,$B31,Base!$C$2:$C$1287,$C31)</f>
        <v>2</v>
      </c>
      <c r="N31">
        <f>SUMIFS(Base!N$2:N$1287,Base!$B$2:$B$1287,$B31,Base!$C$2:$C$1287,$C31)</f>
        <v>0</v>
      </c>
      <c r="O31">
        <f>M31+N31</f>
        <v>2</v>
      </c>
      <c r="P31">
        <f>F31-J31-M31</f>
        <v>7</v>
      </c>
      <c r="Q31">
        <f>G31-K31-N31</f>
        <v>16</v>
      </c>
      <c r="R31">
        <f>P31+Q31</f>
        <v>23</v>
      </c>
      <c r="S31" s="3">
        <f>F31/$E31</f>
        <v>0.24390243902439024</v>
      </c>
      <c r="T31" s="3">
        <f>G31/$E31</f>
        <v>0.48780487804878048</v>
      </c>
      <c r="U31" s="3">
        <f>H31/$E31</f>
        <v>0.73170731707317072</v>
      </c>
      <c r="V31" s="3">
        <f>I31/$E31</f>
        <v>-0.14634146341463414</v>
      </c>
      <c r="W31" s="3">
        <f>J31/$E31</f>
        <v>2.4390243902439025E-2</v>
      </c>
      <c r="X31" s="3">
        <f>K31/$E31</f>
        <v>9.7560975609756101E-2</v>
      </c>
      <c r="Y31" s="3">
        <f>L31/$E31</f>
        <v>0.12195121951219512</v>
      </c>
      <c r="Z31" s="3">
        <f>M31/$E31</f>
        <v>4.878048780487805E-2</v>
      </c>
      <c r="AA31" s="3">
        <f>N31/$E31</f>
        <v>0</v>
      </c>
      <c r="AB31" s="3">
        <f>O31/$E31</f>
        <v>4.878048780487805E-2</v>
      </c>
      <c r="AC31" s="3">
        <f>P31/$E31</f>
        <v>0.17073170731707318</v>
      </c>
      <c r="AD31" s="3">
        <f>Q31/$E31</f>
        <v>0.3902439024390244</v>
      </c>
      <c r="AE31" s="3">
        <f>R31/$E31</f>
        <v>0.56097560975609762</v>
      </c>
      <c r="AF31" s="4">
        <f>F31/SUMIFS(Equipe!B$2:B$13,Equipe!$A$2:$A$13,$C31)</f>
        <v>8.6206896551724144E-2</v>
      </c>
      <c r="AG31" s="4">
        <f>P31/SUMIFS(Equipe!L$2:L$13,Equipe!$A$2:$A$13,$C31)</f>
        <v>9.0909090909090912E-2</v>
      </c>
      <c r="AH31" s="4">
        <f>H31/SUMIFS(Equipe!B$2:B$13,Equipe!$A$2:$A$13,$C31)</f>
        <v>0.25862068965517243</v>
      </c>
      <c r="AI31" s="4">
        <f>R31/SUMIFS(Equipe!L$2:L$13,Equipe!$A$2:$A$13,$C31)</f>
        <v>0.29870129870129869</v>
      </c>
    </row>
    <row r="32" spans="1:35" x14ac:dyDescent="0.3">
      <c r="A32">
        <v>31</v>
      </c>
      <c r="B32" t="s">
        <v>63</v>
      </c>
      <c r="C32" t="s">
        <v>33</v>
      </c>
      <c r="D32" t="s">
        <v>6</v>
      </c>
      <c r="E32">
        <f>SUMIFS(Base!E$2:E$1287,Base!$B$2:$B$1287,$B32,Base!$C$2:$C$1287,$C32)</f>
        <v>44</v>
      </c>
      <c r="F32">
        <f>SUMIFS(Base!F$2:F$1287,Base!$B$2:$B$1287,$B32,Base!$C$2:$C$1287,$C32)</f>
        <v>13</v>
      </c>
      <c r="G32">
        <f>SUMIFS(Base!G$2:G$1287,Base!$B$2:$B$1287,$B32,Base!$C$2:$C$1287,$C32)</f>
        <v>24</v>
      </c>
      <c r="H32">
        <f>SUMIFS(Base!H$2:H$1287,Base!$B$2:$B$1287,$B32,Base!$C$2:$C$1287,$C32)</f>
        <v>37</v>
      </c>
      <c r="I32">
        <f>SUMIFS(Base!I$2:I$1287,Base!$B$2:$B$1287,$B32,Base!$C$2:$C$1287,$C32)</f>
        <v>32</v>
      </c>
      <c r="J32">
        <f>SUMIFS(Base!K$2:K$1287,Base!$B$2:$B$1287,$B32,Base!$C$2:$C$1287,$C32)</f>
        <v>6</v>
      </c>
      <c r="K32">
        <f>SUMIFS(Base!L$2:L$1287,Base!$B$2:$B$1287,$B32,Base!$C$2:$C$1287,$C32)</f>
        <v>9</v>
      </c>
      <c r="L32">
        <f>J32+K32</f>
        <v>15</v>
      </c>
      <c r="M32">
        <f>SUMIFS(Base!M$2:M$1287,Base!$B$2:$B$1287,$B32,Base!$C$2:$C$1287,$C32)</f>
        <v>0</v>
      </c>
      <c r="N32">
        <f>SUMIFS(Base!N$2:N$1287,Base!$B$2:$B$1287,$B32,Base!$C$2:$C$1287,$C32)</f>
        <v>0</v>
      </c>
      <c r="O32">
        <f>M32+N32</f>
        <v>0</v>
      </c>
      <c r="P32">
        <f>F32-J32-M32</f>
        <v>7</v>
      </c>
      <c r="Q32">
        <f>G32-K32-N32</f>
        <v>15</v>
      </c>
      <c r="R32">
        <f>P32+Q32</f>
        <v>22</v>
      </c>
      <c r="S32" s="3">
        <f>F32/$E32</f>
        <v>0.29545454545454547</v>
      </c>
      <c r="T32" s="3">
        <f>G32/$E32</f>
        <v>0.54545454545454541</v>
      </c>
      <c r="U32" s="3">
        <f>H32/$E32</f>
        <v>0.84090909090909094</v>
      </c>
      <c r="V32" s="3">
        <f>I32/$E32</f>
        <v>0.72727272727272729</v>
      </c>
      <c r="W32" s="3">
        <f>J32/$E32</f>
        <v>0.13636363636363635</v>
      </c>
      <c r="X32" s="3">
        <f>K32/$E32</f>
        <v>0.20454545454545456</v>
      </c>
      <c r="Y32" s="3">
        <f>L32/$E32</f>
        <v>0.34090909090909088</v>
      </c>
      <c r="Z32" s="3">
        <f>M32/$E32</f>
        <v>0</v>
      </c>
      <c r="AA32" s="3">
        <f>N32/$E32</f>
        <v>0</v>
      </c>
      <c r="AB32" s="3">
        <f>O32/$E32</f>
        <v>0</v>
      </c>
      <c r="AC32" s="3">
        <f>P32/$E32</f>
        <v>0.15909090909090909</v>
      </c>
      <c r="AD32" s="3">
        <f>Q32/$E32</f>
        <v>0.34090909090909088</v>
      </c>
      <c r="AE32" s="3">
        <f>R32/$E32</f>
        <v>0.5</v>
      </c>
      <c r="AF32" s="4">
        <f>F32/SUMIFS(Equipe!B$2:B$13,Equipe!$A$2:$A$13,$C32)</f>
        <v>6.6666666666666666E-2</v>
      </c>
      <c r="AG32" s="4">
        <f>P32/SUMIFS(Equipe!L$2:L$13,Equipe!$A$2:$A$13,$C32)</f>
        <v>4.9295774647887321E-2</v>
      </c>
      <c r="AH32" s="4">
        <f>H32/SUMIFS(Equipe!B$2:B$13,Equipe!$A$2:$A$13,$C32)</f>
        <v>0.18974358974358974</v>
      </c>
      <c r="AI32" s="4">
        <f>R32/SUMIFS(Equipe!L$2:L$13,Equipe!$A$2:$A$13,$C32)</f>
        <v>0.15492957746478872</v>
      </c>
    </row>
    <row r="33" spans="1:35" x14ac:dyDescent="0.3">
      <c r="A33">
        <v>32</v>
      </c>
      <c r="B33" t="s">
        <v>99</v>
      </c>
      <c r="C33" t="s">
        <v>45</v>
      </c>
      <c r="D33" t="s">
        <v>6</v>
      </c>
      <c r="E33">
        <f>SUMIFS(Base!E$2:E$1287,Base!$B$2:$B$1287,$B33,Base!$C$2:$C$1287,$C33)</f>
        <v>44</v>
      </c>
      <c r="F33">
        <f>SUMIFS(Base!F$2:F$1287,Base!$B$2:$B$1287,$B33,Base!$C$2:$C$1287,$C33)</f>
        <v>9</v>
      </c>
      <c r="G33">
        <f>SUMIFS(Base!G$2:G$1287,Base!$B$2:$B$1287,$B33,Base!$C$2:$C$1287,$C33)</f>
        <v>23</v>
      </c>
      <c r="H33">
        <f>SUMIFS(Base!H$2:H$1287,Base!$B$2:$B$1287,$B33,Base!$C$2:$C$1287,$C33)</f>
        <v>32</v>
      </c>
      <c r="I33">
        <f>SUMIFS(Base!I$2:I$1287,Base!$B$2:$B$1287,$B33,Base!$C$2:$C$1287,$C33)</f>
        <v>1</v>
      </c>
      <c r="J33">
        <f>SUMIFS(Base!K$2:K$1287,Base!$B$2:$B$1287,$B33,Base!$C$2:$C$1287,$C33)</f>
        <v>2</v>
      </c>
      <c r="K33">
        <f>SUMIFS(Base!L$2:L$1287,Base!$B$2:$B$1287,$B33,Base!$C$2:$C$1287,$C33)</f>
        <v>8</v>
      </c>
      <c r="L33">
        <f>J33+K33</f>
        <v>10</v>
      </c>
      <c r="M33">
        <f>SUMIFS(Base!M$2:M$1287,Base!$B$2:$B$1287,$B33,Base!$C$2:$C$1287,$C33)</f>
        <v>0</v>
      </c>
      <c r="N33">
        <f>SUMIFS(Base!N$2:N$1287,Base!$B$2:$B$1287,$B33,Base!$C$2:$C$1287,$C33)</f>
        <v>0</v>
      </c>
      <c r="O33">
        <f>M33+N33</f>
        <v>0</v>
      </c>
      <c r="P33">
        <f>F33-J33-M33</f>
        <v>7</v>
      </c>
      <c r="Q33">
        <f>G33-K33-N33</f>
        <v>15</v>
      </c>
      <c r="R33">
        <f>P33+Q33</f>
        <v>22</v>
      </c>
      <c r="S33" s="3">
        <f>F33/$E33</f>
        <v>0.20454545454545456</v>
      </c>
      <c r="T33" s="3">
        <f>G33/$E33</f>
        <v>0.52272727272727271</v>
      </c>
      <c r="U33" s="3">
        <f>H33/$E33</f>
        <v>0.72727272727272729</v>
      </c>
      <c r="V33" s="3">
        <f>I33/$E33</f>
        <v>2.2727272727272728E-2</v>
      </c>
      <c r="W33" s="3">
        <f>J33/$E33</f>
        <v>4.5454545454545456E-2</v>
      </c>
      <c r="X33" s="3">
        <f>K33/$E33</f>
        <v>0.18181818181818182</v>
      </c>
      <c r="Y33" s="3">
        <f>L33/$E33</f>
        <v>0.22727272727272727</v>
      </c>
      <c r="Z33" s="3">
        <f>M33/$E33</f>
        <v>0</v>
      </c>
      <c r="AA33" s="3">
        <f>N33/$E33</f>
        <v>0</v>
      </c>
      <c r="AB33" s="3">
        <f>O33/$E33</f>
        <v>0</v>
      </c>
      <c r="AC33" s="3">
        <f>P33/$E33</f>
        <v>0.15909090909090909</v>
      </c>
      <c r="AD33" s="3">
        <f>Q33/$E33</f>
        <v>0.34090909090909088</v>
      </c>
      <c r="AE33" s="3">
        <f>R33/$E33</f>
        <v>0.5</v>
      </c>
      <c r="AF33" s="4">
        <f>F33/SUMIFS(Equipe!B$2:B$13,Equipe!$A$2:$A$13,$C33)</f>
        <v>6.6176470588235295E-2</v>
      </c>
      <c r="AG33" s="4">
        <f>P33/SUMIFS(Equipe!L$2:L$13,Equipe!$A$2:$A$13,$C33)</f>
        <v>7.1428571428571425E-2</v>
      </c>
      <c r="AH33" s="4">
        <f>H33/SUMIFS(Equipe!B$2:B$13,Equipe!$A$2:$A$13,$C33)</f>
        <v>0.23529411764705882</v>
      </c>
      <c r="AI33" s="4">
        <f>R33/SUMIFS(Equipe!L$2:L$13,Equipe!$A$2:$A$13,$C33)</f>
        <v>0.22448979591836735</v>
      </c>
    </row>
    <row r="34" spans="1:35" x14ac:dyDescent="0.3">
      <c r="A34">
        <v>33</v>
      </c>
      <c r="B34" t="s">
        <v>56</v>
      </c>
      <c r="C34" t="s">
        <v>43</v>
      </c>
      <c r="D34" t="s">
        <v>6</v>
      </c>
      <c r="E34">
        <f>SUMIFS(Base!E$2:E$1287,Base!$B$2:$B$1287,$B34,Base!$C$2:$C$1287,$C34)</f>
        <v>42</v>
      </c>
      <c r="F34">
        <f>SUMIFS(Base!F$2:F$1287,Base!$B$2:$B$1287,$B34,Base!$C$2:$C$1287,$C34)</f>
        <v>13</v>
      </c>
      <c r="G34">
        <f>SUMIFS(Base!G$2:G$1287,Base!$B$2:$B$1287,$B34,Base!$C$2:$C$1287,$C34)</f>
        <v>19</v>
      </c>
      <c r="H34">
        <f>SUMIFS(Base!H$2:H$1287,Base!$B$2:$B$1287,$B34,Base!$C$2:$C$1287,$C34)</f>
        <v>32</v>
      </c>
      <c r="I34">
        <f>SUMIFS(Base!I$2:I$1287,Base!$B$2:$B$1287,$B34,Base!$C$2:$C$1287,$C34)</f>
        <v>5</v>
      </c>
      <c r="J34">
        <f>SUMIFS(Base!K$2:K$1287,Base!$B$2:$B$1287,$B34,Base!$C$2:$C$1287,$C34)</f>
        <v>3</v>
      </c>
      <c r="K34">
        <f>SUMIFS(Base!L$2:L$1287,Base!$B$2:$B$1287,$B34,Base!$C$2:$C$1287,$C34)</f>
        <v>7</v>
      </c>
      <c r="L34">
        <f>J34+K34</f>
        <v>10</v>
      </c>
      <c r="M34">
        <f>SUMIFS(Base!M$2:M$1287,Base!$B$2:$B$1287,$B34,Base!$C$2:$C$1287,$C34)</f>
        <v>0</v>
      </c>
      <c r="N34">
        <f>SUMIFS(Base!N$2:N$1287,Base!$B$2:$B$1287,$B34,Base!$C$2:$C$1287,$C34)</f>
        <v>0</v>
      </c>
      <c r="O34">
        <f>M34+N34</f>
        <v>0</v>
      </c>
      <c r="P34">
        <f>F34-J34-M34</f>
        <v>10</v>
      </c>
      <c r="Q34">
        <f>G34-K34-N34</f>
        <v>12</v>
      </c>
      <c r="R34">
        <f>P34+Q34</f>
        <v>22</v>
      </c>
      <c r="S34" s="3">
        <f>F34/$E34</f>
        <v>0.30952380952380953</v>
      </c>
      <c r="T34" s="3">
        <f>G34/$E34</f>
        <v>0.45238095238095238</v>
      </c>
      <c r="U34" s="3">
        <f>H34/$E34</f>
        <v>0.76190476190476186</v>
      </c>
      <c r="V34" s="3">
        <f>I34/$E34</f>
        <v>0.11904761904761904</v>
      </c>
      <c r="W34" s="3">
        <f>J34/$E34</f>
        <v>7.1428571428571425E-2</v>
      </c>
      <c r="X34" s="3">
        <f>K34/$E34</f>
        <v>0.16666666666666666</v>
      </c>
      <c r="Y34" s="3">
        <f>L34/$E34</f>
        <v>0.23809523809523808</v>
      </c>
      <c r="Z34" s="3">
        <f>M34/$E34</f>
        <v>0</v>
      </c>
      <c r="AA34" s="3">
        <f>N34/$E34</f>
        <v>0</v>
      </c>
      <c r="AB34" s="3">
        <f>O34/$E34</f>
        <v>0</v>
      </c>
      <c r="AC34" s="3">
        <f>P34/$E34</f>
        <v>0.23809523809523808</v>
      </c>
      <c r="AD34" s="3">
        <f>Q34/$E34</f>
        <v>0.2857142857142857</v>
      </c>
      <c r="AE34" s="3">
        <f>R34/$E34</f>
        <v>0.52380952380952384</v>
      </c>
      <c r="AF34" s="4">
        <f>F34/SUMIFS(Equipe!B$2:B$13,Equipe!$A$2:$A$13,$C34)</f>
        <v>0.10317460317460317</v>
      </c>
      <c r="AG34" s="4">
        <f>P34/SUMIFS(Equipe!L$2:L$13,Equipe!$A$2:$A$13,$C34)</f>
        <v>0.11627906976744186</v>
      </c>
      <c r="AH34" s="4">
        <f>H34/SUMIFS(Equipe!B$2:B$13,Equipe!$A$2:$A$13,$C34)</f>
        <v>0.25396825396825395</v>
      </c>
      <c r="AI34" s="4">
        <f>R34/SUMIFS(Equipe!L$2:L$13,Equipe!$A$2:$A$13,$C34)</f>
        <v>0.2558139534883721</v>
      </c>
    </row>
    <row r="35" spans="1:35" x14ac:dyDescent="0.3">
      <c r="A35">
        <v>34</v>
      </c>
      <c r="B35" t="s">
        <v>88</v>
      </c>
      <c r="C35" t="s">
        <v>48</v>
      </c>
      <c r="D35" t="s">
        <v>6</v>
      </c>
      <c r="E35">
        <f>SUMIFS(Base!E$2:E$1287,Base!$B$2:$B$1287,$B35,Base!$C$2:$C$1287,$C35)</f>
        <v>39</v>
      </c>
      <c r="F35">
        <f>SUMIFS(Base!F$2:F$1287,Base!$B$2:$B$1287,$B35,Base!$C$2:$C$1287,$C35)</f>
        <v>14</v>
      </c>
      <c r="G35">
        <f>SUMIFS(Base!G$2:G$1287,Base!$B$2:$B$1287,$B35,Base!$C$2:$C$1287,$C35)</f>
        <v>18</v>
      </c>
      <c r="H35">
        <f>SUMIFS(Base!H$2:H$1287,Base!$B$2:$B$1287,$B35,Base!$C$2:$C$1287,$C35)</f>
        <v>32</v>
      </c>
      <c r="I35">
        <f>SUMIFS(Base!I$2:I$1287,Base!$B$2:$B$1287,$B35,Base!$C$2:$C$1287,$C35)</f>
        <v>-3</v>
      </c>
      <c r="J35">
        <f>SUMIFS(Base!K$2:K$1287,Base!$B$2:$B$1287,$B35,Base!$C$2:$C$1287,$C35)</f>
        <v>2</v>
      </c>
      <c r="K35">
        <f>SUMIFS(Base!L$2:L$1287,Base!$B$2:$B$1287,$B35,Base!$C$2:$C$1287,$C35)</f>
        <v>8</v>
      </c>
      <c r="L35">
        <f>J35+K35</f>
        <v>10</v>
      </c>
      <c r="M35">
        <f>SUMIFS(Base!M$2:M$1287,Base!$B$2:$B$1287,$B35,Base!$C$2:$C$1287,$C35)</f>
        <v>0</v>
      </c>
      <c r="N35">
        <f>SUMIFS(Base!N$2:N$1287,Base!$B$2:$B$1287,$B35,Base!$C$2:$C$1287,$C35)</f>
        <v>0</v>
      </c>
      <c r="O35">
        <f>M35+N35</f>
        <v>0</v>
      </c>
      <c r="P35">
        <f>F35-J35-M35</f>
        <v>12</v>
      </c>
      <c r="Q35">
        <f>G35-K35-N35</f>
        <v>10</v>
      </c>
      <c r="R35">
        <f>P35+Q35</f>
        <v>22</v>
      </c>
      <c r="S35" s="3">
        <f>F35/$E35</f>
        <v>0.35897435897435898</v>
      </c>
      <c r="T35" s="3">
        <f>G35/$E35</f>
        <v>0.46153846153846156</v>
      </c>
      <c r="U35" s="3">
        <f>H35/$E35</f>
        <v>0.82051282051282048</v>
      </c>
      <c r="V35" s="3">
        <f>I35/$E35</f>
        <v>-7.6923076923076927E-2</v>
      </c>
      <c r="W35" s="3">
        <f>J35/$E35</f>
        <v>5.128205128205128E-2</v>
      </c>
      <c r="X35" s="3">
        <f>K35/$E35</f>
        <v>0.20512820512820512</v>
      </c>
      <c r="Y35" s="3">
        <f>L35/$E35</f>
        <v>0.25641025641025639</v>
      </c>
      <c r="Z35" s="3">
        <f>M35/$E35</f>
        <v>0</v>
      </c>
      <c r="AA35" s="3">
        <f>N35/$E35</f>
        <v>0</v>
      </c>
      <c r="AB35" s="3">
        <f>O35/$E35</f>
        <v>0</v>
      </c>
      <c r="AC35" s="3">
        <f>P35/$E35</f>
        <v>0.30769230769230771</v>
      </c>
      <c r="AD35" s="3">
        <f>Q35/$E35</f>
        <v>0.25641025641025639</v>
      </c>
      <c r="AE35" s="3">
        <f>R35/$E35</f>
        <v>0.5641025641025641</v>
      </c>
      <c r="AF35" s="4">
        <f>F35/SUMIFS(Equipe!B$2:B$13,Equipe!$A$2:$A$13,$C35)</f>
        <v>0.12962962962962962</v>
      </c>
      <c r="AG35" s="4">
        <f>P35/SUMIFS(Equipe!L$2:L$13,Equipe!$A$2:$A$13,$C35)</f>
        <v>0.16</v>
      </c>
      <c r="AH35" s="4">
        <f>H35/SUMIFS(Equipe!B$2:B$13,Equipe!$A$2:$A$13,$C35)</f>
        <v>0.29629629629629628</v>
      </c>
      <c r="AI35" s="4">
        <f>R35/SUMIFS(Equipe!L$2:L$13,Equipe!$A$2:$A$13,$C35)</f>
        <v>0.29333333333333333</v>
      </c>
    </row>
    <row r="36" spans="1:35" x14ac:dyDescent="0.3">
      <c r="A36">
        <v>35</v>
      </c>
      <c r="B36" t="s">
        <v>115</v>
      </c>
      <c r="C36" t="s">
        <v>33</v>
      </c>
      <c r="D36" t="s">
        <v>6</v>
      </c>
      <c r="E36">
        <f>SUMIFS(Base!E$2:E$1287,Base!$B$2:$B$1287,$B36,Base!$C$2:$C$1287,$C36)</f>
        <v>35</v>
      </c>
      <c r="F36">
        <f>SUMIFS(Base!F$2:F$1287,Base!$B$2:$B$1287,$B36,Base!$C$2:$C$1287,$C36)</f>
        <v>13</v>
      </c>
      <c r="G36">
        <f>SUMIFS(Base!G$2:G$1287,Base!$B$2:$B$1287,$B36,Base!$C$2:$C$1287,$C36)</f>
        <v>19</v>
      </c>
      <c r="H36">
        <f>SUMIFS(Base!H$2:H$1287,Base!$B$2:$B$1287,$B36,Base!$C$2:$C$1287,$C36)</f>
        <v>32</v>
      </c>
      <c r="I36">
        <f>SUMIFS(Base!I$2:I$1287,Base!$B$2:$B$1287,$B36,Base!$C$2:$C$1287,$C36)</f>
        <v>20</v>
      </c>
      <c r="J36">
        <f>SUMIFS(Base!K$2:K$1287,Base!$B$2:$B$1287,$B36,Base!$C$2:$C$1287,$C36)</f>
        <v>3</v>
      </c>
      <c r="K36">
        <f>SUMIFS(Base!L$2:L$1287,Base!$B$2:$B$1287,$B36,Base!$C$2:$C$1287,$C36)</f>
        <v>7</v>
      </c>
      <c r="L36">
        <f>J36+K36</f>
        <v>10</v>
      </c>
      <c r="M36">
        <f>SUMIFS(Base!M$2:M$1287,Base!$B$2:$B$1287,$B36,Base!$C$2:$C$1287,$C36)</f>
        <v>0</v>
      </c>
      <c r="N36">
        <f>SUMIFS(Base!N$2:N$1287,Base!$B$2:$B$1287,$B36,Base!$C$2:$C$1287,$C36)</f>
        <v>0</v>
      </c>
      <c r="O36">
        <f>M36+N36</f>
        <v>0</v>
      </c>
      <c r="P36">
        <f>F36-J36-M36</f>
        <v>10</v>
      </c>
      <c r="Q36">
        <f>G36-K36-N36</f>
        <v>12</v>
      </c>
      <c r="R36">
        <f>P36+Q36</f>
        <v>22</v>
      </c>
      <c r="S36" s="3">
        <f>F36/$E36</f>
        <v>0.37142857142857144</v>
      </c>
      <c r="T36" s="3">
        <f>G36/$E36</f>
        <v>0.54285714285714282</v>
      </c>
      <c r="U36" s="3">
        <f>H36/$E36</f>
        <v>0.91428571428571426</v>
      </c>
      <c r="V36" s="3">
        <f>I36/$E36</f>
        <v>0.5714285714285714</v>
      </c>
      <c r="W36" s="3">
        <f>J36/$E36</f>
        <v>8.5714285714285715E-2</v>
      </c>
      <c r="X36" s="3">
        <f>K36/$E36</f>
        <v>0.2</v>
      </c>
      <c r="Y36" s="3">
        <f>L36/$E36</f>
        <v>0.2857142857142857</v>
      </c>
      <c r="Z36" s="3">
        <f>M36/$E36</f>
        <v>0</v>
      </c>
      <c r="AA36" s="3">
        <f>N36/$E36</f>
        <v>0</v>
      </c>
      <c r="AB36" s="3">
        <f>O36/$E36</f>
        <v>0</v>
      </c>
      <c r="AC36" s="3">
        <f>P36/$E36</f>
        <v>0.2857142857142857</v>
      </c>
      <c r="AD36" s="3">
        <f>Q36/$E36</f>
        <v>0.34285714285714286</v>
      </c>
      <c r="AE36" s="3">
        <f>R36/$E36</f>
        <v>0.62857142857142856</v>
      </c>
      <c r="AF36" s="4">
        <f>F36/SUMIFS(Equipe!B$2:B$13,Equipe!$A$2:$A$13,$C36)</f>
        <v>6.6666666666666666E-2</v>
      </c>
      <c r="AG36" s="4">
        <f>P36/SUMIFS(Equipe!L$2:L$13,Equipe!$A$2:$A$13,$C36)</f>
        <v>7.0422535211267609E-2</v>
      </c>
      <c r="AH36" s="4">
        <f>H36/SUMIFS(Equipe!B$2:B$13,Equipe!$A$2:$A$13,$C36)</f>
        <v>0.1641025641025641</v>
      </c>
      <c r="AI36" s="4">
        <f>R36/SUMIFS(Equipe!L$2:L$13,Equipe!$A$2:$A$13,$C36)</f>
        <v>0.15492957746478872</v>
      </c>
    </row>
    <row r="37" spans="1:35" x14ac:dyDescent="0.3">
      <c r="A37">
        <v>36</v>
      </c>
      <c r="B37" t="s">
        <v>154</v>
      </c>
      <c r="C37" t="s">
        <v>33</v>
      </c>
      <c r="D37" t="s">
        <v>6</v>
      </c>
      <c r="E37">
        <f>SUMIFS(Base!E$2:E$1287,Base!$B$2:$B$1287,$B37,Base!$C$2:$C$1287,$C37)</f>
        <v>44</v>
      </c>
      <c r="F37">
        <f>SUMIFS(Base!F$2:F$1287,Base!$B$2:$B$1287,$B37,Base!$C$2:$C$1287,$C37)</f>
        <v>15</v>
      </c>
      <c r="G37">
        <f>SUMIFS(Base!G$2:G$1287,Base!$B$2:$B$1287,$B37,Base!$C$2:$C$1287,$C37)</f>
        <v>11</v>
      </c>
      <c r="H37">
        <f>SUMIFS(Base!H$2:H$1287,Base!$B$2:$B$1287,$B37,Base!$C$2:$C$1287,$C37)</f>
        <v>26</v>
      </c>
      <c r="I37">
        <f>SUMIFS(Base!I$2:I$1287,Base!$B$2:$B$1287,$B37,Base!$C$2:$C$1287,$C37)</f>
        <v>26</v>
      </c>
      <c r="J37">
        <f>SUMIFS(Base!K$2:K$1287,Base!$B$2:$B$1287,$B37,Base!$C$2:$C$1287,$C37)</f>
        <v>2</v>
      </c>
      <c r="K37">
        <f>SUMIFS(Base!L$2:L$1287,Base!$B$2:$B$1287,$B37,Base!$C$2:$C$1287,$C37)</f>
        <v>0</v>
      </c>
      <c r="L37">
        <f>J37+K37</f>
        <v>2</v>
      </c>
      <c r="M37">
        <f>SUMIFS(Base!M$2:M$1287,Base!$B$2:$B$1287,$B37,Base!$C$2:$C$1287,$C37)</f>
        <v>1</v>
      </c>
      <c r="N37">
        <f>SUMIFS(Base!N$2:N$1287,Base!$B$2:$B$1287,$B37,Base!$C$2:$C$1287,$C37)</f>
        <v>1</v>
      </c>
      <c r="O37">
        <f>M37+N37</f>
        <v>2</v>
      </c>
      <c r="P37">
        <f>F37-J37-M37</f>
        <v>12</v>
      </c>
      <c r="Q37">
        <f>G37-K37-N37</f>
        <v>10</v>
      </c>
      <c r="R37">
        <f>P37+Q37</f>
        <v>22</v>
      </c>
      <c r="S37" s="3">
        <f>F37/$E37</f>
        <v>0.34090909090909088</v>
      </c>
      <c r="T37" s="3">
        <f>G37/$E37</f>
        <v>0.25</v>
      </c>
      <c r="U37" s="3">
        <f>H37/$E37</f>
        <v>0.59090909090909094</v>
      </c>
      <c r="V37" s="3">
        <f>I37/$E37</f>
        <v>0.59090909090909094</v>
      </c>
      <c r="W37" s="3">
        <f>J37/$E37</f>
        <v>4.5454545454545456E-2</v>
      </c>
      <c r="X37" s="3">
        <f>K37/$E37</f>
        <v>0</v>
      </c>
      <c r="Y37" s="3">
        <f>L37/$E37</f>
        <v>4.5454545454545456E-2</v>
      </c>
      <c r="Z37" s="3">
        <f>M37/$E37</f>
        <v>2.2727272727272728E-2</v>
      </c>
      <c r="AA37" s="3">
        <f>N37/$E37</f>
        <v>2.2727272727272728E-2</v>
      </c>
      <c r="AB37" s="3">
        <f>O37/$E37</f>
        <v>4.5454545454545456E-2</v>
      </c>
      <c r="AC37" s="3">
        <f>P37/$E37</f>
        <v>0.27272727272727271</v>
      </c>
      <c r="AD37" s="3">
        <f>Q37/$E37</f>
        <v>0.22727272727272727</v>
      </c>
      <c r="AE37" s="3">
        <f>R37/$E37</f>
        <v>0.5</v>
      </c>
      <c r="AF37" s="4">
        <f>F37/SUMIFS(Equipe!B$2:B$13,Equipe!$A$2:$A$13,$C37)</f>
        <v>7.6923076923076927E-2</v>
      </c>
      <c r="AG37" s="4">
        <f>P37/SUMIFS(Equipe!L$2:L$13,Equipe!$A$2:$A$13,$C37)</f>
        <v>8.4507042253521125E-2</v>
      </c>
      <c r="AH37" s="4">
        <f>H37/SUMIFS(Equipe!B$2:B$13,Equipe!$A$2:$A$13,$C37)</f>
        <v>0.13333333333333333</v>
      </c>
      <c r="AI37" s="4">
        <f>R37/SUMIFS(Equipe!L$2:L$13,Equipe!$A$2:$A$13,$C37)</f>
        <v>0.15492957746478872</v>
      </c>
    </row>
    <row r="38" spans="1:35" x14ac:dyDescent="0.3">
      <c r="A38">
        <v>37</v>
      </c>
      <c r="B38" t="s">
        <v>105</v>
      </c>
      <c r="C38" t="s">
        <v>22</v>
      </c>
      <c r="D38" t="s">
        <v>6</v>
      </c>
      <c r="E38">
        <f>SUMIFS(Base!E$2:E$1287,Base!$B$2:$B$1287,$B38,Base!$C$2:$C$1287,$C38)</f>
        <v>39</v>
      </c>
      <c r="F38">
        <f>SUMIFS(Base!F$2:F$1287,Base!$B$2:$B$1287,$B38,Base!$C$2:$C$1287,$C38)</f>
        <v>14</v>
      </c>
      <c r="G38">
        <f>SUMIFS(Base!G$2:G$1287,Base!$B$2:$B$1287,$B38,Base!$C$2:$C$1287,$C38)</f>
        <v>11</v>
      </c>
      <c r="H38">
        <f>SUMIFS(Base!H$2:H$1287,Base!$B$2:$B$1287,$B38,Base!$C$2:$C$1287,$C38)</f>
        <v>25</v>
      </c>
      <c r="I38">
        <f>SUMIFS(Base!I$2:I$1287,Base!$B$2:$B$1287,$B38,Base!$C$2:$C$1287,$C38)</f>
        <v>-5</v>
      </c>
      <c r="J38">
        <f>SUMIFS(Base!K$2:K$1287,Base!$B$2:$B$1287,$B38,Base!$C$2:$C$1287,$C38)</f>
        <v>3</v>
      </c>
      <c r="K38">
        <f>SUMIFS(Base!L$2:L$1287,Base!$B$2:$B$1287,$B38,Base!$C$2:$C$1287,$C38)</f>
        <v>0</v>
      </c>
      <c r="L38">
        <f>J38+K38</f>
        <v>3</v>
      </c>
      <c r="M38">
        <f>SUMIFS(Base!M$2:M$1287,Base!$B$2:$B$1287,$B38,Base!$C$2:$C$1287,$C38)</f>
        <v>0</v>
      </c>
      <c r="N38">
        <f>SUMIFS(Base!N$2:N$1287,Base!$B$2:$B$1287,$B38,Base!$C$2:$C$1287,$C38)</f>
        <v>0</v>
      </c>
      <c r="O38">
        <f>M38+N38</f>
        <v>0</v>
      </c>
      <c r="P38">
        <f>F38-J38-M38</f>
        <v>11</v>
      </c>
      <c r="Q38">
        <f>G38-K38-N38</f>
        <v>11</v>
      </c>
      <c r="R38">
        <f>P38+Q38</f>
        <v>22</v>
      </c>
      <c r="S38" s="3">
        <f>F38/$E38</f>
        <v>0.35897435897435898</v>
      </c>
      <c r="T38" s="3">
        <f>G38/$E38</f>
        <v>0.28205128205128205</v>
      </c>
      <c r="U38" s="3">
        <f>H38/$E38</f>
        <v>0.64102564102564108</v>
      </c>
      <c r="V38" s="3">
        <f>I38/$E38</f>
        <v>-0.12820512820512819</v>
      </c>
      <c r="W38" s="3">
        <f>J38/$E38</f>
        <v>7.6923076923076927E-2</v>
      </c>
      <c r="X38" s="3">
        <f>K38/$E38</f>
        <v>0</v>
      </c>
      <c r="Y38" s="3">
        <f>L38/$E38</f>
        <v>7.6923076923076927E-2</v>
      </c>
      <c r="Z38" s="3">
        <f>M38/$E38</f>
        <v>0</v>
      </c>
      <c r="AA38" s="3">
        <f>N38/$E38</f>
        <v>0</v>
      </c>
      <c r="AB38" s="3">
        <f>O38/$E38</f>
        <v>0</v>
      </c>
      <c r="AC38" s="3">
        <f>P38/$E38</f>
        <v>0.28205128205128205</v>
      </c>
      <c r="AD38" s="3">
        <f>Q38/$E38</f>
        <v>0.28205128205128205</v>
      </c>
      <c r="AE38" s="3">
        <f>R38/$E38</f>
        <v>0.5641025641025641</v>
      </c>
      <c r="AF38" s="4">
        <f>F38/SUMIFS(Equipe!B$2:B$13,Equipe!$A$2:$A$13,$C38)</f>
        <v>9.5238095238095233E-2</v>
      </c>
      <c r="AG38" s="4">
        <f>P38/SUMIFS(Equipe!L$2:L$13,Equipe!$A$2:$A$13,$C38)</f>
        <v>0.10091743119266056</v>
      </c>
      <c r="AH38" s="4">
        <f>H38/SUMIFS(Equipe!B$2:B$13,Equipe!$A$2:$A$13,$C38)</f>
        <v>0.17006802721088435</v>
      </c>
      <c r="AI38" s="4">
        <f>R38/SUMIFS(Equipe!L$2:L$13,Equipe!$A$2:$A$13,$C38)</f>
        <v>0.20183486238532111</v>
      </c>
    </row>
    <row r="39" spans="1:35" x14ac:dyDescent="0.3">
      <c r="A39">
        <v>38</v>
      </c>
      <c r="B39" t="s">
        <v>64</v>
      </c>
      <c r="C39" t="s">
        <v>65</v>
      </c>
      <c r="D39" t="s">
        <v>6</v>
      </c>
      <c r="E39">
        <f>SUMIFS(Base!E$2:E$1287,Base!$B$2:$B$1287,$B39,Base!$C$2:$C$1287,$C39)</f>
        <v>42</v>
      </c>
      <c r="F39">
        <f>SUMIFS(Base!F$2:F$1287,Base!$B$2:$B$1287,$B39,Base!$C$2:$C$1287,$C39)</f>
        <v>14</v>
      </c>
      <c r="G39">
        <f>SUMIFS(Base!G$2:G$1287,Base!$B$2:$B$1287,$B39,Base!$C$2:$C$1287,$C39)</f>
        <v>29</v>
      </c>
      <c r="H39">
        <f>SUMIFS(Base!H$2:H$1287,Base!$B$2:$B$1287,$B39,Base!$C$2:$C$1287,$C39)</f>
        <v>43</v>
      </c>
      <c r="I39">
        <f>SUMIFS(Base!I$2:I$1287,Base!$B$2:$B$1287,$B39,Base!$C$2:$C$1287,$C39)</f>
        <v>-7</v>
      </c>
      <c r="J39">
        <f>SUMIFS(Base!K$2:K$1287,Base!$B$2:$B$1287,$B39,Base!$C$2:$C$1287,$C39)</f>
        <v>7</v>
      </c>
      <c r="K39">
        <f>SUMIFS(Base!L$2:L$1287,Base!$B$2:$B$1287,$B39,Base!$C$2:$C$1287,$C39)</f>
        <v>15</v>
      </c>
      <c r="L39">
        <f>J39+K39</f>
        <v>22</v>
      </c>
      <c r="M39">
        <f>SUMIFS(Base!M$2:M$1287,Base!$B$2:$B$1287,$B39,Base!$C$2:$C$1287,$C39)</f>
        <v>0</v>
      </c>
      <c r="N39">
        <f>SUMIFS(Base!N$2:N$1287,Base!$B$2:$B$1287,$B39,Base!$C$2:$C$1287,$C39)</f>
        <v>0</v>
      </c>
      <c r="O39">
        <f>M39+N39</f>
        <v>0</v>
      </c>
      <c r="P39">
        <f>F39-J39-M39</f>
        <v>7</v>
      </c>
      <c r="Q39">
        <f>G39-K39-N39</f>
        <v>14</v>
      </c>
      <c r="R39">
        <f>P39+Q39</f>
        <v>21</v>
      </c>
      <c r="S39" s="3">
        <f>F39/$E39</f>
        <v>0.33333333333333331</v>
      </c>
      <c r="T39" s="3">
        <f>G39/$E39</f>
        <v>0.69047619047619047</v>
      </c>
      <c r="U39" s="3">
        <f>H39/$E39</f>
        <v>1.0238095238095237</v>
      </c>
      <c r="V39" s="3">
        <f>I39/$E39</f>
        <v>-0.16666666666666666</v>
      </c>
      <c r="W39" s="3">
        <f>J39/$E39</f>
        <v>0.16666666666666666</v>
      </c>
      <c r="X39" s="3">
        <f>K39/$E39</f>
        <v>0.35714285714285715</v>
      </c>
      <c r="Y39" s="3">
        <f>L39/$E39</f>
        <v>0.52380952380952384</v>
      </c>
      <c r="Z39" s="3">
        <f>M39/$E39</f>
        <v>0</v>
      </c>
      <c r="AA39" s="3">
        <f>N39/$E39</f>
        <v>0</v>
      </c>
      <c r="AB39" s="3">
        <f>O39/$E39</f>
        <v>0</v>
      </c>
      <c r="AC39" s="3">
        <f>P39/$E39</f>
        <v>0.16666666666666666</v>
      </c>
      <c r="AD39" s="3">
        <f>Q39/$E39</f>
        <v>0.33333333333333331</v>
      </c>
      <c r="AE39" s="3">
        <f>R39/$E39</f>
        <v>0.5</v>
      </c>
      <c r="AF39" s="4">
        <f>F39/SUMIFS(Equipe!B$2:B$13,Equipe!$A$2:$A$13,$C39)</f>
        <v>0.10852713178294573</v>
      </c>
      <c r="AG39" s="4">
        <f>P39/SUMIFS(Equipe!L$2:L$13,Equipe!$A$2:$A$13,$C39)</f>
        <v>8.7499999999999994E-2</v>
      </c>
      <c r="AH39" s="4">
        <f>H39/SUMIFS(Equipe!B$2:B$13,Equipe!$A$2:$A$13,$C39)</f>
        <v>0.33333333333333331</v>
      </c>
      <c r="AI39" s="4">
        <f>R39/SUMIFS(Equipe!L$2:L$13,Equipe!$A$2:$A$13,$C39)</f>
        <v>0.26250000000000001</v>
      </c>
    </row>
    <row r="40" spans="1:35" x14ac:dyDescent="0.3">
      <c r="A40">
        <v>39</v>
      </c>
      <c r="B40" t="s">
        <v>42</v>
      </c>
      <c r="C40" t="s">
        <v>43</v>
      </c>
      <c r="D40" t="s">
        <v>6</v>
      </c>
      <c r="E40">
        <f>SUMIFS(Base!E$2:E$1287,Base!$B$2:$B$1287,$B40,Base!$C$2:$C$1287,$C40)</f>
        <v>44</v>
      </c>
      <c r="F40">
        <f>SUMIFS(Base!F$2:F$1287,Base!$B$2:$B$1287,$B40,Base!$C$2:$C$1287,$C40)</f>
        <v>13</v>
      </c>
      <c r="G40">
        <f>SUMIFS(Base!G$2:G$1287,Base!$B$2:$B$1287,$B40,Base!$C$2:$C$1287,$C40)</f>
        <v>27</v>
      </c>
      <c r="H40">
        <f>SUMIFS(Base!H$2:H$1287,Base!$B$2:$B$1287,$B40,Base!$C$2:$C$1287,$C40)</f>
        <v>40</v>
      </c>
      <c r="I40">
        <f>SUMIFS(Base!I$2:I$1287,Base!$B$2:$B$1287,$B40,Base!$C$2:$C$1287,$C40)</f>
        <v>-1</v>
      </c>
      <c r="J40">
        <f>SUMIFS(Base!K$2:K$1287,Base!$B$2:$B$1287,$B40,Base!$C$2:$C$1287,$C40)</f>
        <v>4</v>
      </c>
      <c r="K40">
        <f>SUMIFS(Base!L$2:L$1287,Base!$B$2:$B$1287,$B40,Base!$C$2:$C$1287,$C40)</f>
        <v>15</v>
      </c>
      <c r="L40">
        <f>J40+K40</f>
        <v>19</v>
      </c>
      <c r="M40">
        <f>SUMIFS(Base!M$2:M$1287,Base!$B$2:$B$1287,$B40,Base!$C$2:$C$1287,$C40)</f>
        <v>0</v>
      </c>
      <c r="N40">
        <f>SUMIFS(Base!N$2:N$1287,Base!$B$2:$B$1287,$B40,Base!$C$2:$C$1287,$C40)</f>
        <v>0</v>
      </c>
      <c r="O40">
        <f>M40+N40</f>
        <v>0</v>
      </c>
      <c r="P40">
        <f>F40-J40-M40</f>
        <v>9</v>
      </c>
      <c r="Q40">
        <f>G40-K40-N40</f>
        <v>12</v>
      </c>
      <c r="R40">
        <f>P40+Q40</f>
        <v>21</v>
      </c>
      <c r="S40" s="3">
        <f>F40/$E40</f>
        <v>0.29545454545454547</v>
      </c>
      <c r="T40" s="3">
        <f>G40/$E40</f>
        <v>0.61363636363636365</v>
      </c>
      <c r="U40" s="3">
        <f>H40/$E40</f>
        <v>0.90909090909090906</v>
      </c>
      <c r="V40" s="3">
        <f>I40/$E40</f>
        <v>-2.2727272727272728E-2</v>
      </c>
      <c r="W40" s="3">
        <f>J40/$E40</f>
        <v>9.0909090909090912E-2</v>
      </c>
      <c r="X40" s="3">
        <f>K40/$E40</f>
        <v>0.34090909090909088</v>
      </c>
      <c r="Y40" s="3">
        <f>L40/$E40</f>
        <v>0.43181818181818182</v>
      </c>
      <c r="Z40" s="3">
        <f>M40/$E40</f>
        <v>0</v>
      </c>
      <c r="AA40" s="3">
        <f>N40/$E40</f>
        <v>0</v>
      </c>
      <c r="AB40" s="3">
        <f>O40/$E40</f>
        <v>0</v>
      </c>
      <c r="AC40" s="3">
        <f>P40/$E40</f>
        <v>0.20454545454545456</v>
      </c>
      <c r="AD40" s="3">
        <f>Q40/$E40</f>
        <v>0.27272727272727271</v>
      </c>
      <c r="AE40" s="3">
        <f>R40/$E40</f>
        <v>0.47727272727272729</v>
      </c>
      <c r="AF40" s="4">
        <f>F40/SUMIFS(Equipe!B$2:B$13,Equipe!$A$2:$A$13,$C40)</f>
        <v>0.10317460317460317</v>
      </c>
      <c r="AG40" s="4">
        <f>P40/SUMIFS(Equipe!L$2:L$13,Equipe!$A$2:$A$13,$C40)</f>
        <v>0.10465116279069768</v>
      </c>
      <c r="AH40" s="4">
        <f>H40/SUMIFS(Equipe!B$2:B$13,Equipe!$A$2:$A$13,$C40)</f>
        <v>0.31746031746031744</v>
      </c>
      <c r="AI40" s="4">
        <f>R40/SUMIFS(Equipe!L$2:L$13,Equipe!$A$2:$A$13,$C40)</f>
        <v>0.2441860465116279</v>
      </c>
    </row>
    <row r="41" spans="1:35" x14ac:dyDescent="0.3">
      <c r="A41">
        <v>40</v>
      </c>
      <c r="B41" t="s">
        <v>104</v>
      </c>
      <c r="C41" t="s">
        <v>76</v>
      </c>
      <c r="D41" t="s">
        <v>6</v>
      </c>
      <c r="E41">
        <f>SUMIFS(Base!E$2:E$1287,Base!$B$2:$B$1287,$B41,Base!$C$2:$C$1287,$C41)</f>
        <v>42</v>
      </c>
      <c r="F41">
        <f>SUMIFS(Base!F$2:F$1287,Base!$B$2:$B$1287,$B41,Base!$C$2:$C$1287,$C41)</f>
        <v>12</v>
      </c>
      <c r="G41">
        <f>SUMIFS(Base!G$2:G$1287,Base!$B$2:$B$1287,$B41,Base!$C$2:$C$1287,$C41)</f>
        <v>16</v>
      </c>
      <c r="H41">
        <f>SUMIFS(Base!H$2:H$1287,Base!$B$2:$B$1287,$B41,Base!$C$2:$C$1287,$C41)</f>
        <v>28</v>
      </c>
      <c r="I41">
        <f>SUMIFS(Base!I$2:I$1287,Base!$B$2:$B$1287,$B41,Base!$C$2:$C$1287,$C41)</f>
        <v>-8</v>
      </c>
      <c r="J41">
        <f>SUMIFS(Base!K$2:K$1287,Base!$B$2:$B$1287,$B41,Base!$C$2:$C$1287,$C41)</f>
        <v>2</v>
      </c>
      <c r="K41">
        <f>SUMIFS(Base!L$2:L$1287,Base!$B$2:$B$1287,$B41,Base!$C$2:$C$1287,$C41)</f>
        <v>5</v>
      </c>
      <c r="L41">
        <f>J41+K41</f>
        <v>7</v>
      </c>
      <c r="M41">
        <f>SUMIFS(Base!M$2:M$1287,Base!$B$2:$B$1287,$B41,Base!$C$2:$C$1287,$C41)</f>
        <v>0</v>
      </c>
      <c r="N41">
        <f>SUMIFS(Base!N$2:N$1287,Base!$B$2:$B$1287,$B41,Base!$C$2:$C$1287,$C41)</f>
        <v>0</v>
      </c>
      <c r="O41">
        <f>M41+N41</f>
        <v>0</v>
      </c>
      <c r="P41">
        <f>F41-J41-M41</f>
        <v>10</v>
      </c>
      <c r="Q41">
        <f>G41-K41-N41</f>
        <v>11</v>
      </c>
      <c r="R41">
        <f>P41+Q41</f>
        <v>21</v>
      </c>
      <c r="S41" s="3">
        <f>F41/$E41</f>
        <v>0.2857142857142857</v>
      </c>
      <c r="T41" s="3">
        <f>G41/$E41</f>
        <v>0.38095238095238093</v>
      </c>
      <c r="U41" s="3">
        <f>H41/$E41</f>
        <v>0.66666666666666663</v>
      </c>
      <c r="V41" s="3">
        <f>I41/$E41</f>
        <v>-0.19047619047619047</v>
      </c>
      <c r="W41" s="3">
        <f>J41/$E41</f>
        <v>4.7619047619047616E-2</v>
      </c>
      <c r="X41" s="3">
        <f>K41/$E41</f>
        <v>0.11904761904761904</v>
      </c>
      <c r="Y41" s="3">
        <f>L41/$E41</f>
        <v>0.16666666666666666</v>
      </c>
      <c r="Z41" s="3">
        <f>M41/$E41</f>
        <v>0</v>
      </c>
      <c r="AA41" s="3">
        <f>N41/$E41</f>
        <v>0</v>
      </c>
      <c r="AB41" s="3">
        <f>O41/$E41</f>
        <v>0</v>
      </c>
      <c r="AC41" s="3">
        <f>P41/$E41</f>
        <v>0.23809523809523808</v>
      </c>
      <c r="AD41" s="3">
        <f>Q41/$E41</f>
        <v>0.26190476190476192</v>
      </c>
      <c r="AE41" s="3">
        <f>R41/$E41</f>
        <v>0.5</v>
      </c>
      <c r="AF41" s="4">
        <f>F41/SUMIFS(Equipe!B$2:B$13,Equipe!$A$2:$A$13,$C41)</f>
        <v>0.10344827586206896</v>
      </c>
      <c r="AG41" s="4">
        <f>P41/SUMIFS(Equipe!L$2:L$13,Equipe!$A$2:$A$13,$C41)</f>
        <v>0.12987012987012986</v>
      </c>
      <c r="AH41" s="4">
        <f>H41/SUMIFS(Equipe!B$2:B$13,Equipe!$A$2:$A$13,$C41)</f>
        <v>0.2413793103448276</v>
      </c>
      <c r="AI41" s="4">
        <f>R41/SUMIFS(Equipe!L$2:L$13,Equipe!$A$2:$A$13,$C41)</f>
        <v>0.27272727272727271</v>
      </c>
    </row>
    <row r="42" spans="1:35" x14ac:dyDescent="0.3">
      <c r="A42">
        <v>41</v>
      </c>
      <c r="B42" t="s">
        <v>78</v>
      </c>
      <c r="C42" t="s">
        <v>22</v>
      </c>
      <c r="D42" t="s">
        <v>6</v>
      </c>
      <c r="E42">
        <f>SUMIFS(Base!E$2:E$1287,Base!$B$2:$B$1287,$B42,Base!$C$2:$C$1287,$C42)</f>
        <v>40</v>
      </c>
      <c r="F42">
        <f>SUMIFS(Base!F$2:F$1287,Base!$B$2:$B$1287,$B42,Base!$C$2:$C$1287,$C42)</f>
        <v>7</v>
      </c>
      <c r="G42">
        <f>SUMIFS(Base!G$2:G$1287,Base!$B$2:$B$1287,$B42,Base!$C$2:$C$1287,$C42)</f>
        <v>18</v>
      </c>
      <c r="H42">
        <f>SUMIFS(Base!H$2:H$1287,Base!$B$2:$B$1287,$B42,Base!$C$2:$C$1287,$C42)</f>
        <v>25</v>
      </c>
      <c r="I42">
        <f>SUMIFS(Base!I$2:I$1287,Base!$B$2:$B$1287,$B42,Base!$C$2:$C$1287,$C42)</f>
        <v>15</v>
      </c>
      <c r="J42">
        <f>SUMIFS(Base!K$2:K$1287,Base!$B$2:$B$1287,$B42,Base!$C$2:$C$1287,$C42)</f>
        <v>2</v>
      </c>
      <c r="K42">
        <f>SUMIFS(Base!L$2:L$1287,Base!$B$2:$B$1287,$B42,Base!$C$2:$C$1287,$C42)</f>
        <v>1</v>
      </c>
      <c r="L42">
        <f>J42+K42</f>
        <v>3</v>
      </c>
      <c r="M42">
        <f>SUMIFS(Base!M$2:M$1287,Base!$B$2:$B$1287,$B42,Base!$C$2:$C$1287,$C42)</f>
        <v>0</v>
      </c>
      <c r="N42">
        <f>SUMIFS(Base!N$2:N$1287,Base!$B$2:$B$1287,$B42,Base!$C$2:$C$1287,$C42)</f>
        <v>1</v>
      </c>
      <c r="O42">
        <f>M42+N42</f>
        <v>1</v>
      </c>
      <c r="P42">
        <f>F42-J42-M42</f>
        <v>5</v>
      </c>
      <c r="Q42">
        <f>G42-K42-N42</f>
        <v>16</v>
      </c>
      <c r="R42">
        <f>P42+Q42</f>
        <v>21</v>
      </c>
      <c r="S42" s="3">
        <f>F42/$E42</f>
        <v>0.17499999999999999</v>
      </c>
      <c r="T42" s="3">
        <f>G42/$E42</f>
        <v>0.45</v>
      </c>
      <c r="U42" s="3">
        <f>H42/$E42</f>
        <v>0.625</v>
      </c>
      <c r="V42" s="3">
        <f>I42/$E42</f>
        <v>0.375</v>
      </c>
      <c r="W42" s="3">
        <f>J42/$E42</f>
        <v>0.05</v>
      </c>
      <c r="X42" s="3">
        <f>K42/$E42</f>
        <v>2.5000000000000001E-2</v>
      </c>
      <c r="Y42" s="3">
        <f>L42/$E42</f>
        <v>7.4999999999999997E-2</v>
      </c>
      <c r="Z42" s="3">
        <f>M42/$E42</f>
        <v>0</v>
      </c>
      <c r="AA42" s="3">
        <f>N42/$E42</f>
        <v>2.5000000000000001E-2</v>
      </c>
      <c r="AB42" s="3">
        <f>O42/$E42</f>
        <v>2.5000000000000001E-2</v>
      </c>
      <c r="AC42" s="3">
        <f>P42/$E42</f>
        <v>0.125</v>
      </c>
      <c r="AD42" s="3">
        <f>Q42/$E42</f>
        <v>0.4</v>
      </c>
      <c r="AE42" s="3">
        <f>R42/$E42</f>
        <v>0.52500000000000002</v>
      </c>
      <c r="AF42" s="4">
        <f>F42/SUMIFS(Equipe!B$2:B$13,Equipe!$A$2:$A$13,$C42)</f>
        <v>4.7619047619047616E-2</v>
      </c>
      <c r="AG42" s="4">
        <f>P42/SUMIFS(Equipe!L$2:L$13,Equipe!$A$2:$A$13,$C42)</f>
        <v>4.5871559633027525E-2</v>
      </c>
      <c r="AH42" s="4">
        <f>H42/SUMIFS(Equipe!B$2:B$13,Equipe!$A$2:$A$13,$C42)</f>
        <v>0.17006802721088435</v>
      </c>
      <c r="AI42" s="4">
        <f>R42/SUMIFS(Equipe!L$2:L$13,Equipe!$A$2:$A$13,$C42)</f>
        <v>0.19266055045871561</v>
      </c>
    </row>
    <row r="43" spans="1:35" x14ac:dyDescent="0.3">
      <c r="A43">
        <v>42</v>
      </c>
      <c r="B43" t="s">
        <v>71</v>
      </c>
      <c r="C43" t="s">
        <v>28</v>
      </c>
      <c r="D43" t="s">
        <v>6</v>
      </c>
      <c r="E43">
        <f>SUMIFS(Base!E$2:E$1287,Base!$B$2:$B$1287,$B43,Base!$C$2:$C$1287,$C43)</f>
        <v>40</v>
      </c>
      <c r="F43">
        <f>SUMIFS(Base!F$2:F$1287,Base!$B$2:$B$1287,$B43,Base!$C$2:$C$1287,$C43)</f>
        <v>5</v>
      </c>
      <c r="G43">
        <f>SUMIFS(Base!G$2:G$1287,Base!$B$2:$B$1287,$B43,Base!$C$2:$C$1287,$C43)</f>
        <v>17</v>
      </c>
      <c r="H43">
        <f>SUMIFS(Base!H$2:H$1287,Base!$B$2:$B$1287,$B43,Base!$C$2:$C$1287,$C43)</f>
        <v>22</v>
      </c>
      <c r="I43">
        <f>SUMIFS(Base!I$2:I$1287,Base!$B$2:$B$1287,$B43,Base!$C$2:$C$1287,$C43)</f>
        <v>4</v>
      </c>
      <c r="J43">
        <f>SUMIFS(Base!K$2:K$1287,Base!$B$2:$B$1287,$B43,Base!$C$2:$C$1287,$C43)</f>
        <v>0</v>
      </c>
      <c r="K43">
        <f>SUMIFS(Base!L$2:L$1287,Base!$B$2:$B$1287,$B43,Base!$C$2:$C$1287,$C43)</f>
        <v>0</v>
      </c>
      <c r="L43">
        <f>J43+K43</f>
        <v>0</v>
      </c>
      <c r="M43">
        <f>SUMIFS(Base!M$2:M$1287,Base!$B$2:$B$1287,$B43,Base!$C$2:$C$1287,$C43)</f>
        <v>1</v>
      </c>
      <c r="N43">
        <f>SUMIFS(Base!N$2:N$1287,Base!$B$2:$B$1287,$B43,Base!$C$2:$C$1287,$C43)</f>
        <v>0</v>
      </c>
      <c r="O43">
        <f>M43+N43</f>
        <v>1</v>
      </c>
      <c r="P43">
        <f>F43-J43-M43</f>
        <v>4</v>
      </c>
      <c r="Q43">
        <f>G43-K43-N43</f>
        <v>17</v>
      </c>
      <c r="R43">
        <f>P43+Q43</f>
        <v>21</v>
      </c>
      <c r="S43" s="3">
        <f>F43/$E43</f>
        <v>0.125</v>
      </c>
      <c r="T43" s="3">
        <f>G43/$E43</f>
        <v>0.42499999999999999</v>
      </c>
      <c r="U43" s="3">
        <f>H43/$E43</f>
        <v>0.55000000000000004</v>
      </c>
      <c r="V43" s="3">
        <f>I43/$E43</f>
        <v>0.1</v>
      </c>
      <c r="W43" s="3">
        <f>J43/$E43</f>
        <v>0</v>
      </c>
      <c r="X43" s="3">
        <f>K43/$E43</f>
        <v>0</v>
      </c>
      <c r="Y43" s="3">
        <f>L43/$E43</f>
        <v>0</v>
      </c>
      <c r="Z43" s="3">
        <f>M43/$E43</f>
        <v>2.5000000000000001E-2</v>
      </c>
      <c r="AA43" s="3">
        <f>N43/$E43</f>
        <v>0</v>
      </c>
      <c r="AB43" s="3">
        <f>O43/$E43</f>
        <v>2.5000000000000001E-2</v>
      </c>
      <c r="AC43" s="3">
        <f>P43/$E43</f>
        <v>0.1</v>
      </c>
      <c r="AD43" s="3">
        <f>Q43/$E43</f>
        <v>0.42499999999999999</v>
      </c>
      <c r="AE43" s="3">
        <f>R43/$E43</f>
        <v>0.52500000000000002</v>
      </c>
      <c r="AF43" s="4">
        <f>F43/SUMIFS(Equipe!B$2:B$13,Equipe!$A$2:$A$13,$C43)</f>
        <v>3.7037037037037035E-2</v>
      </c>
      <c r="AG43" s="4">
        <f>P43/SUMIFS(Equipe!L$2:L$13,Equipe!$A$2:$A$13,$C43)</f>
        <v>4.2105263157894736E-2</v>
      </c>
      <c r="AH43" s="4">
        <f>H43/SUMIFS(Equipe!B$2:B$13,Equipe!$A$2:$A$13,$C43)</f>
        <v>0.16296296296296298</v>
      </c>
      <c r="AI43" s="4">
        <f>R43/SUMIFS(Equipe!L$2:L$13,Equipe!$A$2:$A$13,$C43)</f>
        <v>0.22105263157894736</v>
      </c>
    </row>
    <row r="44" spans="1:35" x14ac:dyDescent="0.3">
      <c r="A44">
        <v>43</v>
      </c>
      <c r="B44" t="s">
        <v>97</v>
      </c>
      <c r="C44" t="s">
        <v>31</v>
      </c>
      <c r="D44" t="s">
        <v>6</v>
      </c>
      <c r="E44">
        <f>SUMIFS(Base!E$2:E$1287,Base!$B$2:$B$1287,$B44,Base!$C$2:$C$1287,$C44)</f>
        <v>44</v>
      </c>
      <c r="F44">
        <f>SUMIFS(Base!F$2:F$1287,Base!$B$2:$B$1287,$B44,Base!$C$2:$C$1287,$C44)</f>
        <v>17</v>
      </c>
      <c r="G44">
        <f>SUMIFS(Base!G$2:G$1287,Base!$B$2:$B$1287,$B44,Base!$C$2:$C$1287,$C44)</f>
        <v>21</v>
      </c>
      <c r="H44">
        <f>SUMIFS(Base!H$2:H$1287,Base!$B$2:$B$1287,$B44,Base!$C$2:$C$1287,$C44)</f>
        <v>38</v>
      </c>
      <c r="I44">
        <f>SUMIFS(Base!I$2:I$1287,Base!$B$2:$B$1287,$B44,Base!$C$2:$C$1287,$C44)</f>
        <v>-3</v>
      </c>
      <c r="J44">
        <f>SUMIFS(Base!K$2:K$1287,Base!$B$2:$B$1287,$B44,Base!$C$2:$C$1287,$C44)</f>
        <v>5</v>
      </c>
      <c r="K44">
        <f>SUMIFS(Base!L$2:L$1287,Base!$B$2:$B$1287,$B44,Base!$C$2:$C$1287,$C44)</f>
        <v>13</v>
      </c>
      <c r="L44">
        <f>J44+K44</f>
        <v>18</v>
      </c>
      <c r="M44">
        <f>SUMIFS(Base!M$2:M$1287,Base!$B$2:$B$1287,$B44,Base!$C$2:$C$1287,$C44)</f>
        <v>0</v>
      </c>
      <c r="N44">
        <f>SUMIFS(Base!N$2:N$1287,Base!$B$2:$B$1287,$B44,Base!$C$2:$C$1287,$C44)</f>
        <v>0</v>
      </c>
      <c r="O44">
        <f>M44+N44</f>
        <v>0</v>
      </c>
      <c r="P44">
        <f>F44-J44-M44</f>
        <v>12</v>
      </c>
      <c r="Q44">
        <f>G44-K44-N44</f>
        <v>8</v>
      </c>
      <c r="R44">
        <f>P44+Q44</f>
        <v>20</v>
      </c>
      <c r="S44" s="3">
        <f>F44/$E44</f>
        <v>0.38636363636363635</v>
      </c>
      <c r="T44" s="3">
        <f>G44/$E44</f>
        <v>0.47727272727272729</v>
      </c>
      <c r="U44" s="3">
        <f>H44/$E44</f>
        <v>0.86363636363636365</v>
      </c>
      <c r="V44" s="3">
        <f>I44/$E44</f>
        <v>-6.8181818181818177E-2</v>
      </c>
      <c r="W44" s="3">
        <f>J44/$E44</f>
        <v>0.11363636363636363</v>
      </c>
      <c r="X44" s="3">
        <f>K44/$E44</f>
        <v>0.29545454545454547</v>
      </c>
      <c r="Y44" s="3">
        <f>L44/$E44</f>
        <v>0.40909090909090912</v>
      </c>
      <c r="Z44" s="3">
        <f>M44/$E44</f>
        <v>0</v>
      </c>
      <c r="AA44" s="3">
        <f>N44/$E44</f>
        <v>0</v>
      </c>
      <c r="AB44" s="3">
        <f>O44/$E44</f>
        <v>0</v>
      </c>
      <c r="AC44" s="3">
        <f>P44/$E44</f>
        <v>0.27272727272727271</v>
      </c>
      <c r="AD44" s="3">
        <f>Q44/$E44</f>
        <v>0.18181818181818182</v>
      </c>
      <c r="AE44" s="3">
        <f>R44/$E44</f>
        <v>0.45454545454545453</v>
      </c>
      <c r="AF44" s="4">
        <f>F44/SUMIFS(Equipe!B$2:B$13,Equipe!$A$2:$A$13,$C44)</f>
        <v>0.12056737588652482</v>
      </c>
      <c r="AG44" s="4">
        <f>P44/SUMIFS(Equipe!L$2:L$13,Equipe!$A$2:$A$13,$C44)</f>
        <v>0.1276595744680851</v>
      </c>
      <c r="AH44" s="4">
        <f>H44/SUMIFS(Equipe!B$2:B$13,Equipe!$A$2:$A$13,$C44)</f>
        <v>0.26950354609929078</v>
      </c>
      <c r="AI44" s="4">
        <f>R44/SUMIFS(Equipe!L$2:L$13,Equipe!$A$2:$A$13,$C44)</f>
        <v>0.21276595744680851</v>
      </c>
    </row>
    <row r="45" spans="1:35" x14ac:dyDescent="0.3">
      <c r="A45">
        <v>44</v>
      </c>
      <c r="B45" t="s">
        <v>79</v>
      </c>
      <c r="C45" t="s">
        <v>43</v>
      </c>
      <c r="D45" t="s">
        <v>35</v>
      </c>
      <c r="E45">
        <f>SUMIFS(Base!E$2:E$1287,Base!$B$2:$B$1287,$B45,Base!$C$2:$C$1287,$C45)</f>
        <v>44</v>
      </c>
      <c r="F45">
        <f>SUMIFS(Base!F$2:F$1287,Base!$B$2:$B$1287,$B45,Base!$C$2:$C$1287,$C45)</f>
        <v>5</v>
      </c>
      <c r="G45">
        <f>SUMIFS(Base!G$2:G$1287,Base!$B$2:$B$1287,$B45,Base!$C$2:$C$1287,$C45)</f>
        <v>22</v>
      </c>
      <c r="H45">
        <f>SUMIFS(Base!H$2:H$1287,Base!$B$2:$B$1287,$B45,Base!$C$2:$C$1287,$C45)</f>
        <v>27</v>
      </c>
      <c r="I45">
        <f>SUMIFS(Base!I$2:I$1287,Base!$B$2:$B$1287,$B45,Base!$C$2:$C$1287,$C45)</f>
        <v>-2</v>
      </c>
      <c r="J45">
        <f>SUMIFS(Base!K$2:K$1287,Base!$B$2:$B$1287,$B45,Base!$C$2:$C$1287,$C45)</f>
        <v>1</v>
      </c>
      <c r="K45">
        <f>SUMIFS(Base!L$2:L$1287,Base!$B$2:$B$1287,$B45,Base!$C$2:$C$1287,$C45)</f>
        <v>6</v>
      </c>
      <c r="L45">
        <f>J45+K45</f>
        <v>7</v>
      </c>
      <c r="M45">
        <f>SUMIFS(Base!M$2:M$1287,Base!$B$2:$B$1287,$B45,Base!$C$2:$C$1287,$C45)</f>
        <v>0</v>
      </c>
      <c r="N45">
        <f>SUMIFS(Base!N$2:N$1287,Base!$B$2:$B$1287,$B45,Base!$C$2:$C$1287,$C45)</f>
        <v>0</v>
      </c>
      <c r="O45">
        <f>M45+N45</f>
        <v>0</v>
      </c>
      <c r="P45">
        <f>F45-J45-M45</f>
        <v>4</v>
      </c>
      <c r="Q45">
        <f>G45-K45-N45</f>
        <v>16</v>
      </c>
      <c r="R45">
        <f>P45+Q45</f>
        <v>20</v>
      </c>
      <c r="S45" s="3">
        <f>F45/$E45</f>
        <v>0.11363636363636363</v>
      </c>
      <c r="T45" s="3">
        <f>G45/$E45</f>
        <v>0.5</v>
      </c>
      <c r="U45" s="3">
        <f>H45/$E45</f>
        <v>0.61363636363636365</v>
      </c>
      <c r="V45" s="3">
        <f>I45/$E45</f>
        <v>-4.5454545454545456E-2</v>
      </c>
      <c r="W45" s="3">
        <f>J45/$E45</f>
        <v>2.2727272727272728E-2</v>
      </c>
      <c r="X45" s="3">
        <f>K45/$E45</f>
        <v>0.13636363636363635</v>
      </c>
      <c r="Y45" s="3">
        <f>L45/$E45</f>
        <v>0.15909090909090909</v>
      </c>
      <c r="Z45" s="3">
        <f>M45/$E45</f>
        <v>0</v>
      </c>
      <c r="AA45" s="3">
        <f>N45/$E45</f>
        <v>0</v>
      </c>
      <c r="AB45" s="3">
        <f>O45/$E45</f>
        <v>0</v>
      </c>
      <c r="AC45" s="3">
        <f>P45/$E45</f>
        <v>9.0909090909090912E-2</v>
      </c>
      <c r="AD45" s="3">
        <f>Q45/$E45</f>
        <v>0.36363636363636365</v>
      </c>
      <c r="AE45" s="3">
        <f>R45/$E45</f>
        <v>0.45454545454545453</v>
      </c>
      <c r="AF45" s="4">
        <f>F45/SUMIFS(Equipe!B$2:B$13,Equipe!$A$2:$A$13,$C45)</f>
        <v>3.968253968253968E-2</v>
      </c>
      <c r="AG45" s="4">
        <f>P45/SUMIFS(Equipe!L$2:L$13,Equipe!$A$2:$A$13,$C45)</f>
        <v>4.6511627906976744E-2</v>
      </c>
      <c r="AH45" s="4">
        <f>H45/SUMIFS(Equipe!B$2:B$13,Equipe!$A$2:$A$13,$C45)</f>
        <v>0.21428571428571427</v>
      </c>
      <c r="AI45" s="4">
        <f>R45/SUMIFS(Equipe!L$2:L$13,Equipe!$A$2:$A$13,$C45)</f>
        <v>0.23255813953488372</v>
      </c>
    </row>
    <row r="46" spans="1:35" x14ac:dyDescent="0.3">
      <c r="A46">
        <v>45</v>
      </c>
      <c r="B46" t="s">
        <v>89</v>
      </c>
      <c r="C46" t="s">
        <v>22</v>
      </c>
      <c r="D46" t="s">
        <v>35</v>
      </c>
      <c r="E46">
        <f>SUMIFS(Base!E$2:E$1287,Base!$B$2:$B$1287,$B46,Base!$C$2:$C$1287,$C46)</f>
        <v>44</v>
      </c>
      <c r="F46">
        <f>SUMIFS(Base!F$2:F$1287,Base!$B$2:$B$1287,$B46,Base!$C$2:$C$1287,$C46)</f>
        <v>5</v>
      </c>
      <c r="G46">
        <f>SUMIFS(Base!G$2:G$1287,Base!$B$2:$B$1287,$B46,Base!$C$2:$C$1287,$C46)</f>
        <v>33</v>
      </c>
      <c r="H46">
        <f>SUMIFS(Base!H$2:H$1287,Base!$B$2:$B$1287,$B46,Base!$C$2:$C$1287,$C46)</f>
        <v>38</v>
      </c>
      <c r="I46">
        <f>SUMIFS(Base!I$2:I$1287,Base!$B$2:$B$1287,$B46,Base!$C$2:$C$1287,$C46)</f>
        <v>4</v>
      </c>
      <c r="J46">
        <f>SUMIFS(Base!K$2:K$1287,Base!$B$2:$B$1287,$B46,Base!$C$2:$C$1287,$C46)</f>
        <v>1</v>
      </c>
      <c r="K46">
        <f>SUMIFS(Base!L$2:L$1287,Base!$B$2:$B$1287,$B46,Base!$C$2:$C$1287,$C46)</f>
        <v>17</v>
      </c>
      <c r="L46">
        <f>J46+K46</f>
        <v>18</v>
      </c>
      <c r="M46">
        <f>SUMIFS(Base!M$2:M$1287,Base!$B$2:$B$1287,$B46,Base!$C$2:$C$1287,$C46)</f>
        <v>0</v>
      </c>
      <c r="N46">
        <f>SUMIFS(Base!N$2:N$1287,Base!$B$2:$B$1287,$B46,Base!$C$2:$C$1287,$C46)</f>
        <v>1</v>
      </c>
      <c r="O46">
        <f>M46+N46</f>
        <v>1</v>
      </c>
      <c r="P46">
        <f>F46-J46-M46</f>
        <v>4</v>
      </c>
      <c r="Q46">
        <f>G46-K46-N46</f>
        <v>15</v>
      </c>
      <c r="R46">
        <f>P46+Q46</f>
        <v>19</v>
      </c>
      <c r="S46" s="3">
        <f>F46/$E46</f>
        <v>0.11363636363636363</v>
      </c>
      <c r="T46" s="3">
        <f>G46/$E46</f>
        <v>0.75</v>
      </c>
      <c r="U46" s="3">
        <f>H46/$E46</f>
        <v>0.86363636363636365</v>
      </c>
      <c r="V46" s="3">
        <f>I46/$E46</f>
        <v>9.0909090909090912E-2</v>
      </c>
      <c r="W46" s="3">
        <f>J46/$E46</f>
        <v>2.2727272727272728E-2</v>
      </c>
      <c r="X46" s="3">
        <f>K46/$E46</f>
        <v>0.38636363636363635</v>
      </c>
      <c r="Y46" s="3">
        <f>L46/$E46</f>
        <v>0.40909090909090912</v>
      </c>
      <c r="Z46" s="3">
        <f>M46/$E46</f>
        <v>0</v>
      </c>
      <c r="AA46" s="3">
        <f>N46/$E46</f>
        <v>2.2727272727272728E-2</v>
      </c>
      <c r="AB46" s="3">
        <f>O46/$E46</f>
        <v>2.2727272727272728E-2</v>
      </c>
      <c r="AC46" s="3">
        <f>P46/$E46</f>
        <v>9.0909090909090912E-2</v>
      </c>
      <c r="AD46" s="3">
        <f>Q46/$E46</f>
        <v>0.34090909090909088</v>
      </c>
      <c r="AE46" s="3">
        <f>R46/$E46</f>
        <v>0.43181818181818182</v>
      </c>
      <c r="AF46" s="4">
        <f>F46/SUMIFS(Equipe!B$2:B$13,Equipe!$A$2:$A$13,$C46)</f>
        <v>3.4013605442176874E-2</v>
      </c>
      <c r="AG46" s="4">
        <f>P46/SUMIFS(Equipe!L$2:L$13,Equipe!$A$2:$A$13,$C46)</f>
        <v>3.669724770642202E-2</v>
      </c>
      <c r="AH46" s="4">
        <f>H46/SUMIFS(Equipe!B$2:B$13,Equipe!$A$2:$A$13,$C46)</f>
        <v>0.25850340136054423</v>
      </c>
      <c r="AI46" s="4">
        <f>R46/SUMIFS(Equipe!L$2:L$13,Equipe!$A$2:$A$13,$C46)</f>
        <v>0.1743119266055046</v>
      </c>
    </row>
    <row r="47" spans="1:35" x14ac:dyDescent="0.3">
      <c r="A47">
        <v>46</v>
      </c>
      <c r="B47" t="s">
        <v>57</v>
      </c>
      <c r="C47" t="s">
        <v>28</v>
      </c>
      <c r="D47" t="s">
        <v>6</v>
      </c>
      <c r="E47">
        <f>SUMIFS(Base!E$2:E$1287,Base!$B$2:$B$1287,$B47,Base!$C$2:$C$1287,$C47)</f>
        <v>44</v>
      </c>
      <c r="F47">
        <f>SUMIFS(Base!F$2:F$1287,Base!$B$2:$B$1287,$B47,Base!$C$2:$C$1287,$C47)</f>
        <v>16</v>
      </c>
      <c r="G47">
        <f>SUMIFS(Base!G$2:G$1287,Base!$B$2:$B$1287,$B47,Base!$C$2:$C$1287,$C47)</f>
        <v>17</v>
      </c>
      <c r="H47">
        <f>SUMIFS(Base!H$2:H$1287,Base!$B$2:$B$1287,$B47,Base!$C$2:$C$1287,$C47)</f>
        <v>33</v>
      </c>
      <c r="I47">
        <f>SUMIFS(Base!I$2:I$1287,Base!$B$2:$B$1287,$B47,Base!$C$2:$C$1287,$C47)</f>
        <v>-10</v>
      </c>
      <c r="J47">
        <f>SUMIFS(Base!K$2:K$1287,Base!$B$2:$B$1287,$B47,Base!$C$2:$C$1287,$C47)</f>
        <v>6</v>
      </c>
      <c r="K47">
        <f>SUMIFS(Base!L$2:L$1287,Base!$B$2:$B$1287,$B47,Base!$C$2:$C$1287,$C47)</f>
        <v>8</v>
      </c>
      <c r="L47">
        <f>J47+K47</f>
        <v>14</v>
      </c>
      <c r="M47">
        <f>SUMIFS(Base!M$2:M$1287,Base!$B$2:$B$1287,$B47,Base!$C$2:$C$1287,$C47)</f>
        <v>0</v>
      </c>
      <c r="N47">
        <f>SUMIFS(Base!N$2:N$1287,Base!$B$2:$B$1287,$B47,Base!$C$2:$C$1287,$C47)</f>
        <v>0</v>
      </c>
      <c r="O47">
        <f>M47+N47</f>
        <v>0</v>
      </c>
      <c r="P47">
        <f>F47-J47-M47</f>
        <v>10</v>
      </c>
      <c r="Q47">
        <f>G47-K47-N47</f>
        <v>9</v>
      </c>
      <c r="R47">
        <f>P47+Q47</f>
        <v>19</v>
      </c>
      <c r="S47" s="3">
        <f>F47/$E47</f>
        <v>0.36363636363636365</v>
      </c>
      <c r="T47" s="3">
        <f>G47/$E47</f>
        <v>0.38636363636363635</v>
      </c>
      <c r="U47" s="3">
        <f>H47/$E47</f>
        <v>0.75</v>
      </c>
      <c r="V47" s="3">
        <f>I47/$E47</f>
        <v>-0.22727272727272727</v>
      </c>
      <c r="W47" s="3">
        <f>J47/$E47</f>
        <v>0.13636363636363635</v>
      </c>
      <c r="X47" s="3">
        <f>K47/$E47</f>
        <v>0.18181818181818182</v>
      </c>
      <c r="Y47" s="3">
        <f>L47/$E47</f>
        <v>0.31818181818181818</v>
      </c>
      <c r="Z47" s="3">
        <f>M47/$E47</f>
        <v>0</v>
      </c>
      <c r="AA47" s="3">
        <f>N47/$E47</f>
        <v>0</v>
      </c>
      <c r="AB47" s="3">
        <f>O47/$E47</f>
        <v>0</v>
      </c>
      <c r="AC47" s="3">
        <f>P47/$E47</f>
        <v>0.22727272727272727</v>
      </c>
      <c r="AD47" s="3">
        <f>Q47/$E47</f>
        <v>0.20454545454545456</v>
      </c>
      <c r="AE47" s="3">
        <f>R47/$E47</f>
        <v>0.43181818181818182</v>
      </c>
      <c r="AF47" s="4">
        <f>F47/SUMIFS(Equipe!B$2:B$13,Equipe!$A$2:$A$13,$C47)</f>
        <v>0.11851851851851852</v>
      </c>
      <c r="AG47" s="4">
        <f>P47/SUMIFS(Equipe!L$2:L$13,Equipe!$A$2:$A$13,$C47)</f>
        <v>0.10526315789473684</v>
      </c>
      <c r="AH47" s="4">
        <f>H47/SUMIFS(Equipe!B$2:B$13,Equipe!$A$2:$A$13,$C47)</f>
        <v>0.24444444444444444</v>
      </c>
      <c r="AI47" s="4">
        <f>R47/SUMIFS(Equipe!L$2:L$13,Equipe!$A$2:$A$13,$C47)</f>
        <v>0.2</v>
      </c>
    </row>
    <row r="48" spans="1:35" x14ac:dyDescent="0.3">
      <c r="A48">
        <v>47</v>
      </c>
      <c r="B48" t="s">
        <v>162</v>
      </c>
      <c r="C48" t="s">
        <v>45</v>
      </c>
      <c r="D48" t="s">
        <v>6</v>
      </c>
      <c r="E48">
        <f>SUMIFS(Base!E$2:E$1287,Base!$B$2:$B$1287,$B48,Base!$C$2:$C$1287,$C48)</f>
        <v>40</v>
      </c>
      <c r="F48">
        <f>SUMIFS(Base!F$2:F$1287,Base!$B$2:$B$1287,$B48,Base!$C$2:$C$1287,$C48)</f>
        <v>16</v>
      </c>
      <c r="G48">
        <f>SUMIFS(Base!G$2:G$1287,Base!$B$2:$B$1287,$B48,Base!$C$2:$C$1287,$C48)</f>
        <v>10</v>
      </c>
      <c r="H48">
        <f>SUMIFS(Base!H$2:H$1287,Base!$B$2:$B$1287,$B48,Base!$C$2:$C$1287,$C48)</f>
        <v>26</v>
      </c>
      <c r="I48">
        <f>SUMIFS(Base!I$2:I$1287,Base!$B$2:$B$1287,$B48,Base!$C$2:$C$1287,$C48)</f>
        <v>-1</v>
      </c>
      <c r="J48">
        <f>SUMIFS(Base!K$2:K$1287,Base!$B$2:$B$1287,$B48,Base!$C$2:$C$1287,$C48)</f>
        <v>4</v>
      </c>
      <c r="K48">
        <f>SUMIFS(Base!L$2:L$1287,Base!$B$2:$B$1287,$B48,Base!$C$2:$C$1287,$C48)</f>
        <v>3</v>
      </c>
      <c r="L48">
        <f>J48+K48</f>
        <v>7</v>
      </c>
      <c r="M48">
        <f>SUMIFS(Base!M$2:M$1287,Base!$B$2:$B$1287,$B48,Base!$C$2:$C$1287,$C48)</f>
        <v>0</v>
      </c>
      <c r="N48">
        <f>SUMIFS(Base!N$2:N$1287,Base!$B$2:$B$1287,$B48,Base!$C$2:$C$1287,$C48)</f>
        <v>0</v>
      </c>
      <c r="O48">
        <f>M48+N48</f>
        <v>0</v>
      </c>
      <c r="P48">
        <f>F48-J48-M48</f>
        <v>12</v>
      </c>
      <c r="Q48">
        <f>G48-K48-N48</f>
        <v>7</v>
      </c>
      <c r="R48">
        <f>P48+Q48</f>
        <v>19</v>
      </c>
      <c r="S48" s="3">
        <f>F48/$E48</f>
        <v>0.4</v>
      </c>
      <c r="T48" s="3">
        <f>G48/$E48</f>
        <v>0.25</v>
      </c>
      <c r="U48" s="3">
        <f>H48/$E48</f>
        <v>0.65</v>
      </c>
      <c r="V48" s="3">
        <f>I48/$E48</f>
        <v>-2.5000000000000001E-2</v>
      </c>
      <c r="W48" s="3">
        <f>J48/$E48</f>
        <v>0.1</v>
      </c>
      <c r="X48" s="3">
        <f>K48/$E48</f>
        <v>7.4999999999999997E-2</v>
      </c>
      <c r="Y48" s="3">
        <f>L48/$E48</f>
        <v>0.17499999999999999</v>
      </c>
      <c r="Z48" s="3">
        <f>M48/$E48</f>
        <v>0</v>
      </c>
      <c r="AA48" s="3">
        <f>N48/$E48</f>
        <v>0</v>
      </c>
      <c r="AB48" s="3">
        <f>O48/$E48</f>
        <v>0</v>
      </c>
      <c r="AC48" s="3">
        <f>P48/$E48</f>
        <v>0.3</v>
      </c>
      <c r="AD48" s="3">
        <f>Q48/$E48</f>
        <v>0.17499999999999999</v>
      </c>
      <c r="AE48" s="3">
        <f>R48/$E48</f>
        <v>0.47499999999999998</v>
      </c>
      <c r="AF48" s="4">
        <f>F48/SUMIFS(Equipe!B$2:B$13,Equipe!$A$2:$A$13,$C48)</f>
        <v>0.11764705882352941</v>
      </c>
      <c r="AG48" s="4">
        <f>P48/SUMIFS(Equipe!L$2:L$13,Equipe!$A$2:$A$13,$C48)</f>
        <v>0.12244897959183673</v>
      </c>
      <c r="AH48" s="4">
        <f>H48/SUMIFS(Equipe!B$2:B$13,Equipe!$A$2:$A$13,$C48)</f>
        <v>0.19117647058823528</v>
      </c>
      <c r="AI48" s="4">
        <f>R48/SUMIFS(Equipe!L$2:L$13,Equipe!$A$2:$A$13,$C48)</f>
        <v>0.19387755102040816</v>
      </c>
    </row>
    <row r="49" spans="1:35" x14ac:dyDescent="0.3">
      <c r="A49">
        <v>48</v>
      </c>
      <c r="B49" t="s">
        <v>58</v>
      </c>
      <c r="C49" t="s">
        <v>48</v>
      </c>
      <c r="D49" t="s">
        <v>6</v>
      </c>
      <c r="E49">
        <f>SUMIFS(Base!E$2:E$1287,Base!$B$2:$B$1287,$B49,Base!$C$2:$C$1287,$C49)</f>
        <v>44</v>
      </c>
      <c r="F49">
        <f>SUMIFS(Base!F$2:F$1287,Base!$B$2:$B$1287,$B49,Base!$C$2:$C$1287,$C49)</f>
        <v>7</v>
      </c>
      <c r="G49">
        <f>SUMIFS(Base!G$2:G$1287,Base!$B$2:$B$1287,$B49,Base!$C$2:$C$1287,$C49)</f>
        <v>18</v>
      </c>
      <c r="H49">
        <f>SUMIFS(Base!H$2:H$1287,Base!$B$2:$B$1287,$B49,Base!$C$2:$C$1287,$C49)</f>
        <v>25</v>
      </c>
      <c r="I49">
        <f>SUMIFS(Base!I$2:I$1287,Base!$B$2:$B$1287,$B49,Base!$C$2:$C$1287,$C49)</f>
        <v>-19</v>
      </c>
      <c r="J49">
        <f>SUMIFS(Base!K$2:K$1287,Base!$B$2:$B$1287,$B49,Base!$C$2:$C$1287,$C49)</f>
        <v>1</v>
      </c>
      <c r="K49">
        <f>SUMIFS(Base!L$2:L$1287,Base!$B$2:$B$1287,$B49,Base!$C$2:$C$1287,$C49)</f>
        <v>5</v>
      </c>
      <c r="L49">
        <f>J49+K49</f>
        <v>6</v>
      </c>
      <c r="M49">
        <f>SUMIFS(Base!M$2:M$1287,Base!$B$2:$B$1287,$B49,Base!$C$2:$C$1287,$C49)</f>
        <v>0</v>
      </c>
      <c r="N49">
        <f>SUMIFS(Base!N$2:N$1287,Base!$B$2:$B$1287,$B49,Base!$C$2:$C$1287,$C49)</f>
        <v>0</v>
      </c>
      <c r="O49">
        <f>M49+N49</f>
        <v>0</v>
      </c>
      <c r="P49">
        <f>F49-J49-M49</f>
        <v>6</v>
      </c>
      <c r="Q49">
        <f>G49-K49-N49</f>
        <v>13</v>
      </c>
      <c r="R49">
        <f>P49+Q49</f>
        <v>19</v>
      </c>
      <c r="S49" s="3">
        <f>F49/$E49</f>
        <v>0.15909090909090909</v>
      </c>
      <c r="T49" s="3">
        <f>G49/$E49</f>
        <v>0.40909090909090912</v>
      </c>
      <c r="U49" s="3">
        <f>H49/$E49</f>
        <v>0.56818181818181823</v>
      </c>
      <c r="V49" s="3">
        <f>I49/$E49</f>
        <v>-0.43181818181818182</v>
      </c>
      <c r="W49" s="3">
        <f>J49/$E49</f>
        <v>2.2727272727272728E-2</v>
      </c>
      <c r="X49" s="3">
        <f>K49/$E49</f>
        <v>0.11363636363636363</v>
      </c>
      <c r="Y49" s="3">
        <f>L49/$E49</f>
        <v>0.13636363636363635</v>
      </c>
      <c r="Z49" s="3">
        <f>M49/$E49</f>
        <v>0</v>
      </c>
      <c r="AA49" s="3">
        <f>N49/$E49</f>
        <v>0</v>
      </c>
      <c r="AB49" s="3">
        <f>O49/$E49</f>
        <v>0</v>
      </c>
      <c r="AC49" s="3">
        <f>P49/$E49</f>
        <v>0.13636363636363635</v>
      </c>
      <c r="AD49" s="3">
        <f>Q49/$E49</f>
        <v>0.29545454545454547</v>
      </c>
      <c r="AE49" s="3">
        <f>R49/$E49</f>
        <v>0.43181818181818182</v>
      </c>
      <c r="AF49" s="4">
        <f>F49/SUMIFS(Equipe!B$2:B$13,Equipe!$A$2:$A$13,$C49)</f>
        <v>6.4814814814814811E-2</v>
      </c>
      <c r="AG49" s="4">
        <f>P49/SUMIFS(Equipe!L$2:L$13,Equipe!$A$2:$A$13,$C49)</f>
        <v>0.08</v>
      </c>
      <c r="AH49" s="4">
        <f>H49/SUMIFS(Equipe!B$2:B$13,Equipe!$A$2:$A$13,$C49)</f>
        <v>0.23148148148148148</v>
      </c>
      <c r="AI49" s="4">
        <f>R49/SUMIFS(Equipe!L$2:L$13,Equipe!$A$2:$A$13,$C49)</f>
        <v>0.25333333333333335</v>
      </c>
    </row>
    <row r="50" spans="1:35" x14ac:dyDescent="0.3">
      <c r="A50">
        <v>49</v>
      </c>
      <c r="B50" t="s">
        <v>75</v>
      </c>
      <c r="C50" t="s">
        <v>76</v>
      </c>
      <c r="D50" t="s">
        <v>35</v>
      </c>
      <c r="E50">
        <f>SUMIFS(Base!E$2:E$1287,Base!$B$2:$B$1287,$B50,Base!$C$2:$C$1287,$C50)</f>
        <v>43</v>
      </c>
      <c r="F50">
        <f>SUMIFS(Base!F$2:F$1287,Base!$B$2:$B$1287,$B50,Base!$C$2:$C$1287,$C50)</f>
        <v>9</v>
      </c>
      <c r="G50">
        <f>SUMIFS(Base!G$2:G$1287,Base!$B$2:$B$1287,$B50,Base!$C$2:$C$1287,$C50)</f>
        <v>25</v>
      </c>
      <c r="H50">
        <f>SUMIFS(Base!H$2:H$1287,Base!$B$2:$B$1287,$B50,Base!$C$2:$C$1287,$C50)</f>
        <v>34</v>
      </c>
      <c r="I50">
        <f>SUMIFS(Base!I$2:I$1287,Base!$B$2:$B$1287,$B50,Base!$C$2:$C$1287,$C50)</f>
        <v>-15</v>
      </c>
      <c r="J50">
        <f>SUMIFS(Base!K$2:K$1287,Base!$B$2:$B$1287,$B50,Base!$C$2:$C$1287,$C50)</f>
        <v>3</v>
      </c>
      <c r="K50">
        <f>SUMIFS(Base!L$2:L$1287,Base!$B$2:$B$1287,$B50,Base!$C$2:$C$1287,$C50)</f>
        <v>12</v>
      </c>
      <c r="L50">
        <f>J50+K50</f>
        <v>15</v>
      </c>
      <c r="M50">
        <f>SUMIFS(Base!M$2:M$1287,Base!$B$2:$B$1287,$B50,Base!$C$2:$C$1287,$C50)</f>
        <v>1</v>
      </c>
      <c r="N50">
        <f>SUMIFS(Base!N$2:N$1287,Base!$B$2:$B$1287,$B50,Base!$C$2:$C$1287,$C50)</f>
        <v>0</v>
      </c>
      <c r="O50">
        <f>M50+N50</f>
        <v>1</v>
      </c>
      <c r="P50">
        <f>F50-J50-M50</f>
        <v>5</v>
      </c>
      <c r="Q50">
        <f>G50-K50-N50</f>
        <v>13</v>
      </c>
      <c r="R50">
        <f>P50+Q50</f>
        <v>18</v>
      </c>
      <c r="S50" s="3">
        <f>F50/$E50</f>
        <v>0.20930232558139536</v>
      </c>
      <c r="T50" s="3">
        <f>G50/$E50</f>
        <v>0.58139534883720934</v>
      </c>
      <c r="U50" s="3">
        <f>H50/$E50</f>
        <v>0.79069767441860461</v>
      </c>
      <c r="V50" s="3">
        <f>I50/$E50</f>
        <v>-0.34883720930232559</v>
      </c>
      <c r="W50" s="3">
        <f>J50/$E50</f>
        <v>6.9767441860465115E-2</v>
      </c>
      <c r="X50" s="3">
        <f>K50/$E50</f>
        <v>0.27906976744186046</v>
      </c>
      <c r="Y50" s="3">
        <f>L50/$E50</f>
        <v>0.34883720930232559</v>
      </c>
      <c r="Z50" s="3">
        <f>M50/$E50</f>
        <v>2.3255813953488372E-2</v>
      </c>
      <c r="AA50" s="3">
        <f>N50/$E50</f>
        <v>0</v>
      </c>
      <c r="AB50" s="3">
        <f>O50/$E50</f>
        <v>2.3255813953488372E-2</v>
      </c>
      <c r="AC50" s="3">
        <f>P50/$E50</f>
        <v>0.11627906976744186</v>
      </c>
      <c r="AD50" s="3">
        <f>Q50/$E50</f>
        <v>0.30232558139534882</v>
      </c>
      <c r="AE50" s="3">
        <f>R50/$E50</f>
        <v>0.41860465116279072</v>
      </c>
      <c r="AF50" s="4">
        <f>F50/SUMIFS(Equipe!B$2:B$13,Equipe!$A$2:$A$13,$C50)</f>
        <v>7.7586206896551727E-2</v>
      </c>
      <c r="AG50" s="4">
        <f>P50/SUMIFS(Equipe!L$2:L$13,Equipe!$A$2:$A$13,$C50)</f>
        <v>6.4935064935064929E-2</v>
      </c>
      <c r="AH50" s="4">
        <f>H50/SUMIFS(Equipe!B$2:B$13,Equipe!$A$2:$A$13,$C50)</f>
        <v>0.29310344827586204</v>
      </c>
      <c r="AI50" s="4">
        <f>R50/SUMIFS(Equipe!L$2:L$13,Equipe!$A$2:$A$13,$C50)</f>
        <v>0.23376623376623376</v>
      </c>
    </row>
    <row r="51" spans="1:35" x14ac:dyDescent="0.3">
      <c r="A51">
        <v>50</v>
      </c>
      <c r="B51" t="s">
        <v>143</v>
      </c>
      <c r="C51" t="s">
        <v>37</v>
      </c>
      <c r="D51" t="s">
        <v>6</v>
      </c>
      <c r="E51">
        <f>SUMIFS(Base!E$2:E$1287,Base!$B$2:$B$1287,$B51,Base!$C$2:$C$1287,$C51)</f>
        <v>41</v>
      </c>
      <c r="F51">
        <f>SUMIFS(Base!F$2:F$1287,Base!$B$2:$B$1287,$B51,Base!$C$2:$C$1287,$C51)</f>
        <v>12</v>
      </c>
      <c r="G51">
        <f>SUMIFS(Base!G$2:G$1287,Base!$B$2:$B$1287,$B51,Base!$C$2:$C$1287,$C51)</f>
        <v>20</v>
      </c>
      <c r="H51">
        <f>SUMIFS(Base!H$2:H$1287,Base!$B$2:$B$1287,$B51,Base!$C$2:$C$1287,$C51)</f>
        <v>32</v>
      </c>
      <c r="I51">
        <f>SUMIFS(Base!I$2:I$1287,Base!$B$2:$B$1287,$B51,Base!$C$2:$C$1287,$C51)</f>
        <v>-11</v>
      </c>
      <c r="J51">
        <f>SUMIFS(Base!K$2:K$1287,Base!$B$2:$B$1287,$B51,Base!$C$2:$C$1287,$C51)</f>
        <v>8</v>
      </c>
      <c r="K51">
        <f>SUMIFS(Base!L$2:L$1287,Base!$B$2:$B$1287,$B51,Base!$C$2:$C$1287,$C51)</f>
        <v>6</v>
      </c>
      <c r="L51">
        <f>J51+K51</f>
        <v>14</v>
      </c>
      <c r="M51">
        <f>SUMIFS(Base!M$2:M$1287,Base!$B$2:$B$1287,$B51,Base!$C$2:$C$1287,$C51)</f>
        <v>0</v>
      </c>
      <c r="N51">
        <f>SUMIFS(Base!N$2:N$1287,Base!$B$2:$B$1287,$B51,Base!$C$2:$C$1287,$C51)</f>
        <v>0</v>
      </c>
      <c r="O51">
        <f>M51+N51</f>
        <v>0</v>
      </c>
      <c r="P51">
        <f>F51-J51-M51</f>
        <v>4</v>
      </c>
      <c r="Q51">
        <f>G51-K51-N51</f>
        <v>14</v>
      </c>
      <c r="R51">
        <f>P51+Q51</f>
        <v>18</v>
      </c>
      <c r="S51" s="3">
        <f>F51/$E51</f>
        <v>0.29268292682926828</v>
      </c>
      <c r="T51" s="3">
        <f>G51/$E51</f>
        <v>0.48780487804878048</v>
      </c>
      <c r="U51" s="3">
        <f>H51/$E51</f>
        <v>0.78048780487804881</v>
      </c>
      <c r="V51" s="3">
        <f>I51/$E51</f>
        <v>-0.26829268292682928</v>
      </c>
      <c r="W51" s="3">
        <f>J51/$E51</f>
        <v>0.1951219512195122</v>
      </c>
      <c r="X51" s="3">
        <f>K51/$E51</f>
        <v>0.14634146341463414</v>
      </c>
      <c r="Y51" s="3">
        <f>L51/$E51</f>
        <v>0.34146341463414637</v>
      </c>
      <c r="Z51" s="3">
        <f>M51/$E51</f>
        <v>0</v>
      </c>
      <c r="AA51" s="3">
        <f>N51/$E51</f>
        <v>0</v>
      </c>
      <c r="AB51" s="3">
        <f>O51/$E51</f>
        <v>0</v>
      </c>
      <c r="AC51" s="3">
        <f>P51/$E51</f>
        <v>9.7560975609756101E-2</v>
      </c>
      <c r="AD51" s="3">
        <f>Q51/$E51</f>
        <v>0.34146341463414637</v>
      </c>
      <c r="AE51" s="3">
        <f>R51/$E51</f>
        <v>0.43902439024390244</v>
      </c>
      <c r="AF51" s="4">
        <f>F51/SUMIFS(Equipe!B$2:B$13,Equipe!$A$2:$A$13,$C51)</f>
        <v>0.1111111111111111</v>
      </c>
      <c r="AG51" s="4">
        <f>P51/SUMIFS(Equipe!L$2:L$13,Equipe!$A$2:$A$13,$C51)</f>
        <v>6.5573770491803282E-2</v>
      </c>
      <c r="AH51" s="4">
        <f>H51/SUMIFS(Equipe!B$2:B$13,Equipe!$A$2:$A$13,$C51)</f>
        <v>0.29629629629629628</v>
      </c>
      <c r="AI51" s="4">
        <f>R51/SUMIFS(Equipe!L$2:L$13,Equipe!$A$2:$A$13,$C51)</f>
        <v>0.29508196721311475</v>
      </c>
    </row>
    <row r="52" spans="1:35" x14ac:dyDescent="0.3">
      <c r="A52">
        <v>51</v>
      </c>
      <c r="B52" t="s">
        <v>110</v>
      </c>
      <c r="C52" t="s">
        <v>33</v>
      </c>
      <c r="D52" t="s">
        <v>6</v>
      </c>
      <c r="E52">
        <f>SUMIFS(Base!E$2:E$1287,Base!$B$2:$B$1287,$B52,Base!$C$2:$C$1287,$C52)</f>
        <v>32</v>
      </c>
      <c r="F52">
        <f>SUMIFS(Base!F$2:F$1287,Base!$B$2:$B$1287,$B52,Base!$C$2:$C$1287,$C52)</f>
        <v>8</v>
      </c>
      <c r="G52">
        <f>SUMIFS(Base!G$2:G$1287,Base!$B$2:$B$1287,$B52,Base!$C$2:$C$1287,$C52)</f>
        <v>19</v>
      </c>
      <c r="H52">
        <f>SUMIFS(Base!H$2:H$1287,Base!$B$2:$B$1287,$B52,Base!$C$2:$C$1287,$C52)</f>
        <v>27</v>
      </c>
      <c r="I52">
        <f>SUMIFS(Base!I$2:I$1287,Base!$B$2:$B$1287,$B52,Base!$C$2:$C$1287,$C52)</f>
        <v>13</v>
      </c>
      <c r="J52">
        <f>SUMIFS(Base!K$2:K$1287,Base!$B$2:$B$1287,$B52,Base!$C$2:$C$1287,$C52)</f>
        <v>1</v>
      </c>
      <c r="K52">
        <f>SUMIFS(Base!L$2:L$1287,Base!$B$2:$B$1287,$B52,Base!$C$2:$C$1287,$C52)</f>
        <v>8</v>
      </c>
      <c r="L52">
        <f>J52+K52</f>
        <v>9</v>
      </c>
      <c r="M52">
        <f>SUMIFS(Base!M$2:M$1287,Base!$B$2:$B$1287,$B52,Base!$C$2:$C$1287,$C52)</f>
        <v>0</v>
      </c>
      <c r="N52">
        <f>SUMIFS(Base!N$2:N$1287,Base!$B$2:$B$1287,$B52,Base!$C$2:$C$1287,$C52)</f>
        <v>0</v>
      </c>
      <c r="O52">
        <f>M52+N52</f>
        <v>0</v>
      </c>
      <c r="P52">
        <f>F52-J52-M52</f>
        <v>7</v>
      </c>
      <c r="Q52">
        <f>G52-K52-N52</f>
        <v>11</v>
      </c>
      <c r="R52">
        <f>P52+Q52</f>
        <v>18</v>
      </c>
      <c r="S52" s="3">
        <f>F52/$E52</f>
        <v>0.25</v>
      </c>
      <c r="T52" s="3">
        <f>G52/$E52</f>
        <v>0.59375</v>
      </c>
      <c r="U52" s="3">
        <f>H52/$E52</f>
        <v>0.84375</v>
      </c>
      <c r="V52" s="3">
        <f>I52/$E52</f>
        <v>0.40625</v>
      </c>
      <c r="W52" s="3">
        <f>J52/$E52</f>
        <v>3.125E-2</v>
      </c>
      <c r="X52" s="3">
        <f>K52/$E52</f>
        <v>0.25</v>
      </c>
      <c r="Y52" s="3">
        <f>L52/$E52</f>
        <v>0.28125</v>
      </c>
      <c r="Z52" s="3">
        <f>M52/$E52</f>
        <v>0</v>
      </c>
      <c r="AA52" s="3">
        <f>N52/$E52</f>
        <v>0</v>
      </c>
      <c r="AB52" s="3">
        <f>O52/$E52</f>
        <v>0</v>
      </c>
      <c r="AC52" s="3">
        <f>P52/$E52</f>
        <v>0.21875</v>
      </c>
      <c r="AD52" s="3">
        <f>Q52/$E52</f>
        <v>0.34375</v>
      </c>
      <c r="AE52" s="3">
        <f>R52/$E52</f>
        <v>0.5625</v>
      </c>
      <c r="AF52" s="4">
        <f>F52/SUMIFS(Equipe!B$2:B$13,Equipe!$A$2:$A$13,$C52)</f>
        <v>4.1025641025641026E-2</v>
      </c>
      <c r="AG52" s="4">
        <f>P52/SUMIFS(Equipe!L$2:L$13,Equipe!$A$2:$A$13,$C52)</f>
        <v>4.9295774647887321E-2</v>
      </c>
      <c r="AH52" s="4">
        <f>H52/SUMIFS(Equipe!B$2:B$13,Equipe!$A$2:$A$13,$C52)</f>
        <v>0.13846153846153847</v>
      </c>
      <c r="AI52" s="4">
        <f>R52/SUMIFS(Equipe!L$2:L$13,Equipe!$A$2:$A$13,$C52)</f>
        <v>0.12676056338028169</v>
      </c>
    </row>
    <row r="53" spans="1:35" x14ac:dyDescent="0.3">
      <c r="A53">
        <v>52</v>
      </c>
      <c r="B53" t="s">
        <v>68</v>
      </c>
      <c r="C53" t="s">
        <v>24</v>
      </c>
      <c r="D53" t="s">
        <v>6</v>
      </c>
      <c r="E53">
        <f>SUMIFS(Base!E$2:E$1287,Base!$B$2:$B$1287,$B53,Base!$C$2:$C$1287,$C53)</f>
        <v>31</v>
      </c>
      <c r="F53">
        <f>SUMIFS(Base!F$2:F$1287,Base!$B$2:$B$1287,$B53,Base!$C$2:$C$1287,$C53)</f>
        <v>12</v>
      </c>
      <c r="G53">
        <f>SUMIFS(Base!G$2:G$1287,Base!$B$2:$B$1287,$B53,Base!$C$2:$C$1287,$C53)</f>
        <v>11</v>
      </c>
      <c r="H53">
        <f>SUMIFS(Base!H$2:H$1287,Base!$B$2:$B$1287,$B53,Base!$C$2:$C$1287,$C53)</f>
        <v>23</v>
      </c>
      <c r="I53">
        <f>SUMIFS(Base!I$2:I$1287,Base!$B$2:$B$1287,$B53,Base!$C$2:$C$1287,$C53)</f>
        <v>-1</v>
      </c>
      <c r="J53">
        <f>SUMIFS(Base!K$2:K$1287,Base!$B$2:$B$1287,$B53,Base!$C$2:$C$1287,$C53)</f>
        <v>3</v>
      </c>
      <c r="K53">
        <f>SUMIFS(Base!L$2:L$1287,Base!$B$2:$B$1287,$B53,Base!$C$2:$C$1287,$C53)</f>
        <v>2</v>
      </c>
      <c r="L53">
        <f>J53+K53</f>
        <v>5</v>
      </c>
      <c r="M53">
        <f>SUMIFS(Base!M$2:M$1287,Base!$B$2:$B$1287,$B53,Base!$C$2:$C$1287,$C53)</f>
        <v>0</v>
      </c>
      <c r="N53">
        <f>SUMIFS(Base!N$2:N$1287,Base!$B$2:$B$1287,$B53,Base!$C$2:$C$1287,$C53)</f>
        <v>0</v>
      </c>
      <c r="O53">
        <f>M53+N53</f>
        <v>0</v>
      </c>
      <c r="P53">
        <f>F53-J53-M53</f>
        <v>9</v>
      </c>
      <c r="Q53">
        <f>G53-K53-N53</f>
        <v>9</v>
      </c>
      <c r="R53">
        <f>P53+Q53</f>
        <v>18</v>
      </c>
      <c r="S53" s="3">
        <f>F53/$E53</f>
        <v>0.38709677419354838</v>
      </c>
      <c r="T53" s="3">
        <f>G53/$E53</f>
        <v>0.35483870967741937</v>
      </c>
      <c r="U53" s="3">
        <f>H53/$E53</f>
        <v>0.74193548387096775</v>
      </c>
      <c r="V53" s="3">
        <f>I53/$E53</f>
        <v>-3.2258064516129031E-2</v>
      </c>
      <c r="W53" s="3">
        <f>J53/$E53</f>
        <v>9.6774193548387094E-2</v>
      </c>
      <c r="X53" s="3">
        <f>K53/$E53</f>
        <v>6.4516129032258063E-2</v>
      </c>
      <c r="Y53" s="3">
        <f>L53/$E53</f>
        <v>0.16129032258064516</v>
      </c>
      <c r="Z53" s="3">
        <f>M53/$E53</f>
        <v>0</v>
      </c>
      <c r="AA53" s="3">
        <f>N53/$E53</f>
        <v>0</v>
      </c>
      <c r="AB53" s="3">
        <f>O53/$E53</f>
        <v>0</v>
      </c>
      <c r="AC53" s="3">
        <f>P53/$E53</f>
        <v>0.29032258064516131</v>
      </c>
      <c r="AD53" s="3">
        <f>Q53/$E53</f>
        <v>0.29032258064516131</v>
      </c>
      <c r="AE53" s="3">
        <f>R53/$E53</f>
        <v>0.58064516129032262</v>
      </c>
      <c r="AF53" s="4">
        <f>F53/SUMIFS(Equipe!B$2:B$13,Equipe!$A$2:$A$13,$C53)</f>
        <v>0.10714285714285714</v>
      </c>
      <c r="AG53" s="4">
        <f>P53/SUMIFS(Equipe!L$2:L$13,Equipe!$A$2:$A$13,$C53)</f>
        <v>0.125</v>
      </c>
      <c r="AH53" s="4">
        <f>H53/SUMIFS(Equipe!B$2:B$13,Equipe!$A$2:$A$13,$C53)</f>
        <v>0.20535714285714285</v>
      </c>
      <c r="AI53" s="4">
        <f>R53/SUMIFS(Equipe!L$2:L$13,Equipe!$A$2:$A$13,$C53)</f>
        <v>0.25</v>
      </c>
    </row>
    <row r="54" spans="1:35" x14ac:dyDescent="0.3">
      <c r="A54">
        <v>53</v>
      </c>
      <c r="B54" t="s">
        <v>114</v>
      </c>
      <c r="C54" t="s">
        <v>33</v>
      </c>
      <c r="D54" t="s">
        <v>6</v>
      </c>
      <c r="E54">
        <f>SUMIFS(Base!E$2:E$1287,Base!$B$2:$B$1287,$B54,Base!$C$2:$C$1287,$C54)</f>
        <v>44</v>
      </c>
      <c r="F54">
        <f>SUMIFS(Base!F$2:F$1287,Base!$B$2:$B$1287,$B54,Base!$C$2:$C$1287,$C54)</f>
        <v>9</v>
      </c>
      <c r="G54">
        <f>SUMIFS(Base!G$2:G$1287,Base!$B$2:$B$1287,$B54,Base!$C$2:$C$1287,$C54)</f>
        <v>12</v>
      </c>
      <c r="H54">
        <f>SUMIFS(Base!H$2:H$1287,Base!$B$2:$B$1287,$B54,Base!$C$2:$C$1287,$C54)</f>
        <v>21</v>
      </c>
      <c r="I54">
        <f>SUMIFS(Base!I$2:I$1287,Base!$B$2:$B$1287,$B54,Base!$C$2:$C$1287,$C54)</f>
        <v>18</v>
      </c>
      <c r="J54">
        <f>SUMIFS(Base!K$2:K$1287,Base!$B$2:$B$1287,$B54,Base!$C$2:$C$1287,$C54)</f>
        <v>2</v>
      </c>
      <c r="K54">
        <f>SUMIFS(Base!L$2:L$1287,Base!$B$2:$B$1287,$B54,Base!$C$2:$C$1287,$C54)</f>
        <v>1</v>
      </c>
      <c r="L54">
        <f>J54+K54</f>
        <v>3</v>
      </c>
      <c r="M54">
        <f>SUMIFS(Base!M$2:M$1287,Base!$B$2:$B$1287,$B54,Base!$C$2:$C$1287,$C54)</f>
        <v>0</v>
      </c>
      <c r="N54">
        <f>SUMIFS(Base!N$2:N$1287,Base!$B$2:$B$1287,$B54,Base!$C$2:$C$1287,$C54)</f>
        <v>0</v>
      </c>
      <c r="O54">
        <f>M54+N54</f>
        <v>0</v>
      </c>
      <c r="P54">
        <f>F54-J54-M54</f>
        <v>7</v>
      </c>
      <c r="Q54">
        <f>G54-K54-N54</f>
        <v>11</v>
      </c>
      <c r="R54">
        <f>P54+Q54</f>
        <v>18</v>
      </c>
      <c r="S54" s="3">
        <f>F54/$E54</f>
        <v>0.20454545454545456</v>
      </c>
      <c r="T54" s="3">
        <f>G54/$E54</f>
        <v>0.27272727272727271</v>
      </c>
      <c r="U54" s="3">
        <f>H54/$E54</f>
        <v>0.47727272727272729</v>
      </c>
      <c r="V54" s="3">
        <f>I54/$E54</f>
        <v>0.40909090909090912</v>
      </c>
      <c r="W54" s="3">
        <f>J54/$E54</f>
        <v>4.5454545454545456E-2</v>
      </c>
      <c r="X54" s="3">
        <f>K54/$E54</f>
        <v>2.2727272727272728E-2</v>
      </c>
      <c r="Y54" s="3">
        <f>L54/$E54</f>
        <v>6.8181818181818177E-2</v>
      </c>
      <c r="Z54" s="3">
        <f>M54/$E54</f>
        <v>0</v>
      </c>
      <c r="AA54" s="3">
        <f>N54/$E54</f>
        <v>0</v>
      </c>
      <c r="AB54" s="3">
        <f>O54/$E54</f>
        <v>0</v>
      </c>
      <c r="AC54" s="3">
        <f>P54/$E54</f>
        <v>0.15909090909090909</v>
      </c>
      <c r="AD54" s="3">
        <f>Q54/$E54</f>
        <v>0.25</v>
      </c>
      <c r="AE54" s="3">
        <f>R54/$E54</f>
        <v>0.40909090909090912</v>
      </c>
      <c r="AF54" s="4">
        <f>F54/SUMIFS(Equipe!B$2:B$13,Equipe!$A$2:$A$13,$C54)</f>
        <v>4.6153846153846156E-2</v>
      </c>
      <c r="AG54" s="4">
        <f>P54/SUMIFS(Equipe!L$2:L$13,Equipe!$A$2:$A$13,$C54)</f>
        <v>4.9295774647887321E-2</v>
      </c>
      <c r="AH54" s="4">
        <f>H54/SUMIFS(Equipe!B$2:B$13,Equipe!$A$2:$A$13,$C54)</f>
        <v>0.1076923076923077</v>
      </c>
      <c r="AI54" s="4">
        <f>R54/SUMIFS(Equipe!L$2:L$13,Equipe!$A$2:$A$13,$C54)</f>
        <v>0.12676056338028169</v>
      </c>
    </row>
    <row r="55" spans="1:35" x14ac:dyDescent="0.3">
      <c r="A55">
        <v>54</v>
      </c>
      <c r="B55" t="s">
        <v>53</v>
      </c>
      <c r="C55" t="s">
        <v>31</v>
      </c>
      <c r="D55" t="s">
        <v>6</v>
      </c>
      <c r="E55">
        <f>SUMIFS(Base!E$2:E$1287,Base!$B$2:$B$1287,$B55,Base!$C$2:$C$1287,$C55)</f>
        <v>44</v>
      </c>
      <c r="F55">
        <f>SUMIFS(Base!F$2:F$1287,Base!$B$2:$B$1287,$B55,Base!$C$2:$C$1287,$C55)</f>
        <v>7</v>
      </c>
      <c r="G55">
        <f>SUMIFS(Base!G$2:G$1287,Base!$B$2:$B$1287,$B55,Base!$C$2:$C$1287,$C55)</f>
        <v>28</v>
      </c>
      <c r="H55">
        <f>SUMIFS(Base!H$2:H$1287,Base!$B$2:$B$1287,$B55,Base!$C$2:$C$1287,$C55)</f>
        <v>35</v>
      </c>
      <c r="I55">
        <f>SUMIFS(Base!I$2:I$1287,Base!$B$2:$B$1287,$B55,Base!$C$2:$C$1287,$C55)</f>
        <v>-6</v>
      </c>
      <c r="J55">
        <f>SUMIFS(Base!K$2:K$1287,Base!$B$2:$B$1287,$B55,Base!$C$2:$C$1287,$C55)</f>
        <v>3</v>
      </c>
      <c r="K55">
        <f>SUMIFS(Base!L$2:L$1287,Base!$B$2:$B$1287,$B55,Base!$C$2:$C$1287,$C55)</f>
        <v>14</v>
      </c>
      <c r="L55">
        <f>J55+K55</f>
        <v>17</v>
      </c>
      <c r="M55">
        <f>SUMIFS(Base!M$2:M$1287,Base!$B$2:$B$1287,$B55,Base!$C$2:$C$1287,$C55)</f>
        <v>1</v>
      </c>
      <c r="N55">
        <f>SUMIFS(Base!N$2:N$1287,Base!$B$2:$B$1287,$B55,Base!$C$2:$C$1287,$C55)</f>
        <v>0</v>
      </c>
      <c r="O55">
        <f>M55+N55</f>
        <v>1</v>
      </c>
      <c r="P55">
        <f>F55-J55-M55</f>
        <v>3</v>
      </c>
      <c r="Q55">
        <f>G55-K55-N55</f>
        <v>14</v>
      </c>
      <c r="R55">
        <f>P55+Q55</f>
        <v>17</v>
      </c>
      <c r="S55" s="3">
        <f>F55/$E55</f>
        <v>0.15909090909090909</v>
      </c>
      <c r="T55" s="3">
        <f>G55/$E55</f>
        <v>0.63636363636363635</v>
      </c>
      <c r="U55" s="3">
        <f>H55/$E55</f>
        <v>0.79545454545454541</v>
      </c>
      <c r="V55" s="3">
        <f>I55/$E55</f>
        <v>-0.13636363636363635</v>
      </c>
      <c r="W55" s="3">
        <f>J55/$E55</f>
        <v>6.8181818181818177E-2</v>
      </c>
      <c r="X55" s="3">
        <f>K55/$E55</f>
        <v>0.31818181818181818</v>
      </c>
      <c r="Y55" s="3">
        <f>L55/$E55</f>
        <v>0.38636363636363635</v>
      </c>
      <c r="Z55" s="3">
        <f>M55/$E55</f>
        <v>2.2727272727272728E-2</v>
      </c>
      <c r="AA55" s="3">
        <f>N55/$E55</f>
        <v>0</v>
      </c>
      <c r="AB55" s="3">
        <f>O55/$E55</f>
        <v>2.2727272727272728E-2</v>
      </c>
      <c r="AC55" s="3">
        <f>P55/$E55</f>
        <v>6.8181818181818177E-2</v>
      </c>
      <c r="AD55" s="3">
        <f>Q55/$E55</f>
        <v>0.31818181818181818</v>
      </c>
      <c r="AE55" s="3">
        <f>R55/$E55</f>
        <v>0.38636363636363635</v>
      </c>
      <c r="AF55" s="4">
        <f>F55/SUMIFS(Equipe!B$2:B$13,Equipe!$A$2:$A$13,$C55)</f>
        <v>4.9645390070921988E-2</v>
      </c>
      <c r="AG55" s="4">
        <f>P55/SUMIFS(Equipe!L$2:L$13,Equipe!$A$2:$A$13,$C55)</f>
        <v>3.1914893617021274E-2</v>
      </c>
      <c r="AH55" s="4">
        <f>H55/SUMIFS(Equipe!B$2:B$13,Equipe!$A$2:$A$13,$C55)</f>
        <v>0.24822695035460993</v>
      </c>
      <c r="AI55" s="4">
        <f>R55/SUMIFS(Equipe!L$2:L$13,Equipe!$A$2:$A$13,$C55)</f>
        <v>0.18085106382978725</v>
      </c>
    </row>
    <row r="56" spans="1:35" x14ac:dyDescent="0.3">
      <c r="A56">
        <v>55</v>
      </c>
      <c r="B56" t="s">
        <v>34</v>
      </c>
      <c r="C56" t="s">
        <v>18</v>
      </c>
      <c r="D56" t="s">
        <v>35</v>
      </c>
      <c r="E56">
        <f>SUMIFS(Base!E$2:E$1287,Base!$B$2:$B$1287,$B56,Base!$C$2:$C$1287,$C56)</f>
        <v>44</v>
      </c>
      <c r="F56">
        <f>SUMIFS(Base!F$2:F$1287,Base!$B$2:$B$1287,$B56,Base!$C$2:$C$1287,$C56)</f>
        <v>11</v>
      </c>
      <c r="G56">
        <f>SUMIFS(Base!G$2:G$1287,Base!$B$2:$B$1287,$B56,Base!$C$2:$C$1287,$C56)</f>
        <v>21</v>
      </c>
      <c r="H56">
        <f>SUMIFS(Base!H$2:H$1287,Base!$B$2:$B$1287,$B56,Base!$C$2:$C$1287,$C56)</f>
        <v>32</v>
      </c>
      <c r="I56">
        <f>SUMIFS(Base!I$2:I$1287,Base!$B$2:$B$1287,$B56,Base!$C$2:$C$1287,$C56)</f>
        <v>12</v>
      </c>
      <c r="J56">
        <f>SUMIFS(Base!K$2:K$1287,Base!$B$2:$B$1287,$B56,Base!$C$2:$C$1287,$C56)</f>
        <v>6</v>
      </c>
      <c r="K56">
        <f>SUMIFS(Base!L$2:L$1287,Base!$B$2:$B$1287,$B56,Base!$C$2:$C$1287,$C56)</f>
        <v>9</v>
      </c>
      <c r="L56">
        <f>J56+K56</f>
        <v>15</v>
      </c>
      <c r="M56">
        <f>SUMIFS(Base!M$2:M$1287,Base!$B$2:$B$1287,$B56,Base!$C$2:$C$1287,$C56)</f>
        <v>0</v>
      </c>
      <c r="N56">
        <f>SUMIFS(Base!N$2:N$1287,Base!$B$2:$B$1287,$B56,Base!$C$2:$C$1287,$C56)</f>
        <v>0</v>
      </c>
      <c r="O56">
        <f>M56+N56</f>
        <v>0</v>
      </c>
      <c r="P56">
        <f>F56-J56-M56</f>
        <v>5</v>
      </c>
      <c r="Q56">
        <f>G56-K56-N56</f>
        <v>12</v>
      </c>
      <c r="R56">
        <f>P56+Q56</f>
        <v>17</v>
      </c>
      <c r="S56" s="3">
        <f>F56/$E56</f>
        <v>0.25</v>
      </c>
      <c r="T56" s="3">
        <f>G56/$E56</f>
        <v>0.47727272727272729</v>
      </c>
      <c r="U56" s="3">
        <f>H56/$E56</f>
        <v>0.72727272727272729</v>
      </c>
      <c r="V56" s="3">
        <f>I56/$E56</f>
        <v>0.27272727272727271</v>
      </c>
      <c r="W56" s="3">
        <f>J56/$E56</f>
        <v>0.13636363636363635</v>
      </c>
      <c r="X56" s="3">
        <f>K56/$E56</f>
        <v>0.20454545454545456</v>
      </c>
      <c r="Y56" s="3">
        <f>L56/$E56</f>
        <v>0.34090909090909088</v>
      </c>
      <c r="Z56" s="3">
        <f>M56/$E56</f>
        <v>0</v>
      </c>
      <c r="AA56" s="3">
        <f>N56/$E56</f>
        <v>0</v>
      </c>
      <c r="AB56" s="3">
        <f>O56/$E56</f>
        <v>0</v>
      </c>
      <c r="AC56" s="3">
        <f>P56/$E56</f>
        <v>0.11363636363636363</v>
      </c>
      <c r="AD56" s="3">
        <f>Q56/$E56</f>
        <v>0.27272727272727271</v>
      </c>
      <c r="AE56" s="3">
        <f>R56/$E56</f>
        <v>0.38636363636363635</v>
      </c>
      <c r="AF56" s="4">
        <f>F56/SUMIFS(Equipe!B$2:B$13,Equipe!$A$2:$A$13,$C56)</f>
        <v>5.6410256410256411E-2</v>
      </c>
      <c r="AG56" s="4">
        <f>P56/SUMIFS(Equipe!L$2:L$13,Equipe!$A$2:$A$13,$C56)</f>
        <v>3.7037037037037035E-2</v>
      </c>
      <c r="AH56" s="4">
        <f>H56/SUMIFS(Equipe!B$2:B$13,Equipe!$A$2:$A$13,$C56)</f>
        <v>0.1641025641025641</v>
      </c>
      <c r="AI56" s="4">
        <f>R56/SUMIFS(Equipe!L$2:L$13,Equipe!$A$2:$A$13,$C56)</f>
        <v>0.12592592592592591</v>
      </c>
    </row>
    <row r="57" spans="1:35" x14ac:dyDescent="0.3">
      <c r="A57">
        <v>56</v>
      </c>
      <c r="B57" t="s">
        <v>36</v>
      </c>
      <c r="C57" t="s">
        <v>37</v>
      </c>
      <c r="D57" t="s">
        <v>6</v>
      </c>
      <c r="E57">
        <f>SUMIFS(Base!E$2:E$1287,Base!$B$2:$B$1287,$B57,Base!$C$2:$C$1287,$C57)</f>
        <v>39</v>
      </c>
      <c r="F57">
        <f>SUMIFS(Base!F$2:F$1287,Base!$B$2:$B$1287,$B57,Base!$C$2:$C$1287,$C57)</f>
        <v>9</v>
      </c>
      <c r="G57">
        <f>SUMIFS(Base!G$2:G$1287,Base!$B$2:$B$1287,$B57,Base!$C$2:$C$1287,$C57)</f>
        <v>23</v>
      </c>
      <c r="H57">
        <f>SUMIFS(Base!H$2:H$1287,Base!$B$2:$B$1287,$B57,Base!$C$2:$C$1287,$C57)</f>
        <v>32</v>
      </c>
      <c r="I57">
        <f>SUMIFS(Base!I$2:I$1287,Base!$B$2:$B$1287,$B57,Base!$C$2:$C$1287,$C57)</f>
        <v>-17</v>
      </c>
      <c r="J57">
        <f>SUMIFS(Base!K$2:K$1287,Base!$B$2:$B$1287,$B57,Base!$C$2:$C$1287,$C57)</f>
        <v>2</v>
      </c>
      <c r="K57">
        <f>SUMIFS(Base!L$2:L$1287,Base!$B$2:$B$1287,$B57,Base!$C$2:$C$1287,$C57)</f>
        <v>13</v>
      </c>
      <c r="L57">
        <f>J57+K57</f>
        <v>15</v>
      </c>
      <c r="M57">
        <f>SUMIFS(Base!M$2:M$1287,Base!$B$2:$B$1287,$B57,Base!$C$2:$C$1287,$C57)</f>
        <v>0</v>
      </c>
      <c r="N57">
        <f>SUMIFS(Base!N$2:N$1287,Base!$B$2:$B$1287,$B57,Base!$C$2:$C$1287,$C57)</f>
        <v>0</v>
      </c>
      <c r="O57">
        <f>M57+N57</f>
        <v>0</v>
      </c>
      <c r="P57">
        <f>F57-J57-M57</f>
        <v>7</v>
      </c>
      <c r="Q57">
        <f>G57-K57-N57</f>
        <v>10</v>
      </c>
      <c r="R57">
        <f>P57+Q57</f>
        <v>17</v>
      </c>
      <c r="S57" s="3">
        <f>F57/$E57</f>
        <v>0.23076923076923078</v>
      </c>
      <c r="T57" s="3">
        <f>G57/$E57</f>
        <v>0.58974358974358976</v>
      </c>
      <c r="U57" s="3">
        <f>H57/$E57</f>
        <v>0.82051282051282048</v>
      </c>
      <c r="V57" s="3">
        <f>I57/$E57</f>
        <v>-0.4358974358974359</v>
      </c>
      <c r="W57" s="3">
        <f>J57/$E57</f>
        <v>5.128205128205128E-2</v>
      </c>
      <c r="X57" s="3">
        <f>K57/$E57</f>
        <v>0.33333333333333331</v>
      </c>
      <c r="Y57" s="3">
        <f>L57/$E57</f>
        <v>0.38461538461538464</v>
      </c>
      <c r="Z57" s="3">
        <f>M57/$E57</f>
        <v>0</v>
      </c>
      <c r="AA57" s="3">
        <f>N57/$E57</f>
        <v>0</v>
      </c>
      <c r="AB57" s="3">
        <f>O57/$E57</f>
        <v>0</v>
      </c>
      <c r="AC57" s="3">
        <f>P57/$E57</f>
        <v>0.17948717948717949</v>
      </c>
      <c r="AD57" s="3">
        <f>Q57/$E57</f>
        <v>0.25641025641025639</v>
      </c>
      <c r="AE57" s="3">
        <f>R57/$E57</f>
        <v>0.4358974358974359</v>
      </c>
      <c r="AF57" s="4">
        <f>F57/SUMIFS(Equipe!B$2:B$13,Equipe!$A$2:$A$13,$C57)</f>
        <v>8.3333333333333329E-2</v>
      </c>
      <c r="AG57" s="4">
        <f>P57/SUMIFS(Equipe!L$2:L$13,Equipe!$A$2:$A$13,$C57)</f>
        <v>0.11475409836065574</v>
      </c>
      <c r="AH57" s="4">
        <f>H57/SUMIFS(Equipe!B$2:B$13,Equipe!$A$2:$A$13,$C57)</f>
        <v>0.29629629629629628</v>
      </c>
      <c r="AI57" s="4">
        <f>R57/SUMIFS(Equipe!L$2:L$13,Equipe!$A$2:$A$13,$C57)</f>
        <v>0.27868852459016391</v>
      </c>
    </row>
    <row r="58" spans="1:35" x14ac:dyDescent="0.3">
      <c r="A58">
        <v>57</v>
      </c>
      <c r="B58" t="s">
        <v>345</v>
      </c>
      <c r="C58" t="s">
        <v>18</v>
      </c>
      <c r="D58" t="s">
        <v>35</v>
      </c>
      <c r="E58">
        <f>SUMIFS(Base!E$2:E$1287,Base!$B$2:$B$1287,$B58,Base!$C$2:$C$1287,$C58)</f>
        <v>25</v>
      </c>
      <c r="F58">
        <f>SUMIFS(Base!F$2:F$1287,Base!$B$2:$B$1287,$B58,Base!$C$2:$C$1287,$C58)</f>
        <v>4</v>
      </c>
      <c r="G58">
        <f>SUMIFS(Base!G$2:G$1287,Base!$B$2:$B$1287,$B58,Base!$C$2:$C$1287,$C58)</f>
        <v>24</v>
      </c>
      <c r="H58">
        <f>SUMIFS(Base!H$2:H$1287,Base!$B$2:$B$1287,$B58,Base!$C$2:$C$1287,$C58)</f>
        <v>28</v>
      </c>
      <c r="I58">
        <f>SUMIFS(Base!I$2:I$1287,Base!$B$2:$B$1287,$B58,Base!$C$2:$C$1287,$C58)</f>
        <v>15</v>
      </c>
      <c r="J58">
        <f>SUMIFS(Base!K$2:K$1287,Base!$B$2:$B$1287,$B58,Base!$C$2:$C$1287,$C58)</f>
        <v>2</v>
      </c>
      <c r="K58">
        <f>SUMIFS(Base!L$2:L$1287,Base!$B$2:$B$1287,$B58,Base!$C$2:$C$1287,$C58)</f>
        <v>9</v>
      </c>
      <c r="L58">
        <f>J58+K58</f>
        <v>11</v>
      </c>
      <c r="M58">
        <f>SUMIFS(Base!M$2:M$1287,Base!$B$2:$B$1287,$B58,Base!$C$2:$C$1287,$C58)</f>
        <v>0</v>
      </c>
      <c r="N58">
        <f>SUMIFS(Base!N$2:N$1287,Base!$B$2:$B$1287,$B58,Base!$C$2:$C$1287,$C58)</f>
        <v>0</v>
      </c>
      <c r="O58">
        <f>M58+N58</f>
        <v>0</v>
      </c>
      <c r="P58">
        <f>F58-J58-M58</f>
        <v>2</v>
      </c>
      <c r="Q58">
        <f>G58-K58-N58</f>
        <v>15</v>
      </c>
      <c r="R58">
        <f>P58+Q58</f>
        <v>17</v>
      </c>
      <c r="S58" s="3">
        <f>F58/$E58</f>
        <v>0.16</v>
      </c>
      <c r="T58" s="3">
        <f>G58/$E58</f>
        <v>0.96</v>
      </c>
      <c r="U58" s="3">
        <f>H58/$E58</f>
        <v>1.1200000000000001</v>
      </c>
      <c r="V58" s="3">
        <f>I58/$E58</f>
        <v>0.6</v>
      </c>
      <c r="W58" s="3">
        <f>J58/$E58</f>
        <v>0.08</v>
      </c>
      <c r="X58" s="3">
        <f>K58/$E58</f>
        <v>0.36</v>
      </c>
      <c r="Y58" s="3">
        <f>L58/$E58</f>
        <v>0.44</v>
      </c>
      <c r="Z58" s="3">
        <f>M58/$E58</f>
        <v>0</v>
      </c>
      <c r="AA58" s="3">
        <f>N58/$E58</f>
        <v>0</v>
      </c>
      <c r="AB58" s="3">
        <f>O58/$E58</f>
        <v>0</v>
      </c>
      <c r="AC58" s="3">
        <f>P58/$E58</f>
        <v>0.08</v>
      </c>
      <c r="AD58" s="3">
        <f>Q58/$E58</f>
        <v>0.6</v>
      </c>
      <c r="AE58" s="3">
        <f>R58/$E58</f>
        <v>0.68</v>
      </c>
      <c r="AF58" s="4">
        <f>F58/SUMIFS(Equipe!B$2:B$13,Equipe!$A$2:$A$13,$C58)</f>
        <v>2.0512820512820513E-2</v>
      </c>
      <c r="AG58" s="4">
        <f>P58/SUMIFS(Equipe!L$2:L$13,Equipe!$A$2:$A$13,$C58)</f>
        <v>1.4814814814814815E-2</v>
      </c>
      <c r="AH58" s="4">
        <f>H58/SUMIFS(Equipe!B$2:B$13,Equipe!$A$2:$A$13,$C58)</f>
        <v>0.14358974358974358</v>
      </c>
      <c r="AI58" s="4">
        <f>R58/SUMIFS(Equipe!L$2:L$13,Equipe!$A$2:$A$13,$C58)</f>
        <v>0.12592592592592591</v>
      </c>
    </row>
    <row r="59" spans="1:35" x14ac:dyDescent="0.3">
      <c r="A59">
        <v>58</v>
      </c>
      <c r="B59" t="s">
        <v>83</v>
      </c>
      <c r="C59" t="s">
        <v>33</v>
      </c>
      <c r="D59" t="s">
        <v>35</v>
      </c>
      <c r="E59">
        <f>SUMIFS(Base!E$2:E$1287,Base!$B$2:$B$1287,$B59,Base!$C$2:$C$1287,$C59)</f>
        <v>33</v>
      </c>
      <c r="F59">
        <f>SUMIFS(Base!F$2:F$1287,Base!$B$2:$B$1287,$B59,Base!$C$2:$C$1287,$C59)</f>
        <v>9</v>
      </c>
      <c r="G59">
        <f>SUMIFS(Base!G$2:G$1287,Base!$B$2:$B$1287,$B59,Base!$C$2:$C$1287,$C59)</f>
        <v>17</v>
      </c>
      <c r="H59">
        <f>SUMIFS(Base!H$2:H$1287,Base!$B$2:$B$1287,$B59,Base!$C$2:$C$1287,$C59)</f>
        <v>26</v>
      </c>
      <c r="I59">
        <f>SUMIFS(Base!I$2:I$1287,Base!$B$2:$B$1287,$B59,Base!$C$2:$C$1287,$C59)</f>
        <v>22</v>
      </c>
      <c r="J59">
        <f>SUMIFS(Base!K$2:K$1287,Base!$B$2:$B$1287,$B59,Base!$C$2:$C$1287,$C59)</f>
        <v>3</v>
      </c>
      <c r="K59">
        <f>SUMIFS(Base!L$2:L$1287,Base!$B$2:$B$1287,$B59,Base!$C$2:$C$1287,$C59)</f>
        <v>6</v>
      </c>
      <c r="L59">
        <f>J59+K59</f>
        <v>9</v>
      </c>
      <c r="M59">
        <f>SUMIFS(Base!M$2:M$1287,Base!$B$2:$B$1287,$B59,Base!$C$2:$C$1287,$C59)</f>
        <v>0</v>
      </c>
      <c r="N59">
        <f>SUMIFS(Base!N$2:N$1287,Base!$B$2:$B$1287,$B59,Base!$C$2:$C$1287,$C59)</f>
        <v>0</v>
      </c>
      <c r="O59">
        <f>M59+N59</f>
        <v>0</v>
      </c>
      <c r="P59">
        <f>F59-J59-M59</f>
        <v>6</v>
      </c>
      <c r="Q59">
        <f>G59-K59-N59</f>
        <v>11</v>
      </c>
      <c r="R59">
        <f>P59+Q59</f>
        <v>17</v>
      </c>
      <c r="S59" s="3">
        <f>F59/$E59</f>
        <v>0.27272727272727271</v>
      </c>
      <c r="T59" s="3">
        <f>G59/$E59</f>
        <v>0.51515151515151514</v>
      </c>
      <c r="U59" s="3">
        <f>H59/$E59</f>
        <v>0.78787878787878785</v>
      </c>
      <c r="V59" s="3">
        <f>I59/$E59</f>
        <v>0.66666666666666663</v>
      </c>
      <c r="W59" s="3">
        <f>J59/$E59</f>
        <v>9.0909090909090912E-2</v>
      </c>
      <c r="X59" s="3">
        <f>K59/$E59</f>
        <v>0.18181818181818182</v>
      </c>
      <c r="Y59" s="3">
        <f>L59/$E59</f>
        <v>0.27272727272727271</v>
      </c>
      <c r="Z59" s="3">
        <f>M59/$E59</f>
        <v>0</v>
      </c>
      <c r="AA59" s="3">
        <f>N59/$E59</f>
        <v>0</v>
      </c>
      <c r="AB59" s="3">
        <f>O59/$E59</f>
        <v>0</v>
      </c>
      <c r="AC59" s="3">
        <f>P59/$E59</f>
        <v>0.18181818181818182</v>
      </c>
      <c r="AD59" s="3">
        <f>Q59/$E59</f>
        <v>0.33333333333333331</v>
      </c>
      <c r="AE59" s="3">
        <f>R59/$E59</f>
        <v>0.51515151515151514</v>
      </c>
      <c r="AF59" s="4">
        <f>F59/SUMIFS(Equipe!B$2:B$13,Equipe!$A$2:$A$13,$C59)</f>
        <v>4.6153846153846156E-2</v>
      </c>
      <c r="AG59" s="4">
        <f>P59/SUMIFS(Equipe!L$2:L$13,Equipe!$A$2:$A$13,$C59)</f>
        <v>4.2253521126760563E-2</v>
      </c>
      <c r="AH59" s="4">
        <f>H59/SUMIFS(Equipe!B$2:B$13,Equipe!$A$2:$A$13,$C59)</f>
        <v>0.13333333333333333</v>
      </c>
      <c r="AI59" s="4">
        <f>R59/SUMIFS(Equipe!L$2:L$13,Equipe!$A$2:$A$13,$C59)</f>
        <v>0.11971830985915492</v>
      </c>
    </row>
    <row r="60" spans="1:35" x14ac:dyDescent="0.3">
      <c r="A60">
        <v>59</v>
      </c>
      <c r="B60" t="s">
        <v>139</v>
      </c>
      <c r="C60" t="s">
        <v>31</v>
      </c>
      <c r="D60" t="s">
        <v>6</v>
      </c>
      <c r="E60">
        <f>SUMIFS(Base!E$2:E$1287,Base!$B$2:$B$1287,$B60,Base!$C$2:$C$1287,$C60)</f>
        <v>41</v>
      </c>
      <c r="F60">
        <f>SUMIFS(Base!F$2:F$1287,Base!$B$2:$B$1287,$B60,Base!$C$2:$C$1287,$C60)</f>
        <v>17</v>
      </c>
      <c r="G60">
        <f>SUMIFS(Base!G$2:G$1287,Base!$B$2:$B$1287,$B60,Base!$C$2:$C$1287,$C60)</f>
        <v>7</v>
      </c>
      <c r="H60">
        <f>SUMIFS(Base!H$2:H$1287,Base!$B$2:$B$1287,$B60,Base!$C$2:$C$1287,$C60)</f>
        <v>24</v>
      </c>
      <c r="I60">
        <f>SUMIFS(Base!I$2:I$1287,Base!$B$2:$B$1287,$B60,Base!$C$2:$C$1287,$C60)</f>
        <v>7</v>
      </c>
      <c r="J60">
        <f>SUMIFS(Base!K$2:K$1287,Base!$B$2:$B$1287,$B60,Base!$C$2:$C$1287,$C60)</f>
        <v>3</v>
      </c>
      <c r="K60">
        <f>SUMIFS(Base!L$2:L$1287,Base!$B$2:$B$1287,$B60,Base!$C$2:$C$1287,$C60)</f>
        <v>1</v>
      </c>
      <c r="L60">
        <f>J60+K60</f>
        <v>4</v>
      </c>
      <c r="M60">
        <f>SUMIFS(Base!M$2:M$1287,Base!$B$2:$B$1287,$B60,Base!$C$2:$C$1287,$C60)</f>
        <v>2</v>
      </c>
      <c r="N60">
        <f>SUMIFS(Base!N$2:N$1287,Base!$B$2:$B$1287,$B60,Base!$C$2:$C$1287,$C60)</f>
        <v>1</v>
      </c>
      <c r="O60">
        <f>M60+N60</f>
        <v>3</v>
      </c>
      <c r="P60">
        <f>F60-J60-M60</f>
        <v>12</v>
      </c>
      <c r="Q60">
        <f>G60-K60-N60</f>
        <v>5</v>
      </c>
      <c r="R60">
        <f>P60+Q60</f>
        <v>17</v>
      </c>
      <c r="S60" s="3">
        <f>F60/$E60</f>
        <v>0.41463414634146339</v>
      </c>
      <c r="T60" s="3">
        <f>G60/$E60</f>
        <v>0.17073170731707318</v>
      </c>
      <c r="U60" s="3">
        <f>H60/$E60</f>
        <v>0.58536585365853655</v>
      </c>
      <c r="V60" s="3">
        <f>I60/$E60</f>
        <v>0.17073170731707318</v>
      </c>
      <c r="W60" s="3">
        <f>J60/$E60</f>
        <v>7.3170731707317069E-2</v>
      </c>
      <c r="X60" s="3">
        <f>K60/$E60</f>
        <v>2.4390243902439025E-2</v>
      </c>
      <c r="Y60" s="3">
        <f>L60/$E60</f>
        <v>9.7560975609756101E-2</v>
      </c>
      <c r="Z60" s="3">
        <f>M60/$E60</f>
        <v>4.878048780487805E-2</v>
      </c>
      <c r="AA60" s="3">
        <f>N60/$E60</f>
        <v>2.4390243902439025E-2</v>
      </c>
      <c r="AB60" s="3">
        <f>O60/$E60</f>
        <v>7.3170731707317069E-2</v>
      </c>
      <c r="AC60" s="3">
        <f>P60/$E60</f>
        <v>0.29268292682926828</v>
      </c>
      <c r="AD60" s="3">
        <f>Q60/$E60</f>
        <v>0.12195121951219512</v>
      </c>
      <c r="AE60" s="3">
        <f>R60/$E60</f>
        <v>0.41463414634146339</v>
      </c>
      <c r="AF60" s="4">
        <f>F60/SUMIFS(Equipe!B$2:B$13,Equipe!$A$2:$A$13,$C60)</f>
        <v>0.12056737588652482</v>
      </c>
      <c r="AG60" s="4">
        <f>P60/SUMIFS(Equipe!L$2:L$13,Equipe!$A$2:$A$13,$C60)</f>
        <v>0.1276595744680851</v>
      </c>
      <c r="AH60" s="4">
        <f>H60/SUMIFS(Equipe!B$2:B$13,Equipe!$A$2:$A$13,$C60)</f>
        <v>0.1702127659574468</v>
      </c>
      <c r="AI60" s="4">
        <f>R60/SUMIFS(Equipe!L$2:L$13,Equipe!$A$2:$A$13,$C60)</f>
        <v>0.18085106382978725</v>
      </c>
    </row>
    <row r="61" spans="1:35" x14ac:dyDescent="0.3">
      <c r="A61">
        <v>60</v>
      </c>
      <c r="B61" t="s">
        <v>52</v>
      </c>
      <c r="C61" t="s">
        <v>37</v>
      </c>
      <c r="D61" t="s">
        <v>6</v>
      </c>
      <c r="E61">
        <f>SUMIFS(Base!E$2:E$1287,Base!$B$2:$B$1287,$B61,Base!$C$2:$C$1287,$C61)</f>
        <v>40</v>
      </c>
      <c r="F61">
        <f>SUMIFS(Base!F$2:F$1287,Base!$B$2:$B$1287,$B61,Base!$C$2:$C$1287,$C61)</f>
        <v>17</v>
      </c>
      <c r="G61">
        <f>SUMIFS(Base!G$2:G$1287,Base!$B$2:$B$1287,$B61,Base!$C$2:$C$1287,$C61)</f>
        <v>19</v>
      </c>
      <c r="H61">
        <f>SUMIFS(Base!H$2:H$1287,Base!$B$2:$B$1287,$B61,Base!$C$2:$C$1287,$C61)</f>
        <v>36</v>
      </c>
      <c r="I61">
        <f>SUMIFS(Base!I$2:I$1287,Base!$B$2:$B$1287,$B61,Base!$C$2:$C$1287,$C61)</f>
        <v>-23</v>
      </c>
      <c r="J61">
        <f>SUMIFS(Base!K$2:K$1287,Base!$B$2:$B$1287,$B61,Base!$C$2:$C$1287,$C61)</f>
        <v>8</v>
      </c>
      <c r="K61">
        <f>SUMIFS(Base!L$2:L$1287,Base!$B$2:$B$1287,$B61,Base!$C$2:$C$1287,$C61)</f>
        <v>12</v>
      </c>
      <c r="L61">
        <f>J61+K61</f>
        <v>20</v>
      </c>
      <c r="M61">
        <f>SUMIFS(Base!M$2:M$1287,Base!$B$2:$B$1287,$B61,Base!$C$2:$C$1287,$C61)</f>
        <v>0</v>
      </c>
      <c r="N61">
        <f>SUMIFS(Base!N$2:N$1287,Base!$B$2:$B$1287,$B61,Base!$C$2:$C$1287,$C61)</f>
        <v>0</v>
      </c>
      <c r="O61">
        <f>M61+N61</f>
        <v>0</v>
      </c>
      <c r="P61">
        <f>F61-J61-M61</f>
        <v>9</v>
      </c>
      <c r="Q61">
        <f>G61-K61-N61</f>
        <v>7</v>
      </c>
      <c r="R61">
        <f>P61+Q61</f>
        <v>16</v>
      </c>
      <c r="S61" s="3">
        <f>F61/$E61</f>
        <v>0.42499999999999999</v>
      </c>
      <c r="T61" s="3">
        <f>G61/$E61</f>
        <v>0.47499999999999998</v>
      </c>
      <c r="U61" s="3">
        <f>H61/$E61</f>
        <v>0.9</v>
      </c>
      <c r="V61" s="3">
        <f>I61/$E61</f>
        <v>-0.57499999999999996</v>
      </c>
      <c r="W61" s="3">
        <f>J61/$E61</f>
        <v>0.2</v>
      </c>
      <c r="X61" s="3">
        <f>K61/$E61</f>
        <v>0.3</v>
      </c>
      <c r="Y61" s="3">
        <f>L61/$E61</f>
        <v>0.5</v>
      </c>
      <c r="Z61" s="3">
        <f>M61/$E61</f>
        <v>0</v>
      </c>
      <c r="AA61" s="3">
        <f>N61/$E61</f>
        <v>0</v>
      </c>
      <c r="AB61" s="3">
        <f>O61/$E61</f>
        <v>0</v>
      </c>
      <c r="AC61" s="3">
        <f>P61/$E61</f>
        <v>0.22500000000000001</v>
      </c>
      <c r="AD61" s="3">
        <f>Q61/$E61</f>
        <v>0.17499999999999999</v>
      </c>
      <c r="AE61" s="3">
        <f>R61/$E61</f>
        <v>0.4</v>
      </c>
      <c r="AF61" s="4">
        <f>F61/SUMIFS(Equipe!B$2:B$13,Equipe!$A$2:$A$13,$C61)</f>
        <v>0.15740740740740741</v>
      </c>
      <c r="AG61" s="4">
        <f>P61/SUMIFS(Equipe!L$2:L$13,Equipe!$A$2:$A$13,$C61)</f>
        <v>0.14754098360655737</v>
      </c>
      <c r="AH61" s="4">
        <f>H61/SUMIFS(Equipe!B$2:B$13,Equipe!$A$2:$A$13,$C61)</f>
        <v>0.33333333333333331</v>
      </c>
      <c r="AI61" s="4">
        <f>R61/SUMIFS(Equipe!L$2:L$13,Equipe!$A$2:$A$13,$C61)</f>
        <v>0.26229508196721313</v>
      </c>
    </row>
    <row r="62" spans="1:35" x14ac:dyDescent="0.3">
      <c r="A62">
        <v>61</v>
      </c>
      <c r="B62" t="s">
        <v>73</v>
      </c>
      <c r="C62" t="s">
        <v>48</v>
      </c>
      <c r="D62" t="s">
        <v>35</v>
      </c>
      <c r="E62">
        <f>SUMIFS(Base!E$2:E$1287,Base!$B$2:$B$1287,$B62,Base!$C$2:$C$1287,$C62)</f>
        <v>43</v>
      </c>
      <c r="F62">
        <f>SUMIFS(Base!F$2:F$1287,Base!$B$2:$B$1287,$B62,Base!$C$2:$C$1287,$C62)</f>
        <v>8</v>
      </c>
      <c r="G62">
        <f>SUMIFS(Base!G$2:G$1287,Base!$B$2:$B$1287,$B62,Base!$C$2:$C$1287,$C62)</f>
        <v>25</v>
      </c>
      <c r="H62">
        <f>SUMIFS(Base!H$2:H$1287,Base!$B$2:$B$1287,$B62,Base!$C$2:$C$1287,$C62)</f>
        <v>33</v>
      </c>
      <c r="I62">
        <f>SUMIFS(Base!I$2:I$1287,Base!$B$2:$B$1287,$B62,Base!$C$2:$C$1287,$C62)</f>
        <v>-18</v>
      </c>
      <c r="J62">
        <f>SUMIFS(Base!K$2:K$1287,Base!$B$2:$B$1287,$B62,Base!$C$2:$C$1287,$C62)</f>
        <v>3</v>
      </c>
      <c r="K62">
        <f>SUMIFS(Base!L$2:L$1287,Base!$B$2:$B$1287,$B62,Base!$C$2:$C$1287,$C62)</f>
        <v>13</v>
      </c>
      <c r="L62">
        <f>J62+K62</f>
        <v>16</v>
      </c>
      <c r="M62">
        <f>SUMIFS(Base!M$2:M$1287,Base!$B$2:$B$1287,$B62,Base!$C$2:$C$1287,$C62)</f>
        <v>1</v>
      </c>
      <c r="N62">
        <f>SUMIFS(Base!N$2:N$1287,Base!$B$2:$B$1287,$B62,Base!$C$2:$C$1287,$C62)</f>
        <v>0</v>
      </c>
      <c r="O62">
        <f>M62+N62</f>
        <v>1</v>
      </c>
      <c r="P62">
        <f>F62-J62-M62</f>
        <v>4</v>
      </c>
      <c r="Q62">
        <f>G62-K62-N62</f>
        <v>12</v>
      </c>
      <c r="R62">
        <f>P62+Q62</f>
        <v>16</v>
      </c>
      <c r="S62" s="3">
        <f>F62/$E62</f>
        <v>0.18604651162790697</v>
      </c>
      <c r="T62" s="3">
        <f>G62/$E62</f>
        <v>0.58139534883720934</v>
      </c>
      <c r="U62" s="3">
        <f>H62/$E62</f>
        <v>0.76744186046511631</v>
      </c>
      <c r="V62" s="3">
        <f>I62/$E62</f>
        <v>-0.41860465116279072</v>
      </c>
      <c r="W62" s="3">
        <f>J62/$E62</f>
        <v>6.9767441860465115E-2</v>
      </c>
      <c r="X62" s="3">
        <f>K62/$E62</f>
        <v>0.30232558139534882</v>
      </c>
      <c r="Y62" s="3">
        <f>L62/$E62</f>
        <v>0.37209302325581395</v>
      </c>
      <c r="Z62" s="3">
        <f>M62/$E62</f>
        <v>2.3255813953488372E-2</v>
      </c>
      <c r="AA62" s="3">
        <f>N62/$E62</f>
        <v>0</v>
      </c>
      <c r="AB62" s="3">
        <f>O62/$E62</f>
        <v>2.3255813953488372E-2</v>
      </c>
      <c r="AC62" s="3">
        <f>P62/$E62</f>
        <v>9.3023255813953487E-2</v>
      </c>
      <c r="AD62" s="3">
        <f>Q62/$E62</f>
        <v>0.27906976744186046</v>
      </c>
      <c r="AE62" s="3">
        <f>R62/$E62</f>
        <v>0.37209302325581395</v>
      </c>
      <c r="AF62" s="4">
        <f>F62/SUMIFS(Equipe!B$2:B$13,Equipe!$A$2:$A$13,$C62)</f>
        <v>7.407407407407407E-2</v>
      </c>
      <c r="AG62" s="4">
        <f>P62/SUMIFS(Equipe!L$2:L$13,Equipe!$A$2:$A$13,$C62)</f>
        <v>5.3333333333333337E-2</v>
      </c>
      <c r="AH62" s="4">
        <f>H62/SUMIFS(Equipe!B$2:B$13,Equipe!$A$2:$A$13,$C62)</f>
        <v>0.30555555555555558</v>
      </c>
      <c r="AI62" s="4">
        <f>R62/SUMIFS(Equipe!L$2:L$13,Equipe!$A$2:$A$13,$C62)</f>
        <v>0.21333333333333335</v>
      </c>
    </row>
    <row r="63" spans="1:35" x14ac:dyDescent="0.3">
      <c r="A63">
        <v>62</v>
      </c>
      <c r="B63" t="s">
        <v>87</v>
      </c>
      <c r="C63" t="s">
        <v>65</v>
      </c>
      <c r="D63" t="s">
        <v>6</v>
      </c>
      <c r="E63">
        <f>SUMIFS(Base!E$2:E$1287,Base!$B$2:$B$1287,$B63,Base!$C$2:$C$1287,$C63)</f>
        <v>40</v>
      </c>
      <c r="F63">
        <f>SUMIFS(Base!F$2:F$1287,Base!$B$2:$B$1287,$B63,Base!$C$2:$C$1287,$C63)</f>
        <v>15</v>
      </c>
      <c r="G63">
        <f>SUMIFS(Base!G$2:G$1287,Base!$B$2:$B$1287,$B63,Base!$C$2:$C$1287,$C63)</f>
        <v>16</v>
      </c>
      <c r="H63">
        <f>SUMIFS(Base!H$2:H$1287,Base!$B$2:$B$1287,$B63,Base!$C$2:$C$1287,$C63)</f>
        <v>31</v>
      </c>
      <c r="I63">
        <f>SUMIFS(Base!I$2:I$1287,Base!$B$2:$B$1287,$B63,Base!$C$2:$C$1287,$C63)</f>
        <v>-9</v>
      </c>
      <c r="J63">
        <f>SUMIFS(Base!K$2:K$1287,Base!$B$2:$B$1287,$B63,Base!$C$2:$C$1287,$C63)</f>
        <v>6</v>
      </c>
      <c r="K63">
        <f>SUMIFS(Base!L$2:L$1287,Base!$B$2:$B$1287,$B63,Base!$C$2:$C$1287,$C63)</f>
        <v>8</v>
      </c>
      <c r="L63">
        <f>J63+K63</f>
        <v>14</v>
      </c>
      <c r="M63">
        <f>SUMIFS(Base!M$2:M$1287,Base!$B$2:$B$1287,$B63,Base!$C$2:$C$1287,$C63)</f>
        <v>1</v>
      </c>
      <c r="N63">
        <f>SUMIFS(Base!N$2:N$1287,Base!$B$2:$B$1287,$B63,Base!$C$2:$C$1287,$C63)</f>
        <v>0</v>
      </c>
      <c r="O63">
        <f>M63+N63</f>
        <v>1</v>
      </c>
      <c r="P63">
        <f>F63-J63-M63</f>
        <v>8</v>
      </c>
      <c r="Q63">
        <f>G63-K63-N63</f>
        <v>8</v>
      </c>
      <c r="R63">
        <f>P63+Q63</f>
        <v>16</v>
      </c>
      <c r="S63" s="3">
        <f>F63/$E63</f>
        <v>0.375</v>
      </c>
      <c r="T63" s="3">
        <f>G63/$E63</f>
        <v>0.4</v>
      </c>
      <c r="U63" s="3">
        <f>H63/$E63</f>
        <v>0.77500000000000002</v>
      </c>
      <c r="V63" s="3">
        <f>I63/$E63</f>
        <v>-0.22500000000000001</v>
      </c>
      <c r="W63" s="3">
        <f>J63/$E63</f>
        <v>0.15</v>
      </c>
      <c r="X63" s="3">
        <f>K63/$E63</f>
        <v>0.2</v>
      </c>
      <c r="Y63" s="3">
        <f>L63/$E63</f>
        <v>0.35</v>
      </c>
      <c r="Z63" s="3">
        <f>M63/$E63</f>
        <v>2.5000000000000001E-2</v>
      </c>
      <c r="AA63" s="3">
        <f>N63/$E63</f>
        <v>0</v>
      </c>
      <c r="AB63" s="3">
        <f>O63/$E63</f>
        <v>2.5000000000000001E-2</v>
      </c>
      <c r="AC63" s="3">
        <f>P63/$E63</f>
        <v>0.2</v>
      </c>
      <c r="AD63" s="3">
        <f>Q63/$E63</f>
        <v>0.2</v>
      </c>
      <c r="AE63" s="3">
        <f>R63/$E63</f>
        <v>0.4</v>
      </c>
      <c r="AF63" s="4">
        <f>F63/SUMIFS(Equipe!B$2:B$13,Equipe!$A$2:$A$13,$C63)</f>
        <v>0.11627906976744186</v>
      </c>
      <c r="AG63" s="4">
        <f>P63/SUMIFS(Equipe!L$2:L$13,Equipe!$A$2:$A$13,$C63)</f>
        <v>0.1</v>
      </c>
      <c r="AH63" s="4">
        <f>H63/SUMIFS(Equipe!B$2:B$13,Equipe!$A$2:$A$13,$C63)</f>
        <v>0.24031007751937986</v>
      </c>
      <c r="AI63" s="4">
        <f>R63/SUMIFS(Equipe!L$2:L$13,Equipe!$A$2:$A$13,$C63)</f>
        <v>0.2</v>
      </c>
    </row>
    <row r="64" spans="1:35" x14ac:dyDescent="0.3">
      <c r="A64">
        <v>63</v>
      </c>
      <c r="B64" t="s">
        <v>69</v>
      </c>
      <c r="C64" t="s">
        <v>65</v>
      </c>
      <c r="D64" t="s">
        <v>6</v>
      </c>
      <c r="E64">
        <f>SUMIFS(Base!E$2:E$1287,Base!$B$2:$B$1287,$B64,Base!$C$2:$C$1287,$C64)</f>
        <v>41</v>
      </c>
      <c r="F64">
        <f>SUMIFS(Base!F$2:F$1287,Base!$B$2:$B$1287,$B64,Base!$C$2:$C$1287,$C64)</f>
        <v>17</v>
      </c>
      <c r="G64">
        <f>SUMIFS(Base!G$2:G$1287,Base!$B$2:$B$1287,$B64,Base!$C$2:$C$1287,$C64)</f>
        <v>13</v>
      </c>
      <c r="H64">
        <f>SUMIFS(Base!H$2:H$1287,Base!$B$2:$B$1287,$B64,Base!$C$2:$C$1287,$C64)</f>
        <v>30</v>
      </c>
      <c r="I64">
        <f>SUMIFS(Base!I$2:I$1287,Base!$B$2:$B$1287,$B64,Base!$C$2:$C$1287,$C64)</f>
        <v>1</v>
      </c>
      <c r="J64">
        <f>SUMIFS(Base!K$2:K$1287,Base!$B$2:$B$1287,$B64,Base!$C$2:$C$1287,$C64)</f>
        <v>9</v>
      </c>
      <c r="K64">
        <f>SUMIFS(Base!L$2:L$1287,Base!$B$2:$B$1287,$B64,Base!$C$2:$C$1287,$C64)</f>
        <v>5</v>
      </c>
      <c r="L64">
        <f>J64+K64</f>
        <v>14</v>
      </c>
      <c r="M64">
        <f>SUMIFS(Base!M$2:M$1287,Base!$B$2:$B$1287,$B64,Base!$C$2:$C$1287,$C64)</f>
        <v>0</v>
      </c>
      <c r="N64">
        <f>SUMIFS(Base!N$2:N$1287,Base!$B$2:$B$1287,$B64,Base!$C$2:$C$1287,$C64)</f>
        <v>0</v>
      </c>
      <c r="O64">
        <f>M64+N64</f>
        <v>0</v>
      </c>
      <c r="P64">
        <f>F64-J64-M64</f>
        <v>8</v>
      </c>
      <c r="Q64">
        <f>G64-K64-N64</f>
        <v>8</v>
      </c>
      <c r="R64">
        <f>P64+Q64</f>
        <v>16</v>
      </c>
      <c r="S64" s="3">
        <f>F64/$E64</f>
        <v>0.41463414634146339</v>
      </c>
      <c r="T64" s="3">
        <f>G64/$E64</f>
        <v>0.31707317073170732</v>
      </c>
      <c r="U64" s="3">
        <f>H64/$E64</f>
        <v>0.73170731707317072</v>
      </c>
      <c r="V64" s="3">
        <f>I64/$E64</f>
        <v>2.4390243902439025E-2</v>
      </c>
      <c r="W64" s="3">
        <f>J64/$E64</f>
        <v>0.21951219512195122</v>
      </c>
      <c r="X64" s="3">
        <f>K64/$E64</f>
        <v>0.12195121951219512</v>
      </c>
      <c r="Y64" s="3">
        <f>L64/$E64</f>
        <v>0.34146341463414637</v>
      </c>
      <c r="Z64" s="3">
        <f>M64/$E64</f>
        <v>0</v>
      </c>
      <c r="AA64" s="3">
        <f>N64/$E64</f>
        <v>0</v>
      </c>
      <c r="AB64" s="3">
        <f>O64/$E64</f>
        <v>0</v>
      </c>
      <c r="AC64" s="3">
        <f>P64/$E64</f>
        <v>0.1951219512195122</v>
      </c>
      <c r="AD64" s="3">
        <f>Q64/$E64</f>
        <v>0.1951219512195122</v>
      </c>
      <c r="AE64" s="3">
        <f>R64/$E64</f>
        <v>0.3902439024390244</v>
      </c>
      <c r="AF64" s="4">
        <f>F64/SUMIFS(Equipe!B$2:B$13,Equipe!$A$2:$A$13,$C64)</f>
        <v>0.13178294573643412</v>
      </c>
      <c r="AG64" s="4">
        <f>P64/SUMIFS(Equipe!L$2:L$13,Equipe!$A$2:$A$13,$C64)</f>
        <v>0.1</v>
      </c>
      <c r="AH64" s="4">
        <f>H64/SUMIFS(Equipe!B$2:B$13,Equipe!$A$2:$A$13,$C64)</f>
        <v>0.23255813953488372</v>
      </c>
      <c r="AI64" s="4">
        <f>R64/SUMIFS(Equipe!L$2:L$13,Equipe!$A$2:$A$13,$C64)</f>
        <v>0.2</v>
      </c>
    </row>
    <row r="65" spans="1:35" x14ac:dyDescent="0.3">
      <c r="A65">
        <v>64</v>
      </c>
      <c r="B65" t="s">
        <v>171</v>
      </c>
      <c r="C65" t="s">
        <v>76</v>
      </c>
      <c r="D65" t="s">
        <v>6</v>
      </c>
      <c r="E65">
        <f>SUMIFS(Base!E$2:E$1287,Base!$B$2:$B$1287,$B65,Base!$C$2:$C$1287,$C65)</f>
        <v>44</v>
      </c>
      <c r="F65">
        <f>SUMIFS(Base!F$2:F$1287,Base!$B$2:$B$1287,$B65,Base!$C$2:$C$1287,$C65)</f>
        <v>9</v>
      </c>
      <c r="G65">
        <f>SUMIFS(Base!G$2:G$1287,Base!$B$2:$B$1287,$B65,Base!$C$2:$C$1287,$C65)</f>
        <v>18</v>
      </c>
      <c r="H65">
        <f>SUMIFS(Base!H$2:H$1287,Base!$B$2:$B$1287,$B65,Base!$C$2:$C$1287,$C65)</f>
        <v>27</v>
      </c>
      <c r="I65">
        <f>SUMIFS(Base!I$2:I$1287,Base!$B$2:$B$1287,$B65,Base!$C$2:$C$1287,$C65)</f>
        <v>-4</v>
      </c>
      <c r="J65">
        <f>SUMIFS(Base!K$2:K$1287,Base!$B$2:$B$1287,$B65,Base!$C$2:$C$1287,$C65)</f>
        <v>4</v>
      </c>
      <c r="K65">
        <f>SUMIFS(Base!L$2:L$1287,Base!$B$2:$B$1287,$B65,Base!$C$2:$C$1287,$C65)</f>
        <v>6</v>
      </c>
      <c r="L65">
        <f>J65+K65</f>
        <v>10</v>
      </c>
      <c r="M65">
        <f>SUMIFS(Base!M$2:M$1287,Base!$B$2:$B$1287,$B65,Base!$C$2:$C$1287,$C65)</f>
        <v>0</v>
      </c>
      <c r="N65">
        <f>SUMIFS(Base!N$2:N$1287,Base!$B$2:$B$1287,$B65,Base!$C$2:$C$1287,$C65)</f>
        <v>1</v>
      </c>
      <c r="O65">
        <f>M65+N65</f>
        <v>1</v>
      </c>
      <c r="P65">
        <f>F65-J65-M65</f>
        <v>5</v>
      </c>
      <c r="Q65">
        <f>G65-K65-N65</f>
        <v>11</v>
      </c>
      <c r="R65">
        <f>P65+Q65</f>
        <v>16</v>
      </c>
      <c r="S65" s="3">
        <f>F65/$E65</f>
        <v>0.20454545454545456</v>
      </c>
      <c r="T65" s="3">
        <f>G65/$E65</f>
        <v>0.40909090909090912</v>
      </c>
      <c r="U65" s="3">
        <f>H65/$E65</f>
        <v>0.61363636363636365</v>
      </c>
      <c r="V65" s="3">
        <f>I65/$E65</f>
        <v>-9.0909090909090912E-2</v>
      </c>
      <c r="W65" s="3">
        <f>J65/$E65</f>
        <v>9.0909090909090912E-2</v>
      </c>
      <c r="X65" s="3">
        <f>K65/$E65</f>
        <v>0.13636363636363635</v>
      </c>
      <c r="Y65" s="3">
        <f>L65/$E65</f>
        <v>0.22727272727272727</v>
      </c>
      <c r="Z65" s="3">
        <f>M65/$E65</f>
        <v>0</v>
      </c>
      <c r="AA65" s="3">
        <f>N65/$E65</f>
        <v>2.2727272727272728E-2</v>
      </c>
      <c r="AB65" s="3">
        <f>O65/$E65</f>
        <v>2.2727272727272728E-2</v>
      </c>
      <c r="AC65" s="3">
        <f>P65/$E65</f>
        <v>0.11363636363636363</v>
      </c>
      <c r="AD65" s="3">
        <f>Q65/$E65</f>
        <v>0.25</v>
      </c>
      <c r="AE65" s="3">
        <f>R65/$E65</f>
        <v>0.36363636363636365</v>
      </c>
      <c r="AF65" s="4">
        <f>F65/SUMIFS(Equipe!B$2:B$13,Equipe!$A$2:$A$13,$C65)</f>
        <v>7.7586206896551727E-2</v>
      </c>
      <c r="AG65" s="4">
        <f>P65/SUMIFS(Equipe!L$2:L$13,Equipe!$A$2:$A$13,$C65)</f>
        <v>6.4935064935064929E-2</v>
      </c>
      <c r="AH65" s="4">
        <f>H65/SUMIFS(Equipe!B$2:B$13,Equipe!$A$2:$A$13,$C65)</f>
        <v>0.23275862068965517</v>
      </c>
      <c r="AI65" s="4">
        <f>R65/SUMIFS(Equipe!L$2:L$13,Equipe!$A$2:$A$13,$C65)</f>
        <v>0.20779220779220781</v>
      </c>
    </row>
    <row r="66" spans="1:35" x14ac:dyDescent="0.3">
      <c r="A66">
        <v>65</v>
      </c>
      <c r="B66" t="s">
        <v>125</v>
      </c>
      <c r="C66" t="s">
        <v>37</v>
      </c>
      <c r="D66" t="s">
        <v>6</v>
      </c>
      <c r="E66">
        <f>SUMIFS(Base!E$2:E$1287,Base!$B$2:$B$1287,$B66,Base!$C$2:$C$1287,$C66)</f>
        <v>44</v>
      </c>
      <c r="F66">
        <f>SUMIFS(Base!F$2:F$1287,Base!$B$2:$B$1287,$B66,Base!$C$2:$C$1287,$C66)</f>
        <v>15</v>
      </c>
      <c r="G66">
        <f>SUMIFS(Base!G$2:G$1287,Base!$B$2:$B$1287,$B66,Base!$C$2:$C$1287,$C66)</f>
        <v>9</v>
      </c>
      <c r="H66">
        <f>SUMIFS(Base!H$2:H$1287,Base!$B$2:$B$1287,$B66,Base!$C$2:$C$1287,$C66)</f>
        <v>24</v>
      </c>
      <c r="I66">
        <f>SUMIFS(Base!I$2:I$1287,Base!$B$2:$B$1287,$B66,Base!$C$2:$C$1287,$C66)</f>
        <v>-19</v>
      </c>
      <c r="J66">
        <f>SUMIFS(Base!K$2:K$1287,Base!$B$2:$B$1287,$B66,Base!$C$2:$C$1287,$C66)</f>
        <v>6</v>
      </c>
      <c r="K66">
        <f>SUMIFS(Base!L$2:L$1287,Base!$B$2:$B$1287,$B66,Base!$C$2:$C$1287,$C66)</f>
        <v>2</v>
      </c>
      <c r="L66">
        <f>J66+K66</f>
        <v>8</v>
      </c>
      <c r="M66">
        <f>SUMIFS(Base!M$2:M$1287,Base!$B$2:$B$1287,$B66,Base!$C$2:$C$1287,$C66)</f>
        <v>0</v>
      </c>
      <c r="N66">
        <f>SUMIFS(Base!N$2:N$1287,Base!$B$2:$B$1287,$B66,Base!$C$2:$C$1287,$C66)</f>
        <v>0</v>
      </c>
      <c r="O66">
        <f>M66+N66</f>
        <v>0</v>
      </c>
      <c r="P66">
        <f>F66-J66-M66</f>
        <v>9</v>
      </c>
      <c r="Q66">
        <f>G66-K66-N66</f>
        <v>7</v>
      </c>
      <c r="R66">
        <f>P66+Q66</f>
        <v>16</v>
      </c>
      <c r="S66" s="3">
        <f>F66/$E66</f>
        <v>0.34090909090909088</v>
      </c>
      <c r="T66" s="3">
        <f>G66/$E66</f>
        <v>0.20454545454545456</v>
      </c>
      <c r="U66" s="3">
        <f>H66/$E66</f>
        <v>0.54545454545454541</v>
      </c>
      <c r="V66" s="3">
        <f>I66/$E66</f>
        <v>-0.43181818181818182</v>
      </c>
      <c r="W66" s="3">
        <f>J66/$E66</f>
        <v>0.13636363636363635</v>
      </c>
      <c r="X66" s="3">
        <f>K66/$E66</f>
        <v>4.5454545454545456E-2</v>
      </c>
      <c r="Y66" s="3">
        <f>L66/$E66</f>
        <v>0.18181818181818182</v>
      </c>
      <c r="Z66" s="3">
        <f>M66/$E66</f>
        <v>0</v>
      </c>
      <c r="AA66" s="3">
        <f>N66/$E66</f>
        <v>0</v>
      </c>
      <c r="AB66" s="3">
        <f>O66/$E66</f>
        <v>0</v>
      </c>
      <c r="AC66" s="3">
        <f>P66/$E66</f>
        <v>0.20454545454545456</v>
      </c>
      <c r="AD66" s="3">
        <f>Q66/$E66</f>
        <v>0.15909090909090909</v>
      </c>
      <c r="AE66" s="3">
        <f>R66/$E66</f>
        <v>0.36363636363636365</v>
      </c>
      <c r="AF66" s="4">
        <f>F66/SUMIFS(Equipe!B$2:B$13,Equipe!$A$2:$A$13,$C66)</f>
        <v>0.1388888888888889</v>
      </c>
      <c r="AG66" s="4">
        <f>P66/SUMIFS(Equipe!L$2:L$13,Equipe!$A$2:$A$13,$C66)</f>
        <v>0.14754098360655737</v>
      </c>
      <c r="AH66" s="4">
        <f>H66/SUMIFS(Equipe!B$2:B$13,Equipe!$A$2:$A$13,$C66)</f>
        <v>0.22222222222222221</v>
      </c>
      <c r="AI66" s="4">
        <f>R66/SUMIFS(Equipe!L$2:L$13,Equipe!$A$2:$A$13,$C66)</f>
        <v>0.26229508196721313</v>
      </c>
    </row>
    <row r="67" spans="1:35" x14ac:dyDescent="0.3">
      <c r="A67">
        <v>66</v>
      </c>
      <c r="B67" t="s">
        <v>129</v>
      </c>
      <c r="C67" t="s">
        <v>48</v>
      </c>
      <c r="D67" t="s">
        <v>6</v>
      </c>
      <c r="E67">
        <f>SUMIFS(Base!E$2:E$1287,Base!$B$2:$B$1287,$B67,Base!$C$2:$C$1287,$C67)</f>
        <v>42</v>
      </c>
      <c r="F67">
        <f>SUMIFS(Base!F$2:F$1287,Base!$B$2:$B$1287,$B67,Base!$C$2:$C$1287,$C67)</f>
        <v>6</v>
      </c>
      <c r="G67">
        <f>SUMIFS(Base!G$2:G$1287,Base!$B$2:$B$1287,$B67,Base!$C$2:$C$1287,$C67)</f>
        <v>17</v>
      </c>
      <c r="H67">
        <f>SUMIFS(Base!H$2:H$1287,Base!$B$2:$B$1287,$B67,Base!$C$2:$C$1287,$C67)</f>
        <v>23</v>
      </c>
      <c r="I67">
        <f>SUMIFS(Base!I$2:I$1287,Base!$B$2:$B$1287,$B67,Base!$C$2:$C$1287,$C67)</f>
        <v>-9</v>
      </c>
      <c r="J67">
        <f>SUMIFS(Base!K$2:K$1287,Base!$B$2:$B$1287,$B67,Base!$C$2:$C$1287,$C67)</f>
        <v>3</v>
      </c>
      <c r="K67">
        <f>SUMIFS(Base!L$2:L$1287,Base!$B$2:$B$1287,$B67,Base!$C$2:$C$1287,$C67)</f>
        <v>4</v>
      </c>
      <c r="L67">
        <f>J67+K67</f>
        <v>7</v>
      </c>
      <c r="M67">
        <f>SUMIFS(Base!M$2:M$1287,Base!$B$2:$B$1287,$B67,Base!$C$2:$C$1287,$C67)</f>
        <v>0</v>
      </c>
      <c r="N67">
        <f>SUMIFS(Base!N$2:N$1287,Base!$B$2:$B$1287,$B67,Base!$C$2:$C$1287,$C67)</f>
        <v>0</v>
      </c>
      <c r="O67">
        <f>M67+N67</f>
        <v>0</v>
      </c>
      <c r="P67">
        <f>F67-J67-M67</f>
        <v>3</v>
      </c>
      <c r="Q67">
        <f>G67-K67-N67</f>
        <v>13</v>
      </c>
      <c r="R67">
        <f>P67+Q67</f>
        <v>16</v>
      </c>
      <c r="S67" s="3">
        <f>F67/$E67</f>
        <v>0.14285714285714285</v>
      </c>
      <c r="T67" s="3">
        <f>G67/$E67</f>
        <v>0.40476190476190477</v>
      </c>
      <c r="U67" s="3">
        <f>H67/$E67</f>
        <v>0.54761904761904767</v>
      </c>
      <c r="V67" s="3">
        <f>I67/$E67</f>
        <v>-0.21428571428571427</v>
      </c>
      <c r="W67" s="3">
        <f>J67/$E67</f>
        <v>7.1428571428571425E-2</v>
      </c>
      <c r="X67" s="3">
        <f>K67/$E67</f>
        <v>9.5238095238095233E-2</v>
      </c>
      <c r="Y67" s="3">
        <f>L67/$E67</f>
        <v>0.16666666666666666</v>
      </c>
      <c r="Z67" s="3">
        <f>M67/$E67</f>
        <v>0</v>
      </c>
      <c r="AA67" s="3">
        <f>N67/$E67</f>
        <v>0</v>
      </c>
      <c r="AB67" s="3">
        <f>O67/$E67</f>
        <v>0</v>
      </c>
      <c r="AC67" s="3">
        <f>P67/$E67</f>
        <v>7.1428571428571425E-2</v>
      </c>
      <c r="AD67" s="3">
        <f>Q67/$E67</f>
        <v>0.30952380952380953</v>
      </c>
      <c r="AE67" s="3">
        <f>R67/$E67</f>
        <v>0.38095238095238093</v>
      </c>
      <c r="AF67" s="4">
        <f>F67/SUMIFS(Equipe!B$2:B$13,Equipe!$A$2:$A$13,$C67)</f>
        <v>5.5555555555555552E-2</v>
      </c>
      <c r="AG67" s="4">
        <f>P67/SUMIFS(Equipe!L$2:L$13,Equipe!$A$2:$A$13,$C67)</f>
        <v>0.04</v>
      </c>
      <c r="AH67" s="4">
        <f>H67/SUMIFS(Equipe!B$2:B$13,Equipe!$A$2:$A$13,$C67)</f>
        <v>0.21296296296296297</v>
      </c>
      <c r="AI67" s="4">
        <f>R67/SUMIFS(Equipe!L$2:L$13,Equipe!$A$2:$A$13,$C67)</f>
        <v>0.21333333333333335</v>
      </c>
    </row>
    <row r="68" spans="1:35" x14ac:dyDescent="0.3">
      <c r="A68">
        <v>67</v>
      </c>
      <c r="B68" t="s">
        <v>122</v>
      </c>
      <c r="C68" t="s">
        <v>45</v>
      </c>
      <c r="D68" t="s">
        <v>6</v>
      </c>
      <c r="E68">
        <f>SUMIFS(Base!E$2:E$1287,Base!$B$2:$B$1287,$B68,Base!$C$2:$C$1287,$C68)</f>
        <v>34</v>
      </c>
      <c r="F68">
        <f>SUMIFS(Base!F$2:F$1287,Base!$B$2:$B$1287,$B68,Base!$C$2:$C$1287,$C68)</f>
        <v>9</v>
      </c>
      <c r="G68">
        <f>SUMIFS(Base!G$2:G$1287,Base!$B$2:$B$1287,$B68,Base!$C$2:$C$1287,$C68)</f>
        <v>14</v>
      </c>
      <c r="H68">
        <f>SUMIFS(Base!H$2:H$1287,Base!$B$2:$B$1287,$B68,Base!$C$2:$C$1287,$C68)</f>
        <v>23</v>
      </c>
      <c r="I68">
        <f>SUMIFS(Base!I$2:I$1287,Base!$B$2:$B$1287,$B68,Base!$C$2:$C$1287,$C68)</f>
        <v>2</v>
      </c>
      <c r="J68">
        <f>SUMIFS(Base!K$2:K$1287,Base!$B$2:$B$1287,$B68,Base!$C$2:$C$1287,$C68)</f>
        <v>4</v>
      </c>
      <c r="K68">
        <f>SUMIFS(Base!L$2:L$1287,Base!$B$2:$B$1287,$B68,Base!$C$2:$C$1287,$C68)</f>
        <v>2</v>
      </c>
      <c r="L68">
        <f>J68+K68</f>
        <v>6</v>
      </c>
      <c r="M68">
        <f>SUMIFS(Base!M$2:M$1287,Base!$B$2:$B$1287,$B68,Base!$C$2:$C$1287,$C68)</f>
        <v>0</v>
      </c>
      <c r="N68">
        <f>SUMIFS(Base!N$2:N$1287,Base!$B$2:$B$1287,$B68,Base!$C$2:$C$1287,$C68)</f>
        <v>1</v>
      </c>
      <c r="O68">
        <f>M68+N68</f>
        <v>1</v>
      </c>
      <c r="P68">
        <f>F68-J68-M68</f>
        <v>5</v>
      </c>
      <c r="Q68">
        <f>G68-K68-N68</f>
        <v>11</v>
      </c>
      <c r="R68">
        <f>P68+Q68</f>
        <v>16</v>
      </c>
      <c r="S68" s="3">
        <f>F68/$E68</f>
        <v>0.26470588235294118</v>
      </c>
      <c r="T68" s="3">
        <f>G68/$E68</f>
        <v>0.41176470588235292</v>
      </c>
      <c r="U68" s="3">
        <f>H68/$E68</f>
        <v>0.67647058823529416</v>
      </c>
      <c r="V68" s="3">
        <f>I68/$E68</f>
        <v>5.8823529411764705E-2</v>
      </c>
      <c r="W68" s="3">
        <f>J68/$E68</f>
        <v>0.11764705882352941</v>
      </c>
      <c r="X68" s="3">
        <f>K68/$E68</f>
        <v>5.8823529411764705E-2</v>
      </c>
      <c r="Y68" s="3">
        <f>L68/$E68</f>
        <v>0.17647058823529413</v>
      </c>
      <c r="Z68" s="3">
        <f>M68/$E68</f>
        <v>0</v>
      </c>
      <c r="AA68" s="3">
        <f>N68/$E68</f>
        <v>2.9411764705882353E-2</v>
      </c>
      <c r="AB68" s="3">
        <f>O68/$E68</f>
        <v>2.9411764705882353E-2</v>
      </c>
      <c r="AC68" s="3">
        <f>P68/$E68</f>
        <v>0.14705882352941177</v>
      </c>
      <c r="AD68" s="3">
        <f>Q68/$E68</f>
        <v>0.3235294117647059</v>
      </c>
      <c r="AE68" s="3">
        <f>R68/$E68</f>
        <v>0.47058823529411764</v>
      </c>
      <c r="AF68" s="4">
        <f>F68/SUMIFS(Equipe!B$2:B$13,Equipe!$A$2:$A$13,$C68)</f>
        <v>6.6176470588235295E-2</v>
      </c>
      <c r="AG68" s="4">
        <f>P68/SUMIFS(Equipe!L$2:L$13,Equipe!$A$2:$A$13,$C68)</f>
        <v>5.1020408163265307E-2</v>
      </c>
      <c r="AH68" s="4">
        <f>H68/SUMIFS(Equipe!B$2:B$13,Equipe!$A$2:$A$13,$C68)</f>
        <v>0.16911764705882354</v>
      </c>
      <c r="AI68" s="4">
        <f>R68/SUMIFS(Equipe!L$2:L$13,Equipe!$A$2:$A$13,$C68)</f>
        <v>0.16326530612244897</v>
      </c>
    </row>
    <row r="69" spans="1:35" x14ac:dyDescent="0.3">
      <c r="A69">
        <v>68</v>
      </c>
      <c r="B69" t="s">
        <v>80</v>
      </c>
      <c r="C69" t="s">
        <v>43</v>
      </c>
      <c r="D69" t="s">
        <v>6</v>
      </c>
      <c r="E69">
        <f>SUMIFS(Base!E$2:E$1287,Base!$B$2:$B$1287,$B69,Base!$C$2:$C$1287,$C69)</f>
        <v>44</v>
      </c>
      <c r="F69">
        <f>SUMIFS(Base!F$2:F$1287,Base!$B$2:$B$1287,$B69,Base!$C$2:$C$1287,$C69)</f>
        <v>8</v>
      </c>
      <c r="G69">
        <f>SUMIFS(Base!G$2:G$1287,Base!$B$2:$B$1287,$B69,Base!$C$2:$C$1287,$C69)</f>
        <v>13</v>
      </c>
      <c r="H69">
        <f>SUMIFS(Base!H$2:H$1287,Base!$B$2:$B$1287,$B69,Base!$C$2:$C$1287,$C69)</f>
        <v>21</v>
      </c>
      <c r="I69">
        <f>SUMIFS(Base!I$2:I$1287,Base!$B$2:$B$1287,$B69,Base!$C$2:$C$1287,$C69)</f>
        <v>10</v>
      </c>
      <c r="J69">
        <f>SUMIFS(Base!K$2:K$1287,Base!$B$2:$B$1287,$B69,Base!$C$2:$C$1287,$C69)</f>
        <v>2</v>
      </c>
      <c r="K69">
        <f>SUMIFS(Base!L$2:L$1287,Base!$B$2:$B$1287,$B69,Base!$C$2:$C$1287,$C69)</f>
        <v>3</v>
      </c>
      <c r="L69">
        <f>J69+K69</f>
        <v>5</v>
      </c>
      <c r="M69">
        <f>SUMIFS(Base!M$2:M$1287,Base!$B$2:$B$1287,$B69,Base!$C$2:$C$1287,$C69)</f>
        <v>0</v>
      </c>
      <c r="N69">
        <f>SUMIFS(Base!N$2:N$1287,Base!$B$2:$B$1287,$B69,Base!$C$2:$C$1287,$C69)</f>
        <v>0</v>
      </c>
      <c r="O69">
        <f>M69+N69</f>
        <v>0</v>
      </c>
      <c r="P69">
        <f>F69-J69-M69</f>
        <v>6</v>
      </c>
      <c r="Q69">
        <f>G69-K69-N69</f>
        <v>10</v>
      </c>
      <c r="R69">
        <f>P69+Q69</f>
        <v>16</v>
      </c>
      <c r="S69" s="3">
        <f>F69/$E69</f>
        <v>0.18181818181818182</v>
      </c>
      <c r="T69" s="3">
        <f>G69/$E69</f>
        <v>0.29545454545454547</v>
      </c>
      <c r="U69" s="3">
        <f>H69/$E69</f>
        <v>0.47727272727272729</v>
      </c>
      <c r="V69" s="3">
        <f>I69/$E69</f>
        <v>0.22727272727272727</v>
      </c>
      <c r="W69" s="3">
        <f>J69/$E69</f>
        <v>4.5454545454545456E-2</v>
      </c>
      <c r="X69" s="3">
        <f>K69/$E69</f>
        <v>6.8181818181818177E-2</v>
      </c>
      <c r="Y69" s="3">
        <f>L69/$E69</f>
        <v>0.11363636363636363</v>
      </c>
      <c r="Z69" s="3">
        <f>M69/$E69</f>
        <v>0</v>
      </c>
      <c r="AA69" s="3">
        <f>N69/$E69</f>
        <v>0</v>
      </c>
      <c r="AB69" s="3">
        <f>O69/$E69</f>
        <v>0</v>
      </c>
      <c r="AC69" s="3">
        <f>P69/$E69</f>
        <v>0.13636363636363635</v>
      </c>
      <c r="AD69" s="3">
        <f>Q69/$E69</f>
        <v>0.22727272727272727</v>
      </c>
      <c r="AE69" s="3">
        <f>R69/$E69</f>
        <v>0.36363636363636365</v>
      </c>
      <c r="AF69" s="4">
        <f>F69/SUMIFS(Equipe!B$2:B$13,Equipe!$A$2:$A$13,$C69)</f>
        <v>6.3492063492063489E-2</v>
      </c>
      <c r="AG69" s="4">
        <f>P69/SUMIFS(Equipe!L$2:L$13,Equipe!$A$2:$A$13,$C69)</f>
        <v>6.9767441860465115E-2</v>
      </c>
      <c r="AH69" s="4">
        <f>H69/SUMIFS(Equipe!B$2:B$13,Equipe!$A$2:$A$13,$C69)</f>
        <v>0.16666666666666666</v>
      </c>
      <c r="AI69" s="4">
        <f>R69/SUMIFS(Equipe!L$2:L$13,Equipe!$A$2:$A$13,$C69)</f>
        <v>0.18604651162790697</v>
      </c>
    </row>
    <row r="70" spans="1:35" x14ac:dyDescent="0.3">
      <c r="A70">
        <v>69</v>
      </c>
      <c r="B70" t="s">
        <v>187</v>
      </c>
      <c r="C70" t="s">
        <v>31</v>
      </c>
      <c r="D70" t="s">
        <v>6</v>
      </c>
      <c r="E70">
        <f>SUMIFS(Base!E$2:E$1287,Base!$B$2:$B$1287,$B70,Base!$C$2:$C$1287,$C70)</f>
        <v>44</v>
      </c>
      <c r="F70">
        <f>SUMIFS(Base!F$2:F$1287,Base!$B$2:$B$1287,$B70,Base!$C$2:$C$1287,$C70)</f>
        <v>11</v>
      </c>
      <c r="G70">
        <f>SUMIFS(Base!G$2:G$1287,Base!$B$2:$B$1287,$B70,Base!$C$2:$C$1287,$C70)</f>
        <v>8</v>
      </c>
      <c r="H70">
        <f>SUMIFS(Base!H$2:H$1287,Base!$B$2:$B$1287,$B70,Base!$C$2:$C$1287,$C70)</f>
        <v>19</v>
      </c>
      <c r="I70">
        <f>SUMIFS(Base!I$2:I$1287,Base!$B$2:$B$1287,$B70,Base!$C$2:$C$1287,$C70)</f>
        <v>4</v>
      </c>
      <c r="J70">
        <f>SUMIFS(Base!K$2:K$1287,Base!$B$2:$B$1287,$B70,Base!$C$2:$C$1287,$C70)</f>
        <v>2</v>
      </c>
      <c r="K70">
        <f>SUMIFS(Base!L$2:L$1287,Base!$B$2:$B$1287,$B70,Base!$C$2:$C$1287,$C70)</f>
        <v>1</v>
      </c>
      <c r="L70">
        <f>J70+K70</f>
        <v>3</v>
      </c>
      <c r="M70">
        <f>SUMIFS(Base!M$2:M$1287,Base!$B$2:$B$1287,$B70,Base!$C$2:$C$1287,$C70)</f>
        <v>0</v>
      </c>
      <c r="N70">
        <f>SUMIFS(Base!N$2:N$1287,Base!$B$2:$B$1287,$B70,Base!$C$2:$C$1287,$C70)</f>
        <v>0</v>
      </c>
      <c r="O70">
        <f>M70+N70</f>
        <v>0</v>
      </c>
      <c r="P70">
        <f>F70-J70-M70</f>
        <v>9</v>
      </c>
      <c r="Q70">
        <f>G70-K70-N70</f>
        <v>7</v>
      </c>
      <c r="R70">
        <f>P70+Q70</f>
        <v>16</v>
      </c>
      <c r="S70" s="3">
        <f>F70/$E70</f>
        <v>0.25</v>
      </c>
      <c r="T70" s="3">
        <f>G70/$E70</f>
        <v>0.18181818181818182</v>
      </c>
      <c r="U70" s="3">
        <f>H70/$E70</f>
        <v>0.43181818181818182</v>
      </c>
      <c r="V70" s="3">
        <f>I70/$E70</f>
        <v>9.0909090909090912E-2</v>
      </c>
      <c r="W70" s="3">
        <f>J70/$E70</f>
        <v>4.5454545454545456E-2</v>
      </c>
      <c r="X70" s="3">
        <f>K70/$E70</f>
        <v>2.2727272727272728E-2</v>
      </c>
      <c r="Y70" s="3">
        <f>L70/$E70</f>
        <v>6.8181818181818177E-2</v>
      </c>
      <c r="Z70" s="3">
        <f>M70/$E70</f>
        <v>0</v>
      </c>
      <c r="AA70" s="3">
        <f>N70/$E70</f>
        <v>0</v>
      </c>
      <c r="AB70" s="3">
        <f>O70/$E70</f>
        <v>0</v>
      </c>
      <c r="AC70" s="3">
        <f>P70/$E70</f>
        <v>0.20454545454545456</v>
      </c>
      <c r="AD70" s="3">
        <f>Q70/$E70</f>
        <v>0.15909090909090909</v>
      </c>
      <c r="AE70" s="3">
        <f>R70/$E70</f>
        <v>0.36363636363636365</v>
      </c>
      <c r="AF70" s="4">
        <f>F70/SUMIFS(Equipe!B$2:B$13,Equipe!$A$2:$A$13,$C70)</f>
        <v>7.8014184397163122E-2</v>
      </c>
      <c r="AG70" s="4">
        <f>P70/SUMIFS(Equipe!L$2:L$13,Equipe!$A$2:$A$13,$C70)</f>
        <v>9.5744680851063829E-2</v>
      </c>
      <c r="AH70" s="4">
        <f>H70/SUMIFS(Equipe!B$2:B$13,Equipe!$A$2:$A$13,$C70)</f>
        <v>0.13475177304964539</v>
      </c>
      <c r="AI70" s="4">
        <f>R70/SUMIFS(Equipe!L$2:L$13,Equipe!$A$2:$A$13,$C70)</f>
        <v>0.1702127659574468</v>
      </c>
    </row>
    <row r="71" spans="1:35" x14ac:dyDescent="0.3">
      <c r="A71">
        <v>70</v>
      </c>
      <c r="B71" t="s">
        <v>20</v>
      </c>
      <c r="C71" t="s">
        <v>18</v>
      </c>
      <c r="D71" t="s">
        <v>6</v>
      </c>
      <c r="E71">
        <f>SUMIFS(Base!E$2:E$1287,Base!$B$2:$B$1287,$B71,Base!$C$2:$C$1287,$C71)</f>
        <v>44</v>
      </c>
      <c r="F71">
        <f>SUMIFS(Base!F$2:F$1287,Base!$B$2:$B$1287,$B71,Base!$C$2:$C$1287,$C71)</f>
        <v>9</v>
      </c>
      <c r="G71">
        <f>SUMIFS(Base!G$2:G$1287,Base!$B$2:$B$1287,$B71,Base!$C$2:$C$1287,$C71)</f>
        <v>21</v>
      </c>
      <c r="H71">
        <f>SUMIFS(Base!H$2:H$1287,Base!$B$2:$B$1287,$B71,Base!$C$2:$C$1287,$C71)</f>
        <v>30</v>
      </c>
      <c r="I71">
        <f>SUMIFS(Base!I$2:I$1287,Base!$B$2:$B$1287,$B71,Base!$C$2:$C$1287,$C71)</f>
        <v>10</v>
      </c>
      <c r="J71">
        <f>SUMIFS(Base!K$2:K$1287,Base!$B$2:$B$1287,$B71,Base!$C$2:$C$1287,$C71)</f>
        <v>3</v>
      </c>
      <c r="K71">
        <f>SUMIFS(Base!L$2:L$1287,Base!$B$2:$B$1287,$B71,Base!$C$2:$C$1287,$C71)</f>
        <v>12</v>
      </c>
      <c r="L71">
        <f>J71+K71</f>
        <v>15</v>
      </c>
      <c r="M71">
        <f>SUMIFS(Base!M$2:M$1287,Base!$B$2:$B$1287,$B71,Base!$C$2:$C$1287,$C71)</f>
        <v>0</v>
      </c>
      <c r="N71">
        <f>SUMIFS(Base!N$2:N$1287,Base!$B$2:$B$1287,$B71,Base!$C$2:$C$1287,$C71)</f>
        <v>0</v>
      </c>
      <c r="O71">
        <f>M71+N71</f>
        <v>0</v>
      </c>
      <c r="P71">
        <f>F71-J71-M71</f>
        <v>6</v>
      </c>
      <c r="Q71">
        <f>G71-K71-N71</f>
        <v>9</v>
      </c>
      <c r="R71">
        <f>P71+Q71</f>
        <v>15</v>
      </c>
      <c r="S71" s="3">
        <f>F71/$E71</f>
        <v>0.20454545454545456</v>
      </c>
      <c r="T71" s="3">
        <f>G71/$E71</f>
        <v>0.47727272727272729</v>
      </c>
      <c r="U71" s="3">
        <f>H71/$E71</f>
        <v>0.68181818181818177</v>
      </c>
      <c r="V71" s="3">
        <f>I71/$E71</f>
        <v>0.22727272727272727</v>
      </c>
      <c r="W71" s="3">
        <f>J71/$E71</f>
        <v>6.8181818181818177E-2</v>
      </c>
      <c r="X71" s="3">
        <f>K71/$E71</f>
        <v>0.27272727272727271</v>
      </c>
      <c r="Y71" s="3">
        <f>L71/$E71</f>
        <v>0.34090909090909088</v>
      </c>
      <c r="Z71" s="3">
        <f>M71/$E71</f>
        <v>0</v>
      </c>
      <c r="AA71" s="3">
        <f>N71/$E71</f>
        <v>0</v>
      </c>
      <c r="AB71" s="3">
        <f>O71/$E71</f>
        <v>0</v>
      </c>
      <c r="AC71" s="3">
        <f>P71/$E71</f>
        <v>0.13636363636363635</v>
      </c>
      <c r="AD71" s="3">
        <f>Q71/$E71</f>
        <v>0.20454545454545456</v>
      </c>
      <c r="AE71" s="3">
        <f>R71/$E71</f>
        <v>0.34090909090909088</v>
      </c>
      <c r="AF71" s="4">
        <f>F71/SUMIFS(Equipe!B$2:B$13,Equipe!$A$2:$A$13,$C71)</f>
        <v>4.6153846153846156E-2</v>
      </c>
      <c r="AG71" s="4">
        <f>P71/SUMIFS(Equipe!L$2:L$13,Equipe!$A$2:$A$13,$C71)</f>
        <v>4.4444444444444446E-2</v>
      </c>
      <c r="AH71" s="4">
        <f>H71/SUMIFS(Equipe!B$2:B$13,Equipe!$A$2:$A$13,$C71)</f>
        <v>0.15384615384615385</v>
      </c>
      <c r="AI71" s="4">
        <f>R71/SUMIFS(Equipe!L$2:L$13,Equipe!$A$2:$A$13,$C71)</f>
        <v>0.1111111111111111</v>
      </c>
    </row>
    <row r="72" spans="1:35" x14ac:dyDescent="0.3">
      <c r="A72">
        <v>71</v>
      </c>
      <c r="B72" t="s">
        <v>113</v>
      </c>
      <c r="C72" t="s">
        <v>65</v>
      </c>
      <c r="D72" t="s">
        <v>6</v>
      </c>
      <c r="E72">
        <f>SUMIFS(Base!E$2:E$1287,Base!$B$2:$B$1287,$B72,Base!$C$2:$C$1287,$C72)</f>
        <v>44</v>
      </c>
      <c r="F72">
        <f>SUMIFS(Base!F$2:F$1287,Base!$B$2:$B$1287,$B72,Base!$C$2:$C$1287,$C72)</f>
        <v>14</v>
      </c>
      <c r="G72">
        <f>SUMIFS(Base!G$2:G$1287,Base!$B$2:$B$1287,$B72,Base!$C$2:$C$1287,$C72)</f>
        <v>15</v>
      </c>
      <c r="H72">
        <f>SUMIFS(Base!H$2:H$1287,Base!$B$2:$B$1287,$B72,Base!$C$2:$C$1287,$C72)</f>
        <v>29</v>
      </c>
      <c r="I72">
        <f>SUMIFS(Base!I$2:I$1287,Base!$B$2:$B$1287,$B72,Base!$C$2:$C$1287,$C72)</f>
        <v>4</v>
      </c>
      <c r="J72">
        <f>SUMIFS(Base!K$2:K$1287,Base!$B$2:$B$1287,$B72,Base!$C$2:$C$1287,$C72)</f>
        <v>5</v>
      </c>
      <c r="K72">
        <f>SUMIFS(Base!L$2:L$1287,Base!$B$2:$B$1287,$B72,Base!$C$2:$C$1287,$C72)</f>
        <v>8</v>
      </c>
      <c r="L72">
        <f>J72+K72</f>
        <v>13</v>
      </c>
      <c r="M72">
        <f>SUMIFS(Base!M$2:M$1287,Base!$B$2:$B$1287,$B72,Base!$C$2:$C$1287,$C72)</f>
        <v>1</v>
      </c>
      <c r="N72">
        <f>SUMIFS(Base!N$2:N$1287,Base!$B$2:$B$1287,$B72,Base!$C$2:$C$1287,$C72)</f>
        <v>0</v>
      </c>
      <c r="O72">
        <f>M72+N72</f>
        <v>1</v>
      </c>
      <c r="P72">
        <f>F72-J72-M72</f>
        <v>8</v>
      </c>
      <c r="Q72">
        <f>G72-K72-N72</f>
        <v>7</v>
      </c>
      <c r="R72">
        <f>P72+Q72</f>
        <v>15</v>
      </c>
      <c r="S72" s="3">
        <f>F72/$E72</f>
        <v>0.31818181818181818</v>
      </c>
      <c r="T72" s="3">
        <f>G72/$E72</f>
        <v>0.34090909090909088</v>
      </c>
      <c r="U72" s="3">
        <f>H72/$E72</f>
        <v>0.65909090909090906</v>
      </c>
      <c r="V72" s="3">
        <f>I72/$E72</f>
        <v>9.0909090909090912E-2</v>
      </c>
      <c r="W72" s="3">
        <f>J72/$E72</f>
        <v>0.11363636363636363</v>
      </c>
      <c r="X72" s="3">
        <f>K72/$E72</f>
        <v>0.18181818181818182</v>
      </c>
      <c r="Y72" s="3">
        <f>L72/$E72</f>
        <v>0.29545454545454547</v>
      </c>
      <c r="Z72" s="3">
        <f>M72/$E72</f>
        <v>2.2727272727272728E-2</v>
      </c>
      <c r="AA72" s="3">
        <f>N72/$E72</f>
        <v>0</v>
      </c>
      <c r="AB72" s="3">
        <f>O72/$E72</f>
        <v>2.2727272727272728E-2</v>
      </c>
      <c r="AC72" s="3">
        <f>P72/$E72</f>
        <v>0.18181818181818182</v>
      </c>
      <c r="AD72" s="3">
        <f>Q72/$E72</f>
        <v>0.15909090909090909</v>
      </c>
      <c r="AE72" s="3">
        <f>R72/$E72</f>
        <v>0.34090909090909088</v>
      </c>
      <c r="AF72" s="4">
        <f>F72/SUMIFS(Equipe!B$2:B$13,Equipe!$A$2:$A$13,$C72)</f>
        <v>0.10852713178294573</v>
      </c>
      <c r="AG72" s="4">
        <f>P72/SUMIFS(Equipe!L$2:L$13,Equipe!$A$2:$A$13,$C72)</f>
        <v>0.1</v>
      </c>
      <c r="AH72" s="4">
        <f>H72/SUMIFS(Equipe!B$2:B$13,Equipe!$A$2:$A$13,$C72)</f>
        <v>0.22480620155038761</v>
      </c>
      <c r="AI72" s="4">
        <f>R72/SUMIFS(Equipe!L$2:L$13,Equipe!$A$2:$A$13,$C72)</f>
        <v>0.1875</v>
      </c>
    </row>
    <row r="73" spans="1:35" x14ac:dyDescent="0.3">
      <c r="A73">
        <v>72</v>
      </c>
      <c r="B73" t="s">
        <v>41</v>
      </c>
      <c r="C73" t="s">
        <v>18</v>
      </c>
      <c r="D73" t="s">
        <v>6</v>
      </c>
      <c r="E73">
        <f>SUMIFS(Base!E$2:E$1287,Base!$B$2:$B$1287,$B73,Base!$C$2:$C$1287,$C73)</f>
        <v>40</v>
      </c>
      <c r="F73">
        <f>SUMIFS(Base!F$2:F$1287,Base!$B$2:$B$1287,$B73,Base!$C$2:$C$1287,$C73)</f>
        <v>12</v>
      </c>
      <c r="G73">
        <f>SUMIFS(Base!G$2:G$1287,Base!$B$2:$B$1287,$B73,Base!$C$2:$C$1287,$C73)</f>
        <v>17</v>
      </c>
      <c r="H73">
        <f>SUMIFS(Base!H$2:H$1287,Base!$B$2:$B$1287,$B73,Base!$C$2:$C$1287,$C73)</f>
        <v>29</v>
      </c>
      <c r="I73">
        <f>SUMIFS(Base!I$2:I$1287,Base!$B$2:$B$1287,$B73,Base!$C$2:$C$1287,$C73)</f>
        <v>8</v>
      </c>
      <c r="J73">
        <f>SUMIFS(Base!K$2:K$1287,Base!$B$2:$B$1287,$B73,Base!$C$2:$C$1287,$C73)</f>
        <v>3</v>
      </c>
      <c r="K73">
        <f>SUMIFS(Base!L$2:L$1287,Base!$B$2:$B$1287,$B73,Base!$C$2:$C$1287,$C73)</f>
        <v>11</v>
      </c>
      <c r="L73">
        <f>J73+K73</f>
        <v>14</v>
      </c>
      <c r="M73">
        <f>SUMIFS(Base!M$2:M$1287,Base!$B$2:$B$1287,$B73,Base!$C$2:$C$1287,$C73)</f>
        <v>0</v>
      </c>
      <c r="N73">
        <f>SUMIFS(Base!N$2:N$1287,Base!$B$2:$B$1287,$B73,Base!$C$2:$C$1287,$C73)</f>
        <v>0</v>
      </c>
      <c r="O73">
        <f>M73+N73</f>
        <v>0</v>
      </c>
      <c r="P73">
        <f>F73-J73-M73</f>
        <v>9</v>
      </c>
      <c r="Q73">
        <f>G73-K73-N73</f>
        <v>6</v>
      </c>
      <c r="R73">
        <f>P73+Q73</f>
        <v>15</v>
      </c>
      <c r="S73" s="3">
        <f>F73/$E73</f>
        <v>0.3</v>
      </c>
      <c r="T73" s="3">
        <f>G73/$E73</f>
        <v>0.42499999999999999</v>
      </c>
      <c r="U73" s="3">
        <f>H73/$E73</f>
        <v>0.72499999999999998</v>
      </c>
      <c r="V73" s="3">
        <f>I73/$E73</f>
        <v>0.2</v>
      </c>
      <c r="W73" s="3">
        <f>J73/$E73</f>
        <v>7.4999999999999997E-2</v>
      </c>
      <c r="X73" s="3">
        <f>K73/$E73</f>
        <v>0.27500000000000002</v>
      </c>
      <c r="Y73" s="3">
        <f>L73/$E73</f>
        <v>0.35</v>
      </c>
      <c r="Z73" s="3">
        <f>M73/$E73</f>
        <v>0</v>
      </c>
      <c r="AA73" s="3">
        <f>N73/$E73</f>
        <v>0</v>
      </c>
      <c r="AB73" s="3">
        <f>O73/$E73</f>
        <v>0</v>
      </c>
      <c r="AC73" s="3">
        <f>P73/$E73</f>
        <v>0.22500000000000001</v>
      </c>
      <c r="AD73" s="3">
        <f>Q73/$E73</f>
        <v>0.15</v>
      </c>
      <c r="AE73" s="3">
        <f>R73/$E73</f>
        <v>0.375</v>
      </c>
      <c r="AF73" s="4">
        <f>F73/SUMIFS(Equipe!B$2:B$13,Equipe!$A$2:$A$13,$C73)</f>
        <v>6.1538461538461542E-2</v>
      </c>
      <c r="AG73" s="4">
        <f>P73/SUMIFS(Equipe!L$2:L$13,Equipe!$A$2:$A$13,$C73)</f>
        <v>6.6666666666666666E-2</v>
      </c>
      <c r="AH73" s="4">
        <f>H73/SUMIFS(Equipe!B$2:B$13,Equipe!$A$2:$A$13,$C73)</f>
        <v>0.14871794871794872</v>
      </c>
      <c r="AI73" s="4">
        <f>R73/SUMIFS(Equipe!L$2:L$13,Equipe!$A$2:$A$13,$C73)</f>
        <v>0.1111111111111111</v>
      </c>
    </row>
    <row r="74" spans="1:35" x14ac:dyDescent="0.3">
      <c r="A74">
        <v>73</v>
      </c>
      <c r="B74" t="s">
        <v>72</v>
      </c>
      <c r="C74" t="s">
        <v>65</v>
      </c>
      <c r="D74" t="s">
        <v>6</v>
      </c>
      <c r="E74">
        <f>SUMIFS(Base!E$2:E$1287,Base!$B$2:$B$1287,$B74,Base!$C$2:$C$1287,$C74)</f>
        <v>44</v>
      </c>
      <c r="F74">
        <f>SUMIFS(Base!F$2:F$1287,Base!$B$2:$B$1287,$B74,Base!$C$2:$C$1287,$C74)</f>
        <v>9</v>
      </c>
      <c r="G74">
        <f>SUMIFS(Base!G$2:G$1287,Base!$B$2:$B$1287,$B74,Base!$C$2:$C$1287,$C74)</f>
        <v>17</v>
      </c>
      <c r="H74">
        <f>SUMIFS(Base!H$2:H$1287,Base!$B$2:$B$1287,$B74,Base!$C$2:$C$1287,$C74)</f>
        <v>26</v>
      </c>
      <c r="I74">
        <f>SUMIFS(Base!I$2:I$1287,Base!$B$2:$B$1287,$B74,Base!$C$2:$C$1287,$C74)</f>
        <v>2</v>
      </c>
      <c r="J74">
        <f>SUMIFS(Base!K$2:K$1287,Base!$B$2:$B$1287,$B74,Base!$C$2:$C$1287,$C74)</f>
        <v>2</v>
      </c>
      <c r="K74">
        <f>SUMIFS(Base!L$2:L$1287,Base!$B$2:$B$1287,$B74,Base!$C$2:$C$1287,$C74)</f>
        <v>9</v>
      </c>
      <c r="L74">
        <f>J74+K74</f>
        <v>11</v>
      </c>
      <c r="M74">
        <f>SUMIFS(Base!M$2:M$1287,Base!$B$2:$B$1287,$B74,Base!$C$2:$C$1287,$C74)</f>
        <v>0</v>
      </c>
      <c r="N74">
        <f>SUMIFS(Base!N$2:N$1287,Base!$B$2:$B$1287,$B74,Base!$C$2:$C$1287,$C74)</f>
        <v>0</v>
      </c>
      <c r="O74">
        <f>M74+N74</f>
        <v>0</v>
      </c>
      <c r="P74">
        <f>F74-J74-M74</f>
        <v>7</v>
      </c>
      <c r="Q74">
        <f>G74-K74-N74</f>
        <v>8</v>
      </c>
      <c r="R74">
        <f>P74+Q74</f>
        <v>15</v>
      </c>
      <c r="S74" s="3">
        <f>F74/$E74</f>
        <v>0.20454545454545456</v>
      </c>
      <c r="T74" s="3">
        <f>G74/$E74</f>
        <v>0.38636363636363635</v>
      </c>
      <c r="U74" s="3">
        <f>H74/$E74</f>
        <v>0.59090909090909094</v>
      </c>
      <c r="V74" s="3">
        <f>I74/$E74</f>
        <v>4.5454545454545456E-2</v>
      </c>
      <c r="W74" s="3">
        <f>J74/$E74</f>
        <v>4.5454545454545456E-2</v>
      </c>
      <c r="X74" s="3">
        <f>K74/$E74</f>
        <v>0.20454545454545456</v>
      </c>
      <c r="Y74" s="3">
        <f>L74/$E74</f>
        <v>0.25</v>
      </c>
      <c r="Z74" s="3">
        <f>M74/$E74</f>
        <v>0</v>
      </c>
      <c r="AA74" s="3">
        <f>N74/$E74</f>
        <v>0</v>
      </c>
      <c r="AB74" s="3">
        <f>O74/$E74</f>
        <v>0</v>
      </c>
      <c r="AC74" s="3">
        <f>P74/$E74</f>
        <v>0.15909090909090909</v>
      </c>
      <c r="AD74" s="3">
        <f>Q74/$E74</f>
        <v>0.18181818181818182</v>
      </c>
      <c r="AE74" s="3">
        <f>R74/$E74</f>
        <v>0.34090909090909088</v>
      </c>
      <c r="AF74" s="4">
        <f>F74/SUMIFS(Equipe!B$2:B$13,Equipe!$A$2:$A$13,$C74)</f>
        <v>6.9767441860465115E-2</v>
      </c>
      <c r="AG74" s="4">
        <f>P74/SUMIFS(Equipe!L$2:L$13,Equipe!$A$2:$A$13,$C74)</f>
        <v>8.7499999999999994E-2</v>
      </c>
      <c r="AH74" s="4">
        <f>H74/SUMIFS(Equipe!B$2:B$13,Equipe!$A$2:$A$13,$C74)</f>
        <v>0.20155038759689922</v>
      </c>
      <c r="AI74" s="4">
        <f>R74/SUMIFS(Equipe!L$2:L$13,Equipe!$A$2:$A$13,$C74)</f>
        <v>0.1875</v>
      </c>
    </row>
    <row r="75" spans="1:35" x14ac:dyDescent="0.3">
      <c r="A75">
        <v>74</v>
      </c>
      <c r="B75" t="s">
        <v>106</v>
      </c>
      <c r="C75" t="s">
        <v>31</v>
      </c>
      <c r="D75" t="s">
        <v>35</v>
      </c>
      <c r="E75">
        <f>SUMIFS(Base!E$2:E$1287,Base!$B$2:$B$1287,$B75,Base!$C$2:$C$1287,$C75)</f>
        <v>44</v>
      </c>
      <c r="F75">
        <f>SUMIFS(Base!F$2:F$1287,Base!$B$2:$B$1287,$B75,Base!$C$2:$C$1287,$C75)</f>
        <v>5</v>
      </c>
      <c r="G75">
        <f>SUMIFS(Base!G$2:G$1287,Base!$B$2:$B$1287,$B75,Base!$C$2:$C$1287,$C75)</f>
        <v>19</v>
      </c>
      <c r="H75">
        <f>SUMIFS(Base!H$2:H$1287,Base!$B$2:$B$1287,$B75,Base!$C$2:$C$1287,$C75)</f>
        <v>24</v>
      </c>
      <c r="I75">
        <f>SUMIFS(Base!I$2:I$1287,Base!$B$2:$B$1287,$B75,Base!$C$2:$C$1287,$C75)</f>
        <v>0</v>
      </c>
      <c r="J75">
        <f>SUMIFS(Base!K$2:K$1287,Base!$B$2:$B$1287,$B75,Base!$C$2:$C$1287,$C75)</f>
        <v>4</v>
      </c>
      <c r="K75">
        <f>SUMIFS(Base!L$2:L$1287,Base!$B$2:$B$1287,$B75,Base!$C$2:$C$1287,$C75)</f>
        <v>5</v>
      </c>
      <c r="L75">
        <f>J75+K75</f>
        <v>9</v>
      </c>
      <c r="M75">
        <f>SUMIFS(Base!M$2:M$1287,Base!$B$2:$B$1287,$B75,Base!$C$2:$C$1287,$C75)</f>
        <v>0</v>
      </c>
      <c r="N75">
        <f>SUMIFS(Base!N$2:N$1287,Base!$B$2:$B$1287,$B75,Base!$C$2:$C$1287,$C75)</f>
        <v>0</v>
      </c>
      <c r="O75">
        <f>M75+N75</f>
        <v>0</v>
      </c>
      <c r="P75">
        <f>F75-J75-M75</f>
        <v>1</v>
      </c>
      <c r="Q75">
        <f>G75-K75-N75</f>
        <v>14</v>
      </c>
      <c r="R75">
        <f>P75+Q75</f>
        <v>15</v>
      </c>
      <c r="S75" s="3">
        <f>F75/$E75</f>
        <v>0.11363636363636363</v>
      </c>
      <c r="T75" s="3">
        <f>G75/$E75</f>
        <v>0.43181818181818182</v>
      </c>
      <c r="U75" s="3">
        <f>H75/$E75</f>
        <v>0.54545454545454541</v>
      </c>
      <c r="V75" s="3">
        <f>I75/$E75</f>
        <v>0</v>
      </c>
      <c r="W75" s="3">
        <f>J75/$E75</f>
        <v>9.0909090909090912E-2</v>
      </c>
      <c r="X75" s="3">
        <f>K75/$E75</f>
        <v>0.11363636363636363</v>
      </c>
      <c r="Y75" s="3">
        <f>L75/$E75</f>
        <v>0.20454545454545456</v>
      </c>
      <c r="Z75" s="3">
        <f>M75/$E75</f>
        <v>0</v>
      </c>
      <c r="AA75" s="3">
        <f>N75/$E75</f>
        <v>0</v>
      </c>
      <c r="AB75" s="3">
        <f>O75/$E75</f>
        <v>0</v>
      </c>
      <c r="AC75" s="3">
        <f>P75/$E75</f>
        <v>2.2727272727272728E-2</v>
      </c>
      <c r="AD75" s="3">
        <f>Q75/$E75</f>
        <v>0.31818181818181818</v>
      </c>
      <c r="AE75" s="3">
        <f>R75/$E75</f>
        <v>0.34090909090909088</v>
      </c>
      <c r="AF75" s="4">
        <f>F75/SUMIFS(Equipe!B$2:B$13,Equipe!$A$2:$A$13,$C75)</f>
        <v>3.5460992907801421E-2</v>
      </c>
      <c r="AG75" s="4">
        <f>P75/SUMIFS(Equipe!L$2:L$13,Equipe!$A$2:$A$13,$C75)</f>
        <v>1.0638297872340425E-2</v>
      </c>
      <c r="AH75" s="4">
        <f>H75/SUMIFS(Equipe!B$2:B$13,Equipe!$A$2:$A$13,$C75)</f>
        <v>0.1702127659574468</v>
      </c>
      <c r="AI75" s="4">
        <f>R75/SUMIFS(Equipe!L$2:L$13,Equipe!$A$2:$A$13,$C75)</f>
        <v>0.15957446808510639</v>
      </c>
    </row>
    <row r="76" spans="1:35" x14ac:dyDescent="0.3">
      <c r="A76">
        <v>75</v>
      </c>
      <c r="B76" t="s">
        <v>67</v>
      </c>
      <c r="C76" t="s">
        <v>43</v>
      </c>
      <c r="D76" t="s">
        <v>6</v>
      </c>
      <c r="E76">
        <f>SUMIFS(Base!E$2:E$1287,Base!$B$2:$B$1287,$B76,Base!$C$2:$C$1287,$C76)</f>
        <v>37</v>
      </c>
      <c r="F76">
        <f>SUMIFS(Base!F$2:F$1287,Base!$B$2:$B$1287,$B76,Base!$C$2:$C$1287,$C76)</f>
        <v>10</v>
      </c>
      <c r="G76">
        <f>SUMIFS(Base!G$2:G$1287,Base!$B$2:$B$1287,$B76,Base!$C$2:$C$1287,$C76)</f>
        <v>14</v>
      </c>
      <c r="H76">
        <f>SUMIFS(Base!H$2:H$1287,Base!$B$2:$B$1287,$B76,Base!$C$2:$C$1287,$C76)</f>
        <v>24</v>
      </c>
      <c r="I76">
        <f>SUMIFS(Base!I$2:I$1287,Base!$B$2:$B$1287,$B76,Base!$C$2:$C$1287,$C76)</f>
        <v>-2</v>
      </c>
      <c r="J76">
        <f>SUMIFS(Base!K$2:K$1287,Base!$B$2:$B$1287,$B76,Base!$C$2:$C$1287,$C76)</f>
        <v>4</v>
      </c>
      <c r="K76">
        <f>SUMIFS(Base!L$2:L$1287,Base!$B$2:$B$1287,$B76,Base!$C$2:$C$1287,$C76)</f>
        <v>5</v>
      </c>
      <c r="L76">
        <f>J76+K76</f>
        <v>9</v>
      </c>
      <c r="M76">
        <f>SUMIFS(Base!M$2:M$1287,Base!$B$2:$B$1287,$B76,Base!$C$2:$C$1287,$C76)</f>
        <v>0</v>
      </c>
      <c r="N76">
        <f>SUMIFS(Base!N$2:N$1287,Base!$B$2:$B$1287,$B76,Base!$C$2:$C$1287,$C76)</f>
        <v>0</v>
      </c>
      <c r="O76">
        <f>M76+N76</f>
        <v>0</v>
      </c>
      <c r="P76">
        <f>F76-J76-M76</f>
        <v>6</v>
      </c>
      <c r="Q76">
        <f>G76-K76-N76</f>
        <v>9</v>
      </c>
      <c r="R76">
        <f>P76+Q76</f>
        <v>15</v>
      </c>
      <c r="S76" s="3">
        <f>F76/$E76</f>
        <v>0.27027027027027029</v>
      </c>
      <c r="T76" s="3">
        <f>G76/$E76</f>
        <v>0.3783783783783784</v>
      </c>
      <c r="U76" s="3">
        <f>H76/$E76</f>
        <v>0.64864864864864868</v>
      </c>
      <c r="V76" s="3">
        <f>I76/$E76</f>
        <v>-5.4054054054054057E-2</v>
      </c>
      <c r="W76" s="3">
        <f>J76/$E76</f>
        <v>0.10810810810810811</v>
      </c>
      <c r="X76" s="3">
        <f>K76/$E76</f>
        <v>0.13513513513513514</v>
      </c>
      <c r="Y76" s="3">
        <f>L76/$E76</f>
        <v>0.24324324324324326</v>
      </c>
      <c r="Z76" s="3">
        <f>M76/$E76</f>
        <v>0</v>
      </c>
      <c r="AA76" s="3">
        <f>N76/$E76</f>
        <v>0</v>
      </c>
      <c r="AB76" s="3">
        <f>O76/$E76</f>
        <v>0</v>
      </c>
      <c r="AC76" s="3">
        <f>P76/$E76</f>
        <v>0.16216216216216217</v>
      </c>
      <c r="AD76" s="3">
        <f>Q76/$E76</f>
        <v>0.24324324324324326</v>
      </c>
      <c r="AE76" s="3">
        <f>R76/$E76</f>
        <v>0.40540540540540543</v>
      </c>
      <c r="AF76" s="4">
        <f>F76/SUMIFS(Equipe!B$2:B$13,Equipe!$A$2:$A$13,$C76)</f>
        <v>7.9365079365079361E-2</v>
      </c>
      <c r="AG76" s="4">
        <f>P76/SUMIFS(Equipe!L$2:L$13,Equipe!$A$2:$A$13,$C76)</f>
        <v>6.9767441860465115E-2</v>
      </c>
      <c r="AH76" s="4">
        <f>H76/SUMIFS(Equipe!B$2:B$13,Equipe!$A$2:$A$13,$C76)</f>
        <v>0.19047619047619047</v>
      </c>
      <c r="AI76" s="4">
        <f>R76/SUMIFS(Equipe!L$2:L$13,Equipe!$A$2:$A$13,$C76)</f>
        <v>0.1744186046511628</v>
      </c>
    </row>
    <row r="77" spans="1:35" x14ac:dyDescent="0.3">
      <c r="A77">
        <v>76</v>
      </c>
      <c r="B77" t="s">
        <v>112</v>
      </c>
      <c r="C77" t="s">
        <v>28</v>
      </c>
      <c r="D77" t="s">
        <v>35</v>
      </c>
      <c r="E77">
        <f>SUMIFS(Base!E$2:E$1287,Base!$B$2:$B$1287,$B77,Base!$C$2:$C$1287,$C77)</f>
        <v>43</v>
      </c>
      <c r="F77">
        <f>SUMIFS(Base!F$2:F$1287,Base!$B$2:$B$1287,$B77,Base!$C$2:$C$1287,$C77)</f>
        <v>4</v>
      </c>
      <c r="G77">
        <f>SUMIFS(Base!G$2:G$1287,Base!$B$2:$B$1287,$B77,Base!$C$2:$C$1287,$C77)</f>
        <v>18</v>
      </c>
      <c r="H77">
        <f>SUMIFS(Base!H$2:H$1287,Base!$B$2:$B$1287,$B77,Base!$C$2:$C$1287,$C77)</f>
        <v>22</v>
      </c>
      <c r="I77">
        <f>SUMIFS(Base!I$2:I$1287,Base!$B$2:$B$1287,$B77,Base!$C$2:$C$1287,$C77)</f>
        <v>-11</v>
      </c>
      <c r="J77">
        <f>SUMIFS(Base!K$2:K$1287,Base!$B$2:$B$1287,$B77,Base!$C$2:$C$1287,$C77)</f>
        <v>0</v>
      </c>
      <c r="K77">
        <f>SUMIFS(Base!L$2:L$1287,Base!$B$2:$B$1287,$B77,Base!$C$2:$C$1287,$C77)</f>
        <v>7</v>
      </c>
      <c r="L77">
        <f>J77+K77</f>
        <v>7</v>
      </c>
      <c r="M77">
        <f>SUMIFS(Base!M$2:M$1287,Base!$B$2:$B$1287,$B77,Base!$C$2:$C$1287,$C77)</f>
        <v>0</v>
      </c>
      <c r="N77">
        <f>SUMIFS(Base!N$2:N$1287,Base!$B$2:$B$1287,$B77,Base!$C$2:$C$1287,$C77)</f>
        <v>0</v>
      </c>
      <c r="O77">
        <f>M77+N77</f>
        <v>0</v>
      </c>
      <c r="P77">
        <f>F77-J77-M77</f>
        <v>4</v>
      </c>
      <c r="Q77">
        <f>G77-K77-N77</f>
        <v>11</v>
      </c>
      <c r="R77">
        <f>P77+Q77</f>
        <v>15</v>
      </c>
      <c r="S77" s="3">
        <f>F77/$E77</f>
        <v>9.3023255813953487E-2</v>
      </c>
      <c r="T77" s="3">
        <f>G77/$E77</f>
        <v>0.41860465116279072</v>
      </c>
      <c r="U77" s="3">
        <f>H77/$E77</f>
        <v>0.51162790697674421</v>
      </c>
      <c r="V77" s="3">
        <f>I77/$E77</f>
        <v>-0.2558139534883721</v>
      </c>
      <c r="W77" s="3">
        <f>J77/$E77</f>
        <v>0</v>
      </c>
      <c r="X77" s="3">
        <f>K77/$E77</f>
        <v>0.16279069767441862</v>
      </c>
      <c r="Y77" s="3">
        <f>L77/$E77</f>
        <v>0.16279069767441862</v>
      </c>
      <c r="Z77" s="3">
        <f>M77/$E77</f>
        <v>0</v>
      </c>
      <c r="AA77" s="3">
        <f>N77/$E77</f>
        <v>0</v>
      </c>
      <c r="AB77" s="3">
        <f>O77/$E77</f>
        <v>0</v>
      </c>
      <c r="AC77" s="3">
        <f>P77/$E77</f>
        <v>9.3023255813953487E-2</v>
      </c>
      <c r="AD77" s="3">
        <f>Q77/$E77</f>
        <v>0.2558139534883721</v>
      </c>
      <c r="AE77" s="3">
        <f>R77/$E77</f>
        <v>0.34883720930232559</v>
      </c>
      <c r="AF77" s="4">
        <f>F77/SUMIFS(Equipe!B$2:B$13,Equipe!$A$2:$A$13,$C77)</f>
        <v>2.9629629629629631E-2</v>
      </c>
      <c r="AG77" s="4">
        <f>P77/SUMIFS(Equipe!L$2:L$13,Equipe!$A$2:$A$13,$C77)</f>
        <v>4.2105263157894736E-2</v>
      </c>
      <c r="AH77" s="4">
        <f>H77/SUMIFS(Equipe!B$2:B$13,Equipe!$A$2:$A$13,$C77)</f>
        <v>0.16296296296296298</v>
      </c>
      <c r="AI77" s="4">
        <f>R77/SUMIFS(Equipe!L$2:L$13,Equipe!$A$2:$A$13,$C77)</f>
        <v>0.15789473684210525</v>
      </c>
    </row>
    <row r="78" spans="1:35" x14ac:dyDescent="0.3">
      <c r="A78">
        <v>77</v>
      </c>
      <c r="B78" t="s">
        <v>145</v>
      </c>
      <c r="C78" t="s">
        <v>37</v>
      </c>
      <c r="D78" t="s">
        <v>6</v>
      </c>
      <c r="E78">
        <f>SUMIFS(Base!E$2:E$1287,Base!$B$2:$B$1287,$B78,Base!$C$2:$C$1287,$C78)</f>
        <v>44</v>
      </c>
      <c r="F78">
        <f>SUMIFS(Base!F$2:F$1287,Base!$B$2:$B$1287,$B78,Base!$C$2:$C$1287,$C78)</f>
        <v>8</v>
      </c>
      <c r="G78">
        <f>SUMIFS(Base!G$2:G$1287,Base!$B$2:$B$1287,$B78,Base!$C$2:$C$1287,$C78)</f>
        <v>12</v>
      </c>
      <c r="H78">
        <f>SUMIFS(Base!H$2:H$1287,Base!$B$2:$B$1287,$B78,Base!$C$2:$C$1287,$C78)</f>
        <v>20</v>
      </c>
      <c r="I78">
        <f>SUMIFS(Base!I$2:I$1287,Base!$B$2:$B$1287,$B78,Base!$C$2:$C$1287,$C78)</f>
        <v>-23</v>
      </c>
      <c r="J78">
        <f>SUMIFS(Base!K$2:K$1287,Base!$B$2:$B$1287,$B78,Base!$C$2:$C$1287,$C78)</f>
        <v>3</v>
      </c>
      <c r="K78">
        <f>SUMIFS(Base!L$2:L$1287,Base!$B$2:$B$1287,$B78,Base!$C$2:$C$1287,$C78)</f>
        <v>2</v>
      </c>
      <c r="L78">
        <f>J78+K78</f>
        <v>5</v>
      </c>
      <c r="M78">
        <f>SUMIFS(Base!M$2:M$1287,Base!$B$2:$B$1287,$B78,Base!$C$2:$C$1287,$C78)</f>
        <v>0</v>
      </c>
      <c r="N78">
        <f>SUMIFS(Base!N$2:N$1287,Base!$B$2:$B$1287,$B78,Base!$C$2:$C$1287,$C78)</f>
        <v>0</v>
      </c>
      <c r="O78">
        <f>M78+N78</f>
        <v>0</v>
      </c>
      <c r="P78">
        <f>F78-J78-M78</f>
        <v>5</v>
      </c>
      <c r="Q78">
        <f>G78-K78-N78</f>
        <v>10</v>
      </c>
      <c r="R78">
        <f>P78+Q78</f>
        <v>15</v>
      </c>
      <c r="S78" s="3">
        <f>F78/$E78</f>
        <v>0.18181818181818182</v>
      </c>
      <c r="T78" s="3">
        <f>G78/$E78</f>
        <v>0.27272727272727271</v>
      </c>
      <c r="U78" s="3">
        <f>H78/$E78</f>
        <v>0.45454545454545453</v>
      </c>
      <c r="V78" s="3">
        <f>I78/$E78</f>
        <v>-0.52272727272727271</v>
      </c>
      <c r="W78" s="3">
        <f>J78/$E78</f>
        <v>6.8181818181818177E-2</v>
      </c>
      <c r="X78" s="3">
        <f>K78/$E78</f>
        <v>4.5454545454545456E-2</v>
      </c>
      <c r="Y78" s="3">
        <f>L78/$E78</f>
        <v>0.11363636363636363</v>
      </c>
      <c r="Z78" s="3">
        <f>M78/$E78</f>
        <v>0</v>
      </c>
      <c r="AA78" s="3">
        <f>N78/$E78</f>
        <v>0</v>
      </c>
      <c r="AB78" s="3">
        <f>O78/$E78</f>
        <v>0</v>
      </c>
      <c r="AC78" s="3">
        <f>P78/$E78</f>
        <v>0.11363636363636363</v>
      </c>
      <c r="AD78" s="3">
        <f>Q78/$E78</f>
        <v>0.22727272727272727</v>
      </c>
      <c r="AE78" s="3">
        <f>R78/$E78</f>
        <v>0.34090909090909088</v>
      </c>
      <c r="AF78" s="4">
        <f>F78/SUMIFS(Equipe!B$2:B$13,Equipe!$A$2:$A$13,$C78)</f>
        <v>7.407407407407407E-2</v>
      </c>
      <c r="AG78" s="4">
        <f>P78/SUMIFS(Equipe!L$2:L$13,Equipe!$A$2:$A$13,$C78)</f>
        <v>8.1967213114754092E-2</v>
      </c>
      <c r="AH78" s="4">
        <f>H78/SUMIFS(Equipe!B$2:B$13,Equipe!$A$2:$A$13,$C78)</f>
        <v>0.18518518518518517</v>
      </c>
      <c r="AI78" s="4">
        <f>R78/SUMIFS(Equipe!L$2:L$13,Equipe!$A$2:$A$13,$C78)</f>
        <v>0.24590163934426229</v>
      </c>
    </row>
    <row r="79" spans="1:35" x14ac:dyDescent="0.3">
      <c r="A79">
        <v>78</v>
      </c>
      <c r="B79" t="s">
        <v>50</v>
      </c>
      <c r="C79" t="s">
        <v>28</v>
      </c>
      <c r="D79" t="s">
        <v>6</v>
      </c>
      <c r="E79">
        <f>SUMIFS(Base!E$2:E$1287,Base!$B$2:$B$1287,$B79,Base!$C$2:$C$1287,$C79)</f>
        <v>28</v>
      </c>
      <c r="F79">
        <f>SUMIFS(Base!F$2:F$1287,Base!$B$2:$B$1287,$B79,Base!$C$2:$C$1287,$C79)</f>
        <v>12</v>
      </c>
      <c r="G79">
        <f>SUMIFS(Base!G$2:G$1287,Base!$B$2:$B$1287,$B79,Base!$C$2:$C$1287,$C79)</f>
        <v>8</v>
      </c>
      <c r="H79">
        <f>SUMIFS(Base!H$2:H$1287,Base!$B$2:$B$1287,$B79,Base!$C$2:$C$1287,$C79)</f>
        <v>20</v>
      </c>
      <c r="I79">
        <f>SUMIFS(Base!I$2:I$1287,Base!$B$2:$B$1287,$B79,Base!$C$2:$C$1287,$C79)</f>
        <v>0</v>
      </c>
      <c r="J79">
        <f>SUMIFS(Base!K$2:K$1287,Base!$B$2:$B$1287,$B79,Base!$C$2:$C$1287,$C79)</f>
        <v>2</v>
      </c>
      <c r="K79">
        <f>SUMIFS(Base!L$2:L$1287,Base!$B$2:$B$1287,$B79,Base!$C$2:$C$1287,$C79)</f>
        <v>2</v>
      </c>
      <c r="L79">
        <f>J79+K79</f>
        <v>4</v>
      </c>
      <c r="M79">
        <f>SUMIFS(Base!M$2:M$1287,Base!$B$2:$B$1287,$B79,Base!$C$2:$C$1287,$C79)</f>
        <v>1</v>
      </c>
      <c r="N79">
        <f>SUMIFS(Base!N$2:N$1287,Base!$B$2:$B$1287,$B79,Base!$C$2:$C$1287,$C79)</f>
        <v>0</v>
      </c>
      <c r="O79">
        <f>M79+N79</f>
        <v>1</v>
      </c>
      <c r="P79">
        <f>F79-J79-M79</f>
        <v>9</v>
      </c>
      <c r="Q79">
        <f>G79-K79-N79</f>
        <v>6</v>
      </c>
      <c r="R79">
        <f>P79+Q79</f>
        <v>15</v>
      </c>
      <c r="S79" s="3">
        <f>F79/$E79</f>
        <v>0.42857142857142855</v>
      </c>
      <c r="T79" s="3">
        <f>G79/$E79</f>
        <v>0.2857142857142857</v>
      </c>
      <c r="U79" s="3">
        <f>H79/$E79</f>
        <v>0.7142857142857143</v>
      </c>
      <c r="V79" s="3">
        <f>I79/$E79</f>
        <v>0</v>
      </c>
      <c r="W79" s="3">
        <f>J79/$E79</f>
        <v>7.1428571428571425E-2</v>
      </c>
      <c r="X79" s="3">
        <f>K79/$E79</f>
        <v>7.1428571428571425E-2</v>
      </c>
      <c r="Y79" s="3">
        <f>L79/$E79</f>
        <v>0.14285714285714285</v>
      </c>
      <c r="Z79" s="3">
        <f>M79/$E79</f>
        <v>3.5714285714285712E-2</v>
      </c>
      <c r="AA79" s="3">
        <f>N79/$E79</f>
        <v>0</v>
      </c>
      <c r="AB79" s="3">
        <f>O79/$E79</f>
        <v>3.5714285714285712E-2</v>
      </c>
      <c r="AC79" s="3">
        <f>P79/$E79</f>
        <v>0.32142857142857145</v>
      </c>
      <c r="AD79" s="3">
        <f>Q79/$E79</f>
        <v>0.21428571428571427</v>
      </c>
      <c r="AE79" s="3">
        <f>R79/$E79</f>
        <v>0.5357142857142857</v>
      </c>
      <c r="AF79" s="4">
        <f>F79/SUMIFS(Equipe!B$2:B$13,Equipe!$A$2:$A$13,$C79)</f>
        <v>8.8888888888888892E-2</v>
      </c>
      <c r="AG79" s="4">
        <f>P79/SUMIFS(Equipe!L$2:L$13,Equipe!$A$2:$A$13,$C79)</f>
        <v>9.4736842105263161E-2</v>
      </c>
      <c r="AH79" s="4">
        <f>H79/SUMIFS(Equipe!B$2:B$13,Equipe!$A$2:$A$13,$C79)</f>
        <v>0.14814814814814814</v>
      </c>
      <c r="AI79" s="4">
        <f>R79/SUMIFS(Equipe!L$2:L$13,Equipe!$A$2:$A$13,$C79)</f>
        <v>0.15789473684210525</v>
      </c>
    </row>
    <row r="80" spans="1:35" x14ac:dyDescent="0.3">
      <c r="A80">
        <v>79</v>
      </c>
      <c r="B80" t="s">
        <v>246</v>
      </c>
      <c r="C80" t="s">
        <v>22</v>
      </c>
      <c r="D80" t="s">
        <v>35</v>
      </c>
      <c r="E80">
        <f>SUMIFS(Base!E$2:E$1287,Base!$B$2:$B$1287,$B80,Base!$C$2:$C$1287,$C80)</f>
        <v>32</v>
      </c>
      <c r="F80">
        <f>SUMIFS(Base!F$2:F$1287,Base!$B$2:$B$1287,$B80,Base!$C$2:$C$1287,$C80)</f>
        <v>5</v>
      </c>
      <c r="G80">
        <f>SUMIFS(Base!G$2:G$1287,Base!$B$2:$B$1287,$B80,Base!$C$2:$C$1287,$C80)</f>
        <v>13</v>
      </c>
      <c r="H80">
        <f>SUMIFS(Base!H$2:H$1287,Base!$B$2:$B$1287,$B80,Base!$C$2:$C$1287,$C80)</f>
        <v>18</v>
      </c>
      <c r="I80">
        <f>SUMIFS(Base!I$2:I$1287,Base!$B$2:$B$1287,$B80,Base!$C$2:$C$1287,$C80)</f>
        <v>6</v>
      </c>
      <c r="J80">
        <f>SUMIFS(Base!K$2:K$1287,Base!$B$2:$B$1287,$B80,Base!$C$2:$C$1287,$C80)</f>
        <v>1</v>
      </c>
      <c r="K80">
        <f>SUMIFS(Base!L$2:L$1287,Base!$B$2:$B$1287,$B80,Base!$C$2:$C$1287,$C80)</f>
        <v>1</v>
      </c>
      <c r="L80">
        <f>J80+K80</f>
        <v>2</v>
      </c>
      <c r="M80">
        <f>SUMIFS(Base!M$2:M$1287,Base!$B$2:$B$1287,$B80,Base!$C$2:$C$1287,$C80)</f>
        <v>0</v>
      </c>
      <c r="N80">
        <f>SUMIFS(Base!N$2:N$1287,Base!$B$2:$B$1287,$B80,Base!$C$2:$C$1287,$C80)</f>
        <v>1</v>
      </c>
      <c r="O80">
        <f>M80+N80</f>
        <v>1</v>
      </c>
      <c r="P80">
        <f>F80-J80-M80</f>
        <v>4</v>
      </c>
      <c r="Q80">
        <f>G80-K80-N80</f>
        <v>11</v>
      </c>
      <c r="R80">
        <f>P80+Q80</f>
        <v>15</v>
      </c>
      <c r="S80" s="3">
        <f>F80/$E80</f>
        <v>0.15625</v>
      </c>
      <c r="T80" s="3">
        <f>G80/$E80</f>
        <v>0.40625</v>
      </c>
      <c r="U80" s="3">
        <f>H80/$E80</f>
        <v>0.5625</v>
      </c>
      <c r="V80" s="3">
        <f>I80/$E80</f>
        <v>0.1875</v>
      </c>
      <c r="W80" s="3">
        <f>J80/$E80</f>
        <v>3.125E-2</v>
      </c>
      <c r="X80" s="3">
        <f>K80/$E80</f>
        <v>3.125E-2</v>
      </c>
      <c r="Y80" s="3">
        <f>L80/$E80</f>
        <v>6.25E-2</v>
      </c>
      <c r="Z80" s="3">
        <f>M80/$E80</f>
        <v>0</v>
      </c>
      <c r="AA80" s="3">
        <f>N80/$E80</f>
        <v>3.125E-2</v>
      </c>
      <c r="AB80" s="3">
        <f>O80/$E80</f>
        <v>3.125E-2</v>
      </c>
      <c r="AC80" s="3">
        <f>P80/$E80</f>
        <v>0.125</v>
      </c>
      <c r="AD80" s="3">
        <f>Q80/$E80</f>
        <v>0.34375</v>
      </c>
      <c r="AE80" s="3">
        <f>R80/$E80</f>
        <v>0.46875</v>
      </c>
      <c r="AF80" s="4">
        <f>F80/SUMIFS(Equipe!B$2:B$13,Equipe!$A$2:$A$13,$C80)</f>
        <v>3.4013605442176874E-2</v>
      </c>
      <c r="AG80" s="4">
        <f>P80/SUMIFS(Equipe!L$2:L$13,Equipe!$A$2:$A$13,$C80)</f>
        <v>3.669724770642202E-2</v>
      </c>
      <c r="AH80" s="4">
        <f>H80/SUMIFS(Equipe!B$2:B$13,Equipe!$A$2:$A$13,$C80)</f>
        <v>0.12244897959183673</v>
      </c>
      <c r="AI80" s="4">
        <f>R80/SUMIFS(Equipe!L$2:L$13,Equipe!$A$2:$A$13,$C80)</f>
        <v>0.13761467889908258</v>
      </c>
    </row>
    <row r="81" spans="1:35" x14ac:dyDescent="0.3">
      <c r="A81">
        <v>80</v>
      </c>
      <c r="B81" t="s">
        <v>212</v>
      </c>
      <c r="C81" t="s">
        <v>22</v>
      </c>
      <c r="D81" t="s">
        <v>6</v>
      </c>
      <c r="E81">
        <f>SUMIFS(Base!E$2:E$1287,Base!$B$2:$B$1287,$B81,Base!$C$2:$C$1287,$C81)</f>
        <v>43</v>
      </c>
      <c r="F81">
        <f>SUMIFS(Base!F$2:F$1287,Base!$B$2:$B$1287,$B81,Base!$C$2:$C$1287,$C81)</f>
        <v>3</v>
      </c>
      <c r="G81">
        <f>SUMIFS(Base!G$2:G$1287,Base!$B$2:$B$1287,$B81,Base!$C$2:$C$1287,$C81)</f>
        <v>14</v>
      </c>
      <c r="H81">
        <f>SUMIFS(Base!H$2:H$1287,Base!$B$2:$B$1287,$B81,Base!$C$2:$C$1287,$C81)</f>
        <v>17</v>
      </c>
      <c r="I81">
        <f>SUMIFS(Base!I$2:I$1287,Base!$B$2:$B$1287,$B81,Base!$C$2:$C$1287,$C81)</f>
        <v>-2</v>
      </c>
      <c r="J81">
        <f>SUMIFS(Base!K$2:K$1287,Base!$B$2:$B$1287,$B81,Base!$C$2:$C$1287,$C81)</f>
        <v>0</v>
      </c>
      <c r="K81">
        <f>SUMIFS(Base!L$2:L$1287,Base!$B$2:$B$1287,$B81,Base!$C$2:$C$1287,$C81)</f>
        <v>2</v>
      </c>
      <c r="L81">
        <f>J81+K81</f>
        <v>2</v>
      </c>
      <c r="M81">
        <f>SUMIFS(Base!M$2:M$1287,Base!$B$2:$B$1287,$B81,Base!$C$2:$C$1287,$C81)</f>
        <v>0</v>
      </c>
      <c r="N81">
        <f>SUMIFS(Base!N$2:N$1287,Base!$B$2:$B$1287,$B81,Base!$C$2:$C$1287,$C81)</f>
        <v>0</v>
      </c>
      <c r="O81">
        <f>M81+N81</f>
        <v>0</v>
      </c>
      <c r="P81">
        <f>F81-J81-M81</f>
        <v>3</v>
      </c>
      <c r="Q81">
        <f>G81-K81-N81</f>
        <v>12</v>
      </c>
      <c r="R81">
        <f>P81+Q81</f>
        <v>15</v>
      </c>
      <c r="S81" s="3">
        <f>F81/$E81</f>
        <v>6.9767441860465115E-2</v>
      </c>
      <c r="T81" s="3">
        <f>G81/$E81</f>
        <v>0.32558139534883723</v>
      </c>
      <c r="U81" s="3">
        <f>H81/$E81</f>
        <v>0.39534883720930231</v>
      </c>
      <c r="V81" s="3">
        <f>I81/$E81</f>
        <v>-4.6511627906976744E-2</v>
      </c>
      <c r="W81" s="3">
        <f>J81/$E81</f>
        <v>0</v>
      </c>
      <c r="X81" s="3">
        <f>K81/$E81</f>
        <v>4.6511627906976744E-2</v>
      </c>
      <c r="Y81" s="3">
        <f>L81/$E81</f>
        <v>4.6511627906976744E-2</v>
      </c>
      <c r="Z81" s="3">
        <f>M81/$E81</f>
        <v>0</v>
      </c>
      <c r="AA81" s="3">
        <f>N81/$E81</f>
        <v>0</v>
      </c>
      <c r="AB81" s="3">
        <f>O81/$E81</f>
        <v>0</v>
      </c>
      <c r="AC81" s="3">
        <f>P81/$E81</f>
        <v>6.9767441860465115E-2</v>
      </c>
      <c r="AD81" s="3">
        <f>Q81/$E81</f>
        <v>0.27906976744186046</v>
      </c>
      <c r="AE81" s="3">
        <f>R81/$E81</f>
        <v>0.34883720930232559</v>
      </c>
      <c r="AF81" s="4">
        <f>F81/SUMIFS(Equipe!B$2:B$13,Equipe!$A$2:$A$13,$C81)</f>
        <v>2.0408163265306121E-2</v>
      </c>
      <c r="AG81" s="4">
        <f>P81/SUMIFS(Equipe!L$2:L$13,Equipe!$A$2:$A$13,$C81)</f>
        <v>2.7522935779816515E-2</v>
      </c>
      <c r="AH81" s="4">
        <f>H81/SUMIFS(Equipe!B$2:B$13,Equipe!$A$2:$A$13,$C81)</f>
        <v>0.11564625850340136</v>
      </c>
      <c r="AI81" s="4">
        <f>R81/SUMIFS(Equipe!L$2:L$13,Equipe!$A$2:$A$13,$C81)</f>
        <v>0.13761467889908258</v>
      </c>
    </row>
    <row r="82" spans="1:35" x14ac:dyDescent="0.3">
      <c r="A82">
        <v>81</v>
      </c>
      <c r="B82" t="s">
        <v>206</v>
      </c>
      <c r="C82" t="s">
        <v>33</v>
      </c>
      <c r="D82" t="s">
        <v>35</v>
      </c>
      <c r="E82">
        <f>SUMIFS(Base!E$2:E$1287,Base!$B$2:$B$1287,$B82,Base!$C$2:$C$1287,$C82)</f>
        <v>44</v>
      </c>
      <c r="F82">
        <f>SUMIFS(Base!F$2:F$1287,Base!$B$2:$B$1287,$B82,Base!$C$2:$C$1287,$C82)</f>
        <v>2</v>
      </c>
      <c r="G82">
        <f>SUMIFS(Base!G$2:G$1287,Base!$B$2:$B$1287,$B82,Base!$C$2:$C$1287,$C82)</f>
        <v>13</v>
      </c>
      <c r="H82">
        <f>SUMIFS(Base!H$2:H$1287,Base!$B$2:$B$1287,$B82,Base!$C$2:$C$1287,$C82)</f>
        <v>15</v>
      </c>
      <c r="I82">
        <f>SUMIFS(Base!I$2:I$1287,Base!$B$2:$B$1287,$B82,Base!$C$2:$C$1287,$C82)</f>
        <v>26</v>
      </c>
      <c r="J82">
        <f>SUMIFS(Base!K$2:K$1287,Base!$B$2:$B$1287,$B82,Base!$C$2:$C$1287,$C82)</f>
        <v>0</v>
      </c>
      <c r="K82">
        <f>SUMIFS(Base!L$2:L$1287,Base!$B$2:$B$1287,$B82,Base!$C$2:$C$1287,$C82)</f>
        <v>0</v>
      </c>
      <c r="L82">
        <f>J82+K82</f>
        <v>0</v>
      </c>
      <c r="M82">
        <f>SUMIFS(Base!M$2:M$1287,Base!$B$2:$B$1287,$B82,Base!$C$2:$C$1287,$C82)</f>
        <v>0</v>
      </c>
      <c r="N82">
        <f>SUMIFS(Base!N$2:N$1287,Base!$B$2:$B$1287,$B82,Base!$C$2:$C$1287,$C82)</f>
        <v>0</v>
      </c>
      <c r="O82">
        <f>M82+N82</f>
        <v>0</v>
      </c>
      <c r="P82">
        <f>F82-J82-M82</f>
        <v>2</v>
      </c>
      <c r="Q82">
        <f>G82-K82-N82</f>
        <v>13</v>
      </c>
      <c r="R82">
        <f>P82+Q82</f>
        <v>15</v>
      </c>
      <c r="S82" s="3">
        <f>F82/$E82</f>
        <v>4.5454545454545456E-2</v>
      </c>
      <c r="T82" s="3">
        <f>G82/$E82</f>
        <v>0.29545454545454547</v>
      </c>
      <c r="U82" s="3">
        <f>H82/$E82</f>
        <v>0.34090909090909088</v>
      </c>
      <c r="V82" s="3">
        <f>I82/$E82</f>
        <v>0.59090909090909094</v>
      </c>
      <c r="W82" s="3">
        <f>J82/$E82</f>
        <v>0</v>
      </c>
      <c r="X82" s="3">
        <f>K82/$E82</f>
        <v>0</v>
      </c>
      <c r="Y82" s="3">
        <f>L82/$E82</f>
        <v>0</v>
      </c>
      <c r="Z82" s="3">
        <f>M82/$E82</f>
        <v>0</v>
      </c>
      <c r="AA82" s="3">
        <f>N82/$E82</f>
        <v>0</v>
      </c>
      <c r="AB82" s="3">
        <f>O82/$E82</f>
        <v>0</v>
      </c>
      <c r="AC82" s="3">
        <f>P82/$E82</f>
        <v>4.5454545454545456E-2</v>
      </c>
      <c r="AD82" s="3">
        <f>Q82/$E82</f>
        <v>0.29545454545454547</v>
      </c>
      <c r="AE82" s="3">
        <f>R82/$E82</f>
        <v>0.34090909090909088</v>
      </c>
      <c r="AF82" s="4">
        <f>F82/SUMIFS(Equipe!B$2:B$13,Equipe!$A$2:$A$13,$C82)</f>
        <v>1.0256410256410256E-2</v>
      </c>
      <c r="AG82" s="4">
        <f>P82/SUMIFS(Equipe!L$2:L$13,Equipe!$A$2:$A$13,$C82)</f>
        <v>1.4084507042253521E-2</v>
      </c>
      <c r="AH82" s="4">
        <f>H82/SUMIFS(Equipe!B$2:B$13,Equipe!$A$2:$A$13,$C82)</f>
        <v>7.6923076923076927E-2</v>
      </c>
      <c r="AI82" s="4">
        <f>R82/SUMIFS(Equipe!L$2:L$13,Equipe!$A$2:$A$13,$C82)</f>
        <v>0.10563380281690141</v>
      </c>
    </row>
    <row r="83" spans="1:35" x14ac:dyDescent="0.3">
      <c r="A83">
        <v>82</v>
      </c>
      <c r="B83" t="s">
        <v>86</v>
      </c>
      <c r="C83" t="s">
        <v>65</v>
      </c>
      <c r="D83" t="s">
        <v>6</v>
      </c>
      <c r="E83">
        <f>SUMIFS(Base!E$2:E$1287,Base!$B$2:$B$1287,$B83,Base!$C$2:$C$1287,$C83)</f>
        <v>41</v>
      </c>
      <c r="F83">
        <f>SUMIFS(Base!F$2:F$1287,Base!$B$2:$B$1287,$B83,Base!$C$2:$C$1287,$C83)</f>
        <v>11</v>
      </c>
      <c r="G83">
        <f>SUMIFS(Base!G$2:G$1287,Base!$B$2:$B$1287,$B83,Base!$C$2:$C$1287,$C83)</f>
        <v>17</v>
      </c>
      <c r="H83">
        <f>SUMIFS(Base!H$2:H$1287,Base!$B$2:$B$1287,$B83,Base!$C$2:$C$1287,$C83)</f>
        <v>28</v>
      </c>
      <c r="I83">
        <f>SUMIFS(Base!I$2:I$1287,Base!$B$2:$B$1287,$B83,Base!$C$2:$C$1287,$C83)</f>
        <v>0</v>
      </c>
      <c r="J83">
        <f>SUMIFS(Base!K$2:K$1287,Base!$B$2:$B$1287,$B83,Base!$C$2:$C$1287,$C83)</f>
        <v>3</v>
      </c>
      <c r="K83">
        <f>SUMIFS(Base!L$2:L$1287,Base!$B$2:$B$1287,$B83,Base!$C$2:$C$1287,$C83)</f>
        <v>10</v>
      </c>
      <c r="L83">
        <f>J83+K83</f>
        <v>13</v>
      </c>
      <c r="M83">
        <f>SUMIFS(Base!M$2:M$1287,Base!$B$2:$B$1287,$B83,Base!$C$2:$C$1287,$C83)</f>
        <v>1</v>
      </c>
      <c r="N83">
        <f>SUMIFS(Base!N$2:N$1287,Base!$B$2:$B$1287,$B83,Base!$C$2:$C$1287,$C83)</f>
        <v>0</v>
      </c>
      <c r="O83">
        <f>M83+N83</f>
        <v>1</v>
      </c>
      <c r="P83">
        <f>F83-J83-M83</f>
        <v>7</v>
      </c>
      <c r="Q83">
        <f>G83-K83-N83</f>
        <v>7</v>
      </c>
      <c r="R83">
        <f>P83+Q83</f>
        <v>14</v>
      </c>
      <c r="S83" s="3">
        <f>F83/$E83</f>
        <v>0.26829268292682928</v>
      </c>
      <c r="T83" s="3">
        <f>G83/$E83</f>
        <v>0.41463414634146339</v>
      </c>
      <c r="U83" s="3">
        <f>H83/$E83</f>
        <v>0.68292682926829273</v>
      </c>
      <c r="V83" s="3">
        <f>I83/$E83</f>
        <v>0</v>
      </c>
      <c r="W83" s="3">
        <f>J83/$E83</f>
        <v>7.3170731707317069E-2</v>
      </c>
      <c r="X83" s="3">
        <f>K83/$E83</f>
        <v>0.24390243902439024</v>
      </c>
      <c r="Y83" s="3">
        <f>L83/$E83</f>
        <v>0.31707317073170732</v>
      </c>
      <c r="Z83" s="3">
        <f>M83/$E83</f>
        <v>2.4390243902439025E-2</v>
      </c>
      <c r="AA83" s="3">
        <f>N83/$E83</f>
        <v>0</v>
      </c>
      <c r="AB83" s="3">
        <f>O83/$E83</f>
        <v>2.4390243902439025E-2</v>
      </c>
      <c r="AC83" s="3">
        <f>P83/$E83</f>
        <v>0.17073170731707318</v>
      </c>
      <c r="AD83" s="3">
        <f>Q83/$E83</f>
        <v>0.17073170731707318</v>
      </c>
      <c r="AE83" s="3">
        <f>R83/$E83</f>
        <v>0.34146341463414637</v>
      </c>
      <c r="AF83" s="4">
        <f>F83/SUMIFS(Equipe!B$2:B$13,Equipe!$A$2:$A$13,$C83)</f>
        <v>8.5271317829457363E-2</v>
      </c>
      <c r="AG83" s="4">
        <f>P83/SUMIFS(Equipe!L$2:L$13,Equipe!$A$2:$A$13,$C83)</f>
        <v>8.7499999999999994E-2</v>
      </c>
      <c r="AH83" s="4">
        <f>H83/SUMIFS(Equipe!B$2:B$13,Equipe!$A$2:$A$13,$C83)</f>
        <v>0.21705426356589147</v>
      </c>
      <c r="AI83" s="4">
        <f>R83/SUMIFS(Equipe!L$2:L$13,Equipe!$A$2:$A$13,$C83)</f>
        <v>0.17499999999999999</v>
      </c>
    </row>
    <row r="84" spans="1:35" x14ac:dyDescent="0.3">
      <c r="A84">
        <v>83</v>
      </c>
      <c r="B84" t="s">
        <v>82</v>
      </c>
      <c r="C84" t="s">
        <v>28</v>
      </c>
      <c r="D84" t="s">
        <v>35</v>
      </c>
      <c r="E84">
        <f>SUMIFS(Base!E$2:E$1287,Base!$B$2:$B$1287,$B84,Base!$C$2:$C$1287,$C84)</f>
        <v>34</v>
      </c>
      <c r="F84">
        <f>SUMIFS(Base!F$2:F$1287,Base!$B$2:$B$1287,$B84,Base!$C$2:$C$1287,$C84)</f>
        <v>7</v>
      </c>
      <c r="G84">
        <f>SUMIFS(Base!G$2:G$1287,Base!$B$2:$B$1287,$B84,Base!$C$2:$C$1287,$C84)</f>
        <v>20</v>
      </c>
      <c r="H84">
        <f>SUMIFS(Base!H$2:H$1287,Base!$B$2:$B$1287,$B84,Base!$C$2:$C$1287,$C84)</f>
        <v>27</v>
      </c>
      <c r="I84">
        <f>SUMIFS(Base!I$2:I$1287,Base!$B$2:$B$1287,$B84,Base!$C$2:$C$1287,$C84)</f>
        <v>5</v>
      </c>
      <c r="J84">
        <f>SUMIFS(Base!K$2:K$1287,Base!$B$2:$B$1287,$B84,Base!$C$2:$C$1287,$C84)</f>
        <v>6</v>
      </c>
      <c r="K84">
        <f>SUMIFS(Base!L$2:L$1287,Base!$B$2:$B$1287,$B84,Base!$C$2:$C$1287,$C84)</f>
        <v>6</v>
      </c>
      <c r="L84">
        <f>J84+K84</f>
        <v>12</v>
      </c>
      <c r="M84">
        <f>SUMIFS(Base!M$2:M$1287,Base!$B$2:$B$1287,$B84,Base!$C$2:$C$1287,$C84)</f>
        <v>0</v>
      </c>
      <c r="N84">
        <f>SUMIFS(Base!N$2:N$1287,Base!$B$2:$B$1287,$B84,Base!$C$2:$C$1287,$C84)</f>
        <v>1</v>
      </c>
      <c r="O84">
        <f>M84+N84</f>
        <v>1</v>
      </c>
      <c r="P84">
        <f>F84-J84-M84</f>
        <v>1</v>
      </c>
      <c r="Q84">
        <f>G84-K84-N84</f>
        <v>13</v>
      </c>
      <c r="R84">
        <f>P84+Q84</f>
        <v>14</v>
      </c>
      <c r="S84" s="3">
        <f>F84/$E84</f>
        <v>0.20588235294117646</v>
      </c>
      <c r="T84" s="3">
        <f>G84/$E84</f>
        <v>0.58823529411764708</v>
      </c>
      <c r="U84" s="3">
        <f>H84/$E84</f>
        <v>0.79411764705882348</v>
      </c>
      <c r="V84" s="3">
        <f>I84/$E84</f>
        <v>0.14705882352941177</v>
      </c>
      <c r="W84" s="3">
        <f>J84/$E84</f>
        <v>0.17647058823529413</v>
      </c>
      <c r="X84" s="3">
        <f>K84/$E84</f>
        <v>0.17647058823529413</v>
      </c>
      <c r="Y84" s="3">
        <f>L84/$E84</f>
        <v>0.35294117647058826</v>
      </c>
      <c r="Z84" s="3">
        <f>M84/$E84</f>
        <v>0</v>
      </c>
      <c r="AA84" s="3">
        <f>N84/$E84</f>
        <v>2.9411764705882353E-2</v>
      </c>
      <c r="AB84" s="3">
        <f>O84/$E84</f>
        <v>2.9411764705882353E-2</v>
      </c>
      <c r="AC84" s="3">
        <f>P84/$E84</f>
        <v>2.9411764705882353E-2</v>
      </c>
      <c r="AD84" s="3">
        <f>Q84/$E84</f>
        <v>0.38235294117647056</v>
      </c>
      <c r="AE84" s="3">
        <f>R84/$E84</f>
        <v>0.41176470588235292</v>
      </c>
      <c r="AF84" s="4">
        <f>F84/SUMIFS(Equipe!B$2:B$13,Equipe!$A$2:$A$13,$C84)</f>
        <v>5.185185185185185E-2</v>
      </c>
      <c r="AG84" s="4">
        <f>P84/SUMIFS(Equipe!L$2:L$13,Equipe!$A$2:$A$13,$C84)</f>
        <v>1.0526315789473684E-2</v>
      </c>
      <c r="AH84" s="4">
        <f>H84/SUMIFS(Equipe!B$2:B$13,Equipe!$A$2:$A$13,$C84)</f>
        <v>0.2</v>
      </c>
      <c r="AI84" s="4">
        <f>R84/SUMIFS(Equipe!L$2:L$13,Equipe!$A$2:$A$13,$C84)</f>
        <v>0.14736842105263157</v>
      </c>
    </row>
    <row r="85" spans="1:35" x14ac:dyDescent="0.3">
      <c r="A85">
        <v>84</v>
      </c>
      <c r="B85" t="s">
        <v>44</v>
      </c>
      <c r="C85" t="s">
        <v>45</v>
      </c>
      <c r="D85" t="s">
        <v>6</v>
      </c>
      <c r="E85">
        <f>SUMIFS(Base!E$2:E$1287,Base!$B$2:$B$1287,$B85,Base!$C$2:$C$1287,$C85)</f>
        <v>36</v>
      </c>
      <c r="F85">
        <f>SUMIFS(Base!F$2:F$1287,Base!$B$2:$B$1287,$B85,Base!$C$2:$C$1287,$C85)</f>
        <v>9</v>
      </c>
      <c r="G85">
        <f>SUMIFS(Base!G$2:G$1287,Base!$B$2:$B$1287,$B85,Base!$C$2:$C$1287,$C85)</f>
        <v>17</v>
      </c>
      <c r="H85">
        <f>SUMIFS(Base!H$2:H$1287,Base!$B$2:$B$1287,$B85,Base!$C$2:$C$1287,$C85)</f>
        <v>26</v>
      </c>
      <c r="I85">
        <f>SUMIFS(Base!I$2:I$1287,Base!$B$2:$B$1287,$B85,Base!$C$2:$C$1287,$C85)</f>
        <v>-2</v>
      </c>
      <c r="J85">
        <f>SUMIFS(Base!K$2:K$1287,Base!$B$2:$B$1287,$B85,Base!$C$2:$C$1287,$C85)</f>
        <v>3</v>
      </c>
      <c r="K85">
        <f>SUMIFS(Base!L$2:L$1287,Base!$B$2:$B$1287,$B85,Base!$C$2:$C$1287,$C85)</f>
        <v>9</v>
      </c>
      <c r="L85">
        <f>J85+K85</f>
        <v>12</v>
      </c>
      <c r="M85">
        <f>SUMIFS(Base!M$2:M$1287,Base!$B$2:$B$1287,$B85,Base!$C$2:$C$1287,$C85)</f>
        <v>0</v>
      </c>
      <c r="N85">
        <f>SUMIFS(Base!N$2:N$1287,Base!$B$2:$B$1287,$B85,Base!$C$2:$C$1287,$C85)</f>
        <v>0</v>
      </c>
      <c r="O85">
        <f>M85+N85</f>
        <v>0</v>
      </c>
      <c r="P85">
        <f>F85-J85-M85</f>
        <v>6</v>
      </c>
      <c r="Q85">
        <f>G85-K85-N85</f>
        <v>8</v>
      </c>
      <c r="R85">
        <f>P85+Q85</f>
        <v>14</v>
      </c>
      <c r="S85" s="3">
        <f>F85/$E85</f>
        <v>0.25</v>
      </c>
      <c r="T85" s="3">
        <f>G85/$E85</f>
        <v>0.47222222222222221</v>
      </c>
      <c r="U85" s="3">
        <f>H85/$E85</f>
        <v>0.72222222222222221</v>
      </c>
      <c r="V85" s="3">
        <f>I85/$E85</f>
        <v>-5.5555555555555552E-2</v>
      </c>
      <c r="W85" s="3">
        <f>J85/$E85</f>
        <v>8.3333333333333329E-2</v>
      </c>
      <c r="X85" s="3">
        <f>K85/$E85</f>
        <v>0.25</v>
      </c>
      <c r="Y85" s="3">
        <f>L85/$E85</f>
        <v>0.33333333333333331</v>
      </c>
      <c r="Z85" s="3">
        <f>M85/$E85</f>
        <v>0</v>
      </c>
      <c r="AA85" s="3">
        <f>N85/$E85</f>
        <v>0</v>
      </c>
      <c r="AB85" s="3">
        <f>O85/$E85</f>
        <v>0</v>
      </c>
      <c r="AC85" s="3">
        <f>P85/$E85</f>
        <v>0.16666666666666666</v>
      </c>
      <c r="AD85" s="3">
        <f>Q85/$E85</f>
        <v>0.22222222222222221</v>
      </c>
      <c r="AE85" s="3">
        <f>R85/$E85</f>
        <v>0.3888888888888889</v>
      </c>
      <c r="AF85" s="4">
        <f>F85/SUMIFS(Equipe!B$2:B$13,Equipe!$A$2:$A$13,$C85)</f>
        <v>6.6176470588235295E-2</v>
      </c>
      <c r="AG85" s="4">
        <f>P85/SUMIFS(Equipe!L$2:L$13,Equipe!$A$2:$A$13,$C85)</f>
        <v>6.1224489795918366E-2</v>
      </c>
      <c r="AH85" s="4">
        <f>H85/SUMIFS(Equipe!B$2:B$13,Equipe!$A$2:$A$13,$C85)</f>
        <v>0.19117647058823528</v>
      </c>
      <c r="AI85" s="4">
        <f>R85/SUMIFS(Equipe!L$2:L$13,Equipe!$A$2:$A$13,$C85)</f>
        <v>0.14285714285714285</v>
      </c>
    </row>
    <row r="86" spans="1:35" x14ac:dyDescent="0.3">
      <c r="A86">
        <v>85</v>
      </c>
      <c r="B86" t="s">
        <v>81</v>
      </c>
      <c r="C86" t="s">
        <v>43</v>
      </c>
      <c r="D86" t="s">
        <v>6</v>
      </c>
      <c r="E86">
        <f>SUMIFS(Base!E$2:E$1287,Base!$B$2:$B$1287,$B86,Base!$C$2:$C$1287,$C86)</f>
        <v>35</v>
      </c>
      <c r="F86">
        <f>SUMIFS(Base!F$2:F$1287,Base!$B$2:$B$1287,$B86,Base!$C$2:$C$1287,$C86)</f>
        <v>8</v>
      </c>
      <c r="G86">
        <f>SUMIFS(Base!G$2:G$1287,Base!$B$2:$B$1287,$B86,Base!$C$2:$C$1287,$C86)</f>
        <v>16</v>
      </c>
      <c r="H86">
        <f>SUMIFS(Base!H$2:H$1287,Base!$B$2:$B$1287,$B86,Base!$C$2:$C$1287,$C86)</f>
        <v>24</v>
      </c>
      <c r="I86">
        <f>SUMIFS(Base!I$2:I$1287,Base!$B$2:$B$1287,$B86,Base!$C$2:$C$1287,$C86)</f>
        <v>5</v>
      </c>
      <c r="J86">
        <f>SUMIFS(Base!K$2:K$1287,Base!$B$2:$B$1287,$B86,Base!$C$2:$C$1287,$C86)</f>
        <v>1</v>
      </c>
      <c r="K86">
        <f>SUMIFS(Base!L$2:L$1287,Base!$B$2:$B$1287,$B86,Base!$C$2:$C$1287,$C86)</f>
        <v>9</v>
      </c>
      <c r="L86">
        <f>J86+K86</f>
        <v>10</v>
      </c>
      <c r="M86">
        <f>SUMIFS(Base!M$2:M$1287,Base!$B$2:$B$1287,$B86,Base!$C$2:$C$1287,$C86)</f>
        <v>0</v>
      </c>
      <c r="N86">
        <f>SUMIFS(Base!N$2:N$1287,Base!$B$2:$B$1287,$B86,Base!$C$2:$C$1287,$C86)</f>
        <v>0</v>
      </c>
      <c r="O86">
        <f>M86+N86</f>
        <v>0</v>
      </c>
      <c r="P86">
        <f>F86-J86-M86</f>
        <v>7</v>
      </c>
      <c r="Q86">
        <f>G86-K86-N86</f>
        <v>7</v>
      </c>
      <c r="R86">
        <f>P86+Q86</f>
        <v>14</v>
      </c>
      <c r="S86" s="3">
        <f>F86/$E86</f>
        <v>0.22857142857142856</v>
      </c>
      <c r="T86" s="3">
        <f>G86/$E86</f>
        <v>0.45714285714285713</v>
      </c>
      <c r="U86" s="3">
        <f>H86/$E86</f>
        <v>0.68571428571428572</v>
      </c>
      <c r="V86" s="3">
        <f>I86/$E86</f>
        <v>0.14285714285714285</v>
      </c>
      <c r="W86" s="3">
        <f>J86/$E86</f>
        <v>2.8571428571428571E-2</v>
      </c>
      <c r="X86" s="3">
        <f>K86/$E86</f>
        <v>0.25714285714285712</v>
      </c>
      <c r="Y86" s="3">
        <f>L86/$E86</f>
        <v>0.2857142857142857</v>
      </c>
      <c r="Z86" s="3">
        <f>M86/$E86</f>
        <v>0</v>
      </c>
      <c r="AA86" s="3">
        <f>N86/$E86</f>
        <v>0</v>
      </c>
      <c r="AB86" s="3">
        <f>O86/$E86</f>
        <v>0</v>
      </c>
      <c r="AC86" s="3">
        <f>P86/$E86</f>
        <v>0.2</v>
      </c>
      <c r="AD86" s="3">
        <f>Q86/$E86</f>
        <v>0.2</v>
      </c>
      <c r="AE86" s="3">
        <f>R86/$E86</f>
        <v>0.4</v>
      </c>
      <c r="AF86" s="4">
        <f>F86/SUMIFS(Equipe!B$2:B$13,Equipe!$A$2:$A$13,$C86)</f>
        <v>6.3492063492063489E-2</v>
      </c>
      <c r="AG86" s="4">
        <f>P86/SUMIFS(Equipe!L$2:L$13,Equipe!$A$2:$A$13,$C86)</f>
        <v>8.1395348837209308E-2</v>
      </c>
      <c r="AH86" s="4">
        <f>H86/SUMIFS(Equipe!B$2:B$13,Equipe!$A$2:$A$13,$C86)</f>
        <v>0.19047619047619047</v>
      </c>
      <c r="AI86" s="4">
        <f>R86/SUMIFS(Equipe!L$2:L$13,Equipe!$A$2:$A$13,$C86)</f>
        <v>0.16279069767441862</v>
      </c>
    </row>
    <row r="87" spans="1:35" x14ac:dyDescent="0.3">
      <c r="A87">
        <v>86</v>
      </c>
      <c r="B87" t="s">
        <v>116</v>
      </c>
      <c r="C87" t="s">
        <v>18</v>
      </c>
      <c r="D87" t="s">
        <v>35</v>
      </c>
      <c r="E87">
        <f>SUMIFS(Base!E$2:E$1287,Base!$B$2:$B$1287,$B87,Base!$C$2:$C$1287,$C87)</f>
        <v>43</v>
      </c>
      <c r="F87">
        <f>SUMIFS(Base!F$2:F$1287,Base!$B$2:$B$1287,$B87,Base!$C$2:$C$1287,$C87)</f>
        <v>5</v>
      </c>
      <c r="G87">
        <f>SUMIFS(Base!G$2:G$1287,Base!$B$2:$B$1287,$B87,Base!$C$2:$C$1287,$C87)</f>
        <v>15</v>
      </c>
      <c r="H87">
        <f>SUMIFS(Base!H$2:H$1287,Base!$B$2:$B$1287,$B87,Base!$C$2:$C$1287,$C87)</f>
        <v>20</v>
      </c>
      <c r="I87">
        <f>SUMIFS(Base!I$2:I$1287,Base!$B$2:$B$1287,$B87,Base!$C$2:$C$1287,$C87)</f>
        <v>13</v>
      </c>
      <c r="J87">
        <f>SUMIFS(Base!K$2:K$1287,Base!$B$2:$B$1287,$B87,Base!$C$2:$C$1287,$C87)</f>
        <v>1</v>
      </c>
      <c r="K87">
        <f>SUMIFS(Base!L$2:L$1287,Base!$B$2:$B$1287,$B87,Base!$C$2:$C$1287,$C87)</f>
        <v>5</v>
      </c>
      <c r="L87">
        <f>J87+K87</f>
        <v>6</v>
      </c>
      <c r="M87">
        <f>SUMIFS(Base!M$2:M$1287,Base!$B$2:$B$1287,$B87,Base!$C$2:$C$1287,$C87)</f>
        <v>0</v>
      </c>
      <c r="N87">
        <f>SUMIFS(Base!N$2:N$1287,Base!$B$2:$B$1287,$B87,Base!$C$2:$C$1287,$C87)</f>
        <v>0</v>
      </c>
      <c r="O87">
        <f>M87+N87</f>
        <v>0</v>
      </c>
      <c r="P87">
        <f>F87-J87-M87</f>
        <v>4</v>
      </c>
      <c r="Q87">
        <f>G87-K87-N87</f>
        <v>10</v>
      </c>
      <c r="R87">
        <f>P87+Q87</f>
        <v>14</v>
      </c>
      <c r="S87" s="3">
        <f>F87/$E87</f>
        <v>0.11627906976744186</v>
      </c>
      <c r="T87" s="3">
        <f>G87/$E87</f>
        <v>0.34883720930232559</v>
      </c>
      <c r="U87" s="3">
        <f>H87/$E87</f>
        <v>0.46511627906976744</v>
      </c>
      <c r="V87" s="3">
        <f>I87/$E87</f>
        <v>0.30232558139534882</v>
      </c>
      <c r="W87" s="3">
        <f>J87/$E87</f>
        <v>2.3255813953488372E-2</v>
      </c>
      <c r="X87" s="3">
        <f>K87/$E87</f>
        <v>0.11627906976744186</v>
      </c>
      <c r="Y87" s="3">
        <f>L87/$E87</f>
        <v>0.13953488372093023</v>
      </c>
      <c r="Z87" s="3">
        <f>M87/$E87</f>
        <v>0</v>
      </c>
      <c r="AA87" s="3">
        <f>N87/$E87</f>
        <v>0</v>
      </c>
      <c r="AB87" s="3">
        <f>O87/$E87</f>
        <v>0</v>
      </c>
      <c r="AC87" s="3">
        <f>P87/$E87</f>
        <v>9.3023255813953487E-2</v>
      </c>
      <c r="AD87" s="3">
        <f>Q87/$E87</f>
        <v>0.23255813953488372</v>
      </c>
      <c r="AE87" s="3">
        <f>R87/$E87</f>
        <v>0.32558139534883723</v>
      </c>
      <c r="AF87" s="4">
        <f>F87/SUMIFS(Equipe!B$2:B$13,Equipe!$A$2:$A$13,$C87)</f>
        <v>2.564102564102564E-2</v>
      </c>
      <c r="AG87" s="4">
        <f>P87/SUMIFS(Equipe!L$2:L$13,Equipe!$A$2:$A$13,$C87)</f>
        <v>2.9629629629629631E-2</v>
      </c>
      <c r="AH87" s="4">
        <f>H87/SUMIFS(Equipe!B$2:B$13,Equipe!$A$2:$A$13,$C87)</f>
        <v>0.10256410256410256</v>
      </c>
      <c r="AI87" s="4">
        <f>R87/SUMIFS(Equipe!L$2:L$13,Equipe!$A$2:$A$13,$C87)</f>
        <v>0.1037037037037037</v>
      </c>
    </row>
    <row r="88" spans="1:35" x14ac:dyDescent="0.3">
      <c r="A88">
        <v>87</v>
      </c>
      <c r="B88" t="s">
        <v>136</v>
      </c>
      <c r="C88" t="s">
        <v>18</v>
      </c>
      <c r="D88" t="s">
        <v>6</v>
      </c>
      <c r="E88">
        <f>SUMIFS(Base!E$2:E$1287,Base!$B$2:$B$1287,$B88,Base!$C$2:$C$1287,$C88)</f>
        <v>42</v>
      </c>
      <c r="F88">
        <f>SUMIFS(Base!F$2:F$1287,Base!$B$2:$B$1287,$B88,Base!$C$2:$C$1287,$C88)</f>
        <v>3</v>
      </c>
      <c r="G88">
        <f>SUMIFS(Base!G$2:G$1287,Base!$B$2:$B$1287,$B88,Base!$C$2:$C$1287,$C88)</f>
        <v>15</v>
      </c>
      <c r="H88">
        <f>SUMIFS(Base!H$2:H$1287,Base!$B$2:$B$1287,$B88,Base!$C$2:$C$1287,$C88)</f>
        <v>18</v>
      </c>
      <c r="I88">
        <f>SUMIFS(Base!I$2:I$1287,Base!$B$2:$B$1287,$B88,Base!$C$2:$C$1287,$C88)</f>
        <v>17</v>
      </c>
      <c r="J88">
        <f>SUMIFS(Base!K$2:K$1287,Base!$B$2:$B$1287,$B88,Base!$C$2:$C$1287,$C88)</f>
        <v>1</v>
      </c>
      <c r="K88">
        <f>SUMIFS(Base!L$2:L$1287,Base!$B$2:$B$1287,$B88,Base!$C$2:$C$1287,$C88)</f>
        <v>3</v>
      </c>
      <c r="L88">
        <f>J88+K88</f>
        <v>4</v>
      </c>
      <c r="M88">
        <f>SUMIFS(Base!M$2:M$1287,Base!$B$2:$B$1287,$B88,Base!$C$2:$C$1287,$C88)</f>
        <v>0</v>
      </c>
      <c r="N88">
        <f>SUMIFS(Base!N$2:N$1287,Base!$B$2:$B$1287,$B88,Base!$C$2:$C$1287,$C88)</f>
        <v>0</v>
      </c>
      <c r="O88">
        <f>M88+N88</f>
        <v>0</v>
      </c>
      <c r="P88">
        <f>F88-J88-M88</f>
        <v>2</v>
      </c>
      <c r="Q88">
        <f>G88-K88-N88</f>
        <v>12</v>
      </c>
      <c r="R88">
        <f>P88+Q88</f>
        <v>14</v>
      </c>
      <c r="S88" s="3">
        <f>F88/$E88</f>
        <v>7.1428571428571425E-2</v>
      </c>
      <c r="T88" s="3">
        <f>G88/$E88</f>
        <v>0.35714285714285715</v>
      </c>
      <c r="U88" s="3">
        <f>H88/$E88</f>
        <v>0.42857142857142855</v>
      </c>
      <c r="V88" s="3">
        <f>I88/$E88</f>
        <v>0.40476190476190477</v>
      </c>
      <c r="W88" s="3">
        <f>J88/$E88</f>
        <v>2.3809523809523808E-2</v>
      </c>
      <c r="X88" s="3">
        <f>K88/$E88</f>
        <v>7.1428571428571425E-2</v>
      </c>
      <c r="Y88" s="3">
        <f>L88/$E88</f>
        <v>9.5238095238095233E-2</v>
      </c>
      <c r="Z88" s="3">
        <f>M88/$E88</f>
        <v>0</v>
      </c>
      <c r="AA88" s="3">
        <f>N88/$E88</f>
        <v>0</v>
      </c>
      <c r="AB88" s="3">
        <f>O88/$E88</f>
        <v>0</v>
      </c>
      <c r="AC88" s="3">
        <f>P88/$E88</f>
        <v>4.7619047619047616E-2</v>
      </c>
      <c r="AD88" s="3">
        <f>Q88/$E88</f>
        <v>0.2857142857142857</v>
      </c>
      <c r="AE88" s="3">
        <f>R88/$E88</f>
        <v>0.33333333333333331</v>
      </c>
      <c r="AF88" s="4">
        <f>F88/SUMIFS(Equipe!B$2:B$13,Equipe!$A$2:$A$13,$C88)</f>
        <v>1.5384615384615385E-2</v>
      </c>
      <c r="AG88" s="4">
        <f>P88/SUMIFS(Equipe!L$2:L$13,Equipe!$A$2:$A$13,$C88)</f>
        <v>1.4814814814814815E-2</v>
      </c>
      <c r="AH88" s="4">
        <f>H88/SUMIFS(Equipe!B$2:B$13,Equipe!$A$2:$A$13,$C88)</f>
        <v>9.2307692307692313E-2</v>
      </c>
      <c r="AI88" s="4">
        <f>R88/SUMIFS(Equipe!L$2:L$13,Equipe!$A$2:$A$13,$C88)</f>
        <v>0.1037037037037037</v>
      </c>
    </row>
    <row r="89" spans="1:35" x14ac:dyDescent="0.3">
      <c r="A89">
        <v>88</v>
      </c>
      <c r="B89" t="s">
        <v>124</v>
      </c>
      <c r="C89" t="s">
        <v>28</v>
      </c>
      <c r="D89" t="s">
        <v>35</v>
      </c>
      <c r="E89">
        <f>SUMIFS(Base!E$2:E$1287,Base!$B$2:$B$1287,$B89,Base!$C$2:$C$1287,$C89)</f>
        <v>43</v>
      </c>
      <c r="F89">
        <f>SUMIFS(Base!F$2:F$1287,Base!$B$2:$B$1287,$B89,Base!$C$2:$C$1287,$C89)</f>
        <v>9</v>
      </c>
      <c r="G89">
        <f>SUMIFS(Base!G$2:G$1287,Base!$B$2:$B$1287,$B89,Base!$C$2:$C$1287,$C89)</f>
        <v>8</v>
      </c>
      <c r="H89">
        <f>SUMIFS(Base!H$2:H$1287,Base!$B$2:$B$1287,$B89,Base!$C$2:$C$1287,$C89)</f>
        <v>17</v>
      </c>
      <c r="I89">
        <f>SUMIFS(Base!I$2:I$1287,Base!$B$2:$B$1287,$B89,Base!$C$2:$C$1287,$C89)</f>
        <v>-2</v>
      </c>
      <c r="J89">
        <f>SUMIFS(Base!K$2:K$1287,Base!$B$2:$B$1287,$B89,Base!$C$2:$C$1287,$C89)</f>
        <v>0</v>
      </c>
      <c r="K89">
        <f>SUMIFS(Base!L$2:L$1287,Base!$B$2:$B$1287,$B89,Base!$C$2:$C$1287,$C89)</f>
        <v>2</v>
      </c>
      <c r="L89">
        <f>J89+K89</f>
        <v>2</v>
      </c>
      <c r="M89">
        <f>SUMIFS(Base!M$2:M$1287,Base!$B$2:$B$1287,$B89,Base!$C$2:$C$1287,$C89)</f>
        <v>1</v>
      </c>
      <c r="N89">
        <f>SUMIFS(Base!N$2:N$1287,Base!$B$2:$B$1287,$B89,Base!$C$2:$C$1287,$C89)</f>
        <v>0</v>
      </c>
      <c r="O89">
        <f>M89+N89</f>
        <v>1</v>
      </c>
      <c r="P89">
        <f>F89-J89-M89</f>
        <v>8</v>
      </c>
      <c r="Q89">
        <f>G89-K89-N89</f>
        <v>6</v>
      </c>
      <c r="R89">
        <f>P89+Q89</f>
        <v>14</v>
      </c>
      <c r="S89" s="3">
        <f>F89/$E89</f>
        <v>0.20930232558139536</v>
      </c>
      <c r="T89" s="3">
        <f>G89/$E89</f>
        <v>0.18604651162790697</v>
      </c>
      <c r="U89" s="3">
        <f>H89/$E89</f>
        <v>0.39534883720930231</v>
      </c>
      <c r="V89" s="3">
        <f>I89/$E89</f>
        <v>-4.6511627906976744E-2</v>
      </c>
      <c r="W89" s="3">
        <f>J89/$E89</f>
        <v>0</v>
      </c>
      <c r="X89" s="3">
        <f>K89/$E89</f>
        <v>4.6511627906976744E-2</v>
      </c>
      <c r="Y89" s="3">
        <f>L89/$E89</f>
        <v>4.6511627906976744E-2</v>
      </c>
      <c r="Z89" s="3">
        <f>M89/$E89</f>
        <v>2.3255813953488372E-2</v>
      </c>
      <c r="AA89" s="3">
        <f>N89/$E89</f>
        <v>0</v>
      </c>
      <c r="AB89" s="3">
        <f>O89/$E89</f>
        <v>2.3255813953488372E-2</v>
      </c>
      <c r="AC89" s="3">
        <f>P89/$E89</f>
        <v>0.18604651162790697</v>
      </c>
      <c r="AD89" s="3">
        <f>Q89/$E89</f>
        <v>0.13953488372093023</v>
      </c>
      <c r="AE89" s="3">
        <f>R89/$E89</f>
        <v>0.32558139534883723</v>
      </c>
      <c r="AF89" s="4">
        <f>F89/SUMIFS(Equipe!B$2:B$13,Equipe!$A$2:$A$13,$C89)</f>
        <v>6.6666666666666666E-2</v>
      </c>
      <c r="AG89" s="4">
        <f>P89/SUMIFS(Equipe!L$2:L$13,Equipe!$A$2:$A$13,$C89)</f>
        <v>8.4210526315789472E-2</v>
      </c>
      <c r="AH89" s="4">
        <f>H89/SUMIFS(Equipe!B$2:B$13,Equipe!$A$2:$A$13,$C89)</f>
        <v>0.12592592592592591</v>
      </c>
      <c r="AI89" s="4">
        <f>R89/SUMIFS(Equipe!L$2:L$13,Equipe!$A$2:$A$13,$C89)</f>
        <v>0.14736842105263157</v>
      </c>
    </row>
    <row r="90" spans="1:35" x14ac:dyDescent="0.3">
      <c r="A90">
        <v>89</v>
      </c>
      <c r="B90" t="s">
        <v>132</v>
      </c>
      <c r="C90" t="s">
        <v>65</v>
      </c>
      <c r="D90" t="s">
        <v>35</v>
      </c>
      <c r="E90">
        <f>SUMIFS(Base!E$2:E$1287,Base!$B$2:$B$1287,$B90,Base!$C$2:$C$1287,$C90)</f>
        <v>42</v>
      </c>
      <c r="F90">
        <f>SUMIFS(Base!F$2:F$1287,Base!$B$2:$B$1287,$B90,Base!$C$2:$C$1287,$C90)</f>
        <v>4</v>
      </c>
      <c r="G90">
        <f>SUMIFS(Base!G$2:G$1287,Base!$B$2:$B$1287,$B90,Base!$C$2:$C$1287,$C90)</f>
        <v>11</v>
      </c>
      <c r="H90">
        <f>SUMIFS(Base!H$2:H$1287,Base!$B$2:$B$1287,$B90,Base!$C$2:$C$1287,$C90)</f>
        <v>15</v>
      </c>
      <c r="I90">
        <f>SUMIFS(Base!I$2:I$1287,Base!$B$2:$B$1287,$B90,Base!$C$2:$C$1287,$C90)</f>
        <v>1</v>
      </c>
      <c r="J90">
        <f>SUMIFS(Base!K$2:K$1287,Base!$B$2:$B$1287,$B90,Base!$C$2:$C$1287,$C90)</f>
        <v>1</v>
      </c>
      <c r="K90">
        <f>SUMIFS(Base!L$2:L$1287,Base!$B$2:$B$1287,$B90,Base!$C$2:$C$1287,$C90)</f>
        <v>0</v>
      </c>
      <c r="L90">
        <f>J90+K90</f>
        <v>1</v>
      </c>
      <c r="M90">
        <f>SUMIFS(Base!M$2:M$1287,Base!$B$2:$B$1287,$B90,Base!$C$2:$C$1287,$C90)</f>
        <v>0</v>
      </c>
      <c r="N90">
        <f>SUMIFS(Base!N$2:N$1287,Base!$B$2:$B$1287,$B90,Base!$C$2:$C$1287,$C90)</f>
        <v>0</v>
      </c>
      <c r="O90">
        <f>M90+N90</f>
        <v>0</v>
      </c>
      <c r="P90">
        <f>F90-J90-M90</f>
        <v>3</v>
      </c>
      <c r="Q90">
        <f>G90-K90-N90</f>
        <v>11</v>
      </c>
      <c r="R90">
        <f>P90+Q90</f>
        <v>14</v>
      </c>
      <c r="S90" s="3">
        <f>F90/$E90</f>
        <v>9.5238095238095233E-2</v>
      </c>
      <c r="T90" s="3">
        <f>G90/$E90</f>
        <v>0.26190476190476192</v>
      </c>
      <c r="U90" s="3">
        <f>H90/$E90</f>
        <v>0.35714285714285715</v>
      </c>
      <c r="V90" s="3">
        <f>I90/$E90</f>
        <v>2.3809523809523808E-2</v>
      </c>
      <c r="W90" s="3">
        <f>J90/$E90</f>
        <v>2.3809523809523808E-2</v>
      </c>
      <c r="X90" s="3">
        <f>K90/$E90</f>
        <v>0</v>
      </c>
      <c r="Y90" s="3">
        <f>L90/$E90</f>
        <v>2.3809523809523808E-2</v>
      </c>
      <c r="Z90" s="3">
        <f>M90/$E90</f>
        <v>0</v>
      </c>
      <c r="AA90" s="3">
        <f>N90/$E90</f>
        <v>0</v>
      </c>
      <c r="AB90" s="3">
        <f>O90/$E90</f>
        <v>0</v>
      </c>
      <c r="AC90" s="3">
        <f>P90/$E90</f>
        <v>7.1428571428571425E-2</v>
      </c>
      <c r="AD90" s="3">
        <f>Q90/$E90</f>
        <v>0.26190476190476192</v>
      </c>
      <c r="AE90" s="3">
        <f>R90/$E90</f>
        <v>0.33333333333333331</v>
      </c>
      <c r="AF90" s="4">
        <f>F90/SUMIFS(Equipe!B$2:B$13,Equipe!$A$2:$A$13,$C90)</f>
        <v>3.1007751937984496E-2</v>
      </c>
      <c r="AG90" s="4">
        <f>P90/SUMIFS(Equipe!L$2:L$13,Equipe!$A$2:$A$13,$C90)</f>
        <v>3.7499999999999999E-2</v>
      </c>
      <c r="AH90" s="4">
        <f>H90/SUMIFS(Equipe!B$2:B$13,Equipe!$A$2:$A$13,$C90)</f>
        <v>0.11627906976744186</v>
      </c>
      <c r="AI90" s="4">
        <f>R90/SUMIFS(Equipe!L$2:L$13,Equipe!$A$2:$A$13,$C90)</f>
        <v>0.17499999999999999</v>
      </c>
    </row>
    <row r="91" spans="1:35" x14ac:dyDescent="0.3">
      <c r="A91">
        <v>90</v>
      </c>
      <c r="B91" t="s">
        <v>153</v>
      </c>
      <c r="C91" t="s">
        <v>33</v>
      </c>
      <c r="D91" t="s">
        <v>35</v>
      </c>
      <c r="E91">
        <f>SUMIFS(Base!E$2:E$1287,Base!$B$2:$B$1287,$B91,Base!$C$2:$C$1287,$C91)</f>
        <v>44</v>
      </c>
      <c r="F91">
        <f>SUMIFS(Base!F$2:F$1287,Base!$B$2:$B$1287,$B91,Base!$C$2:$C$1287,$C91)</f>
        <v>4</v>
      </c>
      <c r="G91">
        <f>SUMIFS(Base!G$2:G$1287,Base!$B$2:$B$1287,$B91,Base!$C$2:$C$1287,$C91)</f>
        <v>10</v>
      </c>
      <c r="H91">
        <f>SUMIFS(Base!H$2:H$1287,Base!$B$2:$B$1287,$B91,Base!$C$2:$C$1287,$C91)</f>
        <v>14</v>
      </c>
      <c r="I91">
        <f>SUMIFS(Base!I$2:I$1287,Base!$B$2:$B$1287,$B91,Base!$C$2:$C$1287,$C91)</f>
        <v>25</v>
      </c>
      <c r="J91">
        <f>SUMIFS(Base!K$2:K$1287,Base!$B$2:$B$1287,$B91,Base!$C$2:$C$1287,$C91)</f>
        <v>0</v>
      </c>
      <c r="K91">
        <f>SUMIFS(Base!L$2:L$1287,Base!$B$2:$B$1287,$B91,Base!$C$2:$C$1287,$C91)</f>
        <v>0</v>
      </c>
      <c r="L91">
        <f>J91+K91</f>
        <v>0</v>
      </c>
      <c r="M91">
        <f>SUMIFS(Base!M$2:M$1287,Base!$B$2:$B$1287,$B91,Base!$C$2:$C$1287,$C91)</f>
        <v>0</v>
      </c>
      <c r="N91">
        <f>SUMIFS(Base!N$2:N$1287,Base!$B$2:$B$1287,$B91,Base!$C$2:$C$1287,$C91)</f>
        <v>0</v>
      </c>
      <c r="O91">
        <f>M91+N91</f>
        <v>0</v>
      </c>
      <c r="P91">
        <f>F91-J91-M91</f>
        <v>4</v>
      </c>
      <c r="Q91">
        <f>G91-K91-N91</f>
        <v>10</v>
      </c>
      <c r="R91">
        <f>P91+Q91</f>
        <v>14</v>
      </c>
      <c r="S91" s="3">
        <f>F91/$E91</f>
        <v>9.0909090909090912E-2</v>
      </c>
      <c r="T91" s="3">
        <f>G91/$E91</f>
        <v>0.22727272727272727</v>
      </c>
      <c r="U91" s="3">
        <f>H91/$E91</f>
        <v>0.31818181818181818</v>
      </c>
      <c r="V91" s="3">
        <f>I91/$E91</f>
        <v>0.56818181818181823</v>
      </c>
      <c r="W91" s="3">
        <f>J91/$E91</f>
        <v>0</v>
      </c>
      <c r="X91" s="3">
        <f>K91/$E91</f>
        <v>0</v>
      </c>
      <c r="Y91" s="3">
        <f>L91/$E91</f>
        <v>0</v>
      </c>
      <c r="Z91" s="3">
        <f>M91/$E91</f>
        <v>0</v>
      </c>
      <c r="AA91" s="3">
        <f>N91/$E91</f>
        <v>0</v>
      </c>
      <c r="AB91" s="3">
        <f>O91/$E91</f>
        <v>0</v>
      </c>
      <c r="AC91" s="3">
        <f>P91/$E91</f>
        <v>9.0909090909090912E-2</v>
      </c>
      <c r="AD91" s="3">
        <f>Q91/$E91</f>
        <v>0.22727272727272727</v>
      </c>
      <c r="AE91" s="3">
        <f>R91/$E91</f>
        <v>0.31818181818181818</v>
      </c>
      <c r="AF91" s="4">
        <f>F91/SUMIFS(Equipe!B$2:B$13,Equipe!$A$2:$A$13,$C91)</f>
        <v>2.0512820512820513E-2</v>
      </c>
      <c r="AG91" s="4">
        <f>P91/SUMIFS(Equipe!L$2:L$13,Equipe!$A$2:$A$13,$C91)</f>
        <v>2.8169014084507043E-2</v>
      </c>
      <c r="AH91" s="4">
        <f>H91/SUMIFS(Equipe!B$2:B$13,Equipe!$A$2:$A$13,$C91)</f>
        <v>7.179487179487179E-2</v>
      </c>
      <c r="AI91" s="4">
        <f>R91/SUMIFS(Equipe!L$2:L$13,Equipe!$A$2:$A$13,$C91)</f>
        <v>9.8591549295774641E-2</v>
      </c>
    </row>
    <row r="92" spans="1:35" x14ac:dyDescent="0.3">
      <c r="A92">
        <v>91</v>
      </c>
      <c r="B92" t="s">
        <v>217</v>
      </c>
      <c r="C92" t="s">
        <v>43</v>
      </c>
      <c r="D92" t="s">
        <v>35</v>
      </c>
      <c r="E92">
        <f>SUMIFS(Base!E$2:E$1287,Base!$B$2:$B$1287,$B92,Base!$C$2:$C$1287,$C92)</f>
        <v>40</v>
      </c>
      <c r="F92">
        <f>SUMIFS(Base!F$2:F$1287,Base!$B$2:$B$1287,$B92,Base!$C$2:$C$1287,$C92)</f>
        <v>6</v>
      </c>
      <c r="G92">
        <f>SUMIFS(Base!G$2:G$1287,Base!$B$2:$B$1287,$B92,Base!$C$2:$C$1287,$C92)</f>
        <v>8</v>
      </c>
      <c r="H92">
        <f>SUMIFS(Base!H$2:H$1287,Base!$B$2:$B$1287,$B92,Base!$C$2:$C$1287,$C92)</f>
        <v>14</v>
      </c>
      <c r="I92">
        <f>SUMIFS(Base!I$2:I$1287,Base!$B$2:$B$1287,$B92,Base!$C$2:$C$1287,$C92)</f>
        <v>11</v>
      </c>
      <c r="J92">
        <f>SUMIFS(Base!K$2:K$1287,Base!$B$2:$B$1287,$B92,Base!$C$2:$C$1287,$C92)</f>
        <v>0</v>
      </c>
      <c r="K92">
        <f>SUMIFS(Base!L$2:L$1287,Base!$B$2:$B$1287,$B92,Base!$C$2:$C$1287,$C92)</f>
        <v>0</v>
      </c>
      <c r="L92">
        <f>J92+K92</f>
        <v>0</v>
      </c>
      <c r="M92">
        <f>SUMIFS(Base!M$2:M$1287,Base!$B$2:$B$1287,$B92,Base!$C$2:$C$1287,$C92)</f>
        <v>0</v>
      </c>
      <c r="N92">
        <f>SUMIFS(Base!N$2:N$1287,Base!$B$2:$B$1287,$B92,Base!$C$2:$C$1287,$C92)</f>
        <v>0</v>
      </c>
      <c r="O92">
        <f>M92+N92</f>
        <v>0</v>
      </c>
      <c r="P92">
        <f>F92-J92-M92</f>
        <v>6</v>
      </c>
      <c r="Q92">
        <f>G92-K92-N92</f>
        <v>8</v>
      </c>
      <c r="R92">
        <f>P92+Q92</f>
        <v>14</v>
      </c>
      <c r="S92" s="3">
        <f>F92/$E92</f>
        <v>0.15</v>
      </c>
      <c r="T92" s="3">
        <f>G92/$E92</f>
        <v>0.2</v>
      </c>
      <c r="U92" s="3">
        <f>H92/$E92</f>
        <v>0.35</v>
      </c>
      <c r="V92" s="3">
        <f>I92/$E92</f>
        <v>0.27500000000000002</v>
      </c>
      <c r="W92" s="3">
        <f>J92/$E92</f>
        <v>0</v>
      </c>
      <c r="X92" s="3">
        <f>K92/$E92</f>
        <v>0</v>
      </c>
      <c r="Y92" s="3">
        <f>L92/$E92</f>
        <v>0</v>
      </c>
      <c r="Z92" s="3">
        <f>M92/$E92</f>
        <v>0</v>
      </c>
      <c r="AA92" s="3">
        <f>N92/$E92</f>
        <v>0</v>
      </c>
      <c r="AB92" s="3">
        <f>O92/$E92</f>
        <v>0</v>
      </c>
      <c r="AC92" s="3">
        <f>P92/$E92</f>
        <v>0.15</v>
      </c>
      <c r="AD92" s="3">
        <f>Q92/$E92</f>
        <v>0.2</v>
      </c>
      <c r="AE92" s="3">
        <f>R92/$E92</f>
        <v>0.35</v>
      </c>
      <c r="AF92" s="4">
        <f>F92/SUMIFS(Equipe!B$2:B$13,Equipe!$A$2:$A$13,$C92)</f>
        <v>4.7619047619047616E-2</v>
      </c>
      <c r="AG92" s="4">
        <f>P92/SUMIFS(Equipe!L$2:L$13,Equipe!$A$2:$A$13,$C92)</f>
        <v>6.9767441860465115E-2</v>
      </c>
      <c r="AH92" s="4">
        <f>H92/SUMIFS(Equipe!B$2:B$13,Equipe!$A$2:$A$13,$C92)</f>
        <v>0.1111111111111111</v>
      </c>
      <c r="AI92" s="4">
        <f>R92/SUMIFS(Equipe!L$2:L$13,Equipe!$A$2:$A$13,$C92)</f>
        <v>0.16279069767441862</v>
      </c>
    </row>
    <row r="93" spans="1:35" x14ac:dyDescent="0.3">
      <c r="A93">
        <v>92</v>
      </c>
      <c r="B93" t="s">
        <v>55</v>
      </c>
      <c r="C93" t="s">
        <v>43</v>
      </c>
      <c r="D93" t="s">
        <v>6</v>
      </c>
      <c r="E93">
        <f>SUMIFS(Base!E$2:E$1287,Base!$B$2:$B$1287,$B93,Base!$C$2:$C$1287,$C93)</f>
        <v>44</v>
      </c>
      <c r="F93">
        <f>SUMIFS(Base!F$2:F$1287,Base!$B$2:$B$1287,$B93,Base!$C$2:$C$1287,$C93)</f>
        <v>16</v>
      </c>
      <c r="G93">
        <f>SUMIFS(Base!G$2:G$1287,Base!$B$2:$B$1287,$B93,Base!$C$2:$C$1287,$C93)</f>
        <v>12</v>
      </c>
      <c r="H93">
        <f>SUMIFS(Base!H$2:H$1287,Base!$B$2:$B$1287,$B93,Base!$C$2:$C$1287,$C93)</f>
        <v>28</v>
      </c>
      <c r="I93">
        <f>SUMIFS(Base!I$2:I$1287,Base!$B$2:$B$1287,$B93,Base!$C$2:$C$1287,$C93)</f>
        <v>-4</v>
      </c>
      <c r="J93">
        <f>SUMIFS(Base!K$2:K$1287,Base!$B$2:$B$1287,$B93,Base!$C$2:$C$1287,$C93)</f>
        <v>9</v>
      </c>
      <c r="K93">
        <f>SUMIFS(Base!L$2:L$1287,Base!$B$2:$B$1287,$B93,Base!$C$2:$C$1287,$C93)</f>
        <v>6</v>
      </c>
      <c r="L93">
        <f>J93+K93</f>
        <v>15</v>
      </c>
      <c r="M93">
        <f>SUMIFS(Base!M$2:M$1287,Base!$B$2:$B$1287,$B93,Base!$C$2:$C$1287,$C93)</f>
        <v>0</v>
      </c>
      <c r="N93">
        <f>SUMIFS(Base!N$2:N$1287,Base!$B$2:$B$1287,$B93,Base!$C$2:$C$1287,$C93)</f>
        <v>0</v>
      </c>
      <c r="O93">
        <f>M93+N93</f>
        <v>0</v>
      </c>
      <c r="P93">
        <f>F93-J93-M93</f>
        <v>7</v>
      </c>
      <c r="Q93">
        <f>G93-K93-N93</f>
        <v>6</v>
      </c>
      <c r="R93">
        <f>P93+Q93</f>
        <v>13</v>
      </c>
      <c r="S93" s="3">
        <f>F93/$E93</f>
        <v>0.36363636363636365</v>
      </c>
      <c r="T93" s="3">
        <f>G93/$E93</f>
        <v>0.27272727272727271</v>
      </c>
      <c r="U93" s="3">
        <f>H93/$E93</f>
        <v>0.63636363636363635</v>
      </c>
      <c r="V93" s="3">
        <f>I93/$E93</f>
        <v>-9.0909090909090912E-2</v>
      </c>
      <c r="W93" s="3">
        <f>J93/$E93</f>
        <v>0.20454545454545456</v>
      </c>
      <c r="X93" s="3">
        <f>K93/$E93</f>
        <v>0.13636363636363635</v>
      </c>
      <c r="Y93" s="3">
        <f>L93/$E93</f>
        <v>0.34090909090909088</v>
      </c>
      <c r="Z93" s="3">
        <f>M93/$E93</f>
        <v>0</v>
      </c>
      <c r="AA93" s="3">
        <f>N93/$E93</f>
        <v>0</v>
      </c>
      <c r="AB93" s="3">
        <f>O93/$E93</f>
        <v>0</v>
      </c>
      <c r="AC93" s="3">
        <f>P93/$E93</f>
        <v>0.15909090909090909</v>
      </c>
      <c r="AD93" s="3">
        <f>Q93/$E93</f>
        <v>0.13636363636363635</v>
      </c>
      <c r="AE93" s="3">
        <f>R93/$E93</f>
        <v>0.29545454545454547</v>
      </c>
      <c r="AF93" s="4">
        <f>F93/SUMIFS(Equipe!B$2:B$13,Equipe!$A$2:$A$13,$C93)</f>
        <v>0.12698412698412698</v>
      </c>
      <c r="AG93" s="4">
        <f>P93/SUMIFS(Equipe!L$2:L$13,Equipe!$A$2:$A$13,$C93)</f>
        <v>8.1395348837209308E-2</v>
      </c>
      <c r="AH93" s="4">
        <f>H93/SUMIFS(Equipe!B$2:B$13,Equipe!$A$2:$A$13,$C93)</f>
        <v>0.22222222222222221</v>
      </c>
      <c r="AI93" s="4">
        <f>R93/SUMIFS(Equipe!L$2:L$13,Equipe!$A$2:$A$13,$C93)</f>
        <v>0.15116279069767441</v>
      </c>
    </row>
    <row r="94" spans="1:35" x14ac:dyDescent="0.3">
      <c r="A94">
        <v>93</v>
      </c>
      <c r="B94" t="s">
        <v>101</v>
      </c>
      <c r="C94" t="s">
        <v>24</v>
      </c>
      <c r="D94" t="s">
        <v>6</v>
      </c>
      <c r="E94">
        <f>SUMIFS(Base!E$2:E$1287,Base!$B$2:$B$1287,$B94,Base!$C$2:$C$1287,$C94)</f>
        <v>44</v>
      </c>
      <c r="F94">
        <f>SUMIFS(Base!F$2:F$1287,Base!$B$2:$B$1287,$B94,Base!$C$2:$C$1287,$C94)</f>
        <v>10</v>
      </c>
      <c r="G94">
        <f>SUMIFS(Base!G$2:G$1287,Base!$B$2:$B$1287,$B94,Base!$C$2:$C$1287,$C94)</f>
        <v>14</v>
      </c>
      <c r="H94">
        <f>SUMIFS(Base!H$2:H$1287,Base!$B$2:$B$1287,$B94,Base!$C$2:$C$1287,$C94)</f>
        <v>24</v>
      </c>
      <c r="I94">
        <f>SUMIFS(Base!I$2:I$1287,Base!$B$2:$B$1287,$B94,Base!$C$2:$C$1287,$C94)</f>
        <v>-8</v>
      </c>
      <c r="J94">
        <f>SUMIFS(Base!K$2:K$1287,Base!$B$2:$B$1287,$B94,Base!$C$2:$C$1287,$C94)</f>
        <v>5</v>
      </c>
      <c r="K94">
        <f>SUMIFS(Base!L$2:L$1287,Base!$B$2:$B$1287,$B94,Base!$C$2:$C$1287,$C94)</f>
        <v>6</v>
      </c>
      <c r="L94">
        <f>J94+K94</f>
        <v>11</v>
      </c>
      <c r="M94">
        <f>SUMIFS(Base!M$2:M$1287,Base!$B$2:$B$1287,$B94,Base!$C$2:$C$1287,$C94)</f>
        <v>0</v>
      </c>
      <c r="N94">
        <f>SUMIFS(Base!N$2:N$1287,Base!$B$2:$B$1287,$B94,Base!$C$2:$C$1287,$C94)</f>
        <v>0</v>
      </c>
      <c r="O94">
        <f>M94+N94</f>
        <v>0</v>
      </c>
      <c r="P94">
        <f>F94-J94-M94</f>
        <v>5</v>
      </c>
      <c r="Q94">
        <f>G94-K94-N94</f>
        <v>8</v>
      </c>
      <c r="R94">
        <f>P94+Q94</f>
        <v>13</v>
      </c>
      <c r="S94" s="3">
        <f>F94/$E94</f>
        <v>0.22727272727272727</v>
      </c>
      <c r="T94" s="3">
        <f>G94/$E94</f>
        <v>0.31818181818181818</v>
      </c>
      <c r="U94" s="3">
        <f>H94/$E94</f>
        <v>0.54545454545454541</v>
      </c>
      <c r="V94" s="3">
        <f>I94/$E94</f>
        <v>-0.18181818181818182</v>
      </c>
      <c r="W94" s="3">
        <f>J94/$E94</f>
        <v>0.11363636363636363</v>
      </c>
      <c r="X94" s="3">
        <f>K94/$E94</f>
        <v>0.13636363636363635</v>
      </c>
      <c r="Y94" s="3">
        <f>L94/$E94</f>
        <v>0.25</v>
      </c>
      <c r="Z94" s="3">
        <f>M94/$E94</f>
        <v>0</v>
      </c>
      <c r="AA94" s="3">
        <f>N94/$E94</f>
        <v>0</v>
      </c>
      <c r="AB94" s="3">
        <f>O94/$E94</f>
        <v>0</v>
      </c>
      <c r="AC94" s="3">
        <f>P94/$E94</f>
        <v>0.11363636363636363</v>
      </c>
      <c r="AD94" s="3">
        <f>Q94/$E94</f>
        <v>0.18181818181818182</v>
      </c>
      <c r="AE94" s="3">
        <f>R94/$E94</f>
        <v>0.29545454545454547</v>
      </c>
      <c r="AF94" s="4">
        <f>F94/SUMIFS(Equipe!B$2:B$13,Equipe!$A$2:$A$13,$C94)</f>
        <v>8.9285714285714288E-2</v>
      </c>
      <c r="AG94" s="4">
        <f>P94/SUMIFS(Equipe!L$2:L$13,Equipe!$A$2:$A$13,$C94)</f>
        <v>6.9444444444444448E-2</v>
      </c>
      <c r="AH94" s="4">
        <f>H94/SUMIFS(Equipe!B$2:B$13,Equipe!$A$2:$A$13,$C94)</f>
        <v>0.21428571428571427</v>
      </c>
      <c r="AI94" s="4">
        <f>R94/SUMIFS(Equipe!L$2:L$13,Equipe!$A$2:$A$13,$C94)</f>
        <v>0.18055555555555555</v>
      </c>
    </row>
    <row r="95" spans="1:35" x14ac:dyDescent="0.3">
      <c r="A95">
        <v>94</v>
      </c>
      <c r="B95" t="s">
        <v>180</v>
      </c>
      <c r="C95" t="s">
        <v>37</v>
      </c>
      <c r="D95" t="s">
        <v>6</v>
      </c>
      <c r="E95">
        <f>SUMIFS(Base!E$2:E$1287,Base!$B$2:$B$1287,$B95,Base!$C$2:$C$1287,$C95)</f>
        <v>38</v>
      </c>
      <c r="F95">
        <f>SUMIFS(Base!F$2:F$1287,Base!$B$2:$B$1287,$B95,Base!$C$2:$C$1287,$C95)</f>
        <v>4</v>
      </c>
      <c r="G95">
        <f>SUMIFS(Base!G$2:G$1287,Base!$B$2:$B$1287,$B95,Base!$C$2:$C$1287,$C95)</f>
        <v>20</v>
      </c>
      <c r="H95">
        <f>SUMIFS(Base!H$2:H$1287,Base!$B$2:$B$1287,$B95,Base!$C$2:$C$1287,$C95)</f>
        <v>24</v>
      </c>
      <c r="I95">
        <f>SUMIFS(Base!I$2:I$1287,Base!$B$2:$B$1287,$B95,Base!$C$2:$C$1287,$C95)</f>
        <v>-9</v>
      </c>
      <c r="J95">
        <f>SUMIFS(Base!K$2:K$1287,Base!$B$2:$B$1287,$B95,Base!$C$2:$C$1287,$C95)</f>
        <v>0</v>
      </c>
      <c r="K95">
        <f>SUMIFS(Base!L$2:L$1287,Base!$B$2:$B$1287,$B95,Base!$C$2:$C$1287,$C95)</f>
        <v>10</v>
      </c>
      <c r="L95">
        <f>J95+K95</f>
        <v>10</v>
      </c>
      <c r="M95">
        <f>SUMIFS(Base!M$2:M$1287,Base!$B$2:$B$1287,$B95,Base!$C$2:$C$1287,$C95)</f>
        <v>0</v>
      </c>
      <c r="N95">
        <f>SUMIFS(Base!N$2:N$1287,Base!$B$2:$B$1287,$B95,Base!$C$2:$C$1287,$C95)</f>
        <v>1</v>
      </c>
      <c r="O95">
        <f>M95+N95</f>
        <v>1</v>
      </c>
      <c r="P95">
        <f>F95-J95-M95</f>
        <v>4</v>
      </c>
      <c r="Q95">
        <f>G95-K95-N95</f>
        <v>9</v>
      </c>
      <c r="R95">
        <f>P95+Q95</f>
        <v>13</v>
      </c>
      <c r="S95" s="3">
        <f>F95/$E95</f>
        <v>0.10526315789473684</v>
      </c>
      <c r="T95" s="3">
        <f>G95/$E95</f>
        <v>0.52631578947368418</v>
      </c>
      <c r="U95" s="3">
        <f>H95/$E95</f>
        <v>0.63157894736842102</v>
      </c>
      <c r="V95" s="3">
        <f>I95/$E95</f>
        <v>-0.23684210526315788</v>
      </c>
      <c r="W95" s="3">
        <f>J95/$E95</f>
        <v>0</v>
      </c>
      <c r="X95" s="3">
        <f>K95/$E95</f>
        <v>0.26315789473684209</v>
      </c>
      <c r="Y95" s="3">
        <f>L95/$E95</f>
        <v>0.26315789473684209</v>
      </c>
      <c r="Z95" s="3">
        <f>M95/$E95</f>
        <v>0</v>
      </c>
      <c r="AA95" s="3">
        <f>N95/$E95</f>
        <v>2.6315789473684209E-2</v>
      </c>
      <c r="AB95" s="3">
        <f>O95/$E95</f>
        <v>2.6315789473684209E-2</v>
      </c>
      <c r="AC95" s="3">
        <f>P95/$E95</f>
        <v>0.10526315789473684</v>
      </c>
      <c r="AD95" s="3">
        <f>Q95/$E95</f>
        <v>0.23684210526315788</v>
      </c>
      <c r="AE95" s="3">
        <f>R95/$E95</f>
        <v>0.34210526315789475</v>
      </c>
      <c r="AF95" s="4">
        <f>F95/SUMIFS(Equipe!B$2:B$13,Equipe!$A$2:$A$13,$C95)</f>
        <v>3.7037037037037035E-2</v>
      </c>
      <c r="AG95" s="4">
        <f>P95/SUMIFS(Equipe!L$2:L$13,Equipe!$A$2:$A$13,$C95)</f>
        <v>6.5573770491803282E-2</v>
      </c>
      <c r="AH95" s="4">
        <f>H95/SUMIFS(Equipe!B$2:B$13,Equipe!$A$2:$A$13,$C95)</f>
        <v>0.22222222222222221</v>
      </c>
      <c r="AI95" s="4">
        <f>R95/SUMIFS(Equipe!L$2:L$13,Equipe!$A$2:$A$13,$C95)</f>
        <v>0.21311475409836064</v>
      </c>
    </row>
    <row r="96" spans="1:35" x14ac:dyDescent="0.3">
      <c r="A96">
        <v>95</v>
      </c>
      <c r="B96" t="s">
        <v>178</v>
      </c>
      <c r="C96" t="s">
        <v>45</v>
      </c>
      <c r="D96" t="s">
        <v>35</v>
      </c>
      <c r="E96">
        <f>SUMIFS(Base!E$2:E$1287,Base!$B$2:$B$1287,$B96,Base!$C$2:$C$1287,$C96)</f>
        <v>41</v>
      </c>
      <c r="F96">
        <f>SUMIFS(Base!F$2:F$1287,Base!$B$2:$B$1287,$B96,Base!$C$2:$C$1287,$C96)</f>
        <v>11</v>
      </c>
      <c r="G96">
        <f>SUMIFS(Base!G$2:G$1287,Base!$B$2:$B$1287,$B96,Base!$C$2:$C$1287,$C96)</f>
        <v>12</v>
      </c>
      <c r="H96">
        <f>SUMIFS(Base!H$2:H$1287,Base!$B$2:$B$1287,$B96,Base!$C$2:$C$1287,$C96)</f>
        <v>23</v>
      </c>
      <c r="I96">
        <f>SUMIFS(Base!I$2:I$1287,Base!$B$2:$B$1287,$B96,Base!$C$2:$C$1287,$C96)</f>
        <v>-11</v>
      </c>
      <c r="J96">
        <f>SUMIFS(Base!K$2:K$1287,Base!$B$2:$B$1287,$B96,Base!$C$2:$C$1287,$C96)</f>
        <v>6</v>
      </c>
      <c r="K96">
        <f>SUMIFS(Base!L$2:L$1287,Base!$B$2:$B$1287,$B96,Base!$C$2:$C$1287,$C96)</f>
        <v>3</v>
      </c>
      <c r="L96">
        <f>J96+K96</f>
        <v>9</v>
      </c>
      <c r="M96">
        <f>SUMIFS(Base!M$2:M$1287,Base!$B$2:$B$1287,$B96,Base!$C$2:$C$1287,$C96)</f>
        <v>1</v>
      </c>
      <c r="N96">
        <f>SUMIFS(Base!N$2:N$1287,Base!$B$2:$B$1287,$B96,Base!$C$2:$C$1287,$C96)</f>
        <v>0</v>
      </c>
      <c r="O96">
        <f>M96+N96</f>
        <v>1</v>
      </c>
      <c r="P96">
        <f>F96-J96-M96</f>
        <v>4</v>
      </c>
      <c r="Q96">
        <f>G96-K96-N96</f>
        <v>9</v>
      </c>
      <c r="R96">
        <f>P96+Q96</f>
        <v>13</v>
      </c>
      <c r="S96" s="3">
        <f>F96/$E96</f>
        <v>0.26829268292682928</v>
      </c>
      <c r="T96" s="3">
        <f>G96/$E96</f>
        <v>0.29268292682926828</v>
      </c>
      <c r="U96" s="3">
        <f>H96/$E96</f>
        <v>0.56097560975609762</v>
      </c>
      <c r="V96" s="3">
        <f>I96/$E96</f>
        <v>-0.26829268292682928</v>
      </c>
      <c r="W96" s="3">
        <f>J96/$E96</f>
        <v>0.14634146341463414</v>
      </c>
      <c r="X96" s="3">
        <f>K96/$E96</f>
        <v>7.3170731707317069E-2</v>
      </c>
      <c r="Y96" s="3">
        <f>L96/$E96</f>
        <v>0.21951219512195122</v>
      </c>
      <c r="Z96" s="3">
        <f>M96/$E96</f>
        <v>2.4390243902439025E-2</v>
      </c>
      <c r="AA96" s="3">
        <f>N96/$E96</f>
        <v>0</v>
      </c>
      <c r="AB96" s="3">
        <f>O96/$E96</f>
        <v>2.4390243902439025E-2</v>
      </c>
      <c r="AC96" s="3">
        <f>P96/$E96</f>
        <v>9.7560975609756101E-2</v>
      </c>
      <c r="AD96" s="3">
        <f>Q96/$E96</f>
        <v>0.21951219512195122</v>
      </c>
      <c r="AE96" s="3">
        <f>R96/$E96</f>
        <v>0.31707317073170732</v>
      </c>
      <c r="AF96" s="4">
        <f>F96/SUMIFS(Equipe!B$2:B$13,Equipe!$A$2:$A$13,$C96)</f>
        <v>8.0882352941176475E-2</v>
      </c>
      <c r="AG96" s="4">
        <f>P96/SUMIFS(Equipe!L$2:L$13,Equipe!$A$2:$A$13,$C96)</f>
        <v>4.0816326530612242E-2</v>
      </c>
      <c r="AH96" s="4">
        <f>H96/SUMIFS(Equipe!B$2:B$13,Equipe!$A$2:$A$13,$C96)</f>
        <v>0.16911764705882354</v>
      </c>
      <c r="AI96" s="4">
        <f>R96/SUMIFS(Equipe!L$2:L$13,Equipe!$A$2:$A$13,$C96)</f>
        <v>0.1326530612244898</v>
      </c>
    </row>
    <row r="97" spans="1:35" x14ac:dyDescent="0.3">
      <c r="A97">
        <v>96</v>
      </c>
      <c r="B97" t="s">
        <v>121</v>
      </c>
      <c r="C97" t="s">
        <v>65</v>
      </c>
      <c r="D97" t="s">
        <v>6</v>
      </c>
      <c r="E97">
        <f>SUMIFS(Base!E$2:E$1287,Base!$B$2:$B$1287,$B97,Base!$C$2:$C$1287,$C97)</f>
        <v>41</v>
      </c>
      <c r="F97">
        <f>SUMIFS(Base!F$2:F$1287,Base!$B$2:$B$1287,$B97,Base!$C$2:$C$1287,$C97)</f>
        <v>12</v>
      </c>
      <c r="G97">
        <f>SUMIFS(Base!G$2:G$1287,Base!$B$2:$B$1287,$B97,Base!$C$2:$C$1287,$C97)</f>
        <v>9</v>
      </c>
      <c r="H97">
        <f>SUMIFS(Base!H$2:H$1287,Base!$B$2:$B$1287,$B97,Base!$C$2:$C$1287,$C97)</f>
        <v>21</v>
      </c>
      <c r="I97">
        <f>SUMIFS(Base!I$2:I$1287,Base!$B$2:$B$1287,$B97,Base!$C$2:$C$1287,$C97)</f>
        <v>5</v>
      </c>
      <c r="J97">
        <f>SUMIFS(Base!K$2:K$1287,Base!$B$2:$B$1287,$B97,Base!$C$2:$C$1287,$C97)</f>
        <v>6</v>
      </c>
      <c r="K97">
        <f>SUMIFS(Base!L$2:L$1287,Base!$B$2:$B$1287,$B97,Base!$C$2:$C$1287,$C97)</f>
        <v>2</v>
      </c>
      <c r="L97">
        <f>J97+K97</f>
        <v>8</v>
      </c>
      <c r="M97">
        <f>SUMIFS(Base!M$2:M$1287,Base!$B$2:$B$1287,$B97,Base!$C$2:$C$1287,$C97)</f>
        <v>0</v>
      </c>
      <c r="N97">
        <f>SUMIFS(Base!N$2:N$1287,Base!$B$2:$B$1287,$B97,Base!$C$2:$C$1287,$C97)</f>
        <v>0</v>
      </c>
      <c r="O97">
        <f>M97+N97</f>
        <v>0</v>
      </c>
      <c r="P97">
        <f>F97-J97-M97</f>
        <v>6</v>
      </c>
      <c r="Q97">
        <f>G97-K97-N97</f>
        <v>7</v>
      </c>
      <c r="R97">
        <f>P97+Q97</f>
        <v>13</v>
      </c>
      <c r="S97" s="3">
        <f>F97/$E97</f>
        <v>0.29268292682926828</v>
      </c>
      <c r="T97" s="3">
        <f>G97/$E97</f>
        <v>0.21951219512195122</v>
      </c>
      <c r="U97" s="3">
        <f>H97/$E97</f>
        <v>0.51219512195121952</v>
      </c>
      <c r="V97" s="3">
        <f>I97/$E97</f>
        <v>0.12195121951219512</v>
      </c>
      <c r="W97" s="3">
        <f>J97/$E97</f>
        <v>0.14634146341463414</v>
      </c>
      <c r="X97" s="3">
        <f>K97/$E97</f>
        <v>4.878048780487805E-2</v>
      </c>
      <c r="Y97" s="3">
        <f>L97/$E97</f>
        <v>0.1951219512195122</v>
      </c>
      <c r="Z97" s="3">
        <f>M97/$E97</f>
        <v>0</v>
      </c>
      <c r="AA97" s="3">
        <f>N97/$E97</f>
        <v>0</v>
      </c>
      <c r="AB97" s="3">
        <f>O97/$E97</f>
        <v>0</v>
      </c>
      <c r="AC97" s="3">
        <f>P97/$E97</f>
        <v>0.14634146341463414</v>
      </c>
      <c r="AD97" s="3">
        <f>Q97/$E97</f>
        <v>0.17073170731707318</v>
      </c>
      <c r="AE97" s="3">
        <f>R97/$E97</f>
        <v>0.31707317073170732</v>
      </c>
      <c r="AF97" s="4">
        <f>F97/SUMIFS(Equipe!B$2:B$13,Equipe!$A$2:$A$13,$C97)</f>
        <v>9.3023255813953487E-2</v>
      </c>
      <c r="AG97" s="4">
        <f>P97/SUMIFS(Equipe!L$2:L$13,Equipe!$A$2:$A$13,$C97)</f>
        <v>7.4999999999999997E-2</v>
      </c>
      <c r="AH97" s="4">
        <f>H97/SUMIFS(Equipe!B$2:B$13,Equipe!$A$2:$A$13,$C97)</f>
        <v>0.16279069767441862</v>
      </c>
      <c r="AI97" s="4">
        <f>R97/SUMIFS(Equipe!L$2:L$13,Equipe!$A$2:$A$13,$C97)</f>
        <v>0.16250000000000001</v>
      </c>
    </row>
    <row r="98" spans="1:35" x14ac:dyDescent="0.3">
      <c r="A98">
        <v>97</v>
      </c>
      <c r="B98" t="s">
        <v>367</v>
      </c>
      <c r="C98" t="s">
        <v>65</v>
      </c>
      <c r="D98" t="s">
        <v>35</v>
      </c>
      <c r="E98">
        <f>SUMIFS(Base!E$2:E$1287,Base!$B$2:$B$1287,$B98,Base!$C$2:$C$1287,$C98)</f>
        <v>22</v>
      </c>
      <c r="F98">
        <f>SUMIFS(Base!F$2:F$1287,Base!$B$2:$B$1287,$B98,Base!$C$2:$C$1287,$C98)</f>
        <v>5</v>
      </c>
      <c r="G98">
        <f>SUMIFS(Base!G$2:G$1287,Base!$B$2:$B$1287,$B98,Base!$C$2:$C$1287,$C98)</f>
        <v>16</v>
      </c>
      <c r="H98">
        <f>SUMIFS(Base!H$2:H$1287,Base!$B$2:$B$1287,$B98,Base!$C$2:$C$1287,$C98)</f>
        <v>21</v>
      </c>
      <c r="I98">
        <f>SUMIFS(Base!I$2:I$1287,Base!$B$2:$B$1287,$B98,Base!$C$2:$C$1287,$C98)</f>
        <v>10</v>
      </c>
      <c r="J98">
        <f>SUMIFS(Base!K$2:K$1287,Base!$B$2:$B$1287,$B98,Base!$C$2:$C$1287,$C98)</f>
        <v>1</v>
      </c>
      <c r="K98">
        <f>SUMIFS(Base!L$2:L$1287,Base!$B$2:$B$1287,$B98,Base!$C$2:$C$1287,$C98)</f>
        <v>7</v>
      </c>
      <c r="L98">
        <f>J98+K98</f>
        <v>8</v>
      </c>
      <c r="M98">
        <f>SUMIFS(Base!M$2:M$1287,Base!$B$2:$B$1287,$B98,Base!$C$2:$C$1287,$C98)</f>
        <v>0</v>
      </c>
      <c r="N98">
        <f>SUMIFS(Base!N$2:N$1287,Base!$B$2:$B$1287,$B98,Base!$C$2:$C$1287,$C98)</f>
        <v>0</v>
      </c>
      <c r="O98">
        <f>M98+N98</f>
        <v>0</v>
      </c>
      <c r="P98">
        <f>F98-J98-M98</f>
        <v>4</v>
      </c>
      <c r="Q98">
        <f>G98-K98-N98</f>
        <v>9</v>
      </c>
      <c r="R98">
        <f>P98+Q98</f>
        <v>13</v>
      </c>
      <c r="S98" s="3">
        <f>F98/$E98</f>
        <v>0.22727272727272727</v>
      </c>
      <c r="T98" s="3">
        <f>G98/$E98</f>
        <v>0.72727272727272729</v>
      </c>
      <c r="U98" s="3">
        <f>H98/$E98</f>
        <v>0.95454545454545459</v>
      </c>
      <c r="V98" s="3">
        <f>I98/$E98</f>
        <v>0.45454545454545453</v>
      </c>
      <c r="W98" s="3">
        <f>J98/$E98</f>
        <v>4.5454545454545456E-2</v>
      </c>
      <c r="X98" s="3">
        <f>K98/$E98</f>
        <v>0.31818181818181818</v>
      </c>
      <c r="Y98" s="3">
        <f>L98/$E98</f>
        <v>0.36363636363636365</v>
      </c>
      <c r="Z98" s="3">
        <f>M98/$E98</f>
        <v>0</v>
      </c>
      <c r="AA98" s="3">
        <f>N98/$E98</f>
        <v>0</v>
      </c>
      <c r="AB98" s="3">
        <f>O98/$E98</f>
        <v>0</v>
      </c>
      <c r="AC98" s="3">
        <f>P98/$E98</f>
        <v>0.18181818181818182</v>
      </c>
      <c r="AD98" s="3">
        <f>Q98/$E98</f>
        <v>0.40909090909090912</v>
      </c>
      <c r="AE98" s="3">
        <f>R98/$E98</f>
        <v>0.59090909090909094</v>
      </c>
      <c r="AF98" s="4">
        <f>F98/SUMIFS(Equipe!B$2:B$13,Equipe!$A$2:$A$13,$C98)</f>
        <v>3.875968992248062E-2</v>
      </c>
      <c r="AG98" s="4">
        <f>P98/SUMIFS(Equipe!L$2:L$13,Equipe!$A$2:$A$13,$C98)</f>
        <v>0.05</v>
      </c>
      <c r="AH98" s="4">
        <f>H98/SUMIFS(Equipe!B$2:B$13,Equipe!$A$2:$A$13,$C98)</f>
        <v>0.16279069767441862</v>
      </c>
      <c r="AI98" s="4">
        <f>R98/SUMIFS(Equipe!L$2:L$13,Equipe!$A$2:$A$13,$C98)</f>
        <v>0.16250000000000001</v>
      </c>
    </row>
    <row r="99" spans="1:35" x14ac:dyDescent="0.3">
      <c r="A99">
        <v>98</v>
      </c>
      <c r="B99" t="s">
        <v>98</v>
      </c>
      <c r="C99" t="s">
        <v>45</v>
      </c>
      <c r="D99" t="s">
        <v>6</v>
      </c>
      <c r="E99">
        <f>SUMIFS(Base!E$2:E$1287,Base!$B$2:$B$1287,$B99,Base!$C$2:$C$1287,$C99)</f>
        <v>44</v>
      </c>
      <c r="F99">
        <f>SUMIFS(Base!F$2:F$1287,Base!$B$2:$B$1287,$B99,Base!$C$2:$C$1287,$C99)</f>
        <v>8</v>
      </c>
      <c r="G99">
        <f>SUMIFS(Base!G$2:G$1287,Base!$B$2:$B$1287,$B99,Base!$C$2:$C$1287,$C99)</f>
        <v>12</v>
      </c>
      <c r="H99">
        <f>SUMIFS(Base!H$2:H$1287,Base!$B$2:$B$1287,$B99,Base!$C$2:$C$1287,$C99)</f>
        <v>20</v>
      </c>
      <c r="I99">
        <f>SUMIFS(Base!I$2:I$1287,Base!$B$2:$B$1287,$B99,Base!$C$2:$C$1287,$C99)</f>
        <v>0</v>
      </c>
      <c r="J99">
        <f>SUMIFS(Base!K$2:K$1287,Base!$B$2:$B$1287,$B99,Base!$C$2:$C$1287,$C99)</f>
        <v>4</v>
      </c>
      <c r="K99">
        <f>SUMIFS(Base!L$2:L$1287,Base!$B$2:$B$1287,$B99,Base!$C$2:$C$1287,$C99)</f>
        <v>2</v>
      </c>
      <c r="L99">
        <f>J99+K99</f>
        <v>6</v>
      </c>
      <c r="M99">
        <f>SUMIFS(Base!M$2:M$1287,Base!$B$2:$B$1287,$B99,Base!$C$2:$C$1287,$C99)</f>
        <v>0</v>
      </c>
      <c r="N99">
        <f>SUMIFS(Base!N$2:N$1287,Base!$B$2:$B$1287,$B99,Base!$C$2:$C$1287,$C99)</f>
        <v>1</v>
      </c>
      <c r="O99">
        <f>M99+N99</f>
        <v>1</v>
      </c>
      <c r="P99">
        <f>F99-J99-M99</f>
        <v>4</v>
      </c>
      <c r="Q99">
        <f>G99-K99-N99</f>
        <v>9</v>
      </c>
      <c r="R99">
        <f>P99+Q99</f>
        <v>13</v>
      </c>
      <c r="S99" s="3">
        <f>F99/$E99</f>
        <v>0.18181818181818182</v>
      </c>
      <c r="T99" s="3">
        <f>G99/$E99</f>
        <v>0.27272727272727271</v>
      </c>
      <c r="U99" s="3">
        <f>H99/$E99</f>
        <v>0.45454545454545453</v>
      </c>
      <c r="V99" s="3">
        <f>I99/$E99</f>
        <v>0</v>
      </c>
      <c r="W99" s="3">
        <f>J99/$E99</f>
        <v>9.0909090909090912E-2</v>
      </c>
      <c r="X99" s="3">
        <f>K99/$E99</f>
        <v>4.5454545454545456E-2</v>
      </c>
      <c r="Y99" s="3">
        <f>L99/$E99</f>
        <v>0.13636363636363635</v>
      </c>
      <c r="Z99" s="3">
        <f>M99/$E99</f>
        <v>0</v>
      </c>
      <c r="AA99" s="3">
        <f>N99/$E99</f>
        <v>2.2727272727272728E-2</v>
      </c>
      <c r="AB99" s="3">
        <f>O99/$E99</f>
        <v>2.2727272727272728E-2</v>
      </c>
      <c r="AC99" s="3">
        <f>P99/$E99</f>
        <v>9.0909090909090912E-2</v>
      </c>
      <c r="AD99" s="3">
        <f>Q99/$E99</f>
        <v>0.20454545454545456</v>
      </c>
      <c r="AE99" s="3">
        <f>R99/$E99</f>
        <v>0.29545454545454547</v>
      </c>
      <c r="AF99" s="4">
        <f>F99/SUMIFS(Equipe!B$2:B$13,Equipe!$A$2:$A$13,$C99)</f>
        <v>5.8823529411764705E-2</v>
      </c>
      <c r="AG99" s="4">
        <f>P99/SUMIFS(Equipe!L$2:L$13,Equipe!$A$2:$A$13,$C99)</f>
        <v>4.0816326530612242E-2</v>
      </c>
      <c r="AH99" s="4">
        <f>H99/SUMIFS(Equipe!B$2:B$13,Equipe!$A$2:$A$13,$C99)</f>
        <v>0.14705882352941177</v>
      </c>
      <c r="AI99" s="4">
        <f>R99/SUMIFS(Equipe!L$2:L$13,Equipe!$A$2:$A$13,$C99)</f>
        <v>0.1326530612244898</v>
      </c>
    </row>
    <row r="100" spans="1:35" x14ac:dyDescent="0.3">
      <c r="A100">
        <v>99</v>
      </c>
      <c r="B100" t="s">
        <v>368</v>
      </c>
      <c r="C100" t="s">
        <v>43</v>
      </c>
      <c r="D100" t="s">
        <v>6</v>
      </c>
      <c r="E100">
        <f>SUMIFS(Base!E$2:E$1287,Base!$B$2:$B$1287,$B100,Base!$C$2:$C$1287,$C100)</f>
        <v>21</v>
      </c>
      <c r="F100">
        <f>SUMIFS(Base!F$2:F$1287,Base!$B$2:$B$1287,$B100,Base!$C$2:$C$1287,$C100)</f>
        <v>7</v>
      </c>
      <c r="G100">
        <f>SUMIFS(Base!G$2:G$1287,Base!$B$2:$B$1287,$B100,Base!$C$2:$C$1287,$C100)</f>
        <v>12</v>
      </c>
      <c r="H100">
        <f>SUMIFS(Base!H$2:H$1287,Base!$B$2:$B$1287,$B100,Base!$C$2:$C$1287,$C100)</f>
        <v>19</v>
      </c>
      <c r="I100">
        <f>SUMIFS(Base!I$2:I$1287,Base!$B$2:$B$1287,$B100,Base!$C$2:$C$1287,$C100)</f>
        <v>10</v>
      </c>
      <c r="J100">
        <f>SUMIFS(Base!K$2:K$1287,Base!$B$2:$B$1287,$B100,Base!$C$2:$C$1287,$C100)</f>
        <v>0</v>
      </c>
      <c r="K100">
        <f>SUMIFS(Base!L$2:L$1287,Base!$B$2:$B$1287,$B100,Base!$C$2:$C$1287,$C100)</f>
        <v>6</v>
      </c>
      <c r="L100">
        <f>J100+K100</f>
        <v>6</v>
      </c>
      <c r="M100">
        <f>SUMIFS(Base!M$2:M$1287,Base!$B$2:$B$1287,$B100,Base!$C$2:$C$1287,$C100)</f>
        <v>0</v>
      </c>
      <c r="N100">
        <f>SUMIFS(Base!N$2:N$1287,Base!$B$2:$B$1287,$B100,Base!$C$2:$C$1287,$C100)</f>
        <v>0</v>
      </c>
      <c r="O100">
        <f>M100+N100</f>
        <v>0</v>
      </c>
      <c r="P100">
        <f>F100-J100-M100</f>
        <v>7</v>
      </c>
      <c r="Q100">
        <f>G100-K100-N100</f>
        <v>6</v>
      </c>
      <c r="R100">
        <f>P100+Q100</f>
        <v>13</v>
      </c>
      <c r="S100" s="3">
        <f>F100/$E100</f>
        <v>0.33333333333333331</v>
      </c>
      <c r="T100" s="3">
        <f>G100/$E100</f>
        <v>0.5714285714285714</v>
      </c>
      <c r="U100" s="3">
        <f>H100/$E100</f>
        <v>0.90476190476190477</v>
      </c>
      <c r="V100" s="3">
        <f>I100/$E100</f>
        <v>0.47619047619047616</v>
      </c>
      <c r="W100" s="3">
        <f>J100/$E100</f>
        <v>0</v>
      </c>
      <c r="X100" s="3">
        <f>K100/$E100</f>
        <v>0.2857142857142857</v>
      </c>
      <c r="Y100" s="3">
        <f>L100/$E100</f>
        <v>0.2857142857142857</v>
      </c>
      <c r="Z100" s="3">
        <f>M100/$E100</f>
        <v>0</v>
      </c>
      <c r="AA100" s="3">
        <f>N100/$E100</f>
        <v>0</v>
      </c>
      <c r="AB100" s="3">
        <f>O100/$E100</f>
        <v>0</v>
      </c>
      <c r="AC100" s="3">
        <f>P100/$E100</f>
        <v>0.33333333333333331</v>
      </c>
      <c r="AD100" s="3">
        <f>Q100/$E100</f>
        <v>0.2857142857142857</v>
      </c>
      <c r="AE100" s="3">
        <f>R100/$E100</f>
        <v>0.61904761904761907</v>
      </c>
      <c r="AF100" s="4">
        <f>F100/SUMIFS(Equipe!B$2:B$13,Equipe!$A$2:$A$13,$C100)</f>
        <v>5.5555555555555552E-2</v>
      </c>
      <c r="AG100" s="4">
        <f>P100/SUMIFS(Equipe!L$2:L$13,Equipe!$A$2:$A$13,$C100)</f>
        <v>8.1395348837209308E-2</v>
      </c>
      <c r="AH100" s="4">
        <f>H100/SUMIFS(Equipe!B$2:B$13,Equipe!$A$2:$A$13,$C100)</f>
        <v>0.15079365079365079</v>
      </c>
      <c r="AI100" s="4">
        <f>R100/SUMIFS(Equipe!L$2:L$13,Equipe!$A$2:$A$13,$C100)</f>
        <v>0.15116279069767441</v>
      </c>
    </row>
    <row r="101" spans="1:35" x14ac:dyDescent="0.3">
      <c r="A101">
        <v>100</v>
      </c>
      <c r="B101" t="s">
        <v>84</v>
      </c>
      <c r="C101" t="s">
        <v>48</v>
      </c>
      <c r="D101" t="s">
        <v>6</v>
      </c>
      <c r="E101">
        <f>SUMIFS(Base!E$2:E$1287,Base!$B$2:$B$1287,$B101,Base!$C$2:$C$1287,$C101)</f>
        <v>38</v>
      </c>
      <c r="F101">
        <f>SUMIFS(Base!F$2:F$1287,Base!$B$2:$B$1287,$B101,Base!$C$2:$C$1287,$C101)</f>
        <v>7</v>
      </c>
      <c r="G101">
        <f>SUMIFS(Base!G$2:G$1287,Base!$B$2:$B$1287,$B101,Base!$C$2:$C$1287,$C101)</f>
        <v>9</v>
      </c>
      <c r="H101">
        <f>SUMIFS(Base!H$2:H$1287,Base!$B$2:$B$1287,$B101,Base!$C$2:$C$1287,$C101)</f>
        <v>16</v>
      </c>
      <c r="I101">
        <f>SUMIFS(Base!I$2:I$1287,Base!$B$2:$B$1287,$B101,Base!$C$2:$C$1287,$C101)</f>
        <v>-10</v>
      </c>
      <c r="J101">
        <f>SUMIFS(Base!K$2:K$1287,Base!$B$2:$B$1287,$B101,Base!$C$2:$C$1287,$C101)</f>
        <v>1</v>
      </c>
      <c r="K101">
        <f>SUMIFS(Base!L$2:L$1287,Base!$B$2:$B$1287,$B101,Base!$C$2:$C$1287,$C101)</f>
        <v>1</v>
      </c>
      <c r="L101">
        <f>J101+K101</f>
        <v>2</v>
      </c>
      <c r="M101">
        <f>SUMIFS(Base!M$2:M$1287,Base!$B$2:$B$1287,$B101,Base!$C$2:$C$1287,$C101)</f>
        <v>1</v>
      </c>
      <c r="N101">
        <f>SUMIFS(Base!N$2:N$1287,Base!$B$2:$B$1287,$B101,Base!$C$2:$C$1287,$C101)</f>
        <v>0</v>
      </c>
      <c r="O101">
        <f>M101+N101</f>
        <v>1</v>
      </c>
      <c r="P101">
        <f>F101-J101-M101</f>
        <v>5</v>
      </c>
      <c r="Q101">
        <f>G101-K101-N101</f>
        <v>8</v>
      </c>
      <c r="R101">
        <f>P101+Q101</f>
        <v>13</v>
      </c>
      <c r="S101" s="3">
        <f>F101/$E101</f>
        <v>0.18421052631578946</v>
      </c>
      <c r="T101" s="3">
        <f>G101/$E101</f>
        <v>0.23684210526315788</v>
      </c>
      <c r="U101" s="3">
        <f>H101/$E101</f>
        <v>0.42105263157894735</v>
      </c>
      <c r="V101" s="3">
        <f>I101/$E101</f>
        <v>-0.26315789473684209</v>
      </c>
      <c r="W101" s="3">
        <f>J101/$E101</f>
        <v>2.6315789473684209E-2</v>
      </c>
      <c r="X101" s="3">
        <f>K101/$E101</f>
        <v>2.6315789473684209E-2</v>
      </c>
      <c r="Y101" s="3">
        <f>L101/$E101</f>
        <v>5.2631578947368418E-2</v>
      </c>
      <c r="Z101" s="3">
        <f>M101/$E101</f>
        <v>2.6315789473684209E-2</v>
      </c>
      <c r="AA101" s="3">
        <f>N101/$E101</f>
        <v>0</v>
      </c>
      <c r="AB101" s="3">
        <f>O101/$E101</f>
        <v>2.6315789473684209E-2</v>
      </c>
      <c r="AC101" s="3">
        <f>P101/$E101</f>
        <v>0.13157894736842105</v>
      </c>
      <c r="AD101" s="3">
        <f>Q101/$E101</f>
        <v>0.21052631578947367</v>
      </c>
      <c r="AE101" s="3">
        <f>R101/$E101</f>
        <v>0.34210526315789475</v>
      </c>
      <c r="AF101" s="4">
        <f>F101/SUMIFS(Equipe!B$2:B$13,Equipe!$A$2:$A$13,$C101)</f>
        <v>6.4814814814814811E-2</v>
      </c>
      <c r="AG101" s="4">
        <f>P101/SUMIFS(Equipe!L$2:L$13,Equipe!$A$2:$A$13,$C101)</f>
        <v>6.6666666666666666E-2</v>
      </c>
      <c r="AH101" s="4">
        <f>H101/SUMIFS(Equipe!B$2:B$13,Equipe!$A$2:$A$13,$C101)</f>
        <v>0.14814814814814814</v>
      </c>
      <c r="AI101" s="4">
        <f>R101/SUMIFS(Equipe!L$2:L$13,Equipe!$A$2:$A$13,$C101)</f>
        <v>0.17333333333333334</v>
      </c>
    </row>
    <row r="102" spans="1:35" x14ac:dyDescent="0.3">
      <c r="A102">
        <v>101</v>
      </c>
      <c r="B102" t="s">
        <v>94</v>
      </c>
      <c r="C102" t="s">
        <v>31</v>
      </c>
      <c r="D102" t="s">
        <v>35</v>
      </c>
      <c r="E102">
        <f>SUMIFS(Base!E$2:E$1287,Base!$B$2:$B$1287,$B102,Base!$C$2:$C$1287,$C102)</f>
        <v>44</v>
      </c>
      <c r="F102">
        <f>SUMIFS(Base!F$2:F$1287,Base!$B$2:$B$1287,$B102,Base!$C$2:$C$1287,$C102)</f>
        <v>4</v>
      </c>
      <c r="G102">
        <f>SUMIFS(Base!G$2:G$1287,Base!$B$2:$B$1287,$B102,Base!$C$2:$C$1287,$C102)</f>
        <v>24</v>
      </c>
      <c r="H102">
        <f>SUMIFS(Base!H$2:H$1287,Base!$B$2:$B$1287,$B102,Base!$C$2:$C$1287,$C102)</f>
        <v>28</v>
      </c>
      <c r="I102">
        <f>SUMIFS(Base!I$2:I$1287,Base!$B$2:$B$1287,$B102,Base!$C$2:$C$1287,$C102)</f>
        <v>6</v>
      </c>
      <c r="J102">
        <f>SUMIFS(Base!K$2:K$1287,Base!$B$2:$B$1287,$B102,Base!$C$2:$C$1287,$C102)</f>
        <v>1</v>
      </c>
      <c r="K102">
        <f>SUMIFS(Base!L$2:L$1287,Base!$B$2:$B$1287,$B102,Base!$C$2:$C$1287,$C102)</f>
        <v>14</v>
      </c>
      <c r="L102">
        <f>J102+K102</f>
        <v>15</v>
      </c>
      <c r="M102">
        <f>SUMIFS(Base!M$2:M$1287,Base!$B$2:$B$1287,$B102,Base!$C$2:$C$1287,$C102)</f>
        <v>0</v>
      </c>
      <c r="N102">
        <f>SUMIFS(Base!N$2:N$1287,Base!$B$2:$B$1287,$B102,Base!$C$2:$C$1287,$C102)</f>
        <v>1</v>
      </c>
      <c r="O102">
        <f>M102+N102</f>
        <v>1</v>
      </c>
      <c r="P102">
        <f>F102-J102-M102</f>
        <v>3</v>
      </c>
      <c r="Q102">
        <f>G102-K102-N102</f>
        <v>9</v>
      </c>
      <c r="R102">
        <f>P102+Q102</f>
        <v>12</v>
      </c>
      <c r="S102" s="3">
        <f>F102/$E102</f>
        <v>9.0909090909090912E-2</v>
      </c>
      <c r="T102" s="3">
        <f>G102/$E102</f>
        <v>0.54545454545454541</v>
      </c>
      <c r="U102" s="3">
        <f>H102/$E102</f>
        <v>0.63636363636363635</v>
      </c>
      <c r="V102" s="3">
        <f>I102/$E102</f>
        <v>0.13636363636363635</v>
      </c>
      <c r="W102" s="3">
        <f>J102/$E102</f>
        <v>2.2727272727272728E-2</v>
      </c>
      <c r="X102" s="3">
        <f>K102/$E102</f>
        <v>0.31818181818181818</v>
      </c>
      <c r="Y102" s="3">
        <f>L102/$E102</f>
        <v>0.34090909090909088</v>
      </c>
      <c r="Z102" s="3">
        <f>M102/$E102</f>
        <v>0</v>
      </c>
      <c r="AA102" s="3">
        <f>N102/$E102</f>
        <v>2.2727272727272728E-2</v>
      </c>
      <c r="AB102" s="3">
        <f>O102/$E102</f>
        <v>2.2727272727272728E-2</v>
      </c>
      <c r="AC102" s="3">
        <f>P102/$E102</f>
        <v>6.8181818181818177E-2</v>
      </c>
      <c r="AD102" s="3">
        <f>Q102/$E102</f>
        <v>0.20454545454545456</v>
      </c>
      <c r="AE102" s="3">
        <f>R102/$E102</f>
        <v>0.27272727272727271</v>
      </c>
      <c r="AF102" s="4">
        <f>F102/SUMIFS(Equipe!B$2:B$13,Equipe!$A$2:$A$13,$C102)</f>
        <v>2.8368794326241134E-2</v>
      </c>
      <c r="AG102" s="4">
        <f>P102/SUMIFS(Equipe!L$2:L$13,Equipe!$A$2:$A$13,$C102)</f>
        <v>3.1914893617021274E-2</v>
      </c>
      <c r="AH102" s="4">
        <f>H102/SUMIFS(Equipe!B$2:B$13,Equipe!$A$2:$A$13,$C102)</f>
        <v>0.19858156028368795</v>
      </c>
      <c r="AI102" s="4">
        <f>R102/SUMIFS(Equipe!L$2:L$13,Equipe!$A$2:$A$13,$C102)</f>
        <v>0.1276595744680851</v>
      </c>
    </row>
    <row r="103" spans="1:35" x14ac:dyDescent="0.3">
      <c r="A103">
        <v>102</v>
      </c>
      <c r="B103" t="s">
        <v>130</v>
      </c>
      <c r="C103" t="s">
        <v>45</v>
      </c>
      <c r="D103" t="s">
        <v>6</v>
      </c>
      <c r="E103">
        <f>SUMIFS(Base!E$2:E$1287,Base!$B$2:$B$1287,$B103,Base!$C$2:$C$1287,$C103)</f>
        <v>46</v>
      </c>
      <c r="F103">
        <f>SUMIFS(Base!F$2:F$1287,Base!$B$2:$B$1287,$B103,Base!$C$2:$C$1287,$C103)</f>
        <v>8</v>
      </c>
      <c r="G103">
        <f>SUMIFS(Base!G$2:G$1287,Base!$B$2:$B$1287,$B103,Base!$C$2:$C$1287,$C103)</f>
        <v>13</v>
      </c>
      <c r="H103">
        <f>SUMIFS(Base!H$2:H$1287,Base!$B$2:$B$1287,$B103,Base!$C$2:$C$1287,$C103)</f>
        <v>21</v>
      </c>
      <c r="I103">
        <f>SUMIFS(Base!I$2:I$1287,Base!$B$2:$B$1287,$B103,Base!$C$2:$C$1287,$C103)</f>
        <v>-2</v>
      </c>
      <c r="J103">
        <f>SUMIFS(Base!K$2:K$1287,Base!$B$2:$B$1287,$B103,Base!$C$2:$C$1287,$C103)</f>
        <v>3</v>
      </c>
      <c r="K103">
        <f>SUMIFS(Base!L$2:L$1287,Base!$B$2:$B$1287,$B103,Base!$C$2:$C$1287,$C103)</f>
        <v>6</v>
      </c>
      <c r="L103">
        <f>J103+K103</f>
        <v>9</v>
      </c>
      <c r="M103">
        <f>SUMIFS(Base!M$2:M$1287,Base!$B$2:$B$1287,$B103,Base!$C$2:$C$1287,$C103)</f>
        <v>0</v>
      </c>
      <c r="N103">
        <f>SUMIFS(Base!N$2:N$1287,Base!$B$2:$B$1287,$B103,Base!$C$2:$C$1287,$C103)</f>
        <v>0</v>
      </c>
      <c r="O103">
        <f>M103+N103</f>
        <v>0</v>
      </c>
      <c r="P103">
        <f>F103-J103-M103</f>
        <v>5</v>
      </c>
      <c r="Q103">
        <f>G103-K103-N103</f>
        <v>7</v>
      </c>
      <c r="R103">
        <f>P103+Q103</f>
        <v>12</v>
      </c>
      <c r="S103" s="3">
        <f>F103/$E103</f>
        <v>0.17391304347826086</v>
      </c>
      <c r="T103" s="3">
        <f>G103/$E103</f>
        <v>0.28260869565217389</v>
      </c>
      <c r="U103" s="3">
        <f>H103/$E103</f>
        <v>0.45652173913043476</v>
      </c>
      <c r="V103" s="3">
        <f>I103/$E103</f>
        <v>-4.3478260869565216E-2</v>
      </c>
      <c r="W103" s="3">
        <f>J103/$E103</f>
        <v>6.5217391304347824E-2</v>
      </c>
      <c r="X103" s="3">
        <f>K103/$E103</f>
        <v>0.13043478260869565</v>
      </c>
      <c r="Y103" s="3">
        <f>L103/$E103</f>
        <v>0.19565217391304349</v>
      </c>
      <c r="Z103" s="3">
        <f>M103/$E103</f>
        <v>0</v>
      </c>
      <c r="AA103" s="3">
        <f>N103/$E103</f>
        <v>0</v>
      </c>
      <c r="AB103" s="3">
        <f>O103/$E103</f>
        <v>0</v>
      </c>
      <c r="AC103" s="3">
        <f>P103/$E103</f>
        <v>0.10869565217391304</v>
      </c>
      <c r="AD103" s="3">
        <f>Q103/$E103</f>
        <v>0.15217391304347827</v>
      </c>
      <c r="AE103" s="3">
        <f>R103/$E103</f>
        <v>0.2608695652173913</v>
      </c>
      <c r="AF103" s="4">
        <f>F103/SUMIFS(Equipe!B$2:B$13,Equipe!$A$2:$A$13,$C103)</f>
        <v>5.8823529411764705E-2</v>
      </c>
      <c r="AG103" s="4">
        <f>P103/SUMIFS(Equipe!L$2:L$13,Equipe!$A$2:$A$13,$C103)</f>
        <v>5.1020408163265307E-2</v>
      </c>
      <c r="AH103" s="4">
        <f>H103/SUMIFS(Equipe!B$2:B$13,Equipe!$A$2:$A$13,$C103)</f>
        <v>0.15441176470588236</v>
      </c>
      <c r="AI103" s="4">
        <f>R103/SUMIFS(Equipe!L$2:L$13,Equipe!$A$2:$A$13,$C103)</f>
        <v>0.12244897959183673</v>
      </c>
    </row>
    <row r="104" spans="1:35" x14ac:dyDescent="0.3">
      <c r="A104">
        <v>103</v>
      </c>
      <c r="B104" t="s">
        <v>135</v>
      </c>
      <c r="C104" t="s">
        <v>48</v>
      </c>
      <c r="D104" t="s">
        <v>6</v>
      </c>
      <c r="E104">
        <f>SUMIFS(Base!E$2:E$1287,Base!$B$2:$B$1287,$B104,Base!$C$2:$C$1287,$C104)</f>
        <v>42</v>
      </c>
      <c r="F104">
        <f>SUMIFS(Base!F$2:F$1287,Base!$B$2:$B$1287,$B104,Base!$C$2:$C$1287,$C104)</f>
        <v>12</v>
      </c>
      <c r="G104">
        <f>SUMIFS(Base!G$2:G$1287,Base!$B$2:$B$1287,$B104,Base!$C$2:$C$1287,$C104)</f>
        <v>9</v>
      </c>
      <c r="H104">
        <f>SUMIFS(Base!H$2:H$1287,Base!$B$2:$B$1287,$B104,Base!$C$2:$C$1287,$C104)</f>
        <v>21</v>
      </c>
      <c r="I104">
        <f>SUMIFS(Base!I$2:I$1287,Base!$B$2:$B$1287,$B104,Base!$C$2:$C$1287,$C104)</f>
        <v>-14</v>
      </c>
      <c r="J104">
        <f>SUMIFS(Base!K$2:K$1287,Base!$B$2:$B$1287,$B104,Base!$C$2:$C$1287,$C104)</f>
        <v>6</v>
      </c>
      <c r="K104">
        <f>SUMIFS(Base!L$2:L$1287,Base!$B$2:$B$1287,$B104,Base!$C$2:$C$1287,$C104)</f>
        <v>3</v>
      </c>
      <c r="L104">
        <f>J104+K104</f>
        <v>9</v>
      </c>
      <c r="M104">
        <f>SUMIFS(Base!M$2:M$1287,Base!$B$2:$B$1287,$B104,Base!$C$2:$C$1287,$C104)</f>
        <v>0</v>
      </c>
      <c r="N104">
        <f>SUMIFS(Base!N$2:N$1287,Base!$B$2:$B$1287,$B104,Base!$C$2:$C$1287,$C104)</f>
        <v>0</v>
      </c>
      <c r="O104">
        <f>M104+N104</f>
        <v>0</v>
      </c>
      <c r="P104">
        <f>F104-J104-M104</f>
        <v>6</v>
      </c>
      <c r="Q104">
        <f>G104-K104-N104</f>
        <v>6</v>
      </c>
      <c r="R104">
        <f>P104+Q104</f>
        <v>12</v>
      </c>
      <c r="S104" s="3">
        <f>F104/$E104</f>
        <v>0.2857142857142857</v>
      </c>
      <c r="T104" s="3">
        <f>G104/$E104</f>
        <v>0.21428571428571427</v>
      </c>
      <c r="U104" s="3">
        <f>H104/$E104</f>
        <v>0.5</v>
      </c>
      <c r="V104" s="3">
        <f>I104/$E104</f>
        <v>-0.33333333333333331</v>
      </c>
      <c r="W104" s="3">
        <f>J104/$E104</f>
        <v>0.14285714285714285</v>
      </c>
      <c r="X104" s="3">
        <f>K104/$E104</f>
        <v>7.1428571428571425E-2</v>
      </c>
      <c r="Y104" s="3">
        <f>L104/$E104</f>
        <v>0.21428571428571427</v>
      </c>
      <c r="Z104" s="3">
        <f>M104/$E104</f>
        <v>0</v>
      </c>
      <c r="AA104" s="3">
        <f>N104/$E104</f>
        <v>0</v>
      </c>
      <c r="AB104" s="3">
        <f>O104/$E104</f>
        <v>0</v>
      </c>
      <c r="AC104" s="3">
        <f>P104/$E104</f>
        <v>0.14285714285714285</v>
      </c>
      <c r="AD104" s="3">
        <f>Q104/$E104</f>
        <v>0.14285714285714285</v>
      </c>
      <c r="AE104" s="3">
        <f>R104/$E104</f>
        <v>0.2857142857142857</v>
      </c>
      <c r="AF104" s="4">
        <f>F104/SUMIFS(Equipe!B$2:B$13,Equipe!$A$2:$A$13,$C104)</f>
        <v>0.1111111111111111</v>
      </c>
      <c r="AG104" s="4">
        <f>P104/SUMIFS(Equipe!L$2:L$13,Equipe!$A$2:$A$13,$C104)</f>
        <v>0.08</v>
      </c>
      <c r="AH104" s="4">
        <f>H104/SUMIFS(Equipe!B$2:B$13,Equipe!$A$2:$A$13,$C104)</f>
        <v>0.19444444444444445</v>
      </c>
      <c r="AI104" s="4">
        <f>R104/SUMIFS(Equipe!L$2:L$13,Equipe!$A$2:$A$13,$C104)</f>
        <v>0.16</v>
      </c>
    </row>
    <row r="105" spans="1:35" x14ac:dyDescent="0.3">
      <c r="A105">
        <v>104</v>
      </c>
      <c r="B105" t="s">
        <v>103</v>
      </c>
      <c r="C105" t="s">
        <v>76</v>
      </c>
      <c r="D105" t="s">
        <v>6</v>
      </c>
      <c r="E105">
        <f>SUMIFS(Base!E$2:E$1287,Base!$B$2:$B$1287,$B105,Base!$C$2:$C$1287,$C105)</f>
        <v>41</v>
      </c>
      <c r="F105">
        <f>SUMIFS(Base!F$2:F$1287,Base!$B$2:$B$1287,$B105,Base!$C$2:$C$1287,$C105)</f>
        <v>10</v>
      </c>
      <c r="G105">
        <f>SUMIFS(Base!G$2:G$1287,Base!$B$2:$B$1287,$B105,Base!$C$2:$C$1287,$C105)</f>
        <v>11</v>
      </c>
      <c r="H105">
        <f>SUMIFS(Base!H$2:H$1287,Base!$B$2:$B$1287,$B105,Base!$C$2:$C$1287,$C105)</f>
        <v>21</v>
      </c>
      <c r="I105">
        <f>SUMIFS(Base!I$2:I$1287,Base!$B$2:$B$1287,$B105,Base!$C$2:$C$1287,$C105)</f>
        <v>-12</v>
      </c>
      <c r="J105">
        <f>SUMIFS(Base!K$2:K$1287,Base!$B$2:$B$1287,$B105,Base!$C$2:$C$1287,$C105)</f>
        <v>5</v>
      </c>
      <c r="K105">
        <f>SUMIFS(Base!L$2:L$1287,Base!$B$2:$B$1287,$B105,Base!$C$2:$C$1287,$C105)</f>
        <v>3</v>
      </c>
      <c r="L105">
        <f>J105+K105</f>
        <v>8</v>
      </c>
      <c r="M105">
        <f>SUMIFS(Base!M$2:M$1287,Base!$B$2:$B$1287,$B105,Base!$C$2:$C$1287,$C105)</f>
        <v>1</v>
      </c>
      <c r="N105">
        <f>SUMIFS(Base!N$2:N$1287,Base!$B$2:$B$1287,$B105,Base!$C$2:$C$1287,$C105)</f>
        <v>0</v>
      </c>
      <c r="O105">
        <f>M105+N105</f>
        <v>1</v>
      </c>
      <c r="P105">
        <f>F105-J105-M105</f>
        <v>4</v>
      </c>
      <c r="Q105">
        <f>G105-K105-N105</f>
        <v>8</v>
      </c>
      <c r="R105">
        <f>P105+Q105</f>
        <v>12</v>
      </c>
      <c r="S105" s="3">
        <f>F105/$E105</f>
        <v>0.24390243902439024</v>
      </c>
      <c r="T105" s="3">
        <f>G105/$E105</f>
        <v>0.26829268292682928</v>
      </c>
      <c r="U105" s="3">
        <f>H105/$E105</f>
        <v>0.51219512195121952</v>
      </c>
      <c r="V105" s="3">
        <f>I105/$E105</f>
        <v>-0.29268292682926828</v>
      </c>
      <c r="W105" s="3">
        <f>J105/$E105</f>
        <v>0.12195121951219512</v>
      </c>
      <c r="X105" s="3">
        <f>K105/$E105</f>
        <v>7.3170731707317069E-2</v>
      </c>
      <c r="Y105" s="3">
        <f>L105/$E105</f>
        <v>0.1951219512195122</v>
      </c>
      <c r="Z105" s="3">
        <f>M105/$E105</f>
        <v>2.4390243902439025E-2</v>
      </c>
      <c r="AA105" s="3">
        <f>N105/$E105</f>
        <v>0</v>
      </c>
      <c r="AB105" s="3">
        <f>O105/$E105</f>
        <v>2.4390243902439025E-2</v>
      </c>
      <c r="AC105" s="3">
        <f>P105/$E105</f>
        <v>9.7560975609756101E-2</v>
      </c>
      <c r="AD105" s="3">
        <f>Q105/$E105</f>
        <v>0.1951219512195122</v>
      </c>
      <c r="AE105" s="3">
        <f>R105/$E105</f>
        <v>0.29268292682926828</v>
      </c>
      <c r="AF105" s="4">
        <f>F105/SUMIFS(Equipe!B$2:B$13,Equipe!$A$2:$A$13,$C105)</f>
        <v>8.6206896551724144E-2</v>
      </c>
      <c r="AG105" s="4">
        <f>P105/SUMIFS(Equipe!L$2:L$13,Equipe!$A$2:$A$13,$C105)</f>
        <v>5.1948051948051951E-2</v>
      </c>
      <c r="AH105" s="4">
        <f>H105/SUMIFS(Equipe!B$2:B$13,Equipe!$A$2:$A$13,$C105)</f>
        <v>0.18103448275862069</v>
      </c>
      <c r="AI105" s="4">
        <f>R105/SUMIFS(Equipe!L$2:L$13,Equipe!$A$2:$A$13,$C105)</f>
        <v>0.15584415584415584</v>
      </c>
    </row>
    <row r="106" spans="1:35" x14ac:dyDescent="0.3">
      <c r="A106">
        <v>105</v>
      </c>
      <c r="B106" t="s">
        <v>119</v>
      </c>
      <c r="C106" t="s">
        <v>43</v>
      </c>
      <c r="D106" t="s">
        <v>35</v>
      </c>
      <c r="E106">
        <f>SUMIFS(Base!E$2:E$1287,Base!$B$2:$B$1287,$B106,Base!$C$2:$C$1287,$C106)</f>
        <v>40</v>
      </c>
      <c r="F106">
        <f>SUMIFS(Base!F$2:F$1287,Base!$B$2:$B$1287,$B106,Base!$C$2:$C$1287,$C106)</f>
        <v>6</v>
      </c>
      <c r="G106">
        <f>SUMIFS(Base!G$2:G$1287,Base!$B$2:$B$1287,$B106,Base!$C$2:$C$1287,$C106)</f>
        <v>15</v>
      </c>
      <c r="H106">
        <f>SUMIFS(Base!H$2:H$1287,Base!$B$2:$B$1287,$B106,Base!$C$2:$C$1287,$C106)</f>
        <v>21</v>
      </c>
      <c r="I106">
        <f>SUMIFS(Base!I$2:I$1287,Base!$B$2:$B$1287,$B106,Base!$C$2:$C$1287,$C106)</f>
        <v>0</v>
      </c>
      <c r="J106">
        <f>SUMIFS(Base!K$2:K$1287,Base!$B$2:$B$1287,$B106,Base!$C$2:$C$1287,$C106)</f>
        <v>3</v>
      </c>
      <c r="K106">
        <f>SUMIFS(Base!L$2:L$1287,Base!$B$2:$B$1287,$B106,Base!$C$2:$C$1287,$C106)</f>
        <v>6</v>
      </c>
      <c r="L106">
        <f>J106+K106</f>
        <v>9</v>
      </c>
      <c r="M106">
        <f>SUMIFS(Base!M$2:M$1287,Base!$B$2:$B$1287,$B106,Base!$C$2:$C$1287,$C106)</f>
        <v>0</v>
      </c>
      <c r="N106">
        <f>SUMIFS(Base!N$2:N$1287,Base!$B$2:$B$1287,$B106,Base!$C$2:$C$1287,$C106)</f>
        <v>0</v>
      </c>
      <c r="O106">
        <f>M106+N106</f>
        <v>0</v>
      </c>
      <c r="P106">
        <f>F106-J106-M106</f>
        <v>3</v>
      </c>
      <c r="Q106">
        <f>G106-K106-N106</f>
        <v>9</v>
      </c>
      <c r="R106">
        <f>P106+Q106</f>
        <v>12</v>
      </c>
      <c r="S106" s="3">
        <f>F106/$E106</f>
        <v>0.15</v>
      </c>
      <c r="T106" s="3">
        <f>G106/$E106</f>
        <v>0.375</v>
      </c>
      <c r="U106" s="3">
        <f>H106/$E106</f>
        <v>0.52500000000000002</v>
      </c>
      <c r="V106" s="3">
        <f>I106/$E106</f>
        <v>0</v>
      </c>
      <c r="W106" s="3">
        <f>J106/$E106</f>
        <v>7.4999999999999997E-2</v>
      </c>
      <c r="X106" s="3">
        <f>K106/$E106</f>
        <v>0.15</v>
      </c>
      <c r="Y106" s="3">
        <f>L106/$E106</f>
        <v>0.22500000000000001</v>
      </c>
      <c r="Z106" s="3">
        <f>M106/$E106</f>
        <v>0</v>
      </c>
      <c r="AA106" s="3">
        <f>N106/$E106</f>
        <v>0</v>
      </c>
      <c r="AB106" s="3">
        <f>O106/$E106</f>
        <v>0</v>
      </c>
      <c r="AC106" s="3">
        <f>P106/$E106</f>
        <v>7.4999999999999997E-2</v>
      </c>
      <c r="AD106" s="3">
        <f>Q106/$E106</f>
        <v>0.22500000000000001</v>
      </c>
      <c r="AE106" s="3">
        <f>R106/$E106</f>
        <v>0.3</v>
      </c>
      <c r="AF106" s="4">
        <f>F106/SUMIFS(Equipe!B$2:B$13,Equipe!$A$2:$A$13,$C106)</f>
        <v>4.7619047619047616E-2</v>
      </c>
      <c r="AG106" s="4">
        <f>P106/SUMIFS(Equipe!L$2:L$13,Equipe!$A$2:$A$13,$C106)</f>
        <v>3.4883720930232558E-2</v>
      </c>
      <c r="AH106" s="4">
        <f>H106/SUMIFS(Equipe!B$2:B$13,Equipe!$A$2:$A$13,$C106)</f>
        <v>0.16666666666666666</v>
      </c>
      <c r="AI106" s="4">
        <f>R106/SUMIFS(Equipe!L$2:L$13,Equipe!$A$2:$A$13,$C106)</f>
        <v>0.13953488372093023</v>
      </c>
    </row>
    <row r="107" spans="1:35" x14ac:dyDescent="0.3">
      <c r="A107">
        <v>106</v>
      </c>
      <c r="B107" t="s">
        <v>144</v>
      </c>
      <c r="C107" t="s">
        <v>43</v>
      </c>
      <c r="D107" t="s">
        <v>6</v>
      </c>
      <c r="E107">
        <f>SUMIFS(Base!E$2:E$1287,Base!$B$2:$B$1287,$B107,Base!$C$2:$C$1287,$C107)</f>
        <v>38</v>
      </c>
      <c r="F107">
        <f>SUMIFS(Base!F$2:F$1287,Base!$B$2:$B$1287,$B107,Base!$C$2:$C$1287,$C107)</f>
        <v>11</v>
      </c>
      <c r="G107">
        <f>SUMIFS(Base!G$2:G$1287,Base!$B$2:$B$1287,$B107,Base!$C$2:$C$1287,$C107)</f>
        <v>10</v>
      </c>
      <c r="H107">
        <f>SUMIFS(Base!H$2:H$1287,Base!$B$2:$B$1287,$B107,Base!$C$2:$C$1287,$C107)</f>
        <v>21</v>
      </c>
      <c r="I107">
        <f>SUMIFS(Base!I$2:I$1287,Base!$B$2:$B$1287,$B107,Base!$C$2:$C$1287,$C107)</f>
        <v>0</v>
      </c>
      <c r="J107">
        <f>SUMIFS(Base!K$2:K$1287,Base!$B$2:$B$1287,$B107,Base!$C$2:$C$1287,$C107)</f>
        <v>6</v>
      </c>
      <c r="K107">
        <f>SUMIFS(Base!L$2:L$1287,Base!$B$2:$B$1287,$B107,Base!$C$2:$C$1287,$C107)</f>
        <v>3</v>
      </c>
      <c r="L107">
        <f>J107+K107</f>
        <v>9</v>
      </c>
      <c r="M107">
        <f>SUMIFS(Base!M$2:M$1287,Base!$B$2:$B$1287,$B107,Base!$C$2:$C$1287,$C107)</f>
        <v>0</v>
      </c>
      <c r="N107">
        <f>SUMIFS(Base!N$2:N$1287,Base!$B$2:$B$1287,$B107,Base!$C$2:$C$1287,$C107)</f>
        <v>0</v>
      </c>
      <c r="O107">
        <f>M107+N107</f>
        <v>0</v>
      </c>
      <c r="P107">
        <f>F107-J107-M107</f>
        <v>5</v>
      </c>
      <c r="Q107">
        <f>G107-K107-N107</f>
        <v>7</v>
      </c>
      <c r="R107">
        <f>P107+Q107</f>
        <v>12</v>
      </c>
      <c r="S107" s="3">
        <f>F107/$E107</f>
        <v>0.28947368421052633</v>
      </c>
      <c r="T107" s="3">
        <f>G107/$E107</f>
        <v>0.26315789473684209</v>
      </c>
      <c r="U107" s="3">
        <f>H107/$E107</f>
        <v>0.55263157894736847</v>
      </c>
      <c r="V107" s="3">
        <f>I107/$E107</f>
        <v>0</v>
      </c>
      <c r="W107" s="3">
        <f>J107/$E107</f>
        <v>0.15789473684210525</v>
      </c>
      <c r="X107" s="3">
        <f>K107/$E107</f>
        <v>7.8947368421052627E-2</v>
      </c>
      <c r="Y107" s="3">
        <f>L107/$E107</f>
        <v>0.23684210526315788</v>
      </c>
      <c r="Z107" s="3">
        <f>M107/$E107</f>
        <v>0</v>
      </c>
      <c r="AA107" s="3">
        <f>N107/$E107</f>
        <v>0</v>
      </c>
      <c r="AB107" s="3">
        <f>O107/$E107</f>
        <v>0</v>
      </c>
      <c r="AC107" s="3">
        <f>P107/$E107</f>
        <v>0.13157894736842105</v>
      </c>
      <c r="AD107" s="3">
        <f>Q107/$E107</f>
        <v>0.18421052631578946</v>
      </c>
      <c r="AE107" s="3">
        <f>R107/$E107</f>
        <v>0.31578947368421051</v>
      </c>
      <c r="AF107" s="4">
        <f>F107/SUMIFS(Equipe!B$2:B$13,Equipe!$A$2:$A$13,$C107)</f>
        <v>8.7301587301587297E-2</v>
      </c>
      <c r="AG107" s="4">
        <f>P107/SUMIFS(Equipe!L$2:L$13,Equipe!$A$2:$A$13,$C107)</f>
        <v>5.8139534883720929E-2</v>
      </c>
      <c r="AH107" s="4">
        <f>H107/SUMIFS(Equipe!B$2:B$13,Equipe!$A$2:$A$13,$C107)</f>
        <v>0.16666666666666666</v>
      </c>
      <c r="AI107" s="4">
        <f>R107/SUMIFS(Equipe!L$2:L$13,Equipe!$A$2:$A$13,$C107)</f>
        <v>0.13953488372093023</v>
      </c>
    </row>
    <row r="108" spans="1:35" x14ac:dyDescent="0.3">
      <c r="A108">
        <v>107</v>
      </c>
      <c r="B108" t="s">
        <v>208</v>
      </c>
      <c r="C108" t="s">
        <v>24</v>
      </c>
      <c r="D108" t="s">
        <v>35</v>
      </c>
      <c r="E108">
        <f>SUMIFS(Base!E$2:E$1287,Base!$B$2:$B$1287,$B108,Base!$C$2:$C$1287,$C108)</f>
        <v>42</v>
      </c>
      <c r="F108">
        <f>SUMIFS(Base!F$2:F$1287,Base!$B$2:$B$1287,$B108,Base!$C$2:$C$1287,$C108)</f>
        <v>6</v>
      </c>
      <c r="G108">
        <f>SUMIFS(Base!G$2:G$1287,Base!$B$2:$B$1287,$B108,Base!$C$2:$C$1287,$C108)</f>
        <v>14</v>
      </c>
      <c r="H108">
        <f>SUMIFS(Base!H$2:H$1287,Base!$B$2:$B$1287,$B108,Base!$C$2:$C$1287,$C108)</f>
        <v>20</v>
      </c>
      <c r="I108">
        <f>SUMIFS(Base!I$2:I$1287,Base!$B$2:$B$1287,$B108,Base!$C$2:$C$1287,$C108)</f>
        <v>0</v>
      </c>
      <c r="J108">
        <f>SUMIFS(Base!K$2:K$1287,Base!$B$2:$B$1287,$B108,Base!$C$2:$C$1287,$C108)</f>
        <v>1</v>
      </c>
      <c r="K108">
        <f>SUMIFS(Base!L$2:L$1287,Base!$B$2:$B$1287,$B108,Base!$C$2:$C$1287,$C108)</f>
        <v>7</v>
      </c>
      <c r="L108">
        <f>J108+K108</f>
        <v>8</v>
      </c>
      <c r="M108">
        <f>SUMIFS(Base!M$2:M$1287,Base!$B$2:$B$1287,$B108,Base!$C$2:$C$1287,$C108)</f>
        <v>0</v>
      </c>
      <c r="N108">
        <f>SUMIFS(Base!N$2:N$1287,Base!$B$2:$B$1287,$B108,Base!$C$2:$C$1287,$C108)</f>
        <v>0</v>
      </c>
      <c r="O108">
        <f>M108+N108</f>
        <v>0</v>
      </c>
      <c r="P108">
        <f>F108-J108-M108</f>
        <v>5</v>
      </c>
      <c r="Q108">
        <f>G108-K108-N108</f>
        <v>7</v>
      </c>
      <c r="R108">
        <f>P108+Q108</f>
        <v>12</v>
      </c>
      <c r="S108" s="3">
        <f>F108/$E108</f>
        <v>0.14285714285714285</v>
      </c>
      <c r="T108" s="3">
        <f>G108/$E108</f>
        <v>0.33333333333333331</v>
      </c>
      <c r="U108" s="3">
        <f>H108/$E108</f>
        <v>0.47619047619047616</v>
      </c>
      <c r="V108" s="3">
        <f>I108/$E108</f>
        <v>0</v>
      </c>
      <c r="W108" s="3">
        <f>J108/$E108</f>
        <v>2.3809523809523808E-2</v>
      </c>
      <c r="X108" s="3">
        <f>K108/$E108</f>
        <v>0.16666666666666666</v>
      </c>
      <c r="Y108" s="3">
        <f>L108/$E108</f>
        <v>0.19047619047619047</v>
      </c>
      <c r="Z108" s="3">
        <f>M108/$E108</f>
        <v>0</v>
      </c>
      <c r="AA108" s="3">
        <f>N108/$E108</f>
        <v>0</v>
      </c>
      <c r="AB108" s="3">
        <f>O108/$E108</f>
        <v>0</v>
      </c>
      <c r="AC108" s="3">
        <f>P108/$E108</f>
        <v>0.11904761904761904</v>
      </c>
      <c r="AD108" s="3">
        <f>Q108/$E108</f>
        <v>0.16666666666666666</v>
      </c>
      <c r="AE108" s="3">
        <f>R108/$E108</f>
        <v>0.2857142857142857</v>
      </c>
      <c r="AF108" s="4">
        <f>F108/SUMIFS(Equipe!B$2:B$13,Equipe!$A$2:$A$13,$C108)</f>
        <v>5.3571428571428568E-2</v>
      </c>
      <c r="AG108" s="4">
        <f>P108/SUMIFS(Equipe!L$2:L$13,Equipe!$A$2:$A$13,$C108)</f>
        <v>6.9444444444444448E-2</v>
      </c>
      <c r="AH108" s="4">
        <f>H108/SUMIFS(Equipe!B$2:B$13,Equipe!$A$2:$A$13,$C108)</f>
        <v>0.17857142857142858</v>
      </c>
      <c r="AI108" s="4">
        <f>R108/SUMIFS(Equipe!L$2:L$13,Equipe!$A$2:$A$13,$C108)</f>
        <v>0.16666666666666666</v>
      </c>
    </row>
    <row r="109" spans="1:35" x14ac:dyDescent="0.3">
      <c r="A109">
        <v>108</v>
      </c>
      <c r="B109" t="s">
        <v>159</v>
      </c>
      <c r="C109" t="s">
        <v>37</v>
      </c>
      <c r="D109" t="s">
        <v>6</v>
      </c>
      <c r="E109">
        <f>SUMIFS(Base!E$2:E$1287,Base!$B$2:$B$1287,$B109,Base!$C$2:$C$1287,$C109)</f>
        <v>38</v>
      </c>
      <c r="F109">
        <f>SUMIFS(Base!F$2:F$1287,Base!$B$2:$B$1287,$B109,Base!$C$2:$C$1287,$C109)</f>
        <v>6</v>
      </c>
      <c r="G109">
        <f>SUMIFS(Base!G$2:G$1287,Base!$B$2:$B$1287,$B109,Base!$C$2:$C$1287,$C109)</f>
        <v>14</v>
      </c>
      <c r="H109">
        <f>SUMIFS(Base!H$2:H$1287,Base!$B$2:$B$1287,$B109,Base!$C$2:$C$1287,$C109)</f>
        <v>20</v>
      </c>
      <c r="I109">
        <f>SUMIFS(Base!I$2:I$1287,Base!$B$2:$B$1287,$B109,Base!$C$2:$C$1287,$C109)</f>
        <v>-18</v>
      </c>
      <c r="J109">
        <f>SUMIFS(Base!K$2:K$1287,Base!$B$2:$B$1287,$B109,Base!$C$2:$C$1287,$C109)</f>
        <v>4</v>
      </c>
      <c r="K109">
        <f>SUMIFS(Base!L$2:L$1287,Base!$B$2:$B$1287,$B109,Base!$C$2:$C$1287,$C109)</f>
        <v>4</v>
      </c>
      <c r="L109">
        <f>J109+K109</f>
        <v>8</v>
      </c>
      <c r="M109">
        <f>SUMIFS(Base!M$2:M$1287,Base!$B$2:$B$1287,$B109,Base!$C$2:$C$1287,$C109)</f>
        <v>0</v>
      </c>
      <c r="N109">
        <f>SUMIFS(Base!N$2:N$1287,Base!$B$2:$B$1287,$B109,Base!$C$2:$C$1287,$C109)</f>
        <v>0</v>
      </c>
      <c r="O109">
        <f>M109+N109</f>
        <v>0</v>
      </c>
      <c r="P109">
        <f>F109-J109-M109</f>
        <v>2</v>
      </c>
      <c r="Q109">
        <f>G109-K109-N109</f>
        <v>10</v>
      </c>
      <c r="R109">
        <f>P109+Q109</f>
        <v>12</v>
      </c>
      <c r="S109" s="3">
        <f>F109/$E109</f>
        <v>0.15789473684210525</v>
      </c>
      <c r="T109" s="3">
        <f>G109/$E109</f>
        <v>0.36842105263157893</v>
      </c>
      <c r="U109" s="3">
        <f>H109/$E109</f>
        <v>0.52631578947368418</v>
      </c>
      <c r="V109" s="3">
        <f>I109/$E109</f>
        <v>-0.47368421052631576</v>
      </c>
      <c r="W109" s="3">
        <f>J109/$E109</f>
        <v>0.10526315789473684</v>
      </c>
      <c r="X109" s="3">
        <f>K109/$E109</f>
        <v>0.10526315789473684</v>
      </c>
      <c r="Y109" s="3">
        <f>L109/$E109</f>
        <v>0.21052631578947367</v>
      </c>
      <c r="Z109" s="3">
        <f>M109/$E109</f>
        <v>0</v>
      </c>
      <c r="AA109" s="3">
        <f>N109/$E109</f>
        <v>0</v>
      </c>
      <c r="AB109" s="3">
        <f>O109/$E109</f>
        <v>0</v>
      </c>
      <c r="AC109" s="3">
        <f>P109/$E109</f>
        <v>5.2631578947368418E-2</v>
      </c>
      <c r="AD109" s="3">
        <f>Q109/$E109</f>
        <v>0.26315789473684209</v>
      </c>
      <c r="AE109" s="3">
        <f>R109/$E109</f>
        <v>0.31578947368421051</v>
      </c>
      <c r="AF109" s="4">
        <f>F109/SUMIFS(Equipe!B$2:B$13,Equipe!$A$2:$A$13,$C109)</f>
        <v>5.5555555555555552E-2</v>
      </c>
      <c r="AG109" s="4">
        <f>P109/SUMIFS(Equipe!L$2:L$13,Equipe!$A$2:$A$13,$C109)</f>
        <v>3.2786885245901641E-2</v>
      </c>
      <c r="AH109" s="4">
        <f>H109/SUMIFS(Equipe!B$2:B$13,Equipe!$A$2:$A$13,$C109)</f>
        <v>0.18518518518518517</v>
      </c>
      <c r="AI109" s="4">
        <f>R109/SUMIFS(Equipe!L$2:L$13,Equipe!$A$2:$A$13,$C109)</f>
        <v>0.19672131147540983</v>
      </c>
    </row>
    <row r="110" spans="1:35" x14ac:dyDescent="0.3">
      <c r="A110">
        <v>109</v>
      </c>
      <c r="B110" t="s">
        <v>141</v>
      </c>
      <c r="C110" t="s">
        <v>24</v>
      </c>
      <c r="D110" t="s">
        <v>6</v>
      </c>
      <c r="E110">
        <f>SUMIFS(Base!E$2:E$1287,Base!$B$2:$B$1287,$B110,Base!$C$2:$C$1287,$C110)</f>
        <v>39</v>
      </c>
      <c r="F110">
        <f>SUMIFS(Base!F$2:F$1287,Base!$B$2:$B$1287,$B110,Base!$C$2:$C$1287,$C110)</f>
        <v>7</v>
      </c>
      <c r="G110">
        <f>SUMIFS(Base!G$2:G$1287,Base!$B$2:$B$1287,$B110,Base!$C$2:$C$1287,$C110)</f>
        <v>10</v>
      </c>
      <c r="H110">
        <f>SUMIFS(Base!H$2:H$1287,Base!$B$2:$B$1287,$B110,Base!$C$2:$C$1287,$C110)</f>
        <v>17</v>
      </c>
      <c r="I110">
        <f>SUMIFS(Base!I$2:I$1287,Base!$B$2:$B$1287,$B110,Base!$C$2:$C$1287,$C110)</f>
        <v>-11</v>
      </c>
      <c r="J110">
        <f>SUMIFS(Base!K$2:K$1287,Base!$B$2:$B$1287,$B110,Base!$C$2:$C$1287,$C110)</f>
        <v>2</v>
      </c>
      <c r="K110">
        <f>SUMIFS(Base!L$2:L$1287,Base!$B$2:$B$1287,$B110,Base!$C$2:$C$1287,$C110)</f>
        <v>3</v>
      </c>
      <c r="L110">
        <f>J110+K110</f>
        <v>5</v>
      </c>
      <c r="M110">
        <f>SUMIFS(Base!M$2:M$1287,Base!$B$2:$B$1287,$B110,Base!$C$2:$C$1287,$C110)</f>
        <v>0</v>
      </c>
      <c r="N110">
        <f>SUMIFS(Base!N$2:N$1287,Base!$B$2:$B$1287,$B110,Base!$C$2:$C$1287,$C110)</f>
        <v>0</v>
      </c>
      <c r="O110">
        <f>M110+N110</f>
        <v>0</v>
      </c>
      <c r="P110">
        <f>F110-J110-M110</f>
        <v>5</v>
      </c>
      <c r="Q110">
        <f>G110-K110-N110</f>
        <v>7</v>
      </c>
      <c r="R110">
        <f>P110+Q110</f>
        <v>12</v>
      </c>
      <c r="S110" s="3">
        <f>F110/$E110</f>
        <v>0.17948717948717949</v>
      </c>
      <c r="T110" s="3">
        <f>G110/$E110</f>
        <v>0.25641025641025639</v>
      </c>
      <c r="U110" s="3">
        <f>H110/$E110</f>
        <v>0.4358974358974359</v>
      </c>
      <c r="V110" s="3">
        <f>I110/$E110</f>
        <v>-0.28205128205128205</v>
      </c>
      <c r="W110" s="3">
        <f>J110/$E110</f>
        <v>5.128205128205128E-2</v>
      </c>
      <c r="X110" s="3">
        <f>K110/$E110</f>
        <v>7.6923076923076927E-2</v>
      </c>
      <c r="Y110" s="3">
        <f>L110/$E110</f>
        <v>0.12820512820512819</v>
      </c>
      <c r="Z110" s="3">
        <f>M110/$E110</f>
        <v>0</v>
      </c>
      <c r="AA110" s="3">
        <f>N110/$E110</f>
        <v>0</v>
      </c>
      <c r="AB110" s="3">
        <f>O110/$E110</f>
        <v>0</v>
      </c>
      <c r="AC110" s="3">
        <f>P110/$E110</f>
        <v>0.12820512820512819</v>
      </c>
      <c r="AD110" s="3">
        <f>Q110/$E110</f>
        <v>0.17948717948717949</v>
      </c>
      <c r="AE110" s="3">
        <f>R110/$E110</f>
        <v>0.30769230769230771</v>
      </c>
      <c r="AF110" s="4">
        <f>F110/SUMIFS(Equipe!B$2:B$13,Equipe!$A$2:$A$13,$C110)</f>
        <v>6.25E-2</v>
      </c>
      <c r="AG110" s="4">
        <f>P110/SUMIFS(Equipe!L$2:L$13,Equipe!$A$2:$A$13,$C110)</f>
        <v>6.9444444444444448E-2</v>
      </c>
      <c r="AH110" s="4">
        <f>H110/SUMIFS(Equipe!B$2:B$13,Equipe!$A$2:$A$13,$C110)</f>
        <v>0.15178571428571427</v>
      </c>
      <c r="AI110" s="4">
        <f>R110/SUMIFS(Equipe!L$2:L$13,Equipe!$A$2:$A$13,$C110)</f>
        <v>0.16666666666666666</v>
      </c>
    </row>
    <row r="111" spans="1:35" x14ac:dyDescent="0.3">
      <c r="A111">
        <v>110</v>
      </c>
      <c r="B111" t="s">
        <v>196</v>
      </c>
      <c r="C111" t="s">
        <v>45</v>
      </c>
      <c r="D111" t="s">
        <v>6</v>
      </c>
      <c r="E111">
        <f>SUMIFS(Base!E$2:E$1287,Base!$B$2:$B$1287,$B111,Base!$C$2:$C$1287,$C111)</f>
        <v>29</v>
      </c>
      <c r="F111">
        <f>SUMIFS(Base!F$2:F$1287,Base!$B$2:$B$1287,$B111,Base!$C$2:$C$1287,$C111)</f>
        <v>7</v>
      </c>
      <c r="G111">
        <f>SUMIFS(Base!G$2:G$1287,Base!$B$2:$B$1287,$B111,Base!$C$2:$C$1287,$C111)</f>
        <v>10</v>
      </c>
      <c r="H111">
        <f>SUMIFS(Base!H$2:H$1287,Base!$B$2:$B$1287,$B111,Base!$C$2:$C$1287,$C111)</f>
        <v>17</v>
      </c>
      <c r="I111">
        <f>SUMIFS(Base!I$2:I$1287,Base!$B$2:$B$1287,$B111,Base!$C$2:$C$1287,$C111)</f>
        <v>5</v>
      </c>
      <c r="J111">
        <f>SUMIFS(Base!K$2:K$1287,Base!$B$2:$B$1287,$B111,Base!$C$2:$C$1287,$C111)</f>
        <v>0</v>
      </c>
      <c r="K111">
        <f>SUMIFS(Base!L$2:L$1287,Base!$B$2:$B$1287,$B111,Base!$C$2:$C$1287,$C111)</f>
        <v>5</v>
      </c>
      <c r="L111">
        <f>J111+K111</f>
        <v>5</v>
      </c>
      <c r="M111">
        <f>SUMIFS(Base!M$2:M$1287,Base!$B$2:$B$1287,$B111,Base!$C$2:$C$1287,$C111)</f>
        <v>0</v>
      </c>
      <c r="N111">
        <f>SUMIFS(Base!N$2:N$1287,Base!$B$2:$B$1287,$B111,Base!$C$2:$C$1287,$C111)</f>
        <v>0</v>
      </c>
      <c r="O111">
        <f>M111+N111</f>
        <v>0</v>
      </c>
      <c r="P111">
        <f>F111-J111-M111</f>
        <v>7</v>
      </c>
      <c r="Q111">
        <f>G111-K111-N111</f>
        <v>5</v>
      </c>
      <c r="R111">
        <f>P111+Q111</f>
        <v>12</v>
      </c>
      <c r="S111" s="3">
        <f>F111/$E111</f>
        <v>0.2413793103448276</v>
      </c>
      <c r="T111" s="3">
        <f>G111/$E111</f>
        <v>0.34482758620689657</v>
      </c>
      <c r="U111" s="3">
        <f>H111/$E111</f>
        <v>0.58620689655172409</v>
      </c>
      <c r="V111" s="3">
        <f>I111/$E111</f>
        <v>0.17241379310344829</v>
      </c>
      <c r="W111" s="3">
        <f>J111/$E111</f>
        <v>0</v>
      </c>
      <c r="X111" s="3">
        <f>K111/$E111</f>
        <v>0.17241379310344829</v>
      </c>
      <c r="Y111" s="3">
        <f>L111/$E111</f>
        <v>0.17241379310344829</v>
      </c>
      <c r="Z111" s="3">
        <f>M111/$E111</f>
        <v>0</v>
      </c>
      <c r="AA111" s="3">
        <f>N111/$E111</f>
        <v>0</v>
      </c>
      <c r="AB111" s="3">
        <f>O111/$E111</f>
        <v>0</v>
      </c>
      <c r="AC111" s="3">
        <f>P111/$E111</f>
        <v>0.2413793103448276</v>
      </c>
      <c r="AD111" s="3">
        <f>Q111/$E111</f>
        <v>0.17241379310344829</v>
      </c>
      <c r="AE111" s="3">
        <f>R111/$E111</f>
        <v>0.41379310344827586</v>
      </c>
      <c r="AF111" s="4">
        <f>F111/SUMIFS(Equipe!B$2:B$13,Equipe!$A$2:$A$13,$C111)</f>
        <v>5.1470588235294115E-2</v>
      </c>
      <c r="AG111" s="4">
        <f>P111/SUMIFS(Equipe!L$2:L$13,Equipe!$A$2:$A$13,$C111)</f>
        <v>7.1428571428571425E-2</v>
      </c>
      <c r="AH111" s="4">
        <f>H111/SUMIFS(Equipe!B$2:B$13,Equipe!$A$2:$A$13,$C111)</f>
        <v>0.125</v>
      </c>
      <c r="AI111" s="4">
        <f>R111/SUMIFS(Equipe!L$2:L$13,Equipe!$A$2:$A$13,$C111)</f>
        <v>0.12244897959183673</v>
      </c>
    </row>
    <row r="112" spans="1:35" x14ac:dyDescent="0.3">
      <c r="A112">
        <v>111</v>
      </c>
      <c r="B112" t="s">
        <v>146</v>
      </c>
      <c r="C112" t="s">
        <v>28</v>
      </c>
      <c r="D112" t="s">
        <v>6</v>
      </c>
      <c r="E112">
        <f>SUMIFS(Base!E$2:E$1287,Base!$B$2:$B$1287,$B112,Base!$C$2:$C$1287,$C112)</f>
        <v>42</v>
      </c>
      <c r="F112">
        <f>SUMIFS(Base!F$2:F$1287,Base!$B$2:$B$1287,$B112,Base!$C$2:$C$1287,$C112)</f>
        <v>9</v>
      </c>
      <c r="G112">
        <f>SUMIFS(Base!G$2:G$1287,Base!$B$2:$B$1287,$B112,Base!$C$2:$C$1287,$C112)</f>
        <v>7</v>
      </c>
      <c r="H112">
        <f>SUMIFS(Base!H$2:H$1287,Base!$B$2:$B$1287,$B112,Base!$C$2:$C$1287,$C112)</f>
        <v>16</v>
      </c>
      <c r="I112">
        <f>SUMIFS(Base!I$2:I$1287,Base!$B$2:$B$1287,$B112,Base!$C$2:$C$1287,$C112)</f>
        <v>-2</v>
      </c>
      <c r="J112">
        <f>SUMIFS(Base!K$2:K$1287,Base!$B$2:$B$1287,$B112,Base!$C$2:$C$1287,$C112)</f>
        <v>2</v>
      </c>
      <c r="K112">
        <f>SUMIFS(Base!L$2:L$1287,Base!$B$2:$B$1287,$B112,Base!$C$2:$C$1287,$C112)</f>
        <v>2</v>
      </c>
      <c r="L112">
        <f>J112+K112</f>
        <v>4</v>
      </c>
      <c r="M112">
        <f>SUMIFS(Base!M$2:M$1287,Base!$B$2:$B$1287,$B112,Base!$C$2:$C$1287,$C112)</f>
        <v>0</v>
      </c>
      <c r="N112">
        <f>SUMIFS(Base!N$2:N$1287,Base!$B$2:$B$1287,$B112,Base!$C$2:$C$1287,$C112)</f>
        <v>0</v>
      </c>
      <c r="O112">
        <f>M112+N112</f>
        <v>0</v>
      </c>
      <c r="P112">
        <f>F112-J112-M112</f>
        <v>7</v>
      </c>
      <c r="Q112">
        <f>G112-K112-N112</f>
        <v>5</v>
      </c>
      <c r="R112">
        <f>P112+Q112</f>
        <v>12</v>
      </c>
      <c r="S112" s="3">
        <f>F112/$E112</f>
        <v>0.21428571428571427</v>
      </c>
      <c r="T112" s="3">
        <f>G112/$E112</f>
        <v>0.16666666666666666</v>
      </c>
      <c r="U112" s="3">
        <f>H112/$E112</f>
        <v>0.38095238095238093</v>
      </c>
      <c r="V112" s="3">
        <f>I112/$E112</f>
        <v>-4.7619047619047616E-2</v>
      </c>
      <c r="W112" s="3">
        <f>J112/$E112</f>
        <v>4.7619047619047616E-2</v>
      </c>
      <c r="X112" s="3">
        <f>K112/$E112</f>
        <v>4.7619047619047616E-2</v>
      </c>
      <c r="Y112" s="3">
        <f>L112/$E112</f>
        <v>9.5238095238095233E-2</v>
      </c>
      <c r="Z112" s="3">
        <f>M112/$E112</f>
        <v>0</v>
      </c>
      <c r="AA112" s="3">
        <f>N112/$E112</f>
        <v>0</v>
      </c>
      <c r="AB112" s="3">
        <f>O112/$E112</f>
        <v>0</v>
      </c>
      <c r="AC112" s="3">
        <f>P112/$E112</f>
        <v>0.16666666666666666</v>
      </c>
      <c r="AD112" s="3">
        <f>Q112/$E112</f>
        <v>0.11904761904761904</v>
      </c>
      <c r="AE112" s="3">
        <f>R112/$E112</f>
        <v>0.2857142857142857</v>
      </c>
      <c r="AF112" s="4">
        <f>F112/SUMIFS(Equipe!B$2:B$13,Equipe!$A$2:$A$13,$C112)</f>
        <v>6.6666666666666666E-2</v>
      </c>
      <c r="AG112" s="4">
        <f>P112/SUMIFS(Equipe!L$2:L$13,Equipe!$A$2:$A$13,$C112)</f>
        <v>7.3684210526315783E-2</v>
      </c>
      <c r="AH112" s="4">
        <f>H112/SUMIFS(Equipe!B$2:B$13,Equipe!$A$2:$A$13,$C112)</f>
        <v>0.11851851851851852</v>
      </c>
      <c r="AI112" s="4">
        <f>R112/SUMIFS(Equipe!L$2:L$13,Equipe!$A$2:$A$13,$C112)</f>
        <v>0.12631578947368421</v>
      </c>
    </row>
    <row r="113" spans="1:35" x14ac:dyDescent="0.3">
      <c r="A113">
        <v>112</v>
      </c>
      <c r="B113" t="s">
        <v>160</v>
      </c>
      <c r="C113" t="s">
        <v>37</v>
      </c>
      <c r="D113" t="s">
        <v>35</v>
      </c>
      <c r="E113">
        <f>SUMIFS(Base!E$2:E$1287,Base!$B$2:$B$1287,$B113,Base!$C$2:$C$1287,$C113)</f>
        <v>37</v>
      </c>
      <c r="F113">
        <f>SUMIFS(Base!F$2:F$1287,Base!$B$2:$B$1287,$B113,Base!$C$2:$C$1287,$C113)</f>
        <v>4</v>
      </c>
      <c r="G113">
        <f>SUMIFS(Base!G$2:G$1287,Base!$B$2:$B$1287,$B113,Base!$C$2:$C$1287,$C113)</f>
        <v>11</v>
      </c>
      <c r="H113">
        <f>SUMIFS(Base!H$2:H$1287,Base!$B$2:$B$1287,$B113,Base!$C$2:$C$1287,$C113)</f>
        <v>15</v>
      </c>
      <c r="I113">
        <f>SUMIFS(Base!I$2:I$1287,Base!$B$2:$B$1287,$B113,Base!$C$2:$C$1287,$C113)</f>
        <v>-5</v>
      </c>
      <c r="J113">
        <f>SUMIFS(Base!K$2:K$1287,Base!$B$2:$B$1287,$B113,Base!$C$2:$C$1287,$C113)</f>
        <v>1</v>
      </c>
      <c r="K113">
        <f>SUMIFS(Base!L$2:L$1287,Base!$B$2:$B$1287,$B113,Base!$C$2:$C$1287,$C113)</f>
        <v>2</v>
      </c>
      <c r="L113">
        <f>J113+K113</f>
        <v>3</v>
      </c>
      <c r="M113">
        <f>SUMIFS(Base!M$2:M$1287,Base!$B$2:$B$1287,$B113,Base!$C$2:$C$1287,$C113)</f>
        <v>0</v>
      </c>
      <c r="N113">
        <f>SUMIFS(Base!N$2:N$1287,Base!$B$2:$B$1287,$B113,Base!$C$2:$C$1287,$C113)</f>
        <v>0</v>
      </c>
      <c r="O113">
        <f>M113+N113</f>
        <v>0</v>
      </c>
      <c r="P113">
        <f>F113-J113-M113</f>
        <v>3</v>
      </c>
      <c r="Q113">
        <f>G113-K113-N113</f>
        <v>9</v>
      </c>
      <c r="R113">
        <f>P113+Q113</f>
        <v>12</v>
      </c>
      <c r="S113" s="3">
        <f>F113/$E113</f>
        <v>0.10810810810810811</v>
      </c>
      <c r="T113" s="3">
        <f>G113/$E113</f>
        <v>0.29729729729729731</v>
      </c>
      <c r="U113" s="3">
        <f>H113/$E113</f>
        <v>0.40540540540540543</v>
      </c>
      <c r="V113" s="3">
        <f>I113/$E113</f>
        <v>-0.13513513513513514</v>
      </c>
      <c r="W113" s="3">
        <f>J113/$E113</f>
        <v>2.7027027027027029E-2</v>
      </c>
      <c r="X113" s="3">
        <f>K113/$E113</f>
        <v>5.4054054054054057E-2</v>
      </c>
      <c r="Y113" s="3">
        <f>L113/$E113</f>
        <v>8.1081081081081086E-2</v>
      </c>
      <c r="Z113" s="3">
        <f>M113/$E113</f>
        <v>0</v>
      </c>
      <c r="AA113" s="3">
        <f>N113/$E113</f>
        <v>0</v>
      </c>
      <c r="AB113" s="3">
        <f>O113/$E113</f>
        <v>0</v>
      </c>
      <c r="AC113" s="3">
        <f>P113/$E113</f>
        <v>8.1081081081081086E-2</v>
      </c>
      <c r="AD113" s="3">
        <f>Q113/$E113</f>
        <v>0.24324324324324326</v>
      </c>
      <c r="AE113" s="3">
        <f>R113/$E113</f>
        <v>0.32432432432432434</v>
      </c>
      <c r="AF113" s="4">
        <f>F113/SUMIFS(Equipe!B$2:B$13,Equipe!$A$2:$A$13,$C113)</f>
        <v>3.7037037037037035E-2</v>
      </c>
      <c r="AG113" s="4">
        <f>P113/SUMIFS(Equipe!L$2:L$13,Equipe!$A$2:$A$13,$C113)</f>
        <v>4.9180327868852458E-2</v>
      </c>
      <c r="AH113" s="4">
        <f>H113/SUMIFS(Equipe!B$2:B$13,Equipe!$A$2:$A$13,$C113)</f>
        <v>0.1388888888888889</v>
      </c>
      <c r="AI113" s="4">
        <f>R113/SUMIFS(Equipe!L$2:L$13,Equipe!$A$2:$A$13,$C113)</f>
        <v>0.19672131147540983</v>
      </c>
    </row>
    <row r="114" spans="1:35" x14ac:dyDescent="0.3">
      <c r="A114">
        <v>113</v>
      </c>
      <c r="B114" t="s">
        <v>216</v>
      </c>
      <c r="C114" t="s">
        <v>45</v>
      </c>
      <c r="D114" t="s">
        <v>35</v>
      </c>
      <c r="E114">
        <f>SUMIFS(Base!E$2:E$1287,Base!$B$2:$B$1287,$B114,Base!$C$2:$C$1287,$C114)</f>
        <v>43</v>
      </c>
      <c r="F114">
        <f>SUMIFS(Base!F$2:F$1287,Base!$B$2:$B$1287,$B114,Base!$C$2:$C$1287,$C114)</f>
        <v>2</v>
      </c>
      <c r="G114">
        <f>SUMIFS(Base!G$2:G$1287,Base!$B$2:$B$1287,$B114,Base!$C$2:$C$1287,$C114)</f>
        <v>12</v>
      </c>
      <c r="H114">
        <f>SUMIFS(Base!H$2:H$1287,Base!$B$2:$B$1287,$B114,Base!$C$2:$C$1287,$C114)</f>
        <v>14</v>
      </c>
      <c r="I114">
        <f>SUMIFS(Base!I$2:I$1287,Base!$B$2:$B$1287,$B114,Base!$C$2:$C$1287,$C114)</f>
        <v>10</v>
      </c>
      <c r="J114">
        <f>SUMIFS(Base!K$2:K$1287,Base!$B$2:$B$1287,$B114,Base!$C$2:$C$1287,$C114)</f>
        <v>0</v>
      </c>
      <c r="K114">
        <f>SUMIFS(Base!L$2:L$1287,Base!$B$2:$B$1287,$B114,Base!$C$2:$C$1287,$C114)</f>
        <v>2</v>
      </c>
      <c r="L114">
        <f>J114+K114</f>
        <v>2</v>
      </c>
      <c r="M114">
        <f>SUMIFS(Base!M$2:M$1287,Base!$B$2:$B$1287,$B114,Base!$C$2:$C$1287,$C114)</f>
        <v>0</v>
      </c>
      <c r="N114">
        <f>SUMIFS(Base!N$2:N$1287,Base!$B$2:$B$1287,$B114,Base!$C$2:$C$1287,$C114)</f>
        <v>0</v>
      </c>
      <c r="O114">
        <f>M114+N114</f>
        <v>0</v>
      </c>
      <c r="P114">
        <f>F114-J114-M114</f>
        <v>2</v>
      </c>
      <c r="Q114">
        <f>G114-K114-N114</f>
        <v>10</v>
      </c>
      <c r="R114">
        <f>P114+Q114</f>
        <v>12</v>
      </c>
      <c r="S114" s="3">
        <f>F114/$E114</f>
        <v>4.6511627906976744E-2</v>
      </c>
      <c r="T114" s="3">
        <f>G114/$E114</f>
        <v>0.27906976744186046</v>
      </c>
      <c r="U114" s="3">
        <f>H114/$E114</f>
        <v>0.32558139534883723</v>
      </c>
      <c r="V114" s="3">
        <f>I114/$E114</f>
        <v>0.23255813953488372</v>
      </c>
      <c r="W114" s="3">
        <f>J114/$E114</f>
        <v>0</v>
      </c>
      <c r="X114" s="3">
        <f>K114/$E114</f>
        <v>4.6511627906976744E-2</v>
      </c>
      <c r="Y114" s="3">
        <f>L114/$E114</f>
        <v>4.6511627906976744E-2</v>
      </c>
      <c r="Z114" s="3">
        <f>M114/$E114</f>
        <v>0</v>
      </c>
      <c r="AA114" s="3">
        <f>N114/$E114</f>
        <v>0</v>
      </c>
      <c r="AB114" s="3">
        <f>O114/$E114</f>
        <v>0</v>
      </c>
      <c r="AC114" s="3">
        <f>P114/$E114</f>
        <v>4.6511627906976744E-2</v>
      </c>
      <c r="AD114" s="3">
        <f>Q114/$E114</f>
        <v>0.23255813953488372</v>
      </c>
      <c r="AE114" s="3">
        <f>R114/$E114</f>
        <v>0.27906976744186046</v>
      </c>
      <c r="AF114" s="4">
        <f>F114/SUMIFS(Equipe!B$2:B$13,Equipe!$A$2:$A$13,$C114)</f>
        <v>1.4705882352941176E-2</v>
      </c>
      <c r="AG114" s="4">
        <f>P114/SUMIFS(Equipe!L$2:L$13,Equipe!$A$2:$A$13,$C114)</f>
        <v>2.0408163265306121E-2</v>
      </c>
      <c r="AH114" s="4">
        <f>H114/SUMIFS(Equipe!B$2:B$13,Equipe!$A$2:$A$13,$C114)</f>
        <v>0.10294117647058823</v>
      </c>
      <c r="AI114" s="4">
        <f>R114/SUMIFS(Equipe!L$2:L$13,Equipe!$A$2:$A$13,$C114)</f>
        <v>0.12244897959183673</v>
      </c>
    </row>
    <row r="115" spans="1:35" x14ac:dyDescent="0.3">
      <c r="A115">
        <v>114</v>
      </c>
      <c r="B115" t="s">
        <v>147</v>
      </c>
      <c r="C115" t="s">
        <v>48</v>
      </c>
      <c r="D115" t="s">
        <v>6</v>
      </c>
      <c r="E115">
        <f>SUMIFS(Base!E$2:E$1287,Base!$B$2:$B$1287,$B115,Base!$C$2:$C$1287,$C115)</f>
        <v>35</v>
      </c>
      <c r="F115">
        <f>SUMIFS(Base!F$2:F$1287,Base!$B$2:$B$1287,$B115,Base!$C$2:$C$1287,$C115)</f>
        <v>5</v>
      </c>
      <c r="G115">
        <f>SUMIFS(Base!G$2:G$1287,Base!$B$2:$B$1287,$B115,Base!$C$2:$C$1287,$C115)</f>
        <v>9</v>
      </c>
      <c r="H115">
        <f>SUMIFS(Base!H$2:H$1287,Base!$B$2:$B$1287,$B115,Base!$C$2:$C$1287,$C115)</f>
        <v>14</v>
      </c>
      <c r="I115">
        <f>SUMIFS(Base!I$2:I$1287,Base!$B$2:$B$1287,$B115,Base!$C$2:$C$1287,$C115)</f>
        <v>-6</v>
      </c>
      <c r="J115">
        <f>SUMIFS(Base!K$2:K$1287,Base!$B$2:$B$1287,$B115,Base!$C$2:$C$1287,$C115)</f>
        <v>0</v>
      </c>
      <c r="K115">
        <f>SUMIFS(Base!L$2:L$1287,Base!$B$2:$B$1287,$B115,Base!$C$2:$C$1287,$C115)</f>
        <v>2</v>
      </c>
      <c r="L115">
        <f>J115+K115</f>
        <v>2</v>
      </c>
      <c r="M115">
        <f>SUMIFS(Base!M$2:M$1287,Base!$B$2:$B$1287,$B115,Base!$C$2:$C$1287,$C115)</f>
        <v>0</v>
      </c>
      <c r="N115">
        <f>SUMIFS(Base!N$2:N$1287,Base!$B$2:$B$1287,$B115,Base!$C$2:$C$1287,$C115)</f>
        <v>0</v>
      </c>
      <c r="O115">
        <f>M115+N115</f>
        <v>0</v>
      </c>
      <c r="P115">
        <f>F115-J115-M115</f>
        <v>5</v>
      </c>
      <c r="Q115">
        <f>G115-K115-N115</f>
        <v>7</v>
      </c>
      <c r="R115">
        <f>P115+Q115</f>
        <v>12</v>
      </c>
      <c r="S115" s="3">
        <f>F115/$E115</f>
        <v>0.14285714285714285</v>
      </c>
      <c r="T115" s="3">
        <f>G115/$E115</f>
        <v>0.25714285714285712</v>
      </c>
      <c r="U115" s="3">
        <f>H115/$E115</f>
        <v>0.4</v>
      </c>
      <c r="V115" s="3">
        <f>I115/$E115</f>
        <v>-0.17142857142857143</v>
      </c>
      <c r="W115" s="3">
        <f>J115/$E115</f>
        <v>0</v>
      </c>
      <c r="X115" s="3">
        <f>K115/$E115</f>
        <v>5.7142857142857141E-2</v>
      </c>
      <c r="Y115" s="3">
        <f>L115/$E115</f>
        <v>5.7142857142857141E-2</v>
      </c>
      <c r="Z115" s="3">
        <f>M115/$E115</f>
        <v>0</v>
      </c>
      <c r="AA115" s="3">
        <f>N115/$E115</f>
        <v>0</v>
      </c>
      <c r="AB115" s="3">
        <f>O115/$E115</f>
        <v>0</v>
      </c>
      <c r="AC115" s="3">
        <f>P115/$E115</f>
        <v>0.14285714285714285</v>
      </c>
      <c r="AD115" s="3">
        <f>Q115/$E115</f>
        <v>0.2</v>
      </c>
      <c r="AE115" s="3">
        <f>R115/$E115</f>
        <v>0.34285714285714286</v>
      </c>
      <c r="AF115" s="4">
        <f>F115/SUMIFS(Equipe!B$2:B$13,Equipe!$A$2:$A$13,$C115)</f>
        <v>4.6296296296296294E-2</v>
      </c>
      <c r="AG115" s="4">
        <f>P115/SUMIFS(Equipe!L$2:L$13,Equipe!$A$2:$A$13,$C115)</f>
        <v>6.6666666666666666E-2</v>
      </c>
      <c r="AH115" s="4">
        <f>H115/SUMIFS(Equipe!B$2:B$13,Equipe!$A$2:$A$13,$C115)</f>
        <v>0.12962962962962962</v>
      </c>
      <c r="AI115" s="4">
        <f>R115/SUMIFS(Equipe!L$2:L$13,Equipe!$A$2:$A$13,$C115)</f>
        <v>0.16</v>
      </c>
    </row>
    <row r="116" spans="1:35" x14ac:dyDescent="0.3">
      <c r="A116">
        <v>115</v>
      </c>
      <c r="B116" t="s">
        <v>157</v>
      </c>
      <c r="C116" t="s">
        <v>45</v>
      </c>
      <c r="D116" t="s">
        <v>6</v>
      </c>
      <c r="E116">
        <f>SUMIFS(Base!E$2:E$1287,Base!$B$2:$B$1287,$B116,Base!$C$2:$C$1287,$C116)</f>
        <v>44</v>
      </c>
      <c r="F116">
        <f>SUMIFS(Base!F$2:F$1287,Base!$B$2:$B$1287,$B116,Base!$C$2:$C$1287,$C116)</f>
        <v>4</v>
      </c>
      <c r="G116">
        <f>SUMIFS(Base!G$2:G$1287,Base!$B$2:$B$1287,$B116,Base!$C$2:$C$1287,$C116)</f>
        <v>9</v>
      </c>
      <c r="H116">
        <f>SUMIFS(Base!H$2:H$1287,Base!$B$2:$B$1287,$B116,Base!$C$2:$C$1287,$C116)</f>
        <v>13</v>
      </c>
      <c r="I116">
        <f>SUMIFS(Base!I$2:I$1287,Base!$B$2:$B$1287,$B116,Base!$C$2:$C$1287,$C116)</f>
        <v>-6</v>
      </c>
      <c r="J116">
        <f>SUMIFS(Base!K$2:K$1287,Base!$B$2:$B$1287,$B116,Base!$C$2:$C$1287,$C116)</f>
        <v>0</v>
      </c>
      <c r="K116">
        <f>SUMIFS(Base!L$2:L$1287,Base!$B$2:$B$1287,$B116,Base!$C$2:$C$1287,$C116)</f>
        <v>0</v>
      </c>
      <c r="L116">
        <f>J116+K116</f>
        <v>0</v>
      </c>
      <c r="M116">
        <f>SUMIFS(Base!M$2:M$1287,Base!$B$2:$B$1287,$B116,Base!$C$2:$C$1287,$C116)</f>
        <v>0</v>
      </c>
      <c r="N116">
        <f>SUMIFS(Base!N$2:N$1287,Base!$B$2:$B$1287,$B116,Base!$C$2:$C$1287,$C116)</f>
        <v>1</v>
      </c>
      <c r="O116">
        <f>M116+N116</f>
        <v>1</v>
      </c>
      <c r="P116">
        <f>F116-J116-M116</f>
        <v>4</v>
      </c>
      <c r="Q116">
        <f>G116-K116-N116</f>
        <v>8</v>
      </c>
      <c r="R116">
        <f>P116+Q116</f>
        <v>12</v>
      </c>
      <c r="S116" s="3">
        <f>F116/$E116</f>
        <v>9.0909090909090912E-2</v>
      </c>
      <c r="T116" s="3">
        <f>G116/$E116</f>
        <v>0.20454545454545456</v>
      </c>
      <c r="U116" s="3">
        <f>H116/$E116</f>
        <v>0.29545454545454547</v>
      </c>
      <c r="V116" s="3">
        <f>I116/$E116</f>
        <v>-0.13636363636363635</v>
      </c>
      <c r="W116" s="3">
        <f>J116/$E116</f>
        <v>0</v>
      </c>
      <c r="X116" s="3">
        <f>K116/$E116</f>
        <v>0</v>
      </c>
      <c r="Y116" s="3">
        <f>L116/$E116</f>
        <v>0</v>
      </c>
      <c r="Z116" s="3">
        <f>M116/$E116</f>
        <v>0</v>
      </c>
      <c r="AA116" s="3">
        <f>N116/$E116</f>
        <v>2.2727272727272728E-2</v>
      </c>
      <c r="AB116" s="3">
        <f>O116/$E116</f>
        <v>2.2727272727272728E-2</v>
      </c>
      <c r="AC116" s="3">
        <f>P116/$E116</f>
        <v>9.0909090909090912E-2</v>
      </c>
      <c r="AD116" s="3">
        <f>Q116/$E116</f>
        <v>0.18181818181818182</v>
      </c>
      <c r="AE116" s="3">
        <f>R116/$E116</f>
        <v>0.27272727272727271</v>
      </c>
      <c r="AF116" s="4">
        <f>F116/SUMIFS(Equipe!B$2:B$13,Equipe!$A$2:$A$13,$C116)</f>
        <v>2.9411764705882353E-2</v>
      </c>
      <c r="AG116" s="4">
        <f>P116/SUMIFS(Equipe!L$2:L$13,Equipe!$A$2:$A$13,$C116)</f>
        <v>4.0816326530612242E-2</v>
      </c>
      <c r="AH116" s="4">
        <f>H116/SUMIFS(Equipe!B$2:B$13,Equipe!$A$2:$A$13,$C116)</f>
        <v>9.5588235294117641E-2</v>
      </c>
      <c r="AI116" s="4">
        <f>R116/SUMIFS(Equipe!L$2:L$13,Equipe!$A$2:$A$13,$C116)</f>
        <v>0.12244897959183673</v>
      </c>
    </row>
    <row r="117" spans="1:35" x14ac:dyDescent="0.3">
      <c r="A117">
        <v>116</v>
      </c>
      <c r="B117" t="s">
        <v>203</v>
      </c>
      <c r="C117" t="s">
        <v>33</v>
      </c>
      <c r="D117" t="s">
        <v>6</v>
      </c>
      <c r="E117">
        <f>SUMIFS(Base!E$2:E$1287,Base!$B$2:$B$1287,$B117,Base!$C$2:$C$1287,$C117)</f>
        <v>44</v>
      </c>
      <c r="F117">
        <f>SUMIFS(Base!F$2:F$1287,Base!$B$2:$B$1287,$B117,Base!$C$2:$C$1287,$C117)</f>
        <v>2</v>
      </c>
      <c r="G117">
        <f>SUMIFS(Base!G$2:G$1287,Base!$B$2:$B$1287,$B117,Base!$C$2:$C$1287,$C117)</f>
        <v>10</v>
      </c>
      <c r="H117">
        <f>SUMIFS(Base!H$2:H$1287,Base!$B$2:$B$1287,$B117,Base!$C$2:$C$1287,$C117)</f>
        <v>12</v>
      </c>
      <c r="I117">
        <f>SUMIFS(Base!I$2:I$1287,Base!$B$2:$B$1287,$B117,Base!$C$2:$C$1287,$C117)</f>
        <v>7</v>
      </c>
      <c r="J117">
        <f>SUMIFS(Base!K$2:K$1287,Base!$B$2:$B$1287,$B117,Base!$C$2:$C$1287,$C117)</f>
        <v>0</v>
      </c>
      <c r="K117">
        <f>SUMIFS(Base!L$2:L$1287,Base!$B$2:$B$1287,$B117,Base!$C$2:$C$1287,$C117)</f>
        <v>0</v>
      </c>
      <c r="L117">
        <f>J117+K117</f>
        <v>0</v>
      </c>
      <c r="M117">
        <f>SUMIFS(Base!M$2:M$1287,Base!$B$2:$B$1287,$B117,Base!$C$2:$C$1287,$C117)</f>
        <v>0</v>
      </c>
      <c r="N117">
        <f>SUMIFS(Base!N$2:N$1287,Base!$B$2:$B$1287,$B117,Base!$C$2:$C$1287,$C117)</f>
        <v>0</v>
      </c>
      <c r="O117">
        <f>M117+N117</f>
        <v>0</v>
      </c>
      <c r="P117">
        <f>F117-J117-M117</f>
        <v>2</v>
      </c>
      <c r="Q117">
        <f>G117-K117-N117</f>
        <v>10</v>
      </c>
      <c r="R117">
        <f>P117+Q117</f>
        <v>12</v>
      </c>
      <c r="S117" s="3">
        <f>F117/$E117</f>
        <v>4.5454545454545456E-2</v>
      </c>
      <c r="T117" s="3">
        <f>G117/$E117</f>
        <v>0.22727272727272727</v>
      </c>
      <c r="U117" s="3">
        <f>H117/$E117</f>
        <v>0.27272727272727271</v>
      </c>
      <c r="V117" s="3">
        <f>I117/$E117</f>
        <v>0.15909090909090909</v>
      </c>
      <c r="W117" s="3">
        <f>J117/$E117</f>
        <v>0</v>
      </c>
      <c r="X117" s="3">
        <f>K117/$E117</f>
        <v>0</v>
      </c>
      <c r="Y117" s="3">
        <f>L117/$E117</f>
        <v>0</v>
      </c>
      <c r="Z117" s="3">
        <f>M117/$E117</f>
        <v>0</v>
      </c>
      <c r="AA117" s="3">
        <f>N117/$E117</f>
        <v>0</v>
      </c>
      <c r="AB117" s="3">
        <f>O117/$E117</f>
        <v>0</v>
      </c>
      <c r="AC117" s="3">
        <f>P117/$E117</f>
        <v>4.5454545454545456E-2</v>
      </c>
      <c r="AD117" s="3">
        <f>Q117/$E117</f>
        <v>0.22727272727272727</v>
      </c>
      <c r="AE117" s="3">
        <f>R117/$E117</f>
        <v>0.27272727272727271</v>
      </c>
      <c r="AF117" s="4">
        <f>F117/SUMIFS(Equipe!B$2:B$13,Equipe!$A$2:$A$13,$C117)</f>
        <v>1.0256410256410256E-2</v>
      </c>
      <c r="AG117" s="4">
        <f>P117/SUMIFS(Equipe!L$2:L$13,Equipe!$A$2:$A$13,$C117)</f>
        <v>1.4084507042253521E-2</v>
      </c>
      <c r="AH117" s="4">
        <f>H117/SUMIFS(Equipe!B$2:B$13,Equipe!$A$2:$A$13,$C117)</f>
        <v>6.1538461538461542E-2</v>
      </c>
      <c r="AI117" s="4">
        <f>R117/SUMIFS(Equipe!L$2:L$13,Equipe!$A$2:$A$13,$C117)</f>
        <v>8.4507042253521125E-2</v>
      </c>
    </row>
    <row r="118" spans="1:35" x14ac:dyDescent="0.3">
      <c r="A118">
        <v>117</v>
      </c>
      <c r="B118" t="s">
        <v>184</v>
      </c>
      <c r="C118" t="s">
        <v>33</v>
      </c>
      <c r="D118" t="s">
        <v>35</v>
      </c>
      <c r="E118">
        <f>SUMIFS(Base!E$2:E$1287,Base!$B$2:$B$1287,$B118,Base!$C$2:$C$1287,$C118)</f>
        <v>44</v>
      </c>
      <c r="F118">
        <f>SUMIFS(Base!F$2:F$1287,Base!$B$2:$B$1287,$B118,Base!$C$2:$C$1287,$C118)</f>
        <v>2</v>
      </c>
      <c r="G118">
        <f>SUMIFS(Base!G$2:G$1287,Base!$B$2:$B$1287,$B118,Base!$C$2:$C$1287,$C118)</f>
        <v>10</v>
      </c>
      <c r="H118">
        <f>SUMIFS(Base!H$2:H$1287,Base!$B$2:$B$1287,$B118,Base!$C$2:$C$1287,$C118)</f>
        <v>12</v>
      </c>
      <c r="I118">
        <f>SUMIFS(Base!I$2:I$1287,Base!$B$2:$B$1287,$B118,Base!$C$2:$C$1287,$C118)</f>
        <v>30</v>
      </c>
      <c r="J118">
        <f>SUMIFS(Base!K$2:K$1287,Base!$B$2:$B$1287,$B118,Base!$C$2:$C$1287,$C118)</f>
        <v>0</v>
      </c>
      <c r="K118">
        <f>SUMIFS(Base!L$2:L$1287,Base!$B$2:$B$1287,$B118,Base!$C$2:$C$1287,$C118)</f>
        <v>0</v>
      </c>
      <c r="L118">
        <f>J118+K118</f>
        <v>0</v>
      </c>
      <c r="M118">
        <f>SUMIFS(Base!M$2:M$1287,Base!$B$2:$B$1287,$B118,Base!$C$2:$C$1287,$C118)</f>
        <v>0</v>
      </c>
      <c r="N118">
        <f>SUMIFS(Base!N$2:N$1287,Base!$B$2:$B$1287,$B118,Base!$C$2:$C$1287,$C118)</f>
        <v>0</v>
      </c>
      <c r="O118">
        <f>M118+N118</f>
        <v>0</v>
      </c>
      <c r="P118">
        <f>F118-J118-M118</f>
        <v>2</v>
      </c>
      <c r="Q118">
        <f>G118-K118-N118</f>
        <v>10</v>
      </c>
      <c r="R118">
        <f>P118+Q118</f>
        <v>12</v>
      </c>
      <c r="S118" s="3">
        <f>F118/$E118</f>
        <v>4.5454545454545456E-2</v>
      </c>
      <c r="T118" s="3">
        <f>G118/$E118</f>
        <v>0.22727272727272727</v>
      </c>
      <c r="U118" s="3">
        <f>H118/$E118</f>
        <v>0.27272727272727271</v>
      </c>
      <c r="V118" s="3">
        <f>I118/$E118</f>
        <v>0.68181818181818177</v>
      </c>
      <c r="W118" s="3">
        <f>J118/$E118</f>
        <v>0</v>
      </c>
      <c r="X118" s="3">
        <f>K118/$E118</f>
        <v>0</v>
      </c>
      <c r="Y118" s="3">
        <f>L118/$E118</f>
        <v>0</v>
      </c>
      <c r="Z118" s="3">
        <f>M118/$E118</f>
        <v>0</v>
      </c>
      <c r="AA118" s="3">
        <f>N118/$E118</f>
        <v>0</v>
      </c>
      <c r="AB118" s="3">
        <f>O118/$E118</f>
        <v>0</v>
      </c>
      <c r="AC118" s="3">
        <f>P118/$E118</f>
        <v>4.5454545454545456E-2</v>
      </c>
      <c r="AD118" s="3">
        <f>Q118/$E118</f>
        <v>0.22727272727272727</v>
      </c>
      <c r="AE118" s="3">
        <f>R118/$E118</f>
        <v>0.27272727272727271</v>
      </c>
      <c r="AF118" s="4">
        <f>F118/SUMIFS(Equipe!B$2:B$13,Equipe!$A$2:$A$13,$C118)</f>
        <v>1.0256410256410256E-2</v>
      </c>
      <c r="AG118" s="4">
        <f>P118/SUMIFS(Equipe!L$2:L$13,Equipe!$A$2:$A$13,$C118)</f>
        <v>1.4084507042253521E-2</v>
      </c>
      <c r="AH118" s="4">
        <f>H118/SUMIFS(Equipe!B$2:B$13,Equipe!$A$2:$A$13,$C118)</f>
        <v>6.1538461538461542E-2</v>
      </c>
      <c r="AI118" s="4">
        <f>R118/SUMIFS(Equipe!L$2:L$13,Equipe!$A$2:$A$13,$C118)</f>
        <v>8.4507042253521125E-2</v>
      </c>
    </row>
    <row r="119" spans="1:35" x14ac:dyDescent="0.3">
      <c r="A119">
        <v>118</v>
      </c>
      <c r="B119" t="s">
        <v>167</v>
      </c>
      <c r="C119" t="s">
        <v>28</v>
      </c>
      <c r="D119" t="s">
        <v>6</v>
      </c>
      <c r="E119">
        <f>SUMIFS(Base!E$2:E$1287,Base!$B$2:$B$1287,$B119,Base!$C$2:$C$1287,$C119)</f>
        <v>44</v>
      </c>
      <c r="F119">
        <f>SUMIFS(Base!F$2:F$1287,Base!$B$2:$B$1287,$B119,Base!$C$2:$C$1287,$C119)</f>
        <v>6</v>
      </c>
      <c r="G119">
        <f>SUMIFS(Base!G$2:G$1287,Base!$B$2:$B$1287,$B119,Base!$C$2:$C$1287,$C119)</f>
        <v>6</v>
      </c>
      <c r="H119">
        <f>SUMIFS(Base!H$2:H$1287,Base!$B$2:$B$1287,$B119,Base!$C$2:$C$1287,$C119)</f>
        <v>12</v>
      </c>
      <c r="I119">
        <f>SUMIFS(Base!I$2:I$1287,Base!$B$2:$B$1287,$B119,Base!$C$2:$C$1287,$C119)</f>
        <v>-4</v>
      </c>
      <c r="J119">
        <f>SUMIFS(Base!K$2:K$1287,Base!$B$2:$B$1287,$B119,Base!$C$2:$C$1287,$C119)</f>
        <v>0</v>
      </c>
      <c r="K119">
        <f>SUMIFS(Base!L$2:L$1287,Base!$B$2:$B$1287,$B119,Base!$C$2:$C$1287,$C119)</f>
        <v>0</v>
      </c>
      <c r="L119">
        <f>J119+K119</f>
        <v>0</v>
      </c>
      <c r="M119">
        <f>SUMIFS(Base!M$2:M$1287,Base!$B$2:$B$1287,$B119,Base!$C$2:$C$1287,$C119)</f>
        <v>0</v>
      </c>
      <c r="N119">
        <f>SUMIFS(Base!N$2:N$1287,Base!$B$2:$B$1287,$B119,Base!$C$2:$C$1287,$C119)</f>
        <v>0</v>
      </c>
      <c r="O119">
        <f>M119+N119</f>
        <v>0</v>
      </c>
      <c r="P119">
        <f>F119-J119-M119</f>
        <v>6</v>
      </c>
      <c r="Q119">
        <f>G119-K119-N119</f>
        <v>6</v>
      </c>
      <c r="R119">
        <f>P119+Q119</f>
        <v>12</v>
      </c>
      <c r="S119" s="3">
        <f>F119/$E119</f>
        <v>0.13636363636363635</v>
      </c>
      <c r="T119" s="3">
        <f>G119/$E119</f>
        <v>0.13636363636363635</v>
      </c>
      <c r="U119" s="3">
        <f>H119/$E119</f>
        <v>0.27272727272727271</v>
      </c>
      <c r="V119" s="3">
        <f>I119/$E119</f>
        <v>-9.0909090909090912E-2</v>
      </c>
      <c r="W119" s="3">
        <f>J119/$E119</f>
        <v>0</v>
      </c>
      <c r="X119" s="3">
        <f>K119/$E119</f>
        <v>0</v>
      </c>
      <c r="Y119" s="3">
        <f>L119/$E119</f>
        <v>0</v>
      </c>
      <c r="Z119" s="3">
        <f>M119/$E119</f>
        <v>0</v>
      </c>
      <c r="AA119" s="3">
        <f>N119/$E119</f>
        <v>0</v>
      </c>
      <c r="AB119" s="3">
        <f>O119/$E119</f>
        <v>0</v>
      </c>
      <c r="AC119" s="3">
        <f>P119/$E119</f>
        <v>0.13636363636363635</v>
      </c>
      <c r="AD119" s="3">
        <f>Q119/$E119</f>
        <v>0.13636363636363635</v>
      </c>
      <c r="AE119" s="3">
        <f>R119/$E119</f>
        <v>0.27272727272727271</v>
      </c>
      <c r="AF119" s="4">
        <f>F119/SUMIFS(Equipe!B$2:B$13,Equipe!$A$2:$A$13,$C119)</f>
        <v>4.4444444444444446E-2</v>
      </c>
      <c r="AG119" s="4">
        <f>P119/SUMIFS(Equipe!L$2:L$13,Equipe!$A$2:$A$13,$C119)</f>
        <v>6.3157894736842107E-2</v>
      </c>
      <c r="AH119" s="4">
        <f>H119/SUMIFS(Equipe!B$2:B$13,Equipe!$A$2:$A$13,$C119)</f>
        <v>8.8888888888888892E-2</v>
      </c>
      <c r="AI119" s="4">
        <f>R119/SUMIFS(Equipe!L$2:L$13,Equipe!$A$2:$A$13,$C119)</f>
        <v>0.12631578947368421</v>
      </c>
    </row>
    <row r="120" spans="1:35" x14ac:dyDescent="0.3">
      <c r="A120">
        <v>119</v>
      </c>
      <c r="B120" t="s">
        <v>46</v>
      </c>
      <c r="C120" t="s">
        <v>18</v>
      </c>
      <c r="D120" t="s">
        <v>6</v>
      </c>
      <c r="E120">
        <f>SUMIFS(Base!E$2:E$1287,Base!$B$2:$B$1287,$B120,Base!$C$2:$C$1287,$C120)</f>
        <v>26</v>
      </c>
      <c r="F120">
        <f>SUMIFS(Base!F$2:F$1287,Base!$B$2:$B$1287,$B120,Base!$C$2:$C$1287,$C120)</f>
        <v>15</v>
      </c>
      <c r="G120">
        <f>SUMIFS(Base!G$2:G$1287,Base!$B$2:$B$1287,$B120,Base!$C$2:$C$1287,$C120)</f>
        <v>7</v>
      </c>
      <c r="H120">
        <f>SUMIFS(Base!H$2:H$1287,Base!$B$2:$B$1287,$B120,Base!$C$2:$C$1287,$C120)</f>
        <v>22</v>
      </c>
      <c r="I120">
        <f>SUMIFS(Base!I$2:I$1287,Base!$B$2:$B$1287,$B120,Base!$C$2:$C$1287,$C120)</f>
        <v>4</v>
      </c>
      <c r="J120">
        <f>SUMIFS(Base!K$2:K$1287,Base!$B$2:$B$1287,$B120,Base!$C$2:$C$1287,$C120)</f>
        <v>7</v>
      </c>
      <c r="K120">
        <f>SUMIFS(Base!L$2:L$1287,Base!$B$2:$B$1287,$B120,Base!$C$2:$C$1287,$C120)</f>
        <v>4</v>
      </c>
      <c r="L120">
        <f>J120+K120</f>
        <v>11</v>
      </c>
      <c r="M120">
        <f>SUMIFS(Base!M$2:M$1287,Base!$B$2:$B$1287,$B120,Base!$C$2:$C$1287,$C120)</f>
        <v>0</v>
      </c>
      <c r="N120">
        <f>SUMIFS(Base!N$2:N$1287,Base!$B$2:$B$1287,$B120,Base!$C$2:$C$1287,$C120)</f>
        <v>0</v>
      </c>
      <c r="O120">
        <f>M120+N120</f>
        <v>0</v>
      </c>
      <c r="P120">
        <f>F120-J120-M120</f>
        <v>8</v>
      </c>
      <c r="Q120">
        <f>G120-K120-N120</f>
        <v>3</v>
      </c>
      <c r="R120">
        <f>P120+Q120</f>
        <v>11</v>
      </c>
      <c r="S120" s="3">
        <f>F120/$E120</f>
        <v>0.57692307692307687</v>
      </c>
      <c r="T120" s="3">
        <f>G120/$E120</f>
        <v>0.26923076923076922</v>
      </c>
      <c r="U120" s="3">
        <f>H120/$E120</f>
        <v>0.84615384615384615</v>
      </c>
      <c r="V120" s="3">
        <f>I120/$E120</f>
        <v>0.15384615384615385</v>
      </c>
      <c r="W120" s="3">
        <f>J120/$E120</f>
        <v>0.26923076923076922</v>
      </c>
      <c r="X120" s="3">
        <f>K120/$E120</f>
        <v>0.15384615384615385</v>
      </c>
      <c r="Y120" s="3">
        <f>L120/$E120</f>
        <v>0.42307692307692307</v>
      </c>
      <c r="Z120" s="3">
        <f>M120/$E120</f>
        <v>0</v>
      </c>
      <c r="AA120" s="3">
        <f>N120/$E120</f>
        <v>0</v>
      </c>
      <c r="AB120" s="3">
        <f>O120/$E120</f>
        <v>0</v>
      </c>
      <c r="AC120" s="3">
        <f>P120/$E120</f>
        <v>0.30769230769230771</v>
      </c>
      <c r="AD120" s="3">
        <f>Q120/$E120</f>
        <v>0.11538461538461539</v>
      </c>
      <c r="AE120" s="3">
        <f>R120/$E120</f>
        <v>0.42307692307692307</v>
      </c>
      <c r="AF120" s="4">
        <f>F120/SUMIFS(Equipe!B$2:B$13,Equipe!$A$2:$A$13,$C120)</f>
        <v>7.6923076923076927E-2</v>
      </c>
      <c r="AG120" s="4">
        <f>P120/SUMIFS(Equipe!L$2:L$13,Equipe!$A$2:$A$13,$C120)</f>
        <v>5.9259259259259262E-2</v>
      </c>
      <c r="AH120" s="4">
        <f>H120/SUMIFS(Equipe!B$2:B$13,Equipe!$A$2:$A$13,$C120)</f>
        <v>0.11282051282051282</v>
      </c>
      <c r="AI120" s="4">
        <f>R120/SUMIFS(Equipe!L$2:L$13,Equipe!$A$2:$A$13,$C120)</f>
        <v>8.1481481481481488E-2</v>
      </c>
    </row>
    <row r="121" spans="1:35" x14ac:dyDescent="0.3">
      <c r="A121">
        <v>120</v>
      </c>
      <c r="B121" t="s">
        <v>149</v>
      </c>
      <c r="C121" t="s">
        <v>48</v>
      </c>
      <c r="D121" t="s">
        <v>35</v>
      </c>
      <c r="E121">
        <f>SUMIFS(Base!E$2:E$1287,Base!$B$2:$B$1287,$B121,Base!$C$2:$C$1287,$C121)</f>
        <v>44</v>
      </c>
      <c r="F121">
        <f>SUMIFS(Base!F$2:F$1287,Base!$B$2:$B$1287,$B121,Base!$C$2:$C$1287,$C121)</f>
        <v>6</v>
      </c>
      <c r="G121">
        <f>SUMIFS(Base!G$2:G$1287,Base!$B$2:$B$1287,$B121,Base!$C$2:$C$1287,$C121)</f>
        <v>15</v>
      </c>
      <c r="H121">
        <f>SUMIFS(Base!H$2:H$1287,Base!$B$2:$B$1287,$B121,Base!$C$2:$C$1287,$C121)</f>
        <v>21</v>
      </c>
      <c r="I121">
        <f>SUMIFS(Base!I$2:I$1287,Base!$B$2:$B$1287,$B121,Base!$C$2:$C$1287,$C121)</f>
        <v>-18</v>
      </c>
      <c r="J121">
        <f>SUMIFS(Base!K$2:K$1287,Base!$B$2:$B$1287,$B121,Base!$C$2:$C$1287,$C121)</f>
        <v>3</v>
      </c>
      <c r="K121">
        <f>SUMIFS(Base!L$2:L$1287,Base!$B$2:$B$1287,$B121,Base!$C$2:$C$1287,$C121)</f>
        <v>7</v>
      </c>
      <c r="L121">
        <f>J121+K121</f>
        <v>10</v>
      </c>
      <c r="M121">
        <f>SUMIFS(Base!M$2:M$1287,Base!$B$2:$B$1287,$B121,Base!$C$2:$C$1287,$C121)</f>
        <v>0</v>
      </c>
      <c r="N121">
        <f>SUMIFS(Base!N$2:N$1287,Base!$B$2:$B$1287,$B121,Base!$C$2:$C$1287,$C121)</f>
        <v>0</v>
      </c>
      <c r="O121">
        <f>M121+N121</f>
        <v>0</v>
      </c>
      <c r="P121">
        <f>F121-J121-M121</f>
        <v>3</v>
      </c>
      <c r="Q121">
        <f>G121-K121-N121</f>
        <v>8</v>
      </c>
      <c r="R121">
        <f>P121+Q121</f>
        <v>11</v>
      </c>
      <c r="S121" s="3">
        <f>F121/$E121</f>
        <v>0.13636363636363635</v>
      </c>
      <c r="T121" s="3">
        <f>G121/$E121</f>
        <v>0.34090909090909088</v>
      </c>
      <c r="U121" s="3">
        <f>H121/$E121</f>
        <v>0.47727272727272729</v>
      </c>
      <c r="V121" s="3">
        <f>I121/$E121</f>
        <v>-0.40909090909090912</v>
      </c>
      <c r="W121" s="3">
        <f>J121/$E121</f>
        <v>6.8181818181818177E-2</v>
      </c>
      <c r="X121" s="3">
        <f>K121/$E121</f>
        <v>0.15909090909090909</v>
      </c>
      <c r="Y121" s="3">
        <f>L121/$E121</f>
        <v>0.22727272727272727</v>
      </c>
      <c r="Z121" s="3">
        <f>M121/$E121</f>
        <v>0</v>
      </c>
      <c r="AA121" s="3">
        <f>N121/$E121</f>
        <v>0</v>
      </c>
      <c r="AB121" s="3">
        <f>O121/$E121</f>
        <v>0</v>
      </c>
      <c r="AC121" s="3">
        <f>P121/$E121</f>
        <v>6.8181818181818177E-2</v>
      </c>
      <c r="AD121" s="3">
        <f>Q121/$E121</f>
        <v>0.18181818181818182</v>
      </c>
      <c r="AE121" s="3">
        <f>R121/$E121</f>
        <v>0.25</v>
      </c>
      <c r="AF121" s="4">
        <f>F121/SUMIFS(Equipe!B$2:B$13,Equipe!$A$2:$A$13,$C121)</f>
        <v>5.5555555555555552E-2</v>
      </c>
      <c r="AG121" s="4">
        <f>P121/SUMIFS(Equipe!L$2:L$13,Equipe!$A$2:$A$13,$C121)</f>
        <v>0.04</v>
      </c>
      <c r="AH121" s="4">
        <f>H121/SUMIFS(Equipe!B$2:B$13,Equipe!$A$2:$A$13,$C121)</f>
        <v>0.19444444444444445</v>
      </c>
      <c r="AI121" s="4">
        <f>R121/SUMIFS(Equipe!L$2:L$13,Equipe!$A$2:$A$13,$C121)</f>
        <v>0.14666666666666667</v>
      </c>
    </row>
    <row r="122" spans="1:35" x14ac:dyDescent="0.3">
      <c r="A122">
        <v>121</v>
      </c>
      <c r="B122" t="s">
        <v>85</v>
      </c>
      <c r="C122" t="s">
        <v>24</v>
      </c>
      <c r="D122" t="s">
        <v>35</v>
      </c>
      <c r="E122">
        <f>SUMIFS(Base!E$2:E$1287,Base!$B$2:$B$1287,$B122,Base!$C$2:$C$1287,$C122)</f>
        <v>43</v>
      </c>
      <c r="F122">
        <f>SUMIFS(Base!F$2:F$1287,Base!$B$2:$B$1287,$B122,Base!$C$2:$C$1287,$C122)</f>
        <v>2</v>
      </c>
      <c r="G122">
        <f>SUMIFS(Base!G$2:G$1287,Base!$B$2:$B$1287,$B122,Base!$C$2:$C$1287,$C122)</f>
        <v>18</v>
      </c>
      <c r="H122">
        <f>SUMIFS(Base!H$2:H$1287,Base!$B$2:$B$1287,$B122,Base!$C$2:$C$1287,$C122)</f>
        <v>20</v>
      </c>
      <c r="I122">
        <f>SUMIFS(Base!I$2:I$1287,Base!$B$2:$B$1287,$B122,Base!$C$2:$C$1287,$C122)</f>
        <v>-10</v>
      </c>
      <c r="J122">
        <f>SUMIFS(Base!K$2:K$1287,Base!$B$2:$B$1287,$B122,Base!$C$2:$C$1287,$C122)</f>
        <v>1</v>
      </c>
      <c r="K122">
        <f>SUMIFS(Base!L$2:L$1287,Base!$B$2:$B$1287,$B122,Base!$C$2:$C$1287,$C122)</f>
        <v>8</v>
      </c>
      <c r="L122">
        <f>J122+K122</f>
        <v>9</v>
      </c>
      <c r="M122">
        <f>SUMIFS(Base!M$2:M$1287,Base!$B$2:$B$1287,$B122,Base!$C$2:$C$1287,$C122)</f>
        <v>0</v>
      </c>
      <c r="N122">
        <f>SUMIFS(Base!N$2:N$1287,Base!$B$2:$B$1287,$B122,Base!$C$2:$C$1287,$C122)</f>
        <v>0</v>
      </c>
      <c r="O122">
        <f>M122+N122</f>
        <v>0</v>
      </c>
      <c r="P122">
        <f>F122-J122-M122</f>
        <v>1</v>
      </c>
      <c r="Q122">
        <f>G122-K122-N122</f>
        <v>10</v>
      </c>
      <c r="R122">
        <f>P122+Q122</f>
        <v>11</v>
      </c>
      <c r="S122" s="3">
        <f>F122/$E122</f>
        <v>4.6511627906976744E-2</v>
      </c>
      <c r="T122" s="3">
        <f>G122/$E122</f>
        <v>0.41860465116279072</v>
      </c>
      <c r="U122" s="3">
        <f>H122/$E122</f>
        <v>0.46511627906976744</v>
      </c>
      <c r="V122" s="3">
        <f>I122/$E122</f>
        <v>-0.23255813953488372</v>
      </c>
      <c r="W122" s="3">
        <f>J122/$E122</f>
        <v>2.3255813953488372E-2</v>
      </c>
      <c r="X122" s="3">
        <f>K122/$E122</f>
        <v>0.18604651162790697</v>
      </c>
      <c r="Y122" s="3">
        <f>L122/$E122</f>
        <v>0.20930232558139536</v>
      </c>
      <c r="Z122" s="3">
        <f>M122/$E122</f>
        <v>0</v>
      </c>
      <c r="AA122" s="3">
        <f>N122/$E122</f>
        <v>0</v>
      </c>
      <c r="AB122" s="3">
        <f>O122/$E122</f>
        <v>0</v>
      </c>
      <c r="AC122" s="3">
        <f>P122/$E122</f>
        <v>2.3255813953488372E-2</v>
      </c>
      <c r="AD122" s="3">
        <f>Q122/$E122</f>
        <v>0.23255813953488372</v>
      </c>
      <c r="AE122" s="3">
        <f>R122/$E122</f>
        <v>0.2558139534883721</v>
      </c>
      <c r="AF122" s="4">
        <f>F122/SUMIFS(Equipe!B$2:B$13,Equipe!$A$2:$A$13,$C122)</f>
        <v>1.7857142857142856E-2</v>
      </c>
      <c r="AG122" s="4">
        <f>P122/SUMIFS(Equipe!L$2:L$13,Equipe!$A$2:$A$13,$C122)</f>
        <v>1.3888888888888888E-2</v>
      </c>
      <c r="AH122" s="4">
        <f>H122/SUMIFS(Equipe!B$2:B$13,Equipe!$A$2:$A$13,$C122)</f>
        <v>0.17857142857142858</v>
      </c>
      <c r="AI122" s="4">
        <f>R122/SUMIFS(Equipe!L$2:L$13,Equipe!$A$2:$A$13,$C122)</f>
        <v>0.15277777777777779</v>
      </c>
    </row>
    <row r="123" spans="1:35" x14ac:dyDescent="0.3">
      <c r="A123">
        <v>122</v>
      </c>
      <c r="B123" t="s">
        <v>102</v>
      </c>
      <c r="C123" t="s">
        <v>24</v>
      </c>
      <c r="D123" t="s">
        <v>6</v>
      </c>
      <c r="E123">
        <f>SUMIFS(Base!E$2:E$1287,Base!$B$2:$B$1287,$B123,Base!$C$2:$C$1287,$C123)</f>
        <v>42</v>
      </c>
      <c r="F123">
        <f>SUMIFS(Base!F$2:F$1287,Base!$B$2:$B$1287,$B123,Base!$C$2:$C$1287,$C123)</f>
        <v>7</v>
      </c>
      <c r="G123">
        <f>SUMIFS(Base!G$2:G$1287,Base!$B$2:$B$1287,$B123,Base!$C$2:$C$1287,$C123)</f>
        <v>11</v>
      </c>
      <c r="H123">
        <f>SUMIFS(Base!H$2:H$1287,Base!$B$2:$B$1287,$B123,Base!$C$2:$C$1287,$C123)</f>
        <v>18</v>
      </c>
      <c r="I123">
        <f>SUMIFS(Base!I$2:I$1287,Base!$B$2:$B$1287,$B123,Base!$C$2:$C$1287,$C123)</f>
        <v>-5</v>
      </c>
      <c r="J123">
        <f>SUMIFS(Base!K$2:K$1287,Base!$B$2:$B$1287,$B123,Base!$C$2:$C$1287,$C123)</f>
        <v>2</v>
      </c>
      <c r="K123">
        <f>SUMIFS(Base!L$2:L$1287,Base!$B$2:$B$1287,$B123,Base!$C$2:$C$1287,$C123)</f>
        <v>5</v>
      </c>
      <c r="L123">
        <f>J123+K123</f>
        <v>7</v>
      </c>
      <c r="M123">
        <f>SUMIFS(Base!M$2:M$1287,Base!$B$2:$B$1287,$B123,Base!$C$2:$C$1287,$C123)</f>
        <v>0</v>
      </c>
      <c r="N123">
        <f>SUMIFS(Base!N$2:N$1287,Base!$B$2:$B$1287,$B123,Base!$C$2:$C$1287,$C123)</f>
        <v>0</v>
      </c>
      <c r="O123">
        <f>M123+N123</f>
        <v>0</v>
      </c>
      <c r="P123">
        <f>F123-J123-M123</f>
        <v>5</v>
      </c>
      <c r="Q123">
        <f>G123-K123-N123</f>
        <v>6</v>
      </c>
      <c r="R123">
        <f>P123+Q123</f>
        <v>11</v>
      </c>
      <c r="S123" s="3">
        <f>F123/$E123</f>
        <v>0.16666666666666666</v>
      </c>
      <c r="T123" s="3">
        <f>G123/$E123</f>
        <v>0.26190476190476192</v>
      </c>
      <c r="U123" s="3">
        <f>H123/$E123</f>
        <v>0.42857142857142855</v>
      </c>
      <c r="V123" s="3">
        <f>I123/$E123</f>
        <v>-0.11904761904761904</v>
      </c>
      <c r="W123" s="3">
        <f>J123/$E123</f>
        <v>4.7619047619047616E-2</v>
      </c>
      <c r="X123" s="3">
        <f>K123/$E123</f>
        <v>0.11904761904761904</v>
      </c>
      <c r="Y123" s="3">
        <f>L123/$E123</f>
        <v>0.16666666666666666</v>
      </c>
      <c r="Z123" s="3">
        <f>M123/$E123</f>
        <v>0</v>
      </c>
      <c r="AA123" s="3">
        <f>N123/$E123</f>
        <v>0</v>
      </c>
      <c r="AB123" s="3">
        <f>O123/$E123</f>
        <v>0</v>
      </c>
      <c r="AC123" s="3">
        <f>P123/$E123</f>
        <v>0.11904761904761904</v>
      </c>
      <c r="AD123" s="3">
        <f>Q123/$E123</f>
        <v>0.14285714285714285</v>
      </c>
      <c r="AE123" s="3">
        <f>R123/$E123</f>
        <v>0.26190476190476192</v>
      </c>
      <c r="AF123" s="4">
        <f>F123/SUMIFS(Equipe!B$2:B$13,Equipe!$A$2:$A$13,$C123)</f>
        <v>6.25E-2</v>
      </c>
      <c r="AG123" s="4">
        <f>P123/SUMIFS(Equipe!L$2:L$13,Equipe!$A$2:$A$13,$C123)</f>
        <v>6.9444444444444448E-2</v>
      </c>
      <c r="AH123" s="4">
        <f>H123/SUMIFS(Equipe!B$2:B$13,Equipe!$A$2:$A$13,$C123)</f>
        <v>0.16071428571428573</v>
      </c>
      <c r="AI123" s="4">
        <f>R123/SUMIFS(Equipe!L$2:L$13,Equipe!$A$2:$A$13,$C123)</f>
        <v>0.15277777777777779</v>
      </c>
    </row>
    <row r="124" spans="1:35" x14ac:dyDescent="0.3">
      <c r="A124">
        <v>123</v>
      </c>
      <c r="B124" t="s">
        <v>138</v>
      </c>
      <c r="C124" t="s">
        <v>18</v>
      </c>
      <c r="D124" t="s">
        <v>6</v>
      </c>
      <c r="E124">
        <f>SUMIFS(Base!E$2:E$1287,Base!$B$2:$B$1287,$B124,Base!$C$2:$C$1287,$C124)</f>
        <v>44</v>
      </c>
      <c r="F124">
        <f>SUMIFS(Base!F$2:F$1287,Base!$B$2:$B$1287,$B124,Base!$C$2:$C$1287,$C124)</f>
        <v>8</v>
      </c>
      <c r="G124">
        <f>SUMIFS(Base!G$2:G$1287,Base!$B$2:$B$1287,$B124,Base!$C$2:$C$1287,$C124)</f>
        <v>5</v>
      </c>
      <c r="H124">
        <f>SUMIFS(Base!H$2:H$1287,Base!$B$2:$B$1287,$B124,Base!$C$2:$C$1287,$C124)</f>
        <v>13</v>
      </c>
      <c r="I124">
        <f>SUMIFS(Base!I$2:I$1287,Base!$B$2:$B$1287,$B124,Base!$C$2:$C$1287,$C124)</f>
        <v>8</v>
      </c>
      <c r="J124">
        <f>SUMIFS(Base!K$2:K$1287,Base!$B$2:$B$1287,$B124,Base!$C$2:$C$1287,$C124)</f>
        <v>0</v>
      </c>
      <c r="K124">
        <f>SUMIFS(Base!L$2:L$1287,Base!$B$2:$B$1287,$B124,Base!$C$2:$C$1287,$C124)</f>
        <v>0</v>
      </c>
      <c r="L124">
        <f>J124+K124</f>
        <v>0</v>
      </c>
      <c r="M124">
        <f>SUMIFS(Base!M$2:M$1287,Base!$B$2:$B$1287,$B124,Base!$C$2:$C$1287,$C124)</f>
        <v>1</v>
      </c>
      <c r="N124">
        <f>SUMIFS(Base!N$2:N$1287,Base!$B$2:$B$1287,$B124,Base!$C$2:$C$1287,$C124)</f>
        <v>1</v>
      </c>
      <c r="O124">
        <f>M124+N124</f>
        <v>2</v>
      </c>
      <c r="P124">
        <f>F124-J124-M124</f>
        <v>7</v>
      </c>
      <c r="Q124">
        <f>G124-K124-N124</f>
        <v>4</v>
      </c>
      <c r="R124">
        <f>P124+Q124</f>
        <v>11</v>
      </c>
      <c r="S124" s="3">
        <f>F124/$E124</f>
        <v>0.18181818181818182</v>
      </c>
      <c r="T124" s="3">
        <f>G124/$E124</f>
        <v>0.11363636363636363</v>
      </c>
      <c r="U124" s="3">
        <f>H124/$E124</f>
        <v>0.29545454545454547</v>
      </c>
      <c r="V124" s="3">
        <f>I124/$E124</f>
        <v>0.18181818181818182</v>
      </c>
      <c r="W124" s="3">
        <f>J124/$E124</f>
        <v>0</v>
      </c>
      <c r="X124" s="3">
        <f>K124/$E124</f>
        <v>0</v>
      </c>
      <c r="Y124" s="3">
        <f>L124/$E124</f>
        <v>0</v>
      </c>
      <c r="Z124" s="3">
        <f>M124/$E124</f>
        <v>2.2727272727272728E-2</v>
      </c>
      <c r="AA124" s="3">
        <f>N124/$E124</f>
        <v>2.2727272727272728E-2</v>
      </c>
      <c r="AB124" s="3">
        <f>O124/$E124</f>
        <v>4.5454545454545456E-2</v>
      </c>
      <c r="AC124" s="3">
        <f>P124/$E124</f>
        <v>0.15909090909090909</v>
      </c>
      <c r="AD124" s="3">
        <f>Q124/$E124</f>
        <v>9.0909090909090912E-2</v>
      </c>
      <c r="AE124" s="3">
        <f>R124/$E124</f>
        <v>0.25</v>
      </c>
      <c r="AF124" s="4">
        <f>F124/SUMIFS(Equipe!B$2:B$13,Equipe!$A$2:$A$13,$C124)</f>
        <v>4.1025641025641026E-2</v>
      </c>
      <c r="AG124" s="4">
        <f>P124/SUMIFS(Equipe!L$2:L$13,Equipe!$A$2:$A$13,$C124)</f>
        <v>5.185185185185185E-2</v>
      </c>
      <c r="AH124" s="4">
        <f>H124/SUMIFS(Equipe!B$2:B$13,Equipe!$A$2:$A$13,$C124)</f>
        <v>6.6666666666666666E-2</v>
      </c>
      <c r="AI124" s="4">
        <f>R124/SUMIFS(Equipe!L$2:L$13,Equipe!$A$2:$A$13,$C124)</f>
        <v>8.1481481481481488E-2</v>
      </c>
    </row>
    <row r="125" spans="1:35" x14ac:dyDescent="0.3">
      <c r="A125">
        <v>124</v>
      </c>
      <c r="B125" t="s">
        <v>230</v>
      </c>
      <c r="C125" t="s">
        <v>65</v>
      </c>
      <c r="D125" t="s">
        <v>6</v>
      </c>
      <c r="E125">
        <f>SUMIFS(Base!E$2:E$1287,Base!$B$2:$B$1287,$B125,Base!$C$2:$C$1287,$C125)</f>
        <v>38</v>
      </c>
      <c r="F125">
        <f>SUMIFS(Base!F$2:F$1287,Base!$B$2:$B$1287,$B125,Base!$C$2:$C$1287,$C125)</f>
        <v>2</v>
      </c>
      <c r="G125">
        <f>SUMIFS(Base!G$2:G$1287,Base!$B$2:$B$1287,$B125,Base!$C$2:$C$1287,$C125)</f>
        <v>9</v>
      </c>
      <c r="H125">
        <f>SUMIFS(Base!H$2:H$1287,Base!$B$2:$B$1287,$B125,Base!$C$2:$C$1287,$C125)</f>
        <v>11</v>
      </c>
      <c r="I125">
        <f>SUMIFS(Base!I$2:I$1287,Base!$B$2:$B$1287,$B125,Base!$C$2:$C$1287,$C125)</f>
        <v>3</v>
      </c>
      <c r="J125">
        <f>SUMIFS(Base!K$2:K$1287,Base!$B$2:$B$1287,$B125,Base!$C$2:$C$1287,$C125)</f>
        <v>0</v>
      </c>
      <c r="K125">
        <f>SUMIFS(Base!L$2:L$1287,Base!$B$2:$B$1287,$B125,Base!$C$2:$C$1287,$C125)</f>
        <v>0</v>
      </c>
      <c r="L125">
        <f>J125+K125</f>
        <v>0</v>
      </c>
      <c r="M125">
        <f>SUMIFS(Base!M$2:M$1287,Base!$B$2:$B$1287,$B125,Base!$C$2:$C$1287,$C125)</f>
        <v>0</v>
      </c>
      <c r="N125">
        <f>SUMIFS(Base!N$2:N$1287,Base!$B$2:$B$1287,$B125,Base!$C$2:$C$1287,$C125)</f>
        <v>0</v>
      </c>
      <c r="O125">
        <f>M125+N125</f>
        <v>0</v>
      </c>
      <c r="P125">
        <f>F125-J125-M125</f>
        <v>2</v>
      </c>
      <c r="Q125">
        <f>G125-K125-N125</f>
        <v>9</v>
      </c>
      <c r="R125">
        <f>P125+Q125</f>
        <v>11</v>
      </c>
      <c r="S125" s="3">
        <f>F125/$E125</f>
        <v>5.2631578947368418E-2</v>
      </c>
      <c r="T125" s="3">
        <f>G125/$E125</f>
        <v>0.23684210526315788</v>
      </c>
      <c r="U125" s="3">
        <f>H125/$E125</f>
        <v>0.28947368421052633</v>
      </c>
      <c r="V125" s="3">
        <f>I125/$E125</f>
        <v>7.8947368421052627E-2</v>
      </c>
      <c r="W125" s="3">
        <f>J125/$E125</f>
        <v>0</v>
      </c>
      <c r="X125" s="3">
        <f>K125/$E125</f>
        <v>0</v>
      </c>
      <c r="Y125" s="3">
        <f>L125/$E125</f>
        <v>0</v>
      </c>
      <c r="Z125" s="3">
        <f>M125/$E125</f>
        <v>0</v>
      </c>
      <c r="AA125" s="3">
        <f>N125/$E125</f>
        <v>0</v>
      </c>
      <c r="AB125" s="3">
        <f>O125/$E125</f>
        <v>0</v>
      </c>
      <c r="AC125" s="3">
        <f>P125/$E125</f>
        <v>5.2631578947368418E-2</v>
      </c>
      <c r="AD125" s="3">
        <f>Q125/$E125</f>
        <v>0.23684210526315788</v>
      </c>
      <c r="AE125" s="3">
        <f>R125/$E125</f>
        <v>0.28947368421052633</v>
      </c>
      <c r="AF125" s="4">
        <f>F125/SUMIFS(Equipe!B$2:B$13,Equipe!$A$2:$A$13,$C125)</f>
        <v>1.5503875968992248E-2</v>
      </c>
      <c r="AG125" s="4">
        <f>P125/SUMIFS(Equipe!L$2:L$13,Equipe!$A$2:$A$13,$C125)</f>
        <v>2.5000000000000001E-2</v>
      </c>
      <c r="AH125" s="4">
        <f>H125/SUMIFS(Equipe!B$2:B$13,Equipe!$A$2:$A$13,$C125)</f>
        <v>8.5271317829457363E-2</v>
      </c>
      <c r="AI125" s="4">
        <f>R125/SUMIFS(Equipe!L$2:L$13,Equipe!$A$2:$A$13,$C125)</f>
        <v>0.13750000000000001</v>
      </c>
    </row>
    <row r="126" spans="1:35" x14ac:dyDescent="0.3">
      <c r="A126">
        <v>125</v>
      </c>
      <c r="B126" t="s">
        <v>23</v>
      </c>
      <c r="C126" t="s">
        <v>24</v>
      </c>
      <c r="D126" t="s">
        <v>6</v>
      </c>
      <c r="E126">
        <f>SUMIFS(Base!E$2:E$1287,Base!$B$2:$B$1287,$B126,Base!$C$2:$C$1287,$C126)</f>
        <v>42</v>
      </c>
      <c r="F126">
        <f>SUMIFS(Base!F$2:F$1287,Base!$B$2:$B$1287,$B126,Base!$C$2:$C$1287,$C126)</f>
        <v>10</v>
      </c>
      <c r="G126">
        <f>SUMIFS(Base!G$2:G$1287,Base!$B$2:$B$1287,$B126,Base!$C$2:$C$1287,$C126)</f>
        <v>19</v>
      </c>
      <c r="H126">
        <f>SUMIFS(Base!H$2:H$1287,Base!$B$2:$B$1287,$B126,Base!$C$2:$C$1287,$C126)</f>
        <v>29</v>
      </c>
      <c r="I126">
        <f>SUMIFS(Base!I$2:I$1287,Base!$B$2:$B$1287,$B126,Base!$C$2:$C$1287,$C126)</f>
        <v>-10</v>
      </c>
      <c r="J126">
        <f>SUMIFS(Base!K$2:K$1287,Base!$B$2:$B$1287,$B126,Base!$C$2:$C$1287,$C126)</f>
        <v>8</v>
      </c>
      <c r="K126">
        <f>SUMIFS(Base!L$2:L$1287,Base!$B$2:$B$1287,$B126,Base!$C$2:$C$1287,$C126)</f>
        <v>11</v>
      </c>
      <c r="L126">
        <f>J126+K126</f>
        <v>19</v>
      </c>
      <c r="M126">
        <f>SUMIFS(Base!M$2:M$1287,Base!$B$2:$B$1287,$B126,Base!$C$2:$C$1287,$C126)</f>
        <v>0</v>
      </c>
      <c r="N126">
        <f>SUMIFS(Base!N$2:N$1287,Base!$B$2:$B$1287,$B126,Base!$C$2:$C$1287,$C126)</f>
        <v>0</v>
      </c>
      <c r="O126">
        <f>M126+N126</f>
        <v>0</v>
      </c>
      <c r="P126">
        <f>F126-J126-M126</f>
        <v>2</v>
      </c>
      <c r="Q126">
        <f>G126-K126-N126</f>
        <v>8</v>
      </c>
      <c r="R126">
        <f>P126+Q126</f>
        <v>10</v>
      </c>
      <c r="S126" s="3">
        <f>F126/$E126</f>
        <v>0.23809523809523808</v>
      </c>
      <c r="T126" s="3">
        <f>G126/$E126</f>
        <v>0.45238095238095238</v>
      </c>
      <c r="U126" s="3">
        <f>H126/$E126</f>
        <v>0.69047619047619047</v>
      </c>
      <c r="V126" s="3">
        <f>I126/$E126</f>
        <v>-0.23809523809523808</v>
      </c>
      <c r="W126" s="3">
        <f>J126/$E126</f>
        <v>0.19047619047619047</v>
      </c>
      <c r="X126" s="3">
        <f>K126/$E126</f>
        <v>0.26190476190476192</v>
      </c>
      <c r="Y126" s="3">
        <f>L126/$E126</f>
        <v>0.45238095238095238</v>
      </c>
      <c r="Z126" s="3">
        <f>M126/$E126</f>
        <v>0</v>
      </c>
      <c r="AA126" s="3">
        <f>N126/$E126</f>
        <v>0</v>
      </c>
      <c r="AB126" s="3">
        <f>O126/$E126</f>
        <v>0</v>
      </c>
      <c r="AC126" s="3">
        <f>P126/$E126</f>
        <v>4.7619047619047616E-2</v>
      </c>
      <c r="AD126" s="3">
        <f>Q126/$E126</f>
        <v>0.19047619047619047</v>
      </c>
      <c r="AE126" s="3">
        <f>R126/$E126</f>
        <v>0.23809523809523808</v>
      </c>
      <c r="AF126" s="4">
        <f>F126/SUMIFS(Equipe!B$2:B$13,Equipe!$A$2:$A$13,$C126)</f>
        <v>8.9285714285714288E-2</v>
      </c>
      <c r="AG126" s="4">
        <f>P126/SUMIFS(Equipe!L$2:L$13,Equipe!$A$2:$A$13,$C126)</f>
        <v>2.7777777777777776E-2</v>
      </c>
      <c r="AH126" s="4">
        <f>H126/SUMIFS(Equipe!B$2:B$13,Equipe!$A$2:$A$13,$C126)</f>
        <v>0.25892857142857145</v>
      </c>
      <c r="AI126" s="4">
        <f>R126/SUMIFS(Equipe!L$2:L$13,Equipe!$A$2:$A$13,$C126)</f>
        <v>0.1388888888888889</v>
      </c>
    </row>
    <row r="127" spans="1:35" x14ac:dyDescent="0.3">
      <c r="A127">
        <v>126</v>
      </c>
      <c r="B127" t="s">
        <v>131</v>
      </c>
      <c r="C127" t="s">
        <v>48</v>
      </c>
      <c r="D127" t="s">
        <v>6</v>
      </c>
      <c r="E127">
        <f>SUMIFS(Base!E$2:E$1287,Base!$B$2:$B$1287,$B127,Base!$C$2:$C$1287,$C127)</f>
        <v>44</v>
      </c>
      <c r="F127">
        <f>SUMIFS(Base!F$2:F$1287,Base!$B$2:$B$1287,$B127,Base!$C$2:$C$1287,$C127)</f>
        <v>6</v>
      </c>
      <c r="G127">
        <f>SUMIFS(Base!G$2:G$1287,Base!$B$2:$B$1287,$B127,Base!$C$2:$C$1287,$C127)</f>
        <v>12</v>
      </c>
      <c r="H127">
        <f>SUMIFS(Base!H$2:H$1287,Base!$B$2:$B$1287,$B127,Base!$C$2:$C$1287,$C127)</f>
        <v>18</v>
      </c>
      <c r="I127">
        <f>SUMIFS(Base!I$2:I$1287,Base!$B$2:$B$1287,$B127,Base!$C$2:$C$1287,$C127)</f>
        <v>-12</v>
      </c>
      <c r="J127">
        <f>SUMIFS(Base!K$2:K$1287,Base!$B$2:$B$1287,$B127,Base!$C$2:$C$1287,$C127)</f>
        <v>3</v>
      </c>
      <c r="K127">
        <f>SUMIFS(Base!L$2:L$1287,Base!$B$2:$B$1287,$B127,Base!$C$2:$C$1287,$C127)</f>
        <v>4</v>
      </c>
      <c r="L127">
        <f>J127+K127</f>
        <v>7</v>
      </c>
      <c r="M127">
        <f>SUMIFS(Base!M$2:M$1287,Base!$B$2:$B$1287,$B127,Base!$C$2:$C$1287,$C127)</f>
        <v>0</v>
      </c>
      <c r="N127">
        <f>SUMIFS(Base!N$2:N$1287,Base!$B$2:$B$1287,$B127,Base!$C$2:$C$1287,$C127)</f>
        <v>1</v>
      </c>
      <c r="O127">
        <f>M127+N127</f>
        <v>1</v>
      </c>
      <c r="P127">
        <f>F127-J127-M127</f>
        <v>3</v>
      </c>
      <c r="Q127">
        <f>G127-K127-N127</f>
        <v>7</v>
      </c>
      <c r="R127">
        <f>P127+Q127</f>
        <v>10</v>
      </c>
      <c r="S127" s="3">
        <f>F127/$E127</f>
        <v>0.13636363636363635</v>
      </c>
      <c r="T127" s="3">
        <f>G127/$E127</f>
        <v>0.27272727272727271</v>
      </c>
      <c r="U127" s="3">
        <f>H127/$E127</f>
        <v>0.40909090909090912</v>
      </c>
      <c r="V127" s="3">
        <f>I127/$E127</f>
        <v>-0.27272727272727271</v>
      </c>
      <c r="W127" s="3">
        <f>J127/$E127</f>
        <v>6.8181818181818177E-2</v>
      </c>
      <c r="X127" s="3">
        <f>K127/$E127</f>
        <v>9.0909090909090912E-2</v>
      </c>
      <c r="Y127" s="3">
        <f>L127/$E127</f>
        <v>0.15909090909090909</v>
      </c>
      <c r="Z127" s="3">
        <f>M127/$E127</f>
        <v>0</v>
      </c>
      <c r="AA127" s="3">
        <f>N127/$E127</f>
        <v>2.2727272727272728E-2</v>
      </c>
      <c r="AB127" s="3">
        <f>O127/$E127</f>
        <v>2.2727272727272728E-2</v>
      </c>
      <c r="AC127" s="3">
        <f>P127/$E127</f>
        <v>6.8181818181818177E-2</v>
      </c>
      <c r="AD127" s="3">
        <f>Q127/$E127</f>
        <v>0.15909090909090909</v>
      </c>
      <c r="AE127" s="3">
        <f>R127/$E127</f>
        <v>0.22727272727272727</v>
      </c>
      <c r="AF127" s="4">
        <f>F127/SUMIFS(Equipe!B$2:B$13,Equipe!$A$2:$A$13,$C127)</f>
        <v>5.5555555555555552E-2</v>
      </c>
      <c r="AG127" s="4">
        <f>P127/SUMIFS(Equipe!L$2:L$13,Equipe!$A$2:$A$13,$C127)</f>
        <v>0.04</v>
      </c>
      <c r="AH127" s="4">
        <f>H127/SUMIFS(Equipe!B$2:B$13,Equipe!$A$2:$A$13,$C127)</f>
        <v>0.16666666666666666</v>
      </c>
      <c r="AI127" s="4">
        <f>R127/SUMIFS(Equipe!L$2:L$13,Equipe!$A$2:$A$13,$C127)</f>
        <v>0.13333333333333333</v>
      </c>
    </row>
    <row r="128" spans="1:35" x14ac:dyDescent="0.3">
      <c r="A128">
        <v>127</v>
      </c>
      <c r="B128" t="s">
        <v>107</v>
      </c>
      <c r="C128" t="s">
        <v>43</v>
      </c>
      <c r="D128" t="s">
        <v>6</v>
      </c>
      <c r="E128">
        <f>SUMIFS(Base!E$2:E$1287,Base!$B$2:$B$1287,$B128,Base!$C$2:$C$1287,$C128)</f>
        <v>43</v>
      </c>
      <c r="F128">
        <f>SUMIFS(Base!F$2:F$1287,Base!$B$2:$B$1287,$B128,Base!$C$2:$C$1287,$C128)</f>
        <v>6</v>
      </c>
      <c r="G128">
        <f>SUMIFS(Base!G$2:G$1287,Base!$B$2:$B$1287,$B128,Base!$C$2:$C$1287,$C128)</f>
        <v>11</v>
      </c>
      <c r="H128">
        <f>SUMIFS(Base!H$2:H$1287,Base!$B$2:$B$1287,$B128,Base!$C$2:$C$1287,$C128)</f>
        <v>17</v>
      </c>
      <c r="I128">
        <f>SUMIFS(Base!I$2:I$1287,Base!$B$2:$B$1287,$B128,Base!$C$2:$C$1287,$C128)</f>
        <v>-5</v>
      </c>
      <c r="J128">
        <f>SUMIFS(Base!K$2:K$1287,Base!$B$2:$B$1287,$B128,Base!$C$2:$C$1287,$C128)</f>
        <v>5</v>
      </c>
      <c r="K128">
        <f>SUMIFS(Base!L$2:L$1287,Base!$B$2:$B$1287,$B128,Base!$C$2:$C$1287,$C128)</f>
        <v>2</v>
      </c>
      <c r="L128">
        <f>J128+K128</f>
        <v>7</v>
      </c>
      <c r="M128">
        <f>SUMIFS(Base!M$2:M$1287,Base!$B$2:$B$1287,$B128,Base!$C$2:$C$1287,$C128)</f>
        <v>0</v>
      </c>
      <c r="N128">
        <f>SUMIFS(Base!N$2:N$1287,Base!$B$2:$B$1287,$B128,Base!$C$2:$C$1287,$C128)</f>
        <v>0</v>
      </c>
      <c r="O128">
        <f>M128+N128</f>
        <v>0</v>
      </c>
      <c r="P128">
        <f>F128-J128-M128</f>
        <v>1</v>
      </c>
      <c r="Q128">
        <f>G128-K128-N128</f>
        <v>9</v>
      </c>
      <c r="R128">
        <f>P128+Q128</f>
        <v>10</v>
      </c>
      <c r="S128" s="3">
        <f>F128/$E128</f>
        <v>0.13953488372093023</v>
      </c>
      <c r="T128" s="3">
        <f>G128/$E128</f>
        <v>0.2558139534883721</v>
      </c>
      <c r="U128" s="3">
        <f>H128/$E128</f>
        <v>0.39534883720930231</v>
      </c>
      <c r="V128" s="3">
        <f>I128/$E128</f>
        <v>-0.11627906976744186</v>
      </c>
      <c r="W128" s="3">
        <f>J128/$E128</f>
        <v>0.11627906976744186</v>
      </c>
      <c r="X128" s="3">
        <f>K128/$E128</f>
        <v>4.6511627906976744E-2</v>
      </c>
      <c r="Y128" s="3">
        <f>L128/$E128</f>
        <v>0.16279069767441862</v>
      </c>
      <c r="Z128" s="3">
        <f>M128/$E128</f>
        <v>0</v>
      </c>
      <c r="AA128" s="3">
        <f>N128/$E128</f>
        <v>0</v>
      </c>
      <c r="AB128" s="3">
        <f>O128/$E128</f>
        <v>0</v>
      </c>
      <c r="AC128" s="3">
        <f>P128/$E128</f>
        <v>2.3255813953488372E-2</v>
      </c>
      <c r="AD128" s="3">
        <f>Q128/$E128</f>
        <v>0.20930232558139536</v>
      </c>
      <c r="AE128" s="3">
        <f>R128/$E128</f>
        <v>0.23255813953488372</v>
      </c>
      <c r="AF128" s="4">
        <f>F128/SUMIFS(Equipe!B$2:B$13,Equipe!$A$2:$A$13,$C128)</f>
        <v>4.7619047619047616E-2</v>
      </c>
      <c r="AG128" s="4">
        <f>P128/SUMIFS(Equipe!L$2:L$13,Equipe!$A$2:$A$13,$C128)</f>
        <v>1.1627906976744186E-2</v>
      </c>
      <c r="AH128" s="4">
        <f>H128/SUMIFS(Equipe!B$2:B$13,Equipe!$A$2:$A$13,$C128)</f>
        <v>0.13492063492063491</v>
      </c>
      <c r="AI128" s="4">
        <f>R128/SUMIFS(Equipe!L$2:L$13,Equipe!$A$2:$A$13,$C128)</f>
        <v>0.11627906976744186</v>
      </c>
    </row>
    <row r="129" spans="1:35" x14ac:dyDescent="0.3">
      <c r="A129">
        <v>128</v>
      </c>
      <c r="B129" t="s">
        <v>183</v>
      </c>
      <c r="C129" t="s">
        <v>76</v>
      </c>
      <c r="D129" t="s">
        <v>35</v>
      </c>
      <c r="E129">
        <f>SUMIFS(Base!E$2:E$1287,Base!$B$2:$B$1287,$B129,Base!$C$2:$C$1287,$C129)</f>
        <v>41</v>
      </c>
      <c r="F129">
        <f>SUMIFS(Base!F$2:F$1287,Base!$B$2:$B$1287,$B129,Base!$C$2:$C$1287,$C129)</f>
        <v>3</v>
      </c>
      <c r="G129">
        <f>SUMIFS(Base!G$2:G$1287,Base!$B$2:$B$1287,$B129,Base!$C$2:$C$1287,$C129)</f>
        <v>14</v>
      </c>
      <c r="H129">
        <f>SUMIFS(Base!H$2:H$1287,Base!$B$2:$B$1287,$B129,Base!$C$2:$C$1287,$C129)</f>
        <v>17</v>
      </c>
      <c r="I129">
        <f>SUMIFS(Base!I$2:I$1287,Base!$B$2:$B$1287,$B129,Base!$C$2:$C$1287,$C129)</f>
        <v>0</v>
      </c>
      <c r="J129">
        <f>SUMIFS(Base!K$2:K$1287,Base!$B$2:$B$1287,$B129,Base!$C$2:$C$1287,$C129)</f>
        <v>1</v>
      </c>
      <c r="K129">
        <f>SUMIFS(Base!L$2:L$1287,Base!$B$2:$B$1287,$B129,Base!$C$2:$C$1287,$C129)</f>
        <v>4</v>
      </c>
      <c r="L129">
        <f>J129+K129</f>
        <v>5</v>
      </c>
      <c r="M129">
        <f>SUMIFS(Base!M$2:M$1287,Base!$B$2:$B$1287,$B129,Base!$C$2:$C$1287,$C129)</f>
        <v>0</v>
      </c>
      <c r="N129">
        <f>SUMIFS(Base!N$2:N$1287,Base!$B$2:$B$1287,$B129,Base!$C$2:$C$1287,$C129)</f>
        <v>2</v>
      </c>
      <c r="O129">
        <f>M129+N129</f>
        <v>2</v>
      </c>
      <c r="P129">
        <f>F129-J129-M129</f>
        <v>2</v>
      </c>
      <c r="Q129">
        <f>G129-K129-N129</f>
        <v>8</v>
      </c>
      <c r="R129">
        <f>P129+Q129</f>
        <v>10</v>
      </c>
      <c r="S129" s="3">
        <f>F129/$E129</f>
        <v>7.3170731707317069E-2</v>
      </c>
      <c r="T129" s="3">
        <f>G129/$E129</f>
        <v>0.34146341463414637</v>
      </c>
      <c r="U129" s="3">
        <f>H129/$E129</f>
        <v>0.41463414634146339</v>
      </c>
      <c r="V129" s="3">
        <f>I129/$E129</f>
        <v>0</v>
      </c>
      <c r="W129" s="3">
        <f>J129/$E129</f>
        <v>2.4390243902439025E-2</v>
      </c>
      <c r="X129" s="3">
        <f>K129/$E129</f>
        <v>9.7560975609756101E-2</v>
      </c>
      <c r="Y129" s="3">
        <f>L129/$E129</f>
        <v>0.12195121951219512</v>
      </c>
      <c r="Z129" s="3">
        <f>M129/$E129</f>
        <v>0</v>
      </c>
      <c r="AA129" s="3">
        <f>N129/$E129</f>
        <v>4.878048780487805E-2</v>
      </c>
      <c r="AB129" s="3">
        <f>O129/$E129</f>
        <v>4.878048780487805E-2</v>
      </c>
      <c r="AC129" s="3">
        <f>P129/$E129</f>
        <v>4.878048780487805E-2</v>
      </c>
      <c r="AD129" s="3">
        <f>Q129/$E129</f>
        <v>0.1951219512195122</v>
      </c>
      <c r="AE129" s="3">
        <f>R129/$E129</f>
        <v>0.24390243902439024</v>
      </c>
      <c r="AF129" s="4">
        <f>F129/SUMIFS(Equipe!B$2:B$13,Equipe!$A$2:$A$13,$C129)</f>
        <v>2.5862068965517241E-2</v>
      </c>
      <c r="AG129" s="4">
        <f>P129/SUMIFS(Equipe!L$2:L$13,Equipe!$A$2:$A$13,$C129)</f>
        <v>2.5974025974025976E-2</v>
      </c>
      <c r="AH129" s="4">
        <f>H129/SUMIFS(Equipe!B$2:B$13,Equipe!$A$2:$A$13,$C129)</f>
        <v>0.14655172413793102</v>
      </c>
      <c r="AI129" s="4">
        <f>R129/SUMIFS(Equipe!L$2:L$13,Equipe!$A$2:$A$13,$C129)</f>
        <v>0.12987012987012986</v>
      </c>
    </row>
    <row r="130" spans="1:35" x14ac:dyDescent="0.3">
      <c r="A130">
        <v>129</v>
      </c>
      <c r="B130" t="s">
        <v>194</v>
      </c>
      <c r="C130" t="s">
        <v>65</v>
      </c>
      <c r="D130" t="s">
        <v>6</v>
      </c>
      <c r="E130">
        <f>SUMIFS(Base!E$2:E$1287,Base!$B$2:$B$1287,$B130,Base!$C$2:$C$1287,$C130)</f>
        <v>37</v>
      </c>
      <c r="F130">
        <f>SUMIFS(Base!F$2:F$1287,Base!$B$2:$B$1287,$B130,Base!$C$2:$C$1287,$C130)</f>
        <v>5</v>
      </c>
      <c r="G130">
        <f>SUMIFS(Base!G$2:G$1287,Base!$B$2:$B$1287,$B130,Base!$C$2:$C$1287,$C130)</f>
        <v>12</v>
      </c>
      <c r="H130">
        <f>SUMIFS(Base!H$2:H$1287,Base!$B$2:$B$1287,$B130,Base!$C$2:$C$1287,$C130)</f>
        <v>17</v>
      </c>
      <c r="I130">
        <f>SUMIFS(Base!I$2:I$1287,Base!$B$2:$B$1287,$B130,Base!$C$2:$C$1287,$C130)</f>
        <v>6</v>
      </c>
      <c r="J130">
        <f>SUMIFS(Base!K$2:K$1287,Base!$B$2:$B$1287,$B130,Base!$C$2:$C$1287,$C130)</f>
        <v>2</v>
      </c>
      <c r="K130">
        <f>SUMIFS(Base!L$2:L$1287,Base!$B$2:$B$1287,$B130,Base!$C$2:$C$1287,$C130)</f>
        <v>5</v>
      </c>
      <c r="L130">
        <f>J130+K130</f>
        <v>7</v>
      </c>
      <c r="M130">
        <f>SUMIFS(Base!M$2:M$1287,Base!$B$2:$B$1287,$B130,Base!$C$2:$C$1287,$C130)</f>
        <v>0</v>
      </c>
      <c r="N130">
        <f>SUMIFS(Base!N$2:N$1287,Base!$B$2:$B$1287,$B130,Base!$C$2:$C$1287,$C130)</f>
        <v>0</v>
      </c>
      <c r="O130">
        <f>M130+N130</f>
        <v>0</v>
      </c>
      <c r="P130">
        <f>F130-J130-M130</f>
        <v>3</v>
      </c>
      <c r="Q130">
        <f>G130-K130-N130</f>
        <v>7</v>
      </c>
      <c r="R130">
        <f>P130+Q130</f>
        <v>10</v>
      </c>
      <c r="S130" s="3">
        <f>F130/$E130</f>
        <v>0.13513513513513514</v>
      </c>
      <c r="T130" s="3">
        <f>G130/$E130</f>
        <v>0.32432432432432434</v>
      </c>
      <c r="U130" s="3">
        <f>H130/$E130</f>
        <v>0.45945945945945948</v>
      </c>
      <c r="V130" s="3">
        <f>I130/$E130</f>
        <v>0.16216216216216217</v>
      </c>
      <c r="W130" s="3">
        <f>J130/$E130</f>
        <v>5.4054054054054057E-2</v>
      </c>
      <c r="X130" s="3">
        <f>K130/$E130</f>
        <v>0.13513513513513514</v>
      </c>
      <c r="Y130" s="3">
        <f>L130/$E130</f>
        <v>0.1891891891891892</v>
      </c>
      <c r="Z130" s="3">
        <f>M130/$E130</f>
        <v>0</v>
      </c>
      <c r="AA130" s="3">
        <f>N130/$E130</f>
        <v>0</v>
      </c>
      <c r="AB130" s="3">
        <f>O130/$E130</f>
        <v>0</v>
      </c>
      <c r="AC130" s="3">
        <f>P130/$E130</f>
        <v>8.1081081081081086E-2</v>
      </c>
      <c r="AD130" s="3">
        <f>Q130/$E130</f>
        <v>0.1891891891891892</v>
      </c>
      <c r="AE130" s="3">
        <f>R130/$E130</f>
        <v>0.27027027027027029</v>
      </c>
      <c r="AF130" s="4">
        <f>F130/SUMIFS(Equipe!B$2:B$13,Equipe!$A$2:$A$13,$C130)</f>
        <v>3.875968992248062E-2</v>
      </c>
      <c r="AG130" s="4">
        <f>P130/SUMIFS(Equipe!L$2:L$13,Equipe!$A$2:$A$13,$C130)</f>
        <v>3.7499999999999999E-2</v>
      </c>
      <c r="AH130" s="4">
        <f>H130/SUMIFS(Equipe!B$2:B$13,Equipe!$A$2:$A$13,$C130)</f>
        <v>0.13178294573643412</v>
      </c>
      <c r="AI130" s="4">
        <f>R130/SUMIFS(Equipe!L$2:L$13,Equipe!$A$2:$A$13,$C130)</f>
        <v>0.125</v>
      </c>
    </row>
    <row r="131" spans="1:35" x14ac:dyDescent="0.3">
      <c r="A131">
        <v>130</v>
      </c>
      <c r="B131" t="s">
        <v>118</v>
      </c>
      <c r="C131" t="s">
        <v>31</v>
      </c>
      <c r="D131" t="s">
        <v>6</v>
      </c>
      <c r="E131">
        <f>SUMIFS(Base!E$2:E$1287,Base!$B$2:$B$1287,$B131,Base!$C$2:$C$1287,$C131)</f>
        <v>26</v>
      </c>
      <c r="F131">
        <f>SUMIFS(Base!F$2:F$1287,Base!$B$2:$B$1287,$B131,Base!$C$2:$C$1287,$C131)</f>
        <v>9</v>
      </c>
      <c r="G131">
        <f>SUMIFS(Base!G$2:G$1287,Base!$B$2:$B$1287,$B131,Base!$C$2:$C$1287,$C131)</f>
        <v>7</v>
      </c>
      <c r="H131">
        <f>SUMIFS(Base!H$2:H$1287,Base!$B$2:$B$1287,$B131,Base!$C$2:$C$1287,$C131)</f>
        <v>16</v>
      </c>
      <c r="I131">
        <f>SUMIFS(Base!I$2:I$1287,Base!$B$2:$B$1287,$B131,Base!$C$2:$C$1287,$C131)</f>
        <v>5</v>
      </c>
      <c r="J131">
        <f>SUMIFS(Base!K$2:K$1287,Base!$B$2:$B$1287,$B131,Base!$C$2:$C$1287,$C131)</f>
        <v>3</v>
      </c>
      <c r="K131">
        <f>SUMIFS(Base!L$2:L$1287,Base!$B$2:$B$1287,$B131,Base!$C$2:$C$1287,$C131)</f>
        <v>2</v>
      </c>
      <c r="L131">
        <f>J131+K131</f>
        <v>5</v>
      </c>
      <c r="M131">
        <f>SUMIFS(Base!M$2:M$1287,Base!$B$2:$B$1287,$B131,Base!$C$2:$C$1287,$C131)</f>
        <v>1</v>
      </c>
      <c r="N131">
        <f>SUMIFS(Base!N$2:N$1287,Base!$B$2:$B$1287,$B131,Base!$C$2:$C$1287,$C131)</f>
        <v>0</v>
      </c>
      <c r="O131">
        <f>M131+N131</f>
        <v>1</v>
      </c>
      <c r="P131">
        <f>F131-J131-M131</f>
        <v>5</v>
      </c>
      <c r="Q131">
        <f>G131-K131-N131</f>
        <v>5</v>
      </c>
      <c r="R131">
        <f>P131+Q131</f>
        <v>10</v>
      </c>
      <c r="S131" s="3">
        <f>F131/$E131</f>
        <v>0.34615384615384615</v>
      </c>
      <c r="T131" s="3">
        <f>G131/$E131</f>
        <v>0.26923076923076922</v>
      </c>
      <c r="U131" s="3">
        <f>H131/$E131</f>
        <v>0.61538461538461542</v>
      </c>
      <c r="V131" s="3">
        <f>I131/$E131</f>
        <v>0.19230769230769232</v>
      </c>
      <c r="W131" s="3">
        <f>J131/$E131</f>
        <v>0.11538461538461539</v>
      </c>
      <c r="X131" s="3">
        <f>K131/$E131</f>
        <v>7.6923076923076927E-2</v>
      </c>
      <c r="Y131" s="3">
        <f>L131/$E131</f>
        <v>0.19230769230769232</v>
      </c>
      <c r="Z131" s="3">
        <f>M131/$E131</f>
        <v>3.8461538461538464E-2</v>
      </c>
      <c r="AA131" s="3">
        <f>N131/$E131</f>
        <v>0</v>
      </c>
      <c r="AB131" s="3">
        <f>O131/$E131</f>
        <v>3.8461538461538464E-2</v>
      </c>
      <c r="AC131" s="3">
        <f>P131/$E131</f>
        <v>0.19230769230769232</v>
      </c>
      <c r="AD131" s="3">
        <f>Q131/$E131</f>
        <v>0.19230769230769232</v>
      </c>
      <c r="AE131" s="3">
        <f>R131/$E131</f>
        <v>0.38461538461538464</v>
      </c>
      <c r="AF131" s="4">
        <f>F131/SUMIFS(Equipe!B$2:B$13,Equipe!$A$2:$A$13,$C131)</f>
        <v>6.3829787234042548E-2</v>
      </c>
      <c r="AG131" s="4">
        <f>P131/SUMIFS(Equipe!L$2:L$13,Equipe!$A$2:$A$13,$C131)</f>
        <v>5.3191489361702128E-2</v>
      </c>
      <c r="AH131" s="4">
        <f>H131/SUMIFS(Equipe!B$2:B$13,Equipe!$A$2:$A$13,$C131)</f>
        <v>0.11347517730496454</v>
      </c>
      <c r="AI131" s="4">
        <f>R131/SUMIFS(Equipe!L$2:L$13,Equipe!$A$2:$A$13,$C131)</f>
        <v>0.10638297872340426</v>
      </c>
    </row>
    <row r="132" spans="1:35" x14ac:dyDescent="0.3">
      <c r="A132">
        <v>131</v>
      </c>
      <c r="B132" t="s">
        <v>142</v>
      </c>
      <c r="C132" t="s">
        <v>31</v>
      </c>
      <c r="D132" t="s">
        <v>35</v>
      </c>
      <c r="E132">
        <f>SUMIFS(Base!E$2:E$1287,Base!$B$2:$B$1287,$B132,Base!$C$2:$C$1287,$C132)</f>
        <v>42</v>
      </c>
      <c r="F132">
        <f>SUMIFS(Base!F$2:F$1287,Base!$B$2:$B$1287,$B132,Base!$C$2:$C$1287,$C132)</f>
        <v>2</v>
      </c>
      <c r="G132">
        <f>SUMIFS(Base!G$2:G$1287,Base!$B$2:$B$1287,$B132,Base!$C$2:$C$1287,$C132)</f>
        <v>12</v>
      </c>
      <c r="H132">
        <f>SUMIFS(Base!H$2:H$1287,Base!$B$2:$B$1287,$B132,Base!$C$2:$C$1287,$C132)</f>
        <v>14</v>
      </c>
      <c r="I132">
        <f>SUMIFS(Base!I$2:I$1287,Base!$B$2:$B$1287,$B132,Base!$C$2:$C$1287,$C132)</f>
        <v>2</v>
      </c>
      <c r="J132">
        <f>SUMIFS(Base!K$2:K$1287,Base!$B$2:$B$1287,$B132,Base!$C$2:$C$1287,$C132)</f>
        <v>0</v>
      </c>
      <c r="K132">
        <f>SUMIFS(Base!L$2:L$1287,Base!$B$2:$B$1287,$B132,Base!$C$2:$C$1287,$C132)</f>
        <v>3</v>
      </c>
      <c r="L132">
        <f>J132+K132</f>
        <v>3</v>
      </c>
      <c r="M132">
        <f>SUMIFS(Base!M$2:M$1287,Base!$B$2:$B$1287,$B132,Base!$C$2:$C$1287,$C132)</f>
        <v>0</v>
      </c>
      <c r="N132">
        <f>SUMIFS(Base!N$2:N$1287,Base!$B$2:$B$1287,$B132,Base!$C$2:$C$1287,$C132)</f>
        <v>1</v>
      </c>
      <c r="O132">
        <f>M132+N132</f>
        <v>1</v>
      </c>
      <c r="P132">
        <f>F132-J132-M132</f>
        <v>2</v>
      </c>
      <c r="Q132">
        <f>G132-K132-N132</f>
        <v>8</v>
      </c>
      <c r="R132">
        <f>P132+Q132</f>
        <v>10</v>
      </c>
      <c r="S132" s="3">
        <f>F132/$E132</f>
        <v>4.7619047619047616E-2</v>
      </c>
      <c r="T132" s="3">
        <f>G132/$E132</f>
        <v>0.2857142857142857</v>
      </c>
      <c r="U132" s="3">
        <f>H132/$E132</f>
        <v>0.33333333333333331</v>
      </c>
      <c r="V132" s="3">
        <f>I132/$E132</f>
        <v>4.7619047619047616E-2</v>
      </c>
      <c r="W132" s="3">
        <f>J132/$E132</f>
        <v>0</v>
      </c>
      <c r="X132" s="3">
        <f>K132/$E132</f>
        <v>7.1428571428571425E-2</v>
      </c>
      <c r="Y132" s="3">
        <f>L132/$E132</f>
        <v>7.1428571428571425E-2</v>
      </c>
      <c r="Z132" s="3">
        <f>M132/$E132</f>
        <v>0</v>
      </c>
      <c r="AA132" s="3">
        <f>N132/$E132</f>
        <v>2.3809523809523808E-2</v>
      </c>
      <c r="AB132" s="3">
        <f>O132/$E132</f>
        <v>2.3809523809523808E-2</v>
      </c>
      <c r="AC132" s="3">
        <f>P132/$E132</f>
        <v>4.7619047619047616E-2</v>
      </c>
      <c r="AD132" s="3">
        <f>Q132/$E132</f>
        <v>0.19047619047619047</v>
      </c>
      <c r="AE132" s="3">
        <f>R132/$E132</f>
        <v>0.23809523809523808</v>
      </c>
      <c r="AF132" s="4">
        <f>F132/SUMIFS(Equipe!B$2:B$13,Equipe!$A$2:$A$13,$C132)</f>
        <v>1.4184397163120567E-2</v>
      </c>
      <c r="AG132" s="4">
        <f>P132/SUMIFS(Equipe!L$2:L$13,Equipe!$A$2:$A$13,$C132)</f>
        <v>2.1276595744680851E-2</v>
      </c>
      <c r="AH132" s="4">
        <f>H132/SUMIFS(Equipe!B$2:B$13,Equipe!$A$2:$A$13,$C132)</f>
        <v>9.9290780141843976E-2</v>
      </c>
      <c r="AI132" s="4">
        <f>R132/SUMIFS(Equipe!L$2:L$13,Equipe!$A$2:$A$13,$C132)</f>
        <v>0.10638297872340426</v>
      </c>
    </row>
    <row r="133" spans="1:35" x14ac:dyDescent="0.3">
      <c r="A133">
        <v>132</v>
      </c>
      <c r="B133" t="s">
        <v>371</v>
      </c>
      <c r="C133" t="s">
        <v>18</v>
      </c>
      <c r="D133" t="s">
        <v>35</v>
      </c>
      <c r="E133">
        <f>SUMIFS(Base!E$2:E$1287,Base!$B$2:$B$1287,$B133,Base!$C$2:$C$1287,$C133)</f>
        <v>19</v>
      </c>
      <c r="F133">
        <f>SUMIFS(Base!F$2:F$1287,Base!$B$2:$B$1287,$B133,Base!$C$2:$C$1287,$C133)</f>
        <v>4</v>
      </c>
      <c r="G133">
        <f>SUMIFS(Base!G$2:G$1287,Base!$B$2:$B$1287,$B133,Base!$C$2:$C$1287,$C133)</f>
        <v>9</v>
      </c>
      <c r="H133">
        <f>SUMIFS(Base!H$2:H$1287,Base!$B$2:$B$1287,$B133,Base!$C$2:$C$1287,$C133)</f>
        <v>13</v>
      </c>
      <c r="I133">
        <f>SUMIFS(Base!I$2:I$1287,Base!$B$2:$B$1287,$B133,Base!$C$2:$C$1287,$C133)</f>
        <v>19</v>
      </c>
      <c r="J133">
        <f>SUMIFS(Base!K$2:K$1287,Base!$B$2:$B$1287,$B133,Base!$C$2:$C$1287,$C133)</f>
        <v>0</v>
      </c>
      <c r="K133">
        <f>SUMIFS(Base!L$2:L$1287,Base!$B$2:$B$1287,$B133,Base!$C$2:$C$1287,$C133)</f>
        <v>3</v>
      </c>
      <c r="L133">
        <f>J133+K133</f>
        <v>3</v>
      </c>
      <c r="M133">
        <f>SUMIFS(Base!M$2:M$1287,Base!$B$2:$B$1287,$B133,Base!$C$2:$C$1287,$C133)</f>
        <v>0</v>
      </c>
      <c r="N133">
        <f>SUMIFS(Base!N$2:N$1287,Base!$B$2:$B$1287,$B133,Base!$C$2:$C$1287,$C133)</f>
        <v>0</v>
      </c>
      <c r="O133">
        <f>M133+N133</f>
        <v>0</v>
      </c>
      <c r="P133">
        <f>F133-J133-M133</f>
        <v>4</v>
      </c>
      <c r="Q133">
        <f>G133-K133-N133</f>
        <v>6</v>
      </c>
      <c r="R133">
        <f>P133+Q133</f>
        <v>10</v>
      </c>
      <c r="S133" s="3">
        <f>F133/$E133</f>
        <v>0.21052631578947367</v>
      </c>
      <c r="T133" s="3">
        <f>G133/$E133</f>
        <v>0.47368421052631576</v>
      </c>
      <c r="U133" s="3">
        <f>H133/$E133</f>
        <v>0.68421052631578949</v>
      </c>
      <c r="V133" s="3">
        <f>I133/$E133</f>
        <v>1</v>
      </c>
      <c r="W133" s="3">
        <f>J133/$E133</f>
        <v>0</v>
      </c>
      <c r="X133" s="3">
        <f>K133/$E133</f>
        <v>0.15789473684210525</v>
      </c>
      <c r="Y133" s="3">
        <f>L133/$E133</f>
        <v>0.15789473684210525</v>
      </c>
      <c r="Z133" s="3">
        <f>M133/$E133</f>
        <v>0</v>
      </c>
      <c r="AA133" s="3">
        <f>N133/$E133</f>
        <v>0</v>
      </c>
      <c r="AB133" s="3">
        <f>O133/$E133</f>
        <v>0</v>
      </c>
      <c r="AC133" s="3">
        <f>P133/$E133</f>
        <v>0.21052631578947367</v>
      </c>
      <c r="AD133" s="3">
        <f>Q133/$E133</f>
        <v>0.31578947368421051</v>
      </c>
      <c r="AE133" s="3">
        <f>R133/$E133</f>
        <v>0.52631578947368418</v>
      </c>
      <c r="AF133" s="4">
        <f>F133/SUMIFS(Equipe!B$2:B$13,Equipe!$A$2:$A$13,$C133)</f>
        <v>2.0512820512820513E-2</v>
      </c>
      <c r="AG133" s="4">
        <f>P133/SUMIFS(Equipe!L$2:L$13,Equipe!$A$2:$A$13,$C133)</f>
        <v>2.9629629629629631E-2</v>
      </c>
      <c r="AH133" s="4">
        <f>H133/SUMIFS(Equipe!B$2:B$13,Equipe!$A$2:$A$13,$C133)</f>
        <v>6.6666666666666666E-2</v>
      </c>
      <c r="AI133" s="4">
        <f>R133/SUMIFS(Equipe!L$2:L$13,Equipe!$A$2:$A$13,$C133)</f>
        <v>7.407407407407407E-2</v>
      </c>
    </row>
    <row r="134" spans="1:35" x14ac:dyDescent="0.3">
      <c r="A134">
        <v>133</v>
      </c>
      <c r="B134" t="s">
        <v>134</v>
      </c>
      <c r="C134" t="s">
        <v>48</v>
      </c>
      <c r="D134" t="s">
        <v>6</v>
      </c>
      <c r="E134">
        <f>SUMIFS(Base!E$2:E$1287,Base!$B$2:$B$1287,$B134,Base!$C$2:$C$1287,$C134)</f>
        <v>25</v>
      </c>
      <c r="F134">
        <f>SUMIFS(Base!F$2:F$1287,Base!$B$2:$B$1287,$B134,Base!$C$2:$C$1287,$C134)</f>
        <v>4</v>
      </c>
      <c r="G134">
        <f>SUMIFS(Base!G$2:G$1287,Base!$B$2:$B$1287,$B134,Base!$C$2:$C$1287,$C134)</f>
        <v>8</v>
      </c>
      <c r="H134">
        <f>SUMIFS(Base!H$2:H$1287,Base!$B$2:$B$1287,$B134,Base!$C$2:$C$1287,$C134)</f>
        <v>12</v>
      </c>
      <c r="I134">
        <f>SUMIFS(Base!I$2:I$1287,Base!$B$2:$B$1287,$B134,Base!$C$2:$C$1287,$C134)</f>
        <v>-6</v>
      </c>
      <c r="J134">
        <f>SUMIFS(Base!K$2:K$1287,Base!$B$2:$B$1287,$B134,Base!$C$2:$C$1287,$C134)</f>
        <v>0</v>
      </c>
      <c r="K134">
        <f>SUMIFS(Base!L$2:L$1287,Base!$B$2:$B$1287,$B134,Base!$C$2:$C$1287,$C134)</f>
        <v>2</v>
      </c>
      <c r="L134">
        <f>J134+K134</f>
        <v>2</v>
      </c>
      <c r="M134">
        <f>SUMIFS(Base!M$2:M$1287,Base!$B$2:$B$1287,$B134,Base!$C$2:$C$1287,$C134)</f>
        <v>0</v>
      </c>
      <c r="N134">
        <f>SUMIFS(Base!N$2:N$1287,Base!$B$2:$B$1287,$B134,Base!$C$2:$C$1287,$C134)</f>
        <v>0</v>
      </c>
      <c r="O134">
        <f>M134+N134</f>
        <v>0</v>
      </c>
      <c r="P134">
        <f>F134-J134-M134</f>
        <v>4</v>
      </c>
      <c r="Q134">
        <f>G134-K134-N134</f>
        <v>6</v>
      </c>
      <c r="R134">
        <f>P134+Q134</f>
        <v>10</v>
      </c>
      <c r="S134" s="3">
        <f>F134/$E134</f>
        <v>0.16</v>
      </c>
      <c r="T134" s="3">
        <f>G134/$E134</f>
        <v>0.32</v>
      </c>
      <c r="U134" s="3">
        <f>H134/$E134</f>
        <v>0.48</v>
      </c>
      <c r="V134" s="3">
        <f>I134/$E134</f>
        <v>-0.24</v>
      </c>
      <c r="W134" s="3">
        <f>J134/$E134</f>
        <v>0</v>
      </c>
      <c r="X134" s="3">
        <f>K134/$E134</f>
        <v>0.08</v>
      </c>
      <c r="Y134" s="3">
        <f>L134/$E134</f>
        <v>0.08</v>
      </c>
      <c r="Z134" s="3">
        <f>M134/$E134</f>
        <v>0</v>
      </c>
      <c r="AA134" s="3">
        <f>N134/$E134</f>
        <v>0</v>
      </c>
      <c r="AB134" s="3">
        <f>O134/$E134</f>
        <v>0</v>
      </c>
      <c r="AC134" s="3">
        <f>P134/$E134</f>
        <v>0.16</v>
      </c>
      <c r="AD134" s="3">
        <f>Q134/$E134</f>
        <v>0.24</v>
      </c>
      <c r="AE134" s="3">
        <f>R134/$E134</f>
        <v>0.4</v>
      </c>
      <c r="AF134" s="4">
        <f>F134/SUMIFS(Equipe!B$2:B$13,Equipe!$A$2:$A$13,$C134)</f>
        <v>3.7037037037037035E-2</v>
      </c>
      <c r="AG134" s="4">
        <f>P134/SUMIFS(Equipe!L$2:L$13,Equipe!$A$2:$A$13,$C134)</f>
        <v>5.3333333333333337E-2</v>
      </c>
      <c r="AH134" s="4">
        <f>H134/SUMIFS(Equipe!B$2:B$13,Equipe!$A$2:$A$13,$C134)</f>
        <v>0.1111111111111111</v>
      </c>
      <c r="AI134" s="4">
        <f>R134/SUMIFS(Equipe!L$2:L$13,Equipe!$A$2:$A$13,$C134)</f>
        <v>0.13333333333333333</v>
      </c>
    </row>
    <row r="135" spans="1:35" x14ac:dyDescent="0.3">
      <c r="A135">
        <v>134</v>
      </c>
      <c r="B135" t="s">
        <v>155</v>
      </c>
      <c r="C135" t="s">
        <v>22</v>
      </c>
      <c r="D135" t="s">
        <v>35</v>
      </c>
      <c r="E135">
        <f>SUMIFS(Base!E$2:E$1287,Base!$B$2:$B$1287,$B135,Base!$C$2:$C$1287,$C135)</f>
        <v>44</v>
      </c>
      <c r="F135">
        <f>SUMIFS(Base!F$2:F$1287,Base!$B$2:$B$1287,$B135,Base!$C$2:$C$1287,$C135)</f>
        <v>4</v>
      </c>
      <c r="G135">
        <f>SUMIFS(Base!G$2:G$1287,Base!$B$2:$B$1287,$B135,Base!$C$2:$C$1287,$C135)</f>
        <v>7</v>
      </c>
      <c r="H135">
        <f>SUMIFS(Base!H$2:H$1287,Base!$B$2:$B$1287,$B135,Base!$C$2:$C$1287,$C135)</f>
        <v>11</v>
      </c>
      <c r="I135">
        <f>SUMIFS(Base!I$2:I$1287,Base!$B$2:$B$1287,$B135,Base!$C$2:$C$1287,$C135)</f>
        <v>-5</v>
      </c>
      <c r="J135">
        <f>SUMIFS(Base!K$2:K$1287,Base!$B$2:$B$1287,$B135,Base!$C$2:$C$1287,$C135)</f>
        <v>0</v>
      </c>
      <c r="K135">
        <f>SUMIFS(Base!L$2:L$1287,Base!$B$2:$B$1287,$B135,Base!$C$2:$C$1287,$C135)</f>
        <v>1</v>
      </c>
      <c r="L135">
        <f>J135+K135</f>
        <v>1</v>
      </c>
      <c r="M135">
        <f>SUMIFS(Base!M$2:M$1287,Base!$B$2:$B$1287,$B135,Base!$C$2:$C$1287,$C135)</f>
        <v>0</v>
      </c>
      <c r="N135">
        <f>SUMIFS(Base!N$2:N$1287,Base!$B$2:$B$1287,$B135,Base!$C$2:$C$1287,$C135)</f>
        <v>0</v>
      </c>
      <c r="O135">
        <f>M135+N135</f>
        <v>0</v>
      </c>
      <c r="P135">
        <f>F135-J135-M135</f>
        <v>4</v>
      </c>
      <c r="Q135">
        <f>G135-K135-N135</f>
        <v>6</v>
      </c>
      <c r="R135">
        <f>P135+Q135</f>
        <v>10</v>
      </c>
      <c r="S135" s="3">
        <f>F135/$E135</f>
        <v>9.0909090909090912E-2</v>
      </c>
      <c r="T135" s="3">
        <f>G135/$E135</f>
        <v>0.15909090909090909</v>
      </c>
      <c r="U135" s="3">
        <f>H135/$E135</f>
        <v>0.25</v>
      </c>
      <c r="V135" s="3">
        <f>I135/$E135</f>
        <v>-0.11363636363636363</v>
      </c>
      <c r="W135" s="3">
        <f>J135/$E135</f>
        <v>0</v>
      </c>
      <c r="X135" s="3">
        <f>K135/$E135</f>
        <v>2.2727272727272728E-2</v>
      </c>
      <c r="Y135" s="3">
        <f>L135/$E135</f>
        <v>2.2727272727272728E-2</v>
      </c>
      <c r="Z135" s="3">
        <f>M135/$E135</f>
        <v>0</v>
      </c>
      <c r="AA135" s="3">
        <f>N135/$E135</f>
        <v>0</v>
      </c>
      <c r="AB135" s="3">
        <f>O135/$E135</f>
        <v>0</v>
      </c>
      <c r="AC135" s="3">
        <f>P135/$E135</f>
        <v>9.0909090909090912E-2</v>
      </c>
      <c r="AD135" s="3">
        <f>Q135/$E135</f>
        <v>0.13636363636363635</v>
      </c>
      <c r="AE135" s="3">
        <f>R135/$E135</f>
        <v>0.22727272727272727</v>
      </c>
      <c r="AF135" s="4">
        <f>F135/SUMIFS(Equipe!B$2:B$13,Equipe!$A$2:$A$13,$C135)</f>
        <v>2.7210884353741496E-2</v>
      </c>
      <c r="AG135" s="4">
        <f>P135/SUMIFS(Equipe!L$2:L$13,Equipe!$A$2:$A$13,$C135)</f>
        <v>3.669724770642202E-2</v>
      </c>
      <c r="AH135" s="4">
        <f>H135/SUMIFS(Equipe!B$2:B$13,Equipe!$A$2:$A$13,$C135)</f>
        <v>7.4829931972789115E-2</v>
      </c>
      <c r="AI135" s="4">
        <f>R135/SUMIFS(Equipe!L$2:L$13,Equipe!$A$2:$A$13,$C135)</f>
        <v>9.1743119266055051E-2</v>
      </c>
    </row>
    <row r="136" spans="1:35" x14ac:dyDescent="0.3">
      <c r="A136">
        <v>135</v>
      </c>
      <c r="B136" t="s">
        <v>170</v>
      </c>
      <c r="C136" t="s">
        <v>18</v>
      </c>
      <c r="D136" t="s">
        <v>6</v>
      </c>
      <c r="E136">
        <f>SUMIFS(Base!E$2:E$1287,Base!$B$2:$B$1287,$B136,Base!$C$2:$C$1287,$C136)</f>
        <v>43</v>
      </c>
      <c r="F136">
        <f>SUMIFS(Base!F$2:F$1287,Base!$B$2:$B$1287,$B136,Base!$C$2:$C$1287,$C136)</f>
        <v>3</v>
      </c>
      <c r="G136">
        <f>SUMIFS(Base!G$2:G$1287,Base!$B$2:$B$1287,$B136,Base!$C$2:$C$1287,$C136)</f>
        <v>8</v>
      </c>
      <c r="H136">
        <f>SUMIFS(Base!H$2:H$1287,Base!$B$2:$B$1287,$B136,Base!$C$2:$C$1287,$C136)</f>
        <v>11</v>
      </c>
      <c r="I136">
        <f>SUMIFS(Base!I$2:I$1287,Base!$B$2:$B$1287,$B136,Base!$C$2:$C$1287,$C136)</f>
        <v>5</v>
      </c>
      <c r="J136">
        <f>SUMIFS(Base!K$2:K$1287,Base!$B$2:$B$1287,$B136,Base!$C$2:$C$1287,$C136)</f>
        <v>0</v>
      </c>
      <c r="K136">
        <f>SUMIFS(Base!L$2:L$1287,Base!$B$2:$B$1287,$B136,Base!$C$2:$C$1287,$C136)</f>
        <v>0</v>
      </c>
      <c r="L136">
        <f>J136+K136</f>
        <v>0</v>
      </c>
      <c r="M136">
        <f>SUMIFS(Base!M$2:M$1287,Base!$B$2:$B$1287,$B136,Base!$C$2:$C$1287,$C136)</f>
        <v>1</v>
      </c>
      <c r="N136">
        <f>SUMIFS(Base!N$2:N$1287,Base!$B$2:$B$1287,$B136,Base!$C$2:$C$1287,$C136)</f>
        <v>0</v>
      </c>
      <c r="O136">
        <f>M136+N136</f>
        <v>1</v>
      </c>
      <c r="P136">
        <f>F136-J136-M136</f>
        <v>2</v>
      </c>
      <c r="Q136">
        <f>G136-K136-N136</f>
        <v>8</v>
      </c>
      <c r="R136">
        <f>P136+Q136</f>
        <v>10</v>
      </c>
      <c r="S136" s="3">
        <f>F136/$E136</f>
        <v>6.9767441860465115E-2</v>
      </c>
      <c r="T136" s="3">
        <f>G136/$E136</f>
        <v>0.18604651162790697</v>
      </c>
      <c r="U136" s="3">
        <f>H136/$E136</f>
        <v>0.2558139534883721</v>
      </c>
      <c r="V136" s="3">
        <f>I136/$E136</f>
        <v>0.11627906976744186</v>
      </c>
      <c r="W136" s="3">
        <f>J136/$E136</f>
        <v>0</v>
      </c>
      <c r="X136" s="3">
        <f>K136/$E136</f>
        <v>0</v>
      </c>
      <c r="Y136" s="3">
        <f>L136/$E136</f>
        <v>0</v>
      </c>
      <c r="Z136" s="3">
        <f>M136/$E136</f>
        <v>2.3255813953488372E-2</v>
      </c>
      <c r="AA136" s="3">
        <f>N136/$E136</f>
        <v>0</v>
      </c>
      <c r="AB136" s="3">
        <f>O136/$E136</f>
        <v>2.3255813953488372E-2</v>
      </c>
      <c r="AC136" s="3">
        <f>P136/$E136</f>
        <v>4.6511627906976744E-2</v>
      </c>
      <c r="AD136" s="3">
        <f>Q136/$E136</f>
        <v>0.18604651162790697</v>
      </c>
      <c r="AE136" s="3">
        <f>R136/$E136</f>
        <v>0.23255813953488372</v>
      </c>
      <c r="AF136" s="4">
        <f>F136/SUMIFS(Equipe!B$2:B$13,Equipe!$A$2:$A$13,$C136)</f>
        <v>1.5384615384615385E-2</v>
      </c>
      <c r="AG136" s="4">
        <f>P136/SUMIFS(Equipe!L$2:L$13,Equipe!$A$2:$A$13,$C136)</f>
        <v>1.4814814814814815E-2</v>
      </c>
      <c r="AH136" s="4">
        <f>H136/SUMIFS(Equipe!B$2:B$13,Equipe!$A$2:$A$13,$C136)</f>
        <v>5.6410256410256411E-2</v>
      </c>
      <c r="AI136" s="4">
        <f>R136/SUMIFS(Equipe!L$2:L$13,Equipe!$A$2:$A$13,$C136)</f>
        <v>7.407407407407407E-2</v>
      </c>
    </row>
    <row r="137" spans="1:35" x14ac:dyDescent="0.3">
      <c r="A137">
        <v>136</v>
      </c>
      <c r="B137" t="s">
        <v>232</v>
      </c>
      <c r="C137" t="s">
        <v>22</v>
      </c>
      <c r="D137" t="s">
        <v>6</v>
      </c>
      <c r="E137">
        <f>SUMIFS(Base!E$2:E$1287,Base!$B$2:$B$1287,$B137,Base!$C$2:$C$1287,$C137)</f>
        <v>44</v>
      </c>
      <c r="F137">
        <f>SUMIFS(Base!F$2:F$1287,Base!$B$2:$B$1287,$B137,Base!$C$2:$C$1287,$C137)</f>
        <v>1</v>
      </c>
      <c r="G137">
        <f>SUMIFS(Base!G$2:G$1287,Base!$B$2:$B$1287,$B137,Base!$C$2:$C$1287,$C137)</f>
        <v>9</v>
      </c>
      <c r="H137">
        <f>SUMIFS(Base!H$2:H$1287,Base!$B$2:$B$1287,$B137,Base!$C$2:$C$1287,$C137)</f>
        <v>10</v>
      </c>
      <c r="I137">
        <f>SUMIFS(Base!I$2:I$1287,Base!$B$2:$B$1287,$B137,Base!$C$2:$C$1287,$C137)</f>
        <v>-7</v>
      </c>
      <c r="J137">
        <f>SUMIFS(Base!K$2:K$1287,Base!$B$2:$B$1287,$B137,Base!$C$2:$C$1287,$C137)</f>
        <v>0</v>
      </c>
      <c r="K137">
        <f>SUMIFS(Base!L$2:L$1287,Base!$B$2:$B$1287,$B137,Base!$C$2:$C$1287,$C137)</f>
        <v>0</v>
      </c>
      <c r="L137">
        <f>J137+K137</f>
        <v>0</v>
      </c>
      <c r="M137">
        <f>SUMIFS(Base!M$2:M$1287,Base!$B$2:$B$1287,$B137,Base!$C$2:$C$1287,$C137)</f>
        <v>0</v>
      </c>
      <c r="N137">
        <f>SUMIFS(Base!N$2:N$1287,Base!$B$2:$B$1287,$B137,Base!$C$2:$C$1287,$C137)</f>
        <v>0</v>
      </c>
      <c r="O137">
        <f>M137+N137</f>
        <v>0</v>
      </c>
      <c r="P137">
        <f>F137-J137-M137</f>
        <v>1</v>
      </c>
      <c r="Q137">
        <f>G137-K137-N137</f>
        <v>9</v>
      </c>
      <c r="R137">
        <f>P137+Q137</f>
        <v>10</v>
      </c>
      <c r="S137" s="3">
        <f>F137/$E137</f>
        <v>2.2727272727272728E-2</v>
      </c>
      <c r="T137" s="3">
        <f>G137/$E137</f>
        <v>0.20454545454545456</v>
      </c>
      <c r="U137" s="3">
        <f>H137/$E137</f>
        <v>0.22727272727272727</v>
      </c>
      <c r="V137" s="3">
        <f>I137/$E137</f>
        <v>-0.15909090909090909</v>
      </c>
      <c r="W137" s="3">
        <f>J137/$E137</f>
        <v>0</v>
      </c>
      <c r="X137" s="3">
        <f>K137/$E137</f>
        <v>0</v>
      </c>
      <c r="Y137" s="3">
        <f>L137/$E137</f>
        <v>0</v>
      </c>
      <c r="Z137" s="3">
        <f>M137/$E137</f>
        <v>0</v>
      </c>
      <c r="AA137" s="3">
        <f>N137/$E137</f>
        <v>0</v>
      </c>
      <c r="AB137" s="3">
        <f>O137/$E137</f>
        <v>0</v>
      </c>
      <c r="AC137" s="3">
        <f>P137/$E137</f>
        <v>2.2727272727272728E-2</v>
      </c>
      <c r="AD137" s="3">
        <f>Q137/$E137</f>
        <v>0.20454545454545456</v>
      </c>
      <c r="AE137" s="3">
        <f>R137/$E137</f>
        <v>0.22727272727272727</v>
      </c>
      <c r="AF137" s="4">
        <f>F137/SUMIFS(Equipe!B$2:B$13,Equipe!$A$2:$A$13,$C137)</f>
        <v>6.8027210884353739E-3</v>
      </c>
      <c r="AG137" s="4">
        <f>P137/SUMIFS(Equipe!L$2:L$13,Equipe!$A$2:$A$13,$C137)</f>
        <v>9.1743119266055051E-3</v>
      </c>
      <c r="AH137" s="4">
        <f>H137/SUMIFS(Equipe!B$2:B$13,Equipe!$A$2:$A$13,$C137)</f>
        <v>6.8027210884353748E-2</v>
      </c>
      <c r="AI137" s="4">
        <f>R137/SUMIFS(Equipe!L$2:L$13,Equipe!$A$2:$A$13,$C137)</f>
        <v>9.1743119266055051E-2</v>
      </c>
    </row>
    <row r="138" spans="1:35" x14ac:dyDescent="0.3">
      <c r="A138">
        <v>137</v>
      </c>
      <c r="B138" t="s">
        <v>398</v>
      </c>
      <c r="C138" t="s">
        <v>65</v>
      </c>
      <c r="D138" t="s">
        <v>6</v>
      </c>
      <c r="E138">
        <f>SUMIFS(Base!E$2:E$1287,Base!$B$2:$B$1287,$B138,Base!$C$2:$C$1287,$C138)</f>
        <v>44</v>
      </c>
      <c r="F138">
        <f>SUMIFS(Base!F$2:F$1287,Base!$B$2:$B$1287,$B138,Base!$C$2:$C$1287,$C138)</f>
        <v>5</v>
      </c>
      <c r="G138">
        <f>SUMIFS(Base!G$2:G$1287,Base!$B$2:$B$1287,$B138,Base!$C$2:$C$1287,$C138)</f>
        <v>5</v>
      </c>
      <c r="H138">
        <f>SUMIFS(Base!H$2:H$1287,Base!$B$2:$B$1287,$B138,Base!$C$2:$C$1287,$C138)</f>
        <v>10</v>
      </c>
      <c r="I138">
        <f>SUMIFS(Base!I$2:I$1287,Base!$B$2:$B$1287,$B138,Base!$C$2:$C$1287,$C138)</f>
        <v>10</v>
      </c>
      <c r="J138">
        <f>SUMIFS(Base!K$2:K$1287,Base!$B$2:$B$1287,$B138,Base!$C$2:$C$1287,$C138)</f>
        <v>0</v>
      </c>
      <c r="K138">
        <f>SUMIFS(Base!L$2:L$1287,Base!$B$2:$B$1287,$B138,Base!$C$2:$C$1287,$C138)</f>
        <v>0</v>
      </c>
      <c r="L138">
        <f>J138+K138</f>
        <v>0</v>
      </c>
      <c r="M138">
        <f>SUMIFS(Base!M$2:M$1287,Base!$B$2:$B$1287,$B138,Base!$C$2:$C$1287,$C138)</f>
        <v>0</v>
      </c>
      <c r="N138">
        <f>SUMIFS(Base!N$2:N$1287,Base!$B$2:$B$1287,$B138,Base!$C$2:$C$1287,$C138)</f>
        <v>0</v>
      </c>
      <c r="O138">
        <f>M138+N138</f>
        <v>0</v>
      </c>
      <c r="P138">
        <f>F138-J138-M138</f>
        <v>5</v>
      </c>
      <c r="Q138">
        <f>G138-K138-N138</f>
        <v>5</v>
      </c>
      <c r="R138">
        <f>P138+Q138</f>
        <v>10</v>
      </c>
      <c r="S138" s="3">
        <f>F138/$E138</f>
        <v>0.11363636363636363</v>
      </c>
      <c r="T138" s="3">
        <f>G138/$E138</f>
        <v>0.11363636363636363</v>
      </c>
      <c r="U138" s="3">
        <f>H138/$E138</f>
        <v>0.22727272727272727</v>
      </c>
      <c r="V138" s="3">
        <f>I138/$E138</f>
        <v>0.22727272727272727</v>
      </c>
      <c r="W138" s="3">
        <f>J138/$E138</f>
        <v>0</v>
      </c>
      <c r="X138" s="3">
        <f>K138/$E138</f>
        <v>0</v>
      </c>
      <c r="Y138" s="3">
        <f>L138/$E138</f>
        <v>0</v>
      </c>
      <c r="Z138" s="3">
        <f>M138/$E138</f>
        <v>0</v>
      </c>
      <c r="AA138" s="3">
        <f>N138/$E138</f>
        <v>0</v>
      </c>
      <c r="AB138" s="3">
        <f>O138/$E138</f>
        <v>0</v>
      </c>
      <c r="AC138" s="3">
        <f>P138/$E138</f>
        <v>0.11363636363636363</v>
      </c>
      <c r="AD138" s="3">
        <f>Q138/$E138</f>
        <v>0.11363636363636363</v>
      </c>
      <c r="AE138" s="3">
        <f>R138/$E138</f>
        <v>0.22727272727272727</v>
      </c>
      <c r="AF138" s="4">
        <f>F138/SUMIFS(Equipe!B$2:B$13,Equipe!$A$2:$A$13,$C138)</f>
        <v>3.875968992248062E-2</v>
      </c>
      <c r="AG138" s="4">
        <f>P138/SUMIFS(Equipe!L$2:L$13,Equipe!$A$2:$A$13,$C138)</f>
        <v>6.25E-2</v>
      </c>
      <c r="AH138" s="4">
        <f>H138/SUMIFS(Equipe!B$2:B$13,Equipe!$A$2:$A$13,$C138)</f>
        <v>7.7519379844961239E-2</v>
      </c>
      <c r="AI138" s="4">
        <f>R138/SUMIFS(Equipe!L$2:L$13,Equipe!$A$2:$A$13,$C138)</f>
        <v>0.125</v>
      </c>
    </row>
    <row r="139" spans="1:35" x14ac:dyDescent="0.3">
      <c r="A139">
        <v>138</v>
      </c>
      <c r="B139" t="s">
        <v>176</v>
      </c>
      <c r="C139" t="s">
        <v>43</v>
      </c>
      <c r="D139" t="s">
        <v>6</v>
      </c>
      <c r="E139">
        <f>SUMIFS(Base!E$2:E$1287,Base!$B$2:$B$1287,$B139,Base!$C$2:$C$1287,$C139)</f>
        <v>42</v>
      </c>
      <c r="F139">
        <f>SUMIFS(Base!F$2:F$1287,Base!$B$2:$B$1287,$B139,Base!$C$2:$C$1287,$C139)</f>
        <v>7</v>
      </c>
      <c r="G139">
        <f>SUMIFS(Base!G$2:G$1287,Base!$B$2:$B$1287,$B139,Base!$C$2:$C$1287,$C139)</f>
        <v>3</v>
      </c>
      <c r="H139">
        <f>SUMIFS(Base!H$2:H$1287,Base!$B$2:$B$1287,$B139,Base!$C$2:$C$1287,$C139)</f>
        <v>10</v>
      </c>
      <c r="I139">
        <f>SUMIFS(Base!I$2:I$1287,Base!$B$2:$B$1287,$B139,Base!$C$2:$C$1287,$C139)</f>
        <v>0</v>
      </c>
      <c r="J139">
        <f>SUMIFS(Base!K$2:K$1287,Base!$B$2:$B$1287,$B139,Base!$C$2:$C$1287,$C139)</f>
        <v>0</v>
      </c>
      <c r="K139">
        <f>SUMIFS(Base!L$2:L$1287,Base!$B$2:$B$1287,$B139,Base!$C$2:$C$1287,$C139)</f>
        <v>0</v>
      </c>
      <c r="L139">
        <f>J139+K139</f>
        <v>0</v>
      </c>
      <c r="M139">
        <f>SUMIFS(Base!M$2:M$1287,Base!$B$2:$B$1287,$B139,Base!$C$2:$C$1287,$C139)</f>
        <v>0</v>
      </c>
      <c r="N139">
        <f>SUMIFS(Base!N$2:N$1287,Base!$B$2:$B$1287,$B139,Base!$C$2:$C$1287,$C139)</f>
        <v>0</v>
      </c>
      <c r="O139">
        <f>M139+N139</f>
        <v>0</v>
      </c>
      <c r="P139">
        <f>F139-J139-M139</f>
        <v>7</v>
      </c>
      <c r="Q139">
        <f>G139-K139-N139</f>
        <v>3</v>
      </c>
      <c r="R139">
        <f>P139+Q139</f>
        <v>10</v>
      </c>
      <c r="S139" s="3">
        <f>F139/$E139</f>
        <v>0.16666666666666666</v>
      </c>
      <c r="T139" s="3">
        <f>G139/$E139</f>
        <v>7.1428571428571425E-2</v>
      </c>
      <c r="U139" s="3">
        <f>H139/$E139</f>
        <v>0.23809523809523808</v>
      </c>
      <c r="V139" s="3">
        <f>I139/$E139</f>
        <v>0</v>
      </c>
      <c r="W139" s="3">
        <f>J139/$E139</f>
        <v>0</v>
      </c>
      <c r="X139" s="3">
        <f>K139/$E139</f>
        <v>0</v>
      </c>
      <c r="Y139" s="3">
        <f>L139/$E139</f>
        <v>0</v>
      </c>
      <c r="Z139" s="3">
        <f>M139/$E139</f>
        <v>0</v>
      </c>
      <c r="AA139" s="3">
        <f>N139/$E139</f>
        <v>0</v>
      </c>
      <c r="AB139" s="3">
        <f>O139/$E139</f>
        <v>0</v>
      </c>
      <c r="AC139" s="3">
        <f>P139/$E139</f>
        <v>0.16666666666666666</v>
      </c>
      <c r="AD139" s="3">
        <f>Q139/$E139</f>
        <v>7.1428571428571425E-2</v>
      </c>
      <c r="AE139" s="3">
        <f>R139/$E139</f>
        <v>0.23809523809523808</v>
      </c>
      <c r="AF139" s="4">
        <f>F139/SUMIFS(Equipe!B$2:B$13,Equipe!$A$2:$A$13,$C139)</f>
        <v>5.5555555555555552E-2</v>
      </c>
      <c r="AG139" s="4">
        <f>P139/SUMIFS(Equipe!L$2:L$13,Equipe!$A$2:$A$13,$C139)</f>
        <v>8.1395348837209308E-2</v>
      </c>
      <c r="AH139" s="4">
        <f>H139/SUMIFS(Equipe!B$2:B$13,Equipe!$A$2:$A$13,$C139)</f>
        <v>7.9365079365079361E-2</v>
      </c>
      <c r="AI139" s="4">
        <f>R139/SUMIFS(Equipe!L$2:L$13,Equipe!$A$2:$A$13,$C139)</f>
        <v>0.11627906976744186</v>
      </c>
    </row>
    <row r="140" spans="1:35" x14ac:dyDescent="0.3">
      <c r="A140">
        <v>139</v>
      </c>
      <c r="B140" t="s">
        <v>189</v>
      </c>
      <c r="C140" t="s">
        <v>31</v>
      </c>
      <c r="D140" t="s">
        <v>35</v>
      </c>
      <c r="E140">
        <f>SUMIFS(Base!E$2:E$1287,Base!$B$2:$B$1287,$B140,Base!$C$2:$C$1287,$C140)</f>
        <v>42</v>
      </c>
      <c r="F140">
        <f>SUMIFS(Base!F$2:F$1287,Base!$B$2:$B$1287,$B140,Base!$C$2:$C$1287,$C140)</f>
        <v>1</v>
      </c>
      <c r="G140">
        <f>SUMIFS(Base!G$2:G$1287,Base!$B$2:$B$1287,$B140,Base!$C$2:$C$1287,$C140)</f>
        <v>9</v>
      </c>
      <c r="H140">
        <f>SUMIFS(Base!H$2:H$1287,Base!$B$2:$B$1287,$B140,Base!$C$2:$C$1287,$C140)</f>
        <v>10</v>
      </c>
      <c r="I140">
        <f>SUMIFS(Base!I$2:I$1287,Base!$B$2:$B$1287,$B140,Base!$C$2:$C$1287,$C140)</f>
        <v>-4</v>
      </c>
      <c r="J140">
        <f>SUMIFS(Base!K$2:K$1287,Base!$B$2:$B$1287,$B140,Base!$C$2:$C$1287,$C140)</f>
        <v>0</v>
      </c>
      <c r="K140">
        <f>SUMIFS(Base!L$2:L$1287,Base!$B$2:$B$1287,$B140,Base!$C$2:$C$1287,$C140)</f>
        <v>0</v>
      </c>
      <c r="L140">
        <f>J140+K140</f>
        <v>0</v>
      </c>
      <c r="M140">
        <f>SUMIFS(Base!M$2:M$1287,Base!$B$2:$B$1287,$B140,Base!$C$2:$C$1287,$C140)</f>
        <v>0</v>
      </c>
      <c r="N140">
        <f>SUMIFS(Base!N$2:N$1287,Base!$B$2:$B$1287,$B140,Base!$C$2:$C$1287,$C140)</f>
        <v>0</v>
      </c>
      <c r="O140">
        <f>M140+N140</f>
        <v>0</v>
      </c>
      <c r="P140">
        <f>F140-J140-M140</f>
        <v>1</v>
      </c>
      <c r="Q140">
        <f>G140-K140-N140</f>
        <v>9</v>
      </c>
      <c r="R140">
        <f>P140+Q140</f>
        <v>10</v>
      </c>
      <c r="S140" s="3">
        <f>F140/$E140</f>
        <v>2.3809523809523808E-2</v>
      </c>
      <c r="T140" s="3">
        <f>G140/$E140</f>
        <v>0.21428571428571427</v>
      </c>
      <c r="U140" s="3">
        <f>H140/$E140</f>
        <v>0.23809523809523808</v>
      </c>
      <c r="V140" s="3">
        <f>I140/$E140</f>
        <v>-9.5238095238095233E-2</v>
      </c>
      <c r="W140" s="3">
        <f>J140/$E140</f>
        <v>0</v>
      </c>
      <c r="X140" s="3">
        <f>K140/$E140</f>
        <v>0</v>
      </c>
      <c r="Y140" s="3">
        <f>L140/$E140</f>
        <v>0</v>
      </c>
      <c r="Z140" s="3">
        <f>M140/$E140</f>
        <v>0</v>
      </c>
      <c r="AA140" s="3">
        <f>N140/$E140</f>
        <v>0</v>
      </c>
      <c r="AB140" s="3">
        <f>O140/$E140</f>
        <v>0</v>
      </c>
      <c r="AC140" s="3">
        <f>P140/$E140</f>
        <v>2.3809523809523808E-2</v>
      </c>
      <c r="AD140" s="3">
        <f>Q140/$E140</f>
        <v>0.21428571428571427</v>
      </c>
      <c r="AE140" s="3">
        <f>R140/$E140</f>
        <v>0.23809523809523808</v>
      </c>
      <c r="AF140" s="4">
        <f>F140/SUMIFS(Equipe!B$2:B$13,Equipe!$A$2:$A$13,$C140)</f>
        <v>7.0921985815602835E-3</v>
      </c>
      <c r="AG140" s="4">
        <f>P140/SUMIFS(Equipe!L$2:L$13,Equipe!$A$2:$A$13,$C140)</f>
        <v>1.0638297872340425E-2</v>
      </c>
      <c r="AH140" s="4">
        <f>H140/SUMIFS(Equipe!B$2:B$13,Equipe!$A$2:$A$13,$C140)</f>
        <v>7.0921985815602842E-2</v>
      </c>
      <c r="AI140" s="4">
        <f>R140/SUMIFS(Equipe!L$2:L$13,Equipe!$A$2:$A$13,$C140)</f>
        <v>0.10638297872340426</v>
      </c>
    </row>
    <row r="141" spans="1:35" x14ac:dyDescent="0.3">
      <c r="A141">
        <v>140</v>
      </c>
      <c r="B141" t="s">
        <v>207</v>
      </c>
      <c r="C141" t="s">
        <v>33</v>
      </c>
      <c r="D141" t="s">
        <v>6</v>
      </c>
      <c r="E141">
        <f>SUMIFS(Base!E$2:E$1287,Base!$B$2:$B$1287,$B141,Base!$C$2:$C$1287,$C141)</f>
        <v>43</v>
      </c>
      <c r="F141">
        <f>SUMIFS(Base!F$2:F$1287,Base!$B$2:$B$1287,$B141,Base!$C$2:$C$1287,$C141)</f>
        <v>9</v>
      </c>
      <c r="G141">
        <f>SUMIFS(Base!G$2:G$1287,Base!$B$2:$B$1287,$B141,Base!$C$2:$C$1287,$C141)</f>
        <v>3</v>
      </c>
      <c r="H141">
        <f>SUMIFS(Base!H$2:H$1287,Base!$B$2:$B$1287,$B141,Base!$C$2:$C$1287,$C141)</f>
        <v>12</v>
      </c>
      <c r="I141">
        <f>SUMIFS(Base!I$2:I$1287,Base!$B$2:$B$1287,$B141,Base!$C$2:$C$1287,$C141)</f>
        <v>15</v>
      </c>
      <c r="J141">
        <f>SUMIFS(Base!K$2:K$1287,Base!$B$2:$B$1287,$B141,Base!$C$2:$C$1287,$C141)</f>
        <v>1</v>
      </c>
      <c r="K141">
        <f>SUMIFS(Base!L$2:L$1287,Base!$B$2:$B$1287,$B141,Base!$C$2:$C$1287,$C141)</f>
        <v>0</v>
      </c>
      <c r="L141">
        <f>J141+K141</f>
        <v>1</v>
      </c>
      <c r="M141">
        <f>SUMIFS(Base!M$2:M$1287,Base!$B$2:$B$1287,$B141,Base!$C$2:$C$1287,$C141)</f>
        <v>2</v>
      </c>
      <c r="N141">
        <f>SUMIFS(Base!N$2:N$1287,Base!$B$2:$B$1287,$B141,Base!$C$2:$C$1287,$C141)</f>
        <v>0</v>
      </c>
      <c r="O141">
        <f>M141+N141</f>
        <v>2</v>
      </c>
      <c r="P141">
        <f>F141-J141-M141</f>
        <v>6</v>
      </c>
      <c r="Q141">
        <f>G141-K141-N141</f>
        <v>3</v>
      </c>
      <c r="R141">
        <f>P141+Q141</f>
        <v>9</v>
      </c>
      <c r="S141" s="3">
        <f>F141/$E141</f>
        <v>0.20930232558139536</v>
      </c>
      <c r="T141" s="3">
        <f>G141/$E141</f>
        <v>6.9767441860465115E-2</v>
      </c>
      <c r="U141" s="3">
        <f>H141/$E141</f>
        <v>0.27906976744186046</v>
      </c>
      <c r="V141" s="3">
        <f>I141/$E141</f>
        <v>0.34883720930232559</v>
      </c>
      <c r="W141" s="3">
        <f>J141/$E141</f>
        <v>2.3255813953488372E-2</v>
      </c>
      <c r="X141" s="3">
        <f>K141/$E141</f>
        <v>0</v>
      </c>
      <c r="Y141" s="3">
        <f>L141/$E141</f>
        <v>2.3255813953488372E-2</v>
      </c>
      <c r="Z141" s="3">
        <f>M141/$E141</f>
        <v>4.6511627906976744E-2</v>
      </c>
      <c r="AA141" s="3">
        <f>N141/$E141</f>
        <v>0</v>
      </c>
      <c r="AB141" s="3">
        <f>O141/$E141</f>
        <v>4.6511627906976744E-2</v>
      </c>
      <c r="AC141" s="3">
        <f>P141/$E141</f>
        <v>0.13953488372093023</v>
      </c>
      <c r="AD141" s="3">
        <f>Q141/$E141</f>
        <v>6.9767441860465115E-2</v>
      </c>
      <c r="AE141" s="3">
        <f>R141/$E141</f>
        <v>0.20930232558139536</v>
      </c>
      <c r="AF141" s="4">
        <f>F141/SUMIFS(Equipe!B$2:B$13,Equipe!$A$2:$A$13,$C141)</f>
        <v>4.6153846153846156E-2</v>
      </c>
      <c r="AG141" s="4">
        <f>P141/SUMIFS(Equipe!L$2:L$13,Equipe!$A$2:$A$13,$C141)</f>
        <v>4.2253521126760563E-2</v>
      </c>
      <c r="AH141" s="4">
        <f>H141/SUMIFS(Equipe!B$2:B$13,Equipe!$A$2:$A$13,$C141)</f>
        <v>6.1538461538461542E-2</v>
      </c>
      <c r="AI141" s="4">
        <f>R141/SUMIFS(Equipe!L$2:L$13,Equipe!$A$2:$A$13,$C141)</f>
        <v>6.3380281690140844E-2</v>
      </c>
    </row>
    <row r="142" spans="1:35" x14ac:dyDescent="0.3">
      <c r="A142">
        <v>141</v>
      </c>
      <c r="B142" t="s">
        <v>172</v>
      </c>
      <c r="C142" t="s">
        <v>45</v>
      </c>
      <c r="D142" t="s">
        <v>35</v>
      </c>
      <c r="E142">
        <f>SUMIFS(Base!E$2:E$1287,Base!$B$2:$B$1287,$B142,Base!$C$2:$C$1287,$C142)</f>
        <v>40</v>
      </c>
      <c r="F142">
        <f>SUMIFS(Base!F$2:F$1287,Base!$B$2:$B$1287,$B142,Base!$C$2:$C$1287,$C142)</f>
        <v>5</v>
      </c>
      <c r="G142">
        <f>SUMIFS(Base!G$2:G$1287,Base!$B$2:$B$1287,$B142,Base!$C$2:$C$1287,$C142)</f>
        <v>7</v>
      </c>
      <c r="H142">
        <f>SUMIFS(Base!H$2:H$1287,Base!$B$2:$B$1287,$B142,Base!$C$2:$C$1287,$C142)</f>
        <v>12</v>
      </c>
      <c r="I142">
        <f>SUMIFS(Base!I$2:I$1287,Base!$B$2:$B$1287,$B142,Base!$C$2:$C$1287,$C142)</f>
        <v>21</v>
      </c>
      <c r="J142">
        <f>SUMIFS(Base!K$2:K$1287,Base!$B$2:$B$1287,$B142,Base!$C$2:$C$1287,$C142)</f>
        <v>1</v>
      </c>
      <c r="K142">
        <f>SUMIFS(Base!L$2:L$1287,Base!$B$2:$B$1287,$B142,Base!$C$2:$C$1287,$C142)</f>
        <v>0</v>
      </c>
      <c r="L142">
        <f>J142+K142</f>
        <v>1</v>
      </c>
      <c r="M142">
        <f>SUMIFS(Base!M$2:M$1287,Base!$B$2:$B$1287,$B142,Base!$C$2:$C$1287,$C142)</f>
        <v>2</v>
      </c>
      <c r="N142">
        <f>SUMIFS(Base!N$2:N$1287,Base!$B$2:$B$1287,$B142,Base!$C$2:$C$1287,$C142)</f>
        <v>0</v>
      </c>
      <c r="O142">
        <f>M142+N142</f>
        <v>2</v>
      </c>
      <c r="P142">
        <f>F142-J142-M142</f>
        <v>2</v>
      </c>
      <c r="Q142">
        <f>G142-K142-N142</f>
        <v>7</v>
      </c>
      <c r="R142">
        <f>P142+Q142</f>
        <v>9</v>
      </c>
      <c r="S142" s="3">
        <f>F142/$E142</f>
        <v>0.125</v>
      </c>
      <c r="T142" s="3">
        <f>G142/$E142</f>
        <v>0.17499999999999999</v>
      </c>
      <c r="U142" s="3">
        <f>H142/$E142</f>
        <v>0.3</v>
      </c>
      <c r="V142" s="3">
        <f>I142/$E142</f>
        <v>0.52500000000000002</v>
      </c>
      <c r="W142" s="3">
        <f>J142/$E142</f>
        <v>2.5000000000000001E-2</v>
      </c>
      <c r="X142" s="3">
        <f>K142/$E142</f>
        <v>0</v>
      </c>
      <c r="Y142" s="3">
        <f>L142/$E142</f>
        <v>2.5000000000000001E-2</v>
      </c>
      <c r="Z142" s="3">
        <f>M142/$E142</f>
        <v>0.05</v>
      </c>
      <c r="AA142" s="3">
        <f>N142/$E142</f>
        <v>0</v>
      </c>
      <c r="AB142" s="3">
        <f>O142/$E142</f>
        <v>0.05</v>
      </c>
      <c r="AC142" s="3">
        <f>P142/$E142</f>
        <v>0.05</v>
      </c>
      <c r="AD142" s="3">
        <f>Q142/$E142</f>
        <v>0.17499999999999999</v>
      </c>
      <c r="AE142" s="3">
        <f>R142/$E142</f>
        <v>0.22500000000000001</v>
      </c>
      <c r="AF142" s="4">
        <f>F142/SUMIFS(Equipe!B$2:B$13,Equipe!$A$2:$A$13,$C142)</f>
        <v>3.6764705882352942E-2</v>
      </c>
      <c r="AG142" s="4">
        <f>P142/SUMIFS(Equipe!L$2:L$13,Equipe!$A$2:$A$13,$C142)</f>
        <v>2.0408163265306121E-2</v>
      </c>
      <c r="AH142" s="4">
        <f>H142/SUMIFS(Equipe!B$2:B$13,Equipe!$A$2:$A$13,$C142)</f>
        <v>8.8235294117647065E-2</v>
      </c>
      <c r="AI142" s="4">
        <f>R142/SUMIFS(Equipe!L$2:L$13,Equipe!$A$2:$A$13,$C142)</f>
        <v>9.1836734693877556E-2</v>
      </c>
    </row>
    <row r="143" spans="1:35" x14ac:dyDescent="0.3">
      <c r="A143">
        <v>142</v>
      </c>
      <c r="B143" t="s">
        <v>140</v>
      </c>
      <c r="C143" t="s">
        <v>18</v>
      </c>
      <c r="D143" t="s">
        <v>35</v>
      </c>
      <c r="E143">
        <f>SUMIFS(Base!E$2:E$1287,Base!$B$2:$B$1287,$B143,Base!$C$2:$C$1287,$C143)</f>
        <v>41</v>
      </c>
      <c r="F143">
        <f>SUMIFS(Base!F$2:F$1287,Base!$B$2:$B$1287,$B143,Base!$C$2:$C$1287,$C143)</f>
        <v>3</v>
      </c>
      <c r="G143">
        <f>SUMIFS(Base!G$2:G$1287,Base!$B$2:$B$1287,$B143,Base!$C$2:$C$1287,$C143)</f>
        <v>8</v>
      </c>
      <c r="H143">
        <f>SUMIFS(Base!H$2:H$1287,Base!$B$2:$B$1287,$B143,Base!$C$2:$C$1287,$C143)</f>
        <v>11</v>
      </c>
      <c r="I143">
        <f>SUMIFS(Base!I$2:I$1287,Base!$B$2:$B$1287,$B143,Base!$C$2:$C$1287,$C143)</f>
        <v>18</v>
      </c>
      <c r="J143">
        <f>SUMIFS(Base!K$2:K$1287,Base!$B$2:$B$1287,$B143,Base!$C$2:$C$1287,$C143)</f>
        <v>2</v>
      </c>
      <c r="K143">
        <f>SUMIFS(Base!L$2:L$1287,Base!$B$2:$B$1287,$B143,Base!$C$2:$C$1287,$C143)</f>
        <v>0</v>
      </c>
      <c r="L143">
        <f>J143+K143</f>
        <v>2</v>
      </c>
      <c r="M143">
        <f>SUMIFS(Base!M$2:M$1287,Base!$B$2:$B$1287,$B143,Base!$C$2:$C$1287,$C143)</f>
        <v>0</v>
      </c>
      <c r="N143">
        <f>SUMIFS(Base!N$2:N$1287,Base!$B$2:$B$1287,$B143,Base!$C$2:$C$1287,$C143)</f>
        <v>0</v>
      </c>
      <c r="O143">
        <f>M143+N143</f>
        <v>0</v>
      </c>
      <c r="P143">
        <f>F143-J143-M143</f>
        <v>1</v>
      </c>
      <c r="Q143">
        <f>G143-K143-N143</f>
        <v>8</v>
      </c>
      <c r="R143">
        <f>P143+Q143</f>
        <v>9</v>
      </c>
      <c r="S143" s="3">
        <f>F143/$E143</f>
        <v>7.3170731707317069E-2</v>
      </c>
      <c r="T143" s="3">
        <f>G143/$E143</f>
        <v>0.1951219512195122</v>
      </c>
      <c r="U143" s="3">
        <f>H143/$E143</f>
        <v>0.26829268292682928</v>
      </c>
      <c r="V143" s="3">
        <f>I143/$E143</f>
        <v>0.43902439024390244</v>
      </c>
      <c r="W143" s="3">
        <f>J143/$E143</f>
        <v>4.878048780487805E-2</v>
      </c>
      <c r="X143" s="3">
        <f>K143/$E143</f>
        <v>0</v>
      </c>
      <c r="Y143" s="3">
        <f>L143/$E143</f>
        <v>4.878048780487805E-2</v>
      </c>
      <c r="Z143" s="3">
        <f>M143/$E143</f>
        <v>0</v>
      </c>
      <c r="AA143" s="3">
        <f>N143/$E143</f>
        <v>0</v>
      </c>
      <c r="AB143" s="3">
        <f>O143/$E143</f>
        <v>0</v>
      </c>
      <c r="AC143" s="3">
        <f>P143/$E143</f>
        <v>2.4390243902439025E-2</v>
      </c>
      <c r="AD143" s="3">
        <f>Q143/$E143</f>
        <v>0.1951219512195122</v>
      </c>
      <c r="AE143" s="3">
        <f>R143/$E143</f>
        <v>0.21951219512195122</v>
      </c>
      <c r="AF143" s="4">
        <f>F143/SUMIFS(Equipe!B$2:B$13,Equipe!$A$2:$A$13,$C143)</f>
        <v>1.5384615384615385E-2</v>
      </c>
      <c r="AG143" s="4">
        <f>P143/SUMIFS(Equipe!L$2:L$13,Equipe!$A$2:$A$13,$C143)</f>
        <v>7.4074074074074077E-3</v>
      </c>
      <c r="AH143" s="4">
        <f>H143/SUMIFS(Equipe!B$2:B$13,Equipe!$A$2:$A$13,$C143)</f>
        <v>5.6410256410256411E-2</v>
      </c>
      <c r="AI143" s="4">
        <f>R143/SUMIFS(Equipe!L$2:L$13,Equipe!$A$2:$A$13,$C143)</f>
        <v>6.6666666666666666E-2</v>
      </c>
    </row>
    <row r="144" spans="1:35" x14ac:dyDescent="0.3">
      <c r="A144">
        <v>143</v>
      </c>
      <c r="B144" t="s">
        <v>108</v>
      </c>
      <c r="C144" t="s">
        <v>76</v>
      </c>
      <c r="D144" t="s">
        <v>6</v>
      </c>
      <c r="E144">
        <f>SUMIFS(Base!E$2:E$1287,Base!$B$2:$B$1287,$B144,Base!$C$2:$C$1287,$C144)</f>
        <v>40</v>
      </c>
      <c r="F144">
        <f>SUMIFS(Base!F$2:F$1287,Base!$B$2:$B$1287,$B144,Base!$C$2:$C$1287,$C144)</f>
        <v>2</v>
      </c>
      <c r="G144">
        <f>SUMIFS(Base!G$2:G$1287,Base!$B$2:$B$1287,$B144,Base!$C$2:$C$1287,$C144)</f>
        <v>9</v>
      </c>
      <c r="H144">
        <f>SUMIFS(Base!H$2:H$1287,Base!$B$2:$B$1287,$B144,Base!$C$2:$C$1287,$C144)</f>
        <v>11</v>
      </c>
      <c r="I144">
        <f>SUMIFS(Base!I$2:I$1287,Base!$B$2:$B$1287,$B144,Base!$C$2:$C$1287,$C144)</f>
        <v>-10</v>
      </c>
      <c r="J144">
        <f>SUMIFS(Base!K$2:K$1287,Base!$B$2:$B$1287,$B144,Base!$C$2:$C$1287,$C144)</f>
        <v>0</v>
      </c>
      <c r="K144">
        <f>SUMIFS(Base!L$2:L$1287,Base!$B$2:$B$1287,$B144,Base!$C$2:$C$1287,$C144)</f>
        <v>0</v>
      </c>
      <c r="L144">
        <f>J144+K144</f>
        <v>0</v>
      </c>
      <c r="M144">
        <f>SUMIFS(Base!M$2:M$1287,Base!$B$2:$B$1287,$B144,Base!$C$2:$C$1287,$C144)</f>
        <v>0</v>
      </c>
      <c r="N144">
        <f>SUMIFS(Base!N$2:N$1287,Base!$B$2:$B$1287,$B144,Base!$C$2:$C$1287,$C144)</f>
        <v>2</v>
      </c>
      <c r="O144">
        <f>M144+N144</f>
        <v>2</v>
      </c>
      <c r="P144">
        <f>F144-J144-M144</f>
        <v>2</v>
      </c>
      <c r="Q144">
        <f>G144-K144-N144</f>
        <v>7</v>
      </c>
      <c r="R144">
        <f>P144+Q144</f>
        <v>9</v>
      </c>
      <c r="S144" s="3">
        <f>F144/$E144</f>
        <v>0.05</v>
      </c>
      <c r="T144" s="3">
        <f>G144/$E144</f>
        <v>0.22500000000000001</v>
      </c>
      <c r="U144" s="3">
        <f>H144/$E144</f>
        <v>0.27500000000000002</v>
      </c>
      <c r="V144" s="3">
        <f>I144/$E144</f>
        <v>-0.25</v>
      </c>
      <c r="W144" s="3">
        <f>J144/$E144</f>
        <v>0</v>
      </c>
      <c r="X144" s="3">
        <f>K144/$E144</f>
        <v>0</v>
      </c>
      <c r="Y144" s="3">
        <f>L144/$E144</f>
        <v>0</v>
      </c>
      <c r="Z144" s="3">
        <f>M144/$E144</f>
        <v>0</v>
      </c>
      <c r="AA144" s="3">
        <f>N144/$E144</f>
        <v>0.05</v>
      </c>
      <c r="AB144" s="3">
        <f>O144/$E144</f>
        <v>0.05</v>
      </c>
      <c r="AC144" s="3">
        <f>P144/$E144</f>
        <v>0.05</v>
      </c>
      <c r="AD144" s="3">
        <f>Q144/$E144</f>
        <v>0.17499999999999999</v>
      </c>
      <c r="AE144" s="3">
        <f>R144/$E144</f>
        <v>0.22500000000000001</v>
      </c>
      <c r="AF144" s="4">
        <f>F144/SUMIFS(Equipe!B$2:B$13,Equipe!$A$2:$A$13,$C144)</f>
        <v>1.7241379310344827E-2</v>
      </c>
      <c r="AG144" s="4">
        <f>P144/SUMIFS(Equipe!L$2:L$13,Equipe!$A$2:$A$13,$C144)</f>
        <v>2.5974025974025976E-2</v>
      </c>
      <c r="AH144" s="4">
        <f>H144/SUMIFS(Equipe!B$2:B$13,Equipe!$A$2:$A$13,$C144)</f>
        <v>9.4827586206896547E-2</v>
      </c>
      <c r="AI144" s="4">
        <f>R144/SUMIFS(Equipe!L$2:L$13,Equipe!$A$2:$A$13,$C144)</f>
        <v>0.11688311688311688</v>
      </c>
    </row>
    <row r="145" spans="1:35" x14ac:dyDescent="0.3">
      <c r="A145">
        <v>144</v>
      </c>
      <c r="B145" t="s">
        <v>168</v>
      </c>
      <c r="C145" t="s">
        <v>18</v>
      </c>
      <c r="D145" t="s">
        <v>35</v>
      </c>
      <c r="E145">
        <f>SUMIFS(Base!E$2:E$1287,Base!$B$2:$B$1287,$B145,Base!$C$2:$C$1287,$C145)</f>
        <v>39</v>
      </c>
      <c r="F145">
        <f>SUMIFS(Base!F$2:F$1287,Base!$B$2:$B$1287,$B145,Base!$C$2:$C$1287,$C145)</f>
        <v>0</v>
      </c>
      <c r="G145">
        <f>SUMIFS(Base!G$2:G$1287,Base!$B$2:$B$1287,$B145,Base!$C$2:$C$1287,$C145)</f>
        <v>11</v>
      </c>
      <c r="H145">
        <f>SUMIFS(Base!H$2:H$1287,Base!$B$2:$B$1287,$B145,Base!$C$2:$C$1287,$C145)</f>
        <v>11</v>
      </c>
      <c r="I145">
        <f>SUMIFS(Base!I$2:I$1287,Base!$B$2:$B$1287,$B145,Base!$C$2:$C$1287,$C145)</f>
        <v>21</v>
      </c>
      <c r="J145">
        <f>SUMIFS(Base!K$2:K$1287,Base!$B$2:$B$1287,$B145,Base!$C$2:$C$1287,$C145)</f>
        <v>0</v>
      </c>
      <c r="K145">
        <f>SUMIFS(Base!L$2:L$1287,Base!$B$2:$B$1287,$B145,Base!$C$2:$C$1287,$C145)</f>
        <v>2</v>
      </c>
      <c r="L145">
        <f>J145+K145</f>
        <v>2</v>
      </c>
      <c r="M145">
        <f>SUMIFS(Base!M$2:M$1287,Base!$B$2:$B$1287,$B145,Base!$C$2:$C$1287,$C145)</f>
        <v>0</v>
      </c>
      <c r="N145">
        <f>SUMIFS(Base!N$2:N$1287,Base!$B$2:$B$1287,$B145,Base!$C$2:$C$1287,$C145)</f>
        <v>0</v>
      </c>
      <c r="O145">
        <f>M145+N145</f>
        <v>0</v>
      </c>
      <c r="P145">
        <f>F145-J145-M145</f>
        <v>0</v>
      </c>
      <c r="Q145">
        <f>G145-K145-N145</f>
        <v>9</v>
      </c>
      <c r="R145">
        <f>P145+Q145</f>
        <v>9</v>
      </c>
      <c r="S145" s="3">
        <f>F145/$E145</f>
        <v>0</v>
      </c>
      <c r="T145" s="3">
        <f>G145/$E145</f>
        <v>0.28205128205128205</v>
      </c>
      <c r="U145" s="3">
        <f>H145/$E145</f>
        <v>0.28205128205128205</v>
      </c>
      <c r="V145" s="3">
        <f>I145/$E145</f>
        <v>0.53846153846153844</v>
      </c>
      <c r="W145" s="3">
        <f>J145/$E145</f>
        <v>0</v>
      </c>
      <c r="X145" s="3">
        <f>K145/$E145</f>
        <v>5.128205128205128E-2</v>
      </c>
      <c r="Y145" s="3">
        <f>L145/$E145</f>
        <v>5.128205128205128E-2</v>
      </c>
      <c r="Z145" s="3">
        <f>M145/$E145</f>
        <v>0</v>
      </c>
      <c r="AA145" s="3">
        <f>N145/$E145</f>
        <v>0</v>
      </c>
      <c r="AB145" s="3">
        <f>O145/$E145</f>
        <v>0</v>
      </c>
      <c r="AC145" s="3">
        <f>P145/$E145</f>
        <v>0</v>
      </c>
      <c r="AD145" s="3">
        <f>Q145/$E145</f>
        <v>0.23076923076923078</v>
      </c>
      <c r="AE145" s="3">
        <f>R145/$E145</f>
        <v>0.23076923076923078</v>
      </c>
      <c r="AF145" s="4">
        <f>F145/SUMIFS(Equipe!B$2:B$13,Equipe!$A$2:$A$13,$C145)</f>
        <v>0</v>
      </c>
      <c r="AG145" s="4">
        <f>P145/SUMIFS(Equipe!L$2:L$13,Equipe!$A$2:$A$13,$C145)</f>
        <v>0</v>
      </c>
      <c r="AH145" s="4">
        <f>H145/SUMIFS(Equipe!B$2:B$13,Equipe!$A$2:$A$13,$C145)</f>
        <v>5.6410256410256411E-2</v>
      </c>
      <c r="AI145" s="4">
        <f>R145/SUMIFS(Equipe!L$2:L$13,Equipe!$A$2:$A$13,$C145)</f>
        <v>6.6666666666666666E-2</v>
      </c>
    </row>
    <row r="146" spans="1:35" x14ac:dyDescent="0.3">
      <c r="A146">
        <v>145</v>
      </c>
      <c r="B146" t="s">
        <v>210</v>
      </c>
      <c r="C146" t="s">
        <v>45</v>
      </c>
      <c r="D146" t="s">
        <v>35</v>
      </c>
      <c r="E146">
        <f>SUMIFS(Base!E$2:E$1287,Base!$B$2:$B$1287,$B146,Base!$C$2:$C$1287,$C146)</f>
        <v>44</v>
      </c>
      <c r="F146">
        <f>SUMIFS(Base!F$2:F$1287,Base!$B$2:$B$1287,$B146,Base!$C$2:$C$1287,$C146)</f>
        <v>4</v>
      </c>
      <c r="G146">
        <f>SUMIFS(Base!G$2:G$1287,Base!$B$2:$B$1287,$B146,Base!$C$2:$C$1287,$C146)</f>
        <v>6</v>
      </c>
      <c r="H146">
        <f>SUMIFS(Base!H$2:H$1287,Base!$B$2:$B$1287,$B146,Base!$C$2:$C$1287,$C146)</f>
        <v>10</v>
      </c>
      <c r="I146">
        <f>SUMIFS(Base!I$2:I$1287,Base!$B$2:$B$1287,$B146,Base!$C$2:$C$1287,$C146)</f>
        <v>2</v>
      </c>
      <c r="J146">
        <f>SUMIFS(Base!K$2:K$1287,Base!$B$2:$B$1287,$B146,Base!$C$2:$C$1287,$C146)</f>
        <v>0</v>
      </c>
      <c r="K146">
        <f>SUMIFS(Base!L$2:L$1287,Base!$B$2:$B$1287,$B146,Base!$C$2:$C$1287,$C146)</f>
        <v>1</v>
      </c>
      <c r="L146">
        <f>J146+K146</f>
        <v>1</v>
      </c>
      <c r="M146">
        <f>SUMIFS(Base!M$2:M$1287,Base!$B$2:$B$1287,$B146,Base!$C$2:$C$1287,$C146)</f>
        <v>0</v>
      </c>
      <c r="N146">
        <f>SUMIFS(Base!N$2:N$1287,Base!$B$2:$B$1287,$B146,Base!$C$2:$C$1287,$C146)</f>
        <v>0</v>
      </c>
      <c r="O146">
        <f>M146+N146</f>
        <v>0</v>
      </c>
      <c r="P146">
        <f>F146-J146-M146</f>
        <v>4</v>
      </c>
      <c r="Q146">
        <f>G146-K146-N146</f>
        <v>5</v>
      </c>
      <c r="R146">
        <f>P146+Q146</f>
        <v>9</v>
      </c>
      <c r="S146" s="3">
        <f>F146/$E146</f>
        <v>9.0909090909090912E-2</v>
      </c>
      <c r="T146" s="3">
        <f>G146/$E146</f>
        <v>0.13636363636363635</v>
      </c>
      <c r="U146" s="3">
        <f>H146/$E146</f>
        <v>0.22727272727272727</v>
      </c>
      <c r="V146" s="3">
        <f>I146/$E146</f>
        <v>4.5454545454545456E-2</v>
      </c>
      <c r="W146" s="3">
        <f>J146/$E146</f>
        <v>0</v>
      </c>
      <c r="X146" s="3">
        <f>K146/$E146</f>
        <v>2.2727272727272728E-2</v>
      </c>
      <c r="Y146" s="3">
        <f>L146/$E146</f>
        <v>2.2727272727272728E-2</v>
      </c>
      <c r="Z146" s="3">
        <f>M146/$E146</f>
        <v>0</v>
      </c>
      <c r="AA146" s="3">
        <f>N146/$E146</f>
        <v>0</v>
      </c>
      <c r="AB146" s="3">
        <f>O146/$E146</f>
        <v>0</v>
      </c>
      <c r="AC146" s="3">
        <f>P146/$E146</f>
        <v>9.0909090909090912E-2</v>
      </c>
      <c r="AD146" s="3">
        <f>Q146/$E146</f>
        <v>0.11363636363636363</v>
      </c>
      <c r="AE146" s="3">
        <f>R146/$E146</f>
        <v>0.20454545454545456</v>
      </c>
      <c r="AF146" s="4">
        <f>F146/SUMIFS(Equipe!B$2:B$13,Equipe!$A$2:$A$13,$C146)</f>
        <v>2.9411764705882353E-2</v>
      </c>
      <c r="AG146" s="4">
        <f>P146/SUMIFS(Equipe!L$2:L$13,Equipe!$A$2:$A$13,$C146)</f>
        <v>4.0816326530612242E-2</v>
      </c>
      <c r="AH146" s="4">
        <f>H146/SUMIFS(Equipe!B$2:B$13,Equipe!$A$2:$A$13,$C146)</f>
        <v>7.3529411764705885E-2</v>
      </c>
      <c r="AI146" s="4">
        <f>R146/SUMIFS(Equipe!L$2:L$13,Equipe!$A$2:$A$13,$C146)</f>
        <v>9.1836734693877556E-2</v>
      </c>
    </row>
    <row r="147" spans="1:35" x14ac:dyDescent="0.3">
      <c r="A147">
        <v>146</v>
      </c>
      <c r="B147" t="s">
        <v>151</v>
      </c>
      <c r="C147" t="s">
        <v>37</v>
      </c>
      <c r="D147" t="s">
        <v>35</v>
      </c>
      <c r="E147">
        <f>SUMIFS(Base!E$2:E$1287,Base!$B$2:$B$1287,$B147,Base!$C$2:$C$1287,$C147)</f>
        <v>44</v>
      </c>
      <c r="F147">
        <f>SUMIFS(Base!F$2:F$1287,Base!$B$2:$B$1287,$B147,Base!$C$2:$C$1287,$C147)</f>
        <v>3</v>
      </c>
      <c r="G147">
        <f>SUMIFS(Base!G$2:G$1287,Base!$B$2:$B$1287,$B147,Base!$C$2:$C$1287,$C147)</f>
        <v>7</v>
      </c>
      <c r="H147">
        <f>SUMIFS(Base!H$2:H$1287,Base!$B$2:$B$1287,$B147,Base!$C$2:$C$1287,$C147)</f>
        <v>10</v>
      </c>
      <c r="I147">
        <f>SUMIFS(Base!I$2:I$1287,Base!$B$2:$B$1287,$B147,Base!$C$2:$C$1287,$C147)</f>
        <v>-14</v>
      </c>
      <c r="J147">
        <f>SUMIFS(Base!K$2:K$1287,Base!$B$2:$B$1287,$B147,Base!$C$2:$C$1287,$C147)</f>
        <v>0</v>
      </c>
      <c r="K147">
        <f>SUMIFS(Base!L$2:L$1287,Base!$B$2:$B$1287,$B147,Base!$C$2:$C$1287,$C147)</f>
        <v>0</v>
      </c>
      <c r="L147">
        <f>J147+K147</f>
        <v>0</v>
      </c>
      <c r="M147">
        <f>SUMIFS(Base!M$2:M$1287,Base!$B$2:$B$1287,$B147,Base!$C$2:$C$1287,$C147)</f>
        <v>1</v>
      </c>
      <c r="N147">
        <f>SUMIFS(Base!N$2:N$1287,Base!$B$2:$B$1287,$B147,Base!$C$2:$C$1287,$C147)</f>
        <v>0</v>
      </c>
      <c r="O147">
        <f>M147+N147</f>
        <v>1</v>
      </c>
      <c r="P147">
        <f>F147-J147-M147</f>
        <v>2</v>
      </c>
      <c r="Q147">
        <f>G147-K147-N147</f>
        <v>7</v>
      </c>
      <c r="R147">
        <f>P147+Q147</f>
        <v>9</v>
      </c>
      <c r="S147" s="3">
        <f>F147/$E147</f>
        <v>6.8181818181818177E-2</v>
      </c>
      <c r="T147" s="3">
        <f>G147/$E147</f>
        <v>0.15909090909090909</v>
      </c>
      <c r="U147" s="3">
        <f>H147/$E147</f>
        <v>0.22727272727272727</v>
      </c>
      <c r="V147" s="3">
        <f>I147/$E147</f>
        <v>-0.31818181818181818</v>
      </c>
      <c r="W147" s="3">
        <f>J147/$E147</f>
        <v>0</v>
      </c>
      <c r="X147" s="3">
        <f>K147/$E147</f>
        <v>0</v>
      </c>
      <c r="Y147" s="3">
        <f>L147/$E147</f>
        <v>0</v>
      </c>
      <c r="Z147" s="3">
        <f>M147/$E147</f>
        <v>2.2727272727272728E-2</v>
      </c>
      <c r="AA147" s="3">
        <f>N147/$E147</f>
        <v>0</v>
      </c>
      <c r="AB147" s="3">
        <f>O147/$E147</f>
        <v>2.2727272727272728E-2</v>
      </c>
      <c r="AC147" s="3">
        <f>P147/$E147</f>
        <v>4.5454545454545456E-2</v>
      </c>
      <c r="AD147" s="3">
        <f>Q147/$E147</f>
        <v>0.15909090909090909</v>
      </c>
      <c r="AE147" s="3">
        <f>R147/$E147</f>
        <v>0.20454545454545456</v>
      </c>
      <c r="AF147" s="4">
        <f>F147/SUMIFS(Equipe!B$2:B$13,Equipe!$A$2:$A$13,$C147)</f>
        <v>2.7777777777777776E-2</v>
      </c>
      <c r="AG147" s="4">
        <f>P147/SUMIFS(Equipe!L$2:L$13,Equipe!$A$2:$A$13,$C147)</f>
        <v>3.2786885245901641E-2</v>
      </c>
      <c r="AH147" s="4">
        <f>H147/SUMIFS(Equipe!B$2:B$13,Equipe!$A$2:$A$13,$C147)</f>
        <v>9.2592592592592587E-2</v>
      </c>
      <c r="AI147" s="4">
        <f>R147/SUMIFS(Equipe!L$2:L$13,Equipe!$A$2:$A$13,$C147)</f>
        <v>0.14754098360655737</v>
      </c>
    </row>
    <row r="148" spans="1:35" x14ac:dyDescent="0.3">
      <c r="A148">
        <v>147</v>
      </c>
      <c r="B148" t="s">
        <v>238</v>
      </c>
      <c r="C148" t="s">
        <v>22</v>
      </c>
      <c r="D148" t="s">
        <v>35</v>
      </c>
      <c r="E148">
        <f>SUMIFS(Base!E$2:E$1287,Base!$B$2:$B$1287,$B148,Base!$C$2:$C$1287,$C148)</f>
        <v>42</v>
      </c>
      <c r="F148">
        <f>SUMIFS(Base!F$2:F$1287,Base!$B$2:$B$1287,$B148,Base!$C$2:$C$1287,$C148)</f>
        <v>2</v>
      </c>
      <c r="G148">
        <f>SUMIFS(Base!G$2:G$1287,Base!$B$2:$B$1287,$B148,Base!$C$2:$C$1287,$C148)</f>
        <v>8</v>
      </c>
      <c r="H148">
        <f>SUMIFS(Base!H$2:H$1287,Base!$B$2:$B$1287,$B148,Base!$C$2:$C$1287,$C148)</f>
        <v>10</v>
      </c>
      <c r="I148">
        <f>SUMIFS(Base!I$2:I$1287,Base!$B$2:$B$1287,$B148,Base!$C$2:$C$1287,$C148)</f>
        <v>-9</v>
      </c>
      <c r="J148">
        <f>SUMIFS(Base!K$2:K$1287,Base!$B$2:$B$1287,$B148,Base!$C$2:$C$1287,$C148)</f>
        <v>0</v>
      </c>
      <c r="K148">
        <f>SUMIFS(Base!L$2:L$1287,Base!$B$2:$B$1287,$B148,Base!$C$2:$C$1287,$C148)</f>
        <v>0</v>
      </c>
      <c r="L148">
        <f>J148+K148</f>
        <v>0</v>
      </c>
      <c r="M148">
        <f>SUMIFS(Base!M$2:M$1287,Base!$B$2:$B$1287,$B148,Base!$C$2:$C$1287,$C148)</f>
        <v>0</v>
      </c>
      <c r="N148">
        <f>SUMIFS(Base!N$2:N$1287,Base!$B$2:$B$1287,$B148,Base!$C$2:$C$1287,$C148)</f>
        <v>1</v>
      </c>
      <c r="O148">
        <f>M148+N148</f>
        <v>1</v>
      </c>
      <c r="P148">
        <f>F148-J148-M148</f>
        <v>2</v>
      </c>
      <c r="Q148">
        <f>G148-K148-N148</f>
        <v>7</v>
      </c>
      <c r="R148">
        <f>P148+Q148</f>
        <v>9</v>
      </c>
      <c r="S148" s="3">
        <f>F148/$E148</f>
        <v>4.7619047619047616E-2</v>
      </c>
      <c r="T148" s="3">
        <f>G148/$E148</f>
        <v>0.19047619047619047</v>
      </c>
      <c r="U148" s="3">
        <f>H148/$E148</f>
        <v>0.23809523809523808</v>
      </c>
      <c r="V148" s="3">
        <f>I148/$E148</f>
        <v>-0.21428571428571427</v>
      </c>
      <c r="W148" s="3">
        <f>J148/$E148</f>
        <v>0</v>
      </c>
      <c r="X148" s="3">
        <f>K148/$E148</f>
        <v>0</v>
      </c>
      <c r="Y148" s="3">
        <f>L148/$E148</f>
        <v>0</v>
      </c>
      <c r="Z148" s="3">
        <f>M148/$E148</f>
        <v>0</v>
      </c>
      <c r="AA148" s="3">
        <f>N148/$E148</f>
        <v>2.3809523809523808E-2</v>
      </c>
      <c r="AB148" s="3">
        <f>O148/$E148</f>
        <v>2.3809523809523808E-2</v>
      </c>
      <c r="AC148" s="3">
        <f>P148/$E148</f>
        <v>4.7619047619047616E-2</v>
      </c>
      <c r="AD148" s="3">
        <f>Q148/$E148</f>
        <v>0.16666666666666666</v>
      </c>
      <c r="AE148" s="3">
        <f>R148/$E148</f>
        <v>0.21428571428571427</v>
      </c>
      <c r="AF148" s="4">
        <f>F148/SUMIFS(Equipe!B$2:B$13,Equipe!$A$2:$A$13,$C148)</f>
        <v>1.3605442176870748E-2</v>
      </c>
      <c r="AG148" s="4">
        <f>P148/SUMIFS(Equipe!L$2:L$13,Equipe!$A$2:$A$13,$C148)</f>
        <v>1.834862385321101E-2</v>
      </c>
      <c r="AH148" s="4">
        <f>H148/SUMIFS(Equipe!B$2:B$13,Equipe!$A$2:$A$13,$C148)</f>
        <v>6.8027210884353748E-2</v>
      </c>
      <c r="AI148" s="4">
        <f>R148/SUMIFS(Equipe!L$2:L$13,Equipe!$A$2:$A$13,$C148)</f>
        <v>8.2568807339449546E-2</v>
      </c>
    </row>
    <row r="149" spans="1:35" x14ac:dyDescent="0.3">
      <c r="A149">
        <v>148</v>
      </c>
      <c r="B149" t="s">
        <v>156</v>
      </c>
      <c r="C149" t="s">
        <v>65</v>
      </c>
      <c r="D149" t="s">
        <v>35</v>
      </c>
      <c r="E149">
        <f>SUMIFS(Base!E$2:E$1287,Base!$B$2:$B$1287,$B149,Base!$C$2:$C$1287,$C149)</f>
        <v>40</v>
      </c>
      <c r="F149">
        <f>SUMIFS(Base!F$2:F$1287,Base!$B$2:$B$1287,$B149,Base!$C$2:$C$1287,$C149)</f>
        <v>2</v>
      </c>
      <c r="G149">
        <f>SUMIFS(Base!G$2:G$1287,Base!$B$2:$B$1287,$B149,Base!$C$2:$C$1287,$C149)</f>
        <v>8</v>
      </c>
      <c r="H149">
        <f>SUMIFS(Base!H$2:H$1287,Base!$B$2:$B$1287,$B149,Base!$C$2:$C$1287,$C149)</f>
        <v>10</v>
      </c>
      <c r="I149">
        <f>SUMIFS(Base!I$2:I$1287,Base!$B$2:$B$1287,$B149,Base!$C$2:$C$1287,$C149)</f>
        <v>12</v>
      </c>
      <c r="J149">
        <f>SUMIFS(Base!K$2:K$1287,Base!$B$2:$B$1287,$B149,Base!$C$2:$C$1287,$C149)</f>
        <v>0</v>
      </c>
      <c r="K149">
        <f>SUMIFS(Base!L$2:L$1287,Base!$B$2:$B$1287,$B149,Base!$C$2:$C$1287,$C149)</f>
        <v>0</v>
      </c>
      <c r="L149">
        <f>J149+K149</f>
        <v>0</v>
      </c>
      <c r="M149">
        <f>SUMIFS(Base!M$2:M$1287,Base!$B$2:$B$1287,$B149,Base!$C$2:$C$1287,$C149)</f>
        <v>0</v>
      </c>
      <c r="N149">
        <f>SUMIFS(Base!N$2:N$1287,Base!$B$2:$B$1287,$B149,Base!$C$2:$C$1287,$C149)</f>
        <v>1</v>
      </c>
      <c r="O149">
        <f>M149+N149</f>
        <v>1</v>
      </c>
      <c r="P149">
        <f>F149-J149-M149</f>
        <v>2</v>
      </c>
      <c r="Q149">
        <f>G149-K149-N149</f>
        <v>7</v>
      </c>
      <c r="R149">
        <f>P149+Q149</f>
        <v>9</v>
      </c>
      <c r="S149" s="3">
        <f>F149/$E149</f>
        <v>0.05</v>
      </c>
      <c r="T149" s="3">
        <f>G149/$E149</f>
        <v>0.2</v>
      </c>
      <c r="U149" s="3">
        <f>H149/$E149</f>
        <v>0.25</v>
      </c>
      <c r="V149" s="3">
        <f>I149/$E149</f>
        <v>0.3</v>
      </c>
      <c r="W149" s="3">
        <f>J149/$E149</f>
        <v>0</v>
      </c>
      <c r="X149" s="3">
        <f>K149/$E149</f>
        <v>0</v>
      </c>
      <c r="Y149" s="3">
        <f>L149/$E149</f>
        <v>0</v>
      </c>
      <c r="Z149" s="3">
        <f>M149/$E149</f>
        <v>0</v>
      </c>
      <c r="AA149" s="3">
        <f>N149/$E149</f>
        <v>2.5000000000000001E-2</v>
      </c>
      <c r="AB149" s="3">
        <f>O149/$E149</f>
        <v>2.5000000000000001E-2</v>
      </c>
      <c r="AC149" s="3">
        <f>P149/$E149</f>
        <v>0.05</v>
      </c>
      <c r="AD149" s="3">
        <f>Q149/$E149</f>
        <v>0.17499999999999999</v>
      </c>
      <c r="AE149" s="3">
        <f>R149/$E149</f>
        <v>0.22500000000000001</v>
      </c>
      <c r="AF149" s="4">
        <f>F149/SUMIFS(Equipe!B$2:B$13,Equipe!$A$2:$A$13,$C149)</f>
        <v>1.5503875968992248E-2</v>
      </c>
      <c r="AG149" s="4">
        <f>P149/SUMIFS(Equipe!L$2:L$13,Equipe!$A$2:$A$13,$C149)</f>
        <v>2.5000000000000001E-2</v>
      </c>
      <c r="AH149" s="4">
        <f>H149/SUMIFS(Equipe!B$2:B$13,Equipe!$A$2:$A$13,$C149)</f>
        <v>7.7519379844961239E-2</v>
      </c>
      <c r="AI149" s="4">
        <f>R149/SUMIFS(Equipe!L$2:L$13,Equipe!$A$2:$A$13,$C149)</f>
        <v>0.1125</v>
      </c>
    </row>
    <row r="150" spans="1:35" x14ac:dyDescent="0.3">
      <c r="A150">
        <v>149</v>
      </c>
      <c r="B150" t="s">
        <v>164</v>
      </c>
      <c r="C150" t="s">
        <v>24</v>
      </c>
      <c r="D150" t="s">
        <v>6</v>
      </c>
      <c r="E150">
        <f>SUMIFS(Base!E$2:E$1287,Base!$B$2:$B$1287,$B150,Base!$C$2:$C$1287,$C150)</f>
        <v>39</v>
      </c>
      <c r="F150">
        <f>SUMIFS(Base!F$2:F$1287,Base!$B$2:$B$1287,$B150,Base!$C$2:$C$1287,$C150)</f>
        <v>2</v>
      </c>
      <c r="G150">
        <f>SUMIFS(Base!G$2:G$1287,Base!$B$2:$B$1287,$B150,Base!$C$2:$C$1287,$C150)</f>
        <v>8</v>
      </c>
      <c r="H150">
        <f>SUMIFS(Base!H$2:H$1287,Base!$B$2:$B$1287,$B150,Base!$C$2:$C$1287,$C150)</f>
        <v>10</v>
      </c>
      <c r="I150">
        <f>SUMIFS(Base!I$2:I$1287,Base!$B$2:$B$1287,$B150,Base!$C$2:$C$1287,$C150)</f>
        <v>-11</v>
      </c>
      <c r="J150">
        <f>SUMIFS(Base!K$2:K$1287,Base!$B$2:$B$1287,$B150,Base!$C$2:$C$1287,$C150)</f>
        <v>0</v>
      </c>
      <c r="K150">
        <f>SUMIFS(Base!L$2:L$1287,Base!$B$2:$B$1287,$B150,Base!$C$2:$C$1287,$C150)</f>
        <v>1</v>
      </c>
      <c r="L150">
        <f>J150+K150</f>
        <v>1</v>
      </c>
      <c r="M150">
        <f>SUMIFS(Base!M$2:M$1287,Base!$B$2:$B$1287,$B150,Base!$C$2:$C$1287,$C150)</f>
        <v>0</v>
      </c>
      <c r="N150">
        <f>SUMIFS(Base!N$2:N$1287,Base!$B$2:$B$1287,$B150,Base!$C$2:$C$1287,$C150)</f>
        <v>0</v>
      </c>
      <c r="O150">
        <f>M150+N150</f>
        <v>0</v>
      </c>
      <c r="P150">
        <f>F150-J150-M150</f>
        <v>2</v>
      </c>
      <c r="Q150">
        <f>G150-K150-N150</f>
        <v>7</v>
      </c>
      <c r="R150">
        <f>P150+Q150</f>
        <v>9</v>
      </c>
      <c r="S150" s="3">
        <f>F150/$E150</f>
        <v>5.128205128205128E-2</v>
      </c>
      <c r="T150" s="3">
        <f>G150/$E150</f>
        <v>0.20512820512820512</v>
      </c>
      <c r="U150" s="3">
        <f>H150/$E150</f>
        <v>0.25641025641025639</v>
      </c>
      <c r="V150" s="3">
        <f>I150/$E150</f>
        <v>-0.28205128205128205</v>
      </c>
      <c r="W150" s="3">
        <f>J150/$E150</f>
        <v>0</v>
      </c>
      <c r="X150" s="3">
        <f>K150/$E150</f>
        <v>2.564102564102564E-2</v>
      </c>
      <c r="Y150" s="3">
        <f>L150/$E150</f>
        <v>2.564102564102564E-2</v>
      </c>
      <c r="Z150" s="3">
        <f>M150/$E150</f>
        <v>0</v>
      </c>
      <c r="AA150" s="3">
        <f>N150/$E150</f>
        <v>0</v>
      </c>
      <c r="AB150" s="3">
        <f>O150/$E150</f>
        <v>0</v>
      </c>
      <c r="AC150" s="3">
        <f>P150/$E150</f>
        <v>5.128205128205128E-2</v>
      </c>
      <c r="AD150" s="3">
        <f>Q150/$E150</f>
        <v>0.17948717948717949</v>
      </c>
      <c r="AE150" s="3">
        <f>R150/$E150</f>
        <v>0.23076923076923078</v>
      </c>
      <c r="AF150" s="4">
        <f>F150/SUMIFS(Equipe!B$2:B$13,Equipe!$A$2:$A$13,$C150)</f>
        <v>1.7857142857142856E-2</v>
      </c>
      <c r="AG150" s="4">
        <f>P150/SUMIFS(Equipe!L$2:L$13,Equipe!$A$2:$A$13,$C150)</f>
        <v>2.7777777777777776E-2</v>
      </c>
      <c r="AH150" s="4">
        <f>H150/SUMIFS(Equipe!B$2:B$13,Equipe!$A$2:$A$13,$C150)</f>
        <v>8.9285714285714288E-2</v>
      </c>
      <c r="AI150" s="4">
        <f>R150/SUMIFS(Equipe!L$2:L$13,Equipe!$A$2:$A$13,$C150)</f>
        <v>0.125</v>
      </c>
    </row>
    <row r="151" spans="1:35" x14ac:dyDescent="0.3">
      <c r="A151">
        <v>150</v>
      </c>
      <c r="B151" t="s">
        <v>366</v>
      </c>
      <c r="C151" t="s">
        <v>48</v>
      </c>
      <c r="D151" t="s">
        <v>6</v>
      </c>
      <c r="E151">
        <f>SUMIFS(Base!E$2:E$1287,Base!$B$2:$B$1287,$B151,Base!$C$2:$C$1287,$C151)</f>
        <v>37</v>
      </c>
      <c r="F151">
        <f>SUMIFS(Base!F$2:F$1287,Base!$B$2:$B$1287,$B151,Base!$C$2:$C$1287,$C151)</f>
        <v>3</v>
      </c>
      <c r="G151">
        <f>SUMIFS(Base!G$2:G$1287,Base!$B$2:$B$1287,$B151,Base!$C$2:$C$1287,$C151)</f>
        <v>7</v>
      </c>
      <c r="H151">
        <f>SUMIFS(Base!H$2:H$1287,Base!$B$2:$B$1287,$B151,Base!$C$2:$C$1287,$C151)</f>
        <v>10</v>
      </c>
      <c r="I151">
        <f>SUMIFS(Base!I$2:I$1287,Base!$B$2:$B$1287,$B151,Base!$C$2:$C$1287,$C151)</f>
        <v>-17</v>
      </c>
      <c r="J151">
        <f>SUMIFS(Base!K$2:K$1287,Base!$B$2:$B$1287,$B151,Base!$C$2:$C$1287,$C151)</f>
        <v>0</v>
      </c>
      <c r="K151">
        <f>SUMIFS(Base!L$2:L$1287,Base!$B$2:$B$1287,$B151,Base!$C$2:$C$1287,$C151)</f>
        <v>0</v>
      </c>
      <c r="L151">
        <f>J151+K151</f>
        <v>0</v>
      </c>
      <c r="M151">
        <f>SUMIFS(Base!M$2:M$1287,Base!$B$2:$B$1287,$B151,Base!$C$2:$C$1287,$C151)</f>
        <v>1</v>
      </c>
      <c r="N151">
        <f>SUMIFS(Base!N$2:N$1287,Base!$B$2:$B$1287,$B151,Base!$C$2:$C$1287,$C151)</f>
        <v>0</v>
      </c>
      <c r="O151">
        <f>M151+N151</f>
        <v>1</v>
      </c>
      <c r="P151">
        <f>F151-J151-M151</f>
        <v>2</v>
      </c>
      <c r="Q151">
        <f>G151-K151-N151</f>
        <v>7</v>
      </c>
      <c r="R151">
        <f>P151+Q151</f>
        <v>9</v>
      </c>
      <c r="S151" s="3">
        <f>F151/$E151</f>
        <v>8.1081081081081086E-2</v>
      </c>
      <c r="T151" s="3">
        <f>G151/$E151</f>
        <v>0.1891891891891892</v>
      </c>
      <c r="U151" s="3">
        <f>H151/$E151</f>
        <v>0.27027027027027029</v>
      </c>
      <c r="V151" s="3">
        <f>I151/$E151</f>
        <v>-0.45945945945945948</v>
      </c>
      <c r="W151" s="3">
        <f>J151/$E151</f>
        <v>0</v>
      </c>
      <c r="X151" s="3">
        <f>K151/$E151</f>
        <v>0</v>
      </c>
      <c r="Y151" s="3">
        <f>L151/$E151</f>
        <v>0</v>
      </c>
      <c r="Z151" s="3">
        <f>M151/$E151</f>
        <v>2.7027027027027029E-2</v>
      </c>
      <c r="AA151" s="3">
        <f>N151/$E151</f>
        <v>0</v>
      </c>
      <c r="AB151" s="3">
        <f>O151/$E151</f>
        <v>2.7027027027027029E-2</v>
      </c>
      <c r="AC151" s="3">
        <f>P151/$E151</f>
        <v>5.4054054054054057E-2</v>
      </c>
      <c r="AD151" s="3">
        <f>Q151/$E151</f>
        <v>0.1891891891891892</v>
      </c>
      <c r="AE151" s="3">
        <f>R151/$E151</f>
        <v>0.24324324324324326</v>
      </c>
      <c r="AF151" s="4">
        <f>F151/SUMIFS(Equipe!B$2:B$13,Equipe!$A$2:$A$13,$C151)</f>
        <v>2.7777777777777776E-2</v>
      </c>
      <c r="AG151" s="4">
        <f>P151/SUMIFS(Equipe!L$2:L$13,Equipe!$A$2:$A$13,$C151)</f>
        <v>2.6666666666666668E-2</v>
      </c>
      <c r="AH151" s="4">
        <f>H151/SUMIFS(Equipe!B$2:B$13,Equipe!$A$2:$A$13,$C151)</f>
        <v>9.2592592592592587E-2</v>
      </c>
      <c r="AI151" s="4">
        <f>R151/SUMIFS(Equipe!L$2:L$13,Equipe!$A$2:$A$13,$C151)</f>
        <v>0.12</v>
      </c>
    </row>
    <row r="152" spans="1:35" x14ac:dyDescent="0.3">
      <c r="A152">
        <v>151</v>
      </c>
      <c r="B152" t="s">
        <v>220</v>
      </c>
      <c r="C152" t="s">
        <v>22</v>
      </c>
      <c r="D152" t="s">
        <v>6</v>
      </c>
      <c r="E152">
        <f>SUMIFS(Base!E$2:E$1287,Base!$B$2:$B$1287,$B152,Base!$C$2:$C$1287,$C152)</f>
        <v>25</v>
      </c>
      <c r="F152">
        <f>SUMIFS(Base!F$2:F$1287,Base!$B$2:$B$1287,$B152,Base!$C$2:$C$1287,$C152)</f>
        <v>2</v>
      </c>
      <c r="G152">
        <f>SUMIFS(Base!G$2:G$1287,Base!$B$2:$B$1287,$B152,Base!$C$2:$C$1287,$C152)</f>
        <v>8</v>
      </c>
      <c r="H152">
        <f>SUMIFS(Base!H$2:H$1287,Base!$B$2:$B$1287,$B152,Base!$C$2:$C$1287,$C152)</f>
        <v>10</v>
      </c>
      <c r="I152">
        <f>SUMIFS(Base!I$2:I$1287,Base!$B$2:$B$1287,$B152,Base!$C$2:$C$1287,$C152)</f>
        <v>1</v>
      </c>
      <c r="J152">
        <f>SUMIFS(Base!K$2:K$1287,Base!$B$2:$B$1287,$B152,Base!$C$2:$C$1287,$C152)</f>
        <v>1</v>
      </c>
      <c r="K152">
        <f>SUMIFS(Base!L$2:L$1287,Base!$B$2:$B$1287,$B152,Base!$C$2:$C$1287,$C152)</f>
        <v>0</v>
      </c>
      <c r="L152">
        <f>J152+K152</f>
        <v>1</v>
      </c>
      <c r="M152">
        <f>SUMIFS(Base!M$2:M$1287,Base!$B$2:$B$1287,$B152,Base!$C$2:$C$1287,$C152)</f>
        <v>0</v>
      </c>
      <c r="N152">
        <f>SUMIFS(Base!N$2:N$1287,Base!$B$2:$B$1287,$B152,Base!$C$2:$C$1287,$C152)</f>
        <v>0</v>
      </c>
      <c r="O152">
        <f>M152+N152</f>
        <v>0</v>
      </c>
      <c r="P152">
        <f>F152-J152-M152</f>
        <v>1</v>
      </c>
      <c r="Q152">
        <f>G152-K152-N152</f>
        <v>8</v>
      </c>
      <c r="R152">
        <f>P152+Q152</f>
        <v>9</v>
      </c>
      <c r="S152" s="3">
        <f>F152/$E152</f>
        <v>0.08</v>
      </c>
      <c r="T152" s="3">
        <f>G152/$E152</f>
        <v>0.32</v>
      </c>
      <c r="U152" s="3">
        <f>H152/$E152</f>
        <v>0.4</v>
      </c>
      <c r="V152" s="3">
        <f>I152/$E152</f>
        <v>0.04</v>
      </c>
      <c r="W152" s="3">
        <f>J152/$E152</f>
        <v>0.04</v>
      </c>
      <c r="X152" s="3">
        <f>K152/$E152</f>
        <v>0</v>
      </c>
      <c r="Y152" s="3">
        <f>L152/$E152</f>
        <v>0.04</v>
      </c>
      <c r="Z152" s="3">
        <f>M152/$E152</f>
        <v>0</v>
      </c>
      <c r="AA152" s="3">
        <f>N152/$E152</f>
        <v>0</v>
      </c>
      <c r="AB152" s="3">
        <f>O152/$E152</f>
        <v>0</v>
      </c>
      <c r="AC152" s="3">
        <f>P152/$E152</f>
        <v>0.04</v>
      </c>
      <c r="AD152" s="3">
        <f>Q152/$E152</f>
        <v>0.32</v>
      </c>
      <c r="AE152" s="3">
        <f>R152/$E152</f>
        <v>0.36</v>
      </c>
      <c r="AF152" s="4">
        <f>F152/SUMIFS(Equipe!B$2:B$13,Equipe!$A$2:$A$13,$C152)</f>
        <v>1.3605442176870748E-2</v>
      </c>
      <c r="AG152" s="4">
        <f>P152/SUMIFS(Equipe!L$2:L$13,Equipe!$A$2:$A$13,$C152)</f>
        <v>9.1743119266055051E-3</v>
      </c>
      <c r="AH152" s="4">
        <f>H152/SUMIFS(Equipe!B$2:B$13,Equipe!$A$2:$A$13,$C152)</f>
        <v>6.8027210884353748E-2</v>
      </c>
      <c r="AI152" s="4">
        <f>R152/SUMIFS(Equipe!L$2:L$13,Equipe!$A$2:$A$13,$C152)</f>
        <v>8.2568807339449546E-2</v>
      </c>
    </row>
    <row r="153" spans="1:35" x14ac:dyDescent="0.3">
      <c r="A153">
        <v>152</v>
      </c>
      <c r="B153" t="s">
        <v>204</v>
      </c>
      <c r="C153" t="s">
        <v>22</v>
      </c>
      <c r="D153" t="s">
        <v>6</v>
      </c>
      <c r="E153">
        <f>SUMIFS(Base!E$2:E$1287,Base!$B$2:$B$1287,$B153,Base!$C$2:$C$1287,$C153)</f>
        <v>44</v>
      </c>
      <c r="F153">
        <f>SUMIFS(Base!F$2:F$1287,Base!$B$2:$B$1287,$B153,Base!$C$2:$C$1287,$C153)</f>
        <v>3</v>
      </c>
      <c r="G153">
        <f>SUMIFS(Base!G$2:G$1287,Base!$B$2:$B$1287,$B153,Base!$C$2:$C$1287,$C153)</f>
        <v>6</v>
      </c>
      <c r="H153">
        <f>SUMIFS(Base!H$2:H$1287,Base!$B$2:$B$1287,$B153,Base!$C$2:$C$1287,$C153)</f>
        <v>9</v>
      </c>
      <c r="I153">
        <f>SUMIFS(Base!I$2:I$1287,Base!$B$2:$B$1287,$B153,Base!$C$2:$C$1287,$C153)</f>
        <v>-6</v>
      </c>
      <c r="J153">
        <f>SUMIFS(Base!K$2:K$1287,Base!$B$2:$B$1287,$B153,Base!$C$2:$C$1287,$C153)</f>
        <v>0</v>
      </c>
      <c r="K153">
        <f>SUMIFS(Base!L$2:L$1287,Base!$B$2:$B$1287,$B153,Base!$C$2:$C$1287,$C153)</f>
        <v>0</v>
      </c>
      <c r="L153">
        <f>J153+K153</f>
        <v>0</v>
      </c>
      <c r="M153">
        <f>SUMIFS(Base!M$2:M$1287,Base!$B$2:$B$1287,$B153,Base!$C$2:$C$1287,$C153)</f>
        <v>0</v>
      </c>
      <c r="N153">
        <f>SUMIFS(Base!N$2:N$1287,Base!$B$2:$B$1287,$B153,Base!$C$2:$C$1287,$C153)</f>
        <v>0</v>
      </c>
      <c r="O153">
        <f>M153+N153</f>
        <v>0</v>
      </c>
      <c r="P153">
        <f>F153-J153-M153</f>
        <v>3</v>
      </c>
      <c r="Q153">
        <f>G153-K153-N153</f>
        <v>6</v>
      </c>
      <c r="R153">
        <f>P153+Q153</f>
        <v>9</v>
      </c>
      <c r="S153" s="3">
        <f>F153/$E153</f>
        <v>6.8181818181818177E-2</v>
      </c>
      <c r="T153" s="3">
        <f>G153/$E153</f>
        <v>0.13636363636363635</v>
      </c>
      <c r="U153" s="3">
        <f>H153/$E153</f>
        <v>0.20454545454545456</v>
      </c>
      <c r="V153" s="3">
        <f>I153/$E153</f>
        <v>-0.13636363636363635</v>
      </c>
      <c r="W153" s="3">
        <f>J153/$E153</f>
        <v>0</v>
      </c>
      <c r="X153" s="3">
        <f>K153/$E153</f>
        <v>0</v>
      </c>
      <c r="Y153" s="3">
        <f>L153/$E153</f>
        <v>0</v>
      </c>
      <c r="Z153" s="3">
        <f>M153/$E153</f>
        <v>0</v>
      </c>
      <c r="AA153" s="3">
        <f>N153/$E153</f>
        <v>0</v>
      </c>
      <c r="AB153" s="3">
        <f>O153/$E153</f>
        <v>0</v>
      </c>
      <c r="AC153" s="3">
        <f>P153/$E153</f>
        <v>6.8181818181818177E-2</v>
      </c>
      <c r="AD153" s="3">
        <f>Q153/$E153</f>
        <v>0.13636363636363635</v>
      </c>
      <c r="AE153" s="3">
        <f>R153/$E153</f>
        <v>0.20454545454545456</v>
      </c>
      <c r="AF153" s="4">
        <f>F153/SUMIFS(Equipe!B$2:B$13,Equipe!$A$2:$A$13,$C153)</f>
        <v>2.0408163265306121E-2</v>
      </c>
      <c r="AG153" s="4">
        <f>P153/SUMIFS(Equipe!L$2:L$13,Equipe!$A$2:$A$13,$C153)</f>
        <v>2.7522935779816515E-2</v>
      </c>
      <c r="AH153" s="4">
        <f>H153/SUMIFS(Equipe!B$2:B$13,Equipe!$A$2:$A$13,$C153)</f>
        <v>6.1224489795918366E-2</v>
      </c>
      <c r="AI153" s="4">
        <f>R153/SUMIFS(Equipe!L$2:L$13,Equipe!$A$2:$A$13,$C153)</f>
        <v>8.2568807339449546E-2</v>
      </c>
    </row>
    <row r="154" spans="1:35" x14ac:dyDescent="0.3">
      <c r="A154">
        <v>153</v>
      </c>
      <c r="B154" t="s">
        <v>185</v>
      </c>
      <c r="C154" t="s">
        <v>65</v>
      </c>
      <c r="D154" t="s">
        <v>6</v>
      </c>
      <c r="E154">
        <f>SUMIFS(Base!E$2:E$1287,Base!$B$2:$B$1287,$B154,Base!$C$2:$C$1287,$C154)</f>
        <v>42</v>
      </c>
      <c r="F154">
        <f>SUMIFS(Base!F$2:F$1287,Base!$B$2:$B$1287,$B154,Base!$C$2:$C$1287,$C154)</f>
        <v>4</v>
      </c>
      <c r="G154">
        <f>SUMIFS(Base!G$2:G$1287,Base!$B$2:$B$1287,$B154,Base!$C$2:$C$1287,$C154)</f>
        <v>5</v>
      </c>
      <c r="H154">
        <f>SUMIFS(Base!H$2:H$1287,Base!$B$2:$B$1287,$B154,Base!$C$2:$C$1287,$C154)</f>
        <v>9</v>
      </c>
      <c r="I154">
        <f>SUMIFS(Base!I$2:I$1287,Base!$B$2:$B$1287,$B154,Base!$C$2:$C$1287,$C154)</f>
        <v>10</v>
      </c>
      <c r="J154">
        <f>SUMIFS(Base!K$2:K$1287,Base!$B$2:$B$1287,$B154,Base!$C$2:$C$1287,$C154)</f>
        <v>0</v>
      </c>
      <c r="K154">
        <f>SUMIFS(Base!L$2:L$1287,Base!$B$2:$B$1287,$B154,Base!$C$2:$C$1287,$C154)</f>
        <v>0</v>
      </c>
      <c r="L154">
        <f>J154+K154</f>
        <v>0</v>
      </c>
      <c r="M154">
        <f>SUMIFS(Base!M$2:M$1287,Base!$B$2:$B$1287,$B154,Base!$C$2:$C$1287,$C154)</f>
        <v>0</v>
      </c>
      <c r="N154">
        <f>SUMIFS(Base!N$2:N$1287,Base!$B$2:$B$1287,$B154,Base!$C$2:$C$1287,$C154)</f>
        <v>0</v>
      </c>
      <c r="O154">
        <f>M154+N154</f>
        <v>0</v>
      </c>
      <c r="P154">
        <f>F154-J154-M154</f>
        <v>4</v>
      </c>
      <c r="Q154">
        <f>G154-K154-N154</f>
        <v>5</v>
      </c>
      <c r="R154">
        <f>P154+Q154</f>
        <v>9</v>
      </c>
      <c r="S154" s="3">
        <f>F154/$E154</f>
        <v>9.5238095238095233E-2</v>
      </c>
      <c r="T154" s="3">
        <f>G154/$E154</f>
        <v>0.11904761904761904</v>
      </c>
      <c r="U154" s="3">
        <f>H154/$E154</f>
        <v>0.21428571428571427</v>
      </c>
      <c r="V154" s="3">
        <f>I154/$E154</f>
        <v>0.23809523809523808</v>
      </c>
      <c r="W154" s="3">
        <f>J154/$E154</f>
        <v>0</v>
      </c>
      <c r="X154" s="3">
        <f>K154/$E154</f>
        <v>0</v>
      </c>
      <c r="Y154" s="3">
        <f>L154/$E154</f>
        <v>0</v>
      </c>
      <c r="Z154" s="3">
        <f>M154/$E154</f>
        <v>0</v>
      </c>
      <c r="AA154" s="3">
        <f>N154/$E154</f>
        <v>0</v>
      </c>
      <c r="AB154" s="3">
        <f>O154/$E154</f>
        <v>0</v>
      </c>
      <c r="AC154" s="3">
        <f>P154/$E154</f>
        <v>9.5238095238095233E-2</v>
      </c>
      <c r="AD154" s="3">
        <f>Q154/$E154</f>
        <v>0.11904761904761904</v>
      </c>
      <c r="AE154" s="3">
        <f>R154/$E154</f>
        <v>0.21428571428571427</v>
      </c>
      <c r="AF154" s="4">
        <f>F154/SUMIFS(Equipe!B$2:B$13,Equipe!$A$2:$A$13,$C154)</f>
        <v>3.1007751937984496E-2</v>
      </c>
      <c r="AG154" s="4">
        <f>P154/SUMIFS(Equipe!L$2:L$13,Equipe!$A$2:$A$13,$C154)</f>
        <v>0.05</v>
      </c>
      <c r="AH154" s="4">
        <f>H154/SUMIFS(Equipe!B$2:B$13,Equipe!$A$2:$A$13,$C154)</f>
        <v>6.9767441860465115E-2</v>
      </c>
      <c r="AI154" s="4">
        <f>R154/SUMIFS(Equipe!L$2:L$13,Equipe!$A$2:$A$13,$C154)</f>
        <v>0.1125</v>
      </c>
    </row>
    <row r="155" spans="1:35" x14ac:dyDescent="0.3">
      <c r="A155">
        <v>154</v>
      </c>
      <c r="B155" t="s">
        <v>59</v>
      </c>
      <c r="C155" t="s">
        <v>28</v>
      </c>
      <c r="D155" t="s">
        <v>6</v>
      </c>
      <c r="E155">
        <f>SUMIFS(Base!E$2:E$1287,Base!$B$2:$B$1287,$B155,Base!$C$2:$C$1287,$C155)</f>
        <v>36</v>
      </c>
      <c r="F155">
        <f>SUMIFS(Base!F$2:F$1287,Base!$B$2:$B$1287,$B155,Base!$C$2:$C$1287,$C155)</f>
        <v>4</v>
      </c>
      <c r="G155">
        <f>SUMIFS(Base!G$2:G$1287,Base!$B$2:$B$1287,$B155,Base!$C$2:$C$1287,$C155)</f>
        <v>15</v>
      </c>
      <c r="H155">
        <f>SUMIFS(Base!H$2:H$1287,Base!$B$2:$B$1287,$B155,Base!$C$2:$C$1287,$C155)</f>
        <v>19</v>
      </c>
      <c r="I155">
        <f>SUMIFS(Base!I$2:I$1287,Base!$B$2:$B$1287,$B155,Base!$C$2:$C$1287,$C155)</f>
        <v>-15</v>
      </c>
      <c r="J155">
        <f>SUMIFS(Base!K$2:K$1287,Base!$B$2:$B$1287,$B155,Base!$C$2:$C$1287,$C155)</f>
        <v>3</v>
      </c>
      <c r="K155">
        <f>SUMIFS(Base!L$2:L$1287,Base!$B$2:$B$1287,$B155,Base!$C$2:$C$1287,$C155)</f>
        <v>8</v>
      </c>
      <c r="L155">
        <f>J155+K155</f>
        <v>11</v>
      </c>
      <c r="M155">
        <f>SUMIFS(Base!M$2:M$1287,Base!$B$2:$B$1287,$B155,Base!$C$2:$C$1287,$C155)</f>
        <v>0</v>
      </c>
      <c r="N155">
        <f>SUMIFS(Base!N$2:N$1287,Base!$B$2:$B$1287,$B155,Base!$C$2:$C$1287,$C155)</f>
        <v>0</v>
      </c>
      <c r="O155">
        <f>M155+N155</f>
        <v>0</v>
      </c>
      <c r="P155">
        <f>F155-J155-M155</f>
        <v>1</v>
      </c>
      <c r="Q155">
        <f>G155-K155-N155</f>
        <v>7</v>
      </c>
      <c r="R155">
        <f>P155+Q155</f>
        <v>8</v>
      </c>
      <c r="S155" s="3">
        <f>F155/$E155</f>
        <v>0.1111111111111111</v>
      </c>
      <c r="T155" s="3">
        <f>G155/$E155</f>
        <v>0.41666666666666669</v>
      </c>
      <c r="U155" s="3">
        <f>H155/$E155</f>
        <v>0.52777777777777779</v>
      </c>
      <c r="V155" s="3">
        <f>I155/$E155</f>
        <v>-0.41666666666666669</v>
      </c>
      <c r="W155" s="3">
        <f>J155/$E155</f>
        <v>8.3333333333333329E-2</v>
      </c>
      <c r="X155" s="3">
        <f>K155/$E155</f>
        <v>0.22222222222222221</v>
      </c>
      <c r="Y155" s="3">
        <f>L155/$E155</f>
        <v>0.30555555555555558</v>
      </c>
      <c r="Z155" s="3">
        <f>M155/$E155</f>
        <v>0</v>
      </c>
      <c r="AA155" s="3">
        <f>N155/$E155</f>
        <v>0</v>
      </c>
      <c r="AB155" s="3">
        <f>O155/$E155</f>
        <v>0</v>
      </c>
      <c r="AC155" s="3">
        <f>P155/$E155</f>
        <v>2.7777777777777776E-2</v>
      </c>
      <c r="AD155" s="3">
        <f>Q155/$E155</f>
        <v>0.19444444444444445</v>
      </c>
      <c r="AE155" s="3">
        <f>R155/$E155</f>
        <v>0.22222222222222221</v>
      </c>
      <c r="AF155" s="4">
        <f>F155/SUMIFS(Equipe!B$2:B$13,Equipe!$A$2:$A$13,$C155)</f>
        <v>2.9629629629629631E-2</v>
      </c>
      <c r="AG155" s="4">
        <f>P155/SUMIFS(Equipe!L$2:L$13,Equipe!$A$2:$A$13,$C155)</f>
        <v>1.0526315789473684E-2</v>
      </c>
      <c r="AH155" s="4">
        <f>H155/SUMIFS(Equipe!B$2:B$13,Equipe!$A$2:$A$13,$C155)</f>
        <v>0.14074074074074075</v>
      </c>
      <c r="AI155" s="4">
        <f>R155/SUMIFS(Equipe!L$2:L$13,Equipe!$A$2:$A$13,$C155)</f>
        <v>8.4210526315789472E-2</v>
      </c>
    </row>
    <row r="156" spans="1:35" x14ac:dyDescent="0.3">
      <c r="A156">
        <v>155</v>
      </c>
      <c r="B156" t="s">
        <v>111</v>
      </c>
      <c r="C156" t="s">
        <v>37</v>
      </c>
      <c r="D156" t="s">
        <v>35</v>
      </c>
      <c r="E156">
        <f>SUMIFS(Base!E$2:E$1287,Base!$B$2:$B$1287,$B156,Base!$C$2:$C$1287,$C156)</f>
        <v>39</v>
      </c>
      <c r="F156">
        <f>SUMIFS(Base!F$2:F$1287,Base!$B$2:$B$1287,$B156,Base!$C$2:$C$1287,$C156)</f>
        <v>5</v>
      </c>
      <c r="G156">
        <f>SUMIFS(Base!G$2:G$1287,Base!$B$2:$B$1287,$B156,Base!$C$2:$C$1287,$C156)</f>
        <v>13</v>
      </c>
      <c r="H156">
        <f>SUMIFS(Base!H$2:H$1287,Base!$B$2:$B$1287,$B156,Base!$C$2:$C$1287,$C156)</f>
        <v>18</v>
      </c>
      <c r="I156">
        <f>SUMIFS(Base!I$2:I$1287,Base!$B$2:$B$1287,$B156,Base!$C$2:$C$1287,$C156)</f>
        <v>-32</v>
      </c>
      <c r="J156">
        <f>SUMIFS(Base!K$2:K$1287,Base!$B$2:$B$1287,$B156,Base!$C$2:$C$1287,$C156)</f>
        <v>2</v>
      </c>
      <c r="K156">
        <f>SUMIFS(Base!L$2:L$1287,Base!$B$2:$B$1287,$B156,Base!$C$2:$C$1287,$C156)</f>
        <v>8</v>
      </c>
      <c r="L156">
        <f>J156+K156</f>
        <v>10</v>
      </c>
      <c r="M156">
        <f>SUMIFS(Base!M$2:M$1287,Base!$B$2:$B$1287,$B156,Base!$C$2:$C$1287,$C156)</f>
        <v>0</v>
      </c>
      <c r="N156">
        <f>SUMIFS(Base!N$2:N$1287,Base!$B$2:$B$1287,$B156,Base!$C$2:$C$1287,$C156)</f>
        <v>0</v>
      </c>
      <c r="O156">
        <f>M156+N156</f>
        <v>0</v>
      </c>
      <c r="P156">
        <f>F156-J156-M156</f>
        <v>3</v>
      </c>
      <c r="Q156">
        <f>G156-K156-N156</f>
        <v>5</v>
      </c>
      <c r="R156">
        <f>P156+Q156</f>
        <v>8</v>
      </c>
      <c r="S156" s="3">
        <f>F156/$E156</f>
        <v>0.12820512820512819</v>
      </c>
      <c r="T156" s="3">
        <f>G156/$E156</f>
        <v>0.33333333333333331</v>
      </c>
      <c r="U156" s="3">
        <f>H156/$E156</f>
        <v>0.46153846153846156</v>
      </c>
      <c r="V156" s="3">
        <f>I156/$E156</f>
        <v>-0.82051282051282048</v>
      </c>
      <c r="W156" s="3">
        <f>J156/$E156</f>
        <v>5.128205128205128E-2</v>
      </c>
      <c r="X156" s="3">
        <f>K156/$E156</f>
        <v>0.20512820512820512</v>
      </c>
      <c r="Y156" s="3">
        <f>L156/$E156</f>
        <v>0.25641025641025639</v>
      </c>
      <c r="Z156" s="3">
        <f>M156/$E156</f>
        <v>0</v>
      </c>
      <c r="AA156" s="3">
        <f>N156/$E156</f>
        <v>0</v>
      </c>
      <c r="AB156" s="3">
        <f>O156/$E156</f>
        <v>0</v>
      </c>
      <c r="AC156" s="3">
        <f>P156/$E156</f>
        <v>7.6923076923076927E-2</v>
      </c>
      <c r="AD156" s="3">
        <f>Q156/$E156</f>
        <v>0.12820512820512819</v>
      </c>
      <c r="AE156" s="3">
        <f>R156/$E156</f>
        <v>0.20512820512820512</v>
      </c>
      <c r="AF156" s="4">
        <f>F156/SUMIFS(Equipe!B$2:B$13,Equipe!$A$2:$A$13,$C156)</f>
        <v>4.6296296296296294E-2</v>
      </c>
      <c r="AG156" s="4">
        <f>P156/SUMIFS(Equipe!L$2:L$13,Equipe!$A$2:$A$13,$C156)</f>
        <v>4.9180327868852458E-2</v>
      </c>
      <c r="AH156" s="4">
        <f>H156/SUMIFS(Equipe!B$2:B$13,Equipe!$A$2:$A$13,$C156)</f>
        <v>0.16666666666666666</v>
      </c>
      <c r="AI156" s="4">
        <f>R156/SUMIFS(Equipe!L$2:L$13,Equipe!$A$2:$A$13,$C156)</f>
        <v>0.13114754098360656</v>
      </c>
    </row>
    <row r="157" spans="1:35" x14ac:dyDescent="0.3">
      <c r="A157">
        <v>156</v>
      </c>
      <c r="B157" t="s">
        <v>348</v>
      </c>
      <c r="C157" t="s">
        <v>65</v>
      </c>
      <c r="D157" t="s">
        <v>6</v>
      </c>
      <c r="E157">
        <f>SUMIFS(Base!E$2:E$1287,Base!$B$2:$B$1287,$B157,Base!$C$2:$C$1287,$C157)</f>
        <v>24</v>
      </c>
      <c r="F157">
        <f>SUMIFS(Base!F$2:F$1287,Base!$B$2:$B$1287,$B157,Base!$C$2:$C$1287,$C157)</f>
        <v>4</v>
      </c>
      <c r="G157">
        <f>SUMIFS(Base!G$2:G$1287,Base!$B$2:$B$1287,$B157,Base!$C$2:$C$1287,$C157)</f>
        <v>11</v>
      </c>
      <c r="H157">
        <f>SUMIFS(Base!H$2:H$1287,Base!$B$2:$B$1287,$B157,Base!$C$2:$C$1287,$C157)</f>
        <v>15</v>
      </c>
      <c r="I157">
        <f>SUMIFS(Base!I$2:I$1287,Base!$B$2:$B$1287,$B157,Base!$C$2:$C$1287,$C157)</f>
        <v>0</v>
      </c>
      <c r="J157">
        <f>SUMIFS(Base!K$2:K$1287,Base!$B$2:$B$1287,$B157,Base!$C$2:$C$1287,$C157)</f>
        <v>1</v>
      </c>
      <c r="K157">
        <f>SUMIFS(Base!L$2:L$1287,Base!$B$2:$B$1287,$B157,Base!$C$2:$C$1287,$C157)</f>
        <v>6</v>
      </c>
      <c r="L157">
        <f>J157+K157</f>
        <v>7</v>
      </c>
      <c r="M157">
        <f>SUMIFS(Base!M$2:M$1287,Base!$B$2:$B$1287,$B157,Base!$C$2:$C$1287,$C157)</f>
        <v>0</v>
      </c>
      <c r="N157">
        <f>SUMIFS(Base!N$2:N$1287,Base!$B$2:$B$1287,$B157,Base!$C$2:$C$1287,$C157)</f>
        <v>0</v>
      </c>
      <c r="O157">
        <f>M157+N157</f>
        <v>0</v>
      </c>
      <c r="P157">
        <f>F157-J157-M157</f>
        <v>3</v>
      </c>
      <c r="Q157">
        <f>G157-K157-N157</f>
        <v>5</v>
      </c>
      <c r="R157">
        <f>P157+Q157</f>
        <v>8</v>
      </c>
      <c r="S157" s="3">
        <f>F157/$E157</f>
        <v>0.16666666666666666</v>
      </c>
      <c r="T157" s="3">
        <f>G157/$E157</f>
        <v>0.45833333333333331</v>
      </c>
      <c r="U157" s="3">
        <f>H157/$E157</f>
        <v>0.625</v>
      </c>
      <c r="V157" s="3">
        <f>I157/$E157</f>
        <v>0</v>
      </c>
      <c r="W157" s="3">
        <f>J157/$E157</f>
        <v>4.1666666666666664E-2</v>
      </c>
      <c r="X157" s="3">
        <f>K157/$E157</f>
        <v>0.25</v>
      </c>
      <c r="Y157" s="3">
        <f>L157/$E157</f>
        <v>0.29166666666666669</v>
      </c>
      <c r="Z157" s="3">
        <f>M157/$E157</f>
        <v>0</v>
      </c>
      <c r="AA157" s="3">
        <f>N157/$E157</f>
        <v>0</v>
      </c>
      <c r="AB157" s="3">
        <f>O157/$E157</f>
        <v>0</v>
      </c>
      <c r="AC157" s="3">
        <f>P157/$E157</f>
        <v>0.125</v>
      </c>
      <c r="AD157" s="3">
        <f>Q157/$E157</f>
        <v>0.20833333333333334</v>
      </c>
      <c r="AE157" s="3">
        <f>R157/$E157</f>
        <v>0.33333333333333331</v>
      </c>
      <c r="AF157" s="4">
        <f>F157/SUMIFS(Equipe!B$2:B$13,Equipe!$A$2:$A$13,$C157)</f>
        <v>3.1007751937984496E-2</v>
      </c>
      <c r="AG157" s="4">
        <f>P157/SUMIFS(Equipe!L$2:L$13,Equipe!$A$2:$A$13,$C157)</f>
        <v>3.7499999999999999E-2</v>
      </c>
      <c r="AH157" s="4">
        <f>H157/SUMIFS(Equipe!B$2:B$13,Equipe!$A$2:$A$13,$C157)</f>
        <v>0.11627906976744186</v>
      </c>
      <c r="AI157" s="4">
        <f>R157/SUMIFS(Equipe!L$2:L$13,Equipe!$A$2:$A$13,$C157)</f>
        <v>0.1</v>
      </c>
    </row>
    <row r="158" spans="1:35" x14ac:dyDescent="0.3">
      <c r="A158">
        <v>157</v>
      </c>
      <c r="B158" t="s">
        <v>173</v>
      </c>
      <c r="C158" t="s">
        <v>31</v>
      </c>
      <c r="D158" t="s">
        <v>35</v>
      </c>
      <c r="E158">
        <f>SUMIFS(Base!E$2:E$1287,Base!$B$2:$B$1287,$B158,Base!$C$2:$C$1287,$C158)</f>
        <v>44</v>
      </c>
      <c r="F158">
        <f>SUMIFS(Base!F$2:F$1287,Base!$B$2:$B$1287,$B158,Base!$C$2:$C$1287,$C158)</f>
        <v>2</v>
      </c>
      <c r="G158">
        <f>SUMIFS(Base!G$2:G$1287,Base!$B$2:$B$1287,$B158,Base!$C$2:$C$1287,$C158)</f>
        <v>6</v>
      </c>
      <c r="H158">
        <f>SUMIFS(Base!H$2:H$1287,Base!$B$2:$B$1287,$B158,Base!$C$2:$C$1287,$C158)</f>
        <v>8</v>
      </c>
      <c r="I158">
        <f>SUMIFS(Base!I$2:I$1287,Base!$B$2:$B$1287,$B158,Base!$C$2:$C$1287,$C158)</f>
        <v>3</v>
      </c>
      <c r="J158">
        <f>SUMIFS(Base!K$2:K$1287,Base!$B$2:$B$1287,$B158,Base!$C$2:$C$1287,$C158)</f>
        <v>0</v>
      </c>
      <c r="K158">
        <f>SUMIFS(Base!L$2:L$1287,Base!$B$2:$B$1287,$B158,Base!$C$2:$C$1287,$C158)</f>
        <v>0</v>
      </c>
      <c r="L158">
        <f>J158+K158</f>
        <v>0</v>
      </c>
      <c r="M158">
        <f>SUMIFS(Base!M$2:M$1287,Base!$B$2:$B$1287,$B158,Base!$C$2:$C$1287,$C158)</f>
        <v>0</v>
      </c>
      <c r="N158">
        <f>SUMIFS(Base!N$2:N$1287,Base!$B$2:$B$1287,$B158,Base!$C$2:$C$1287,$C158)</f>
        <v>0</v>
      </c>
      <c r="O158">
        <f>M158+N158</f>
        <v>0</v>
      </c>
      <c r="P158">
        <f>F158-J158-M158</f>
        <v>2</v>
      </c>
      <c r="Q158">
        <f>G158-K158-N158</f>
        <v>6</v>
      </c>
      <c r="R158">
        <f>P158+Q158</f>
        <v>8</v>
      </c>
      <c r="S158" s="3">
        <f>F158/$E158</f>
        <v>4.5454545454545456E-2</v>
      </c>
      <c r="T158" s="3">
        <f>G158/$E158</f>
        <v>0.13636363636363635</v>
      </c>
      <c r="U158" s="3">
        <f>H158/$E158</f>
        <v>0.18181818181818182</v>
      </c>
      <c r="V158" s="3">
        <f>I158/$E158</f>
        <v>6.8181818181818177E-2</v>
      </c>
      <c r="W158" s="3">
        <f>J158/$E158</f>
        <v>0</v>
      </c>
      <c r="X158" s="3">
        <f>K158/$E158</f>
        <v>0</v>
      </c>
      <c r="Y158" s="3">
        <f>L158/$E158</f>
        <v>0</v>
      </c>
      <c r="Z158" s="3">
        <f>M158/$E158</f>
        <v>0</v>
      </c>
      <c r="AA158" s="3">
        <f>N158/$E158</f>
        <v>0</v>
      </c>
      <c r="AB158" s="3">
        <f>O158/$E158</f>
        <v>0</v>
      </c>
      <c r="AC158" s="3">
        <f>P158/$E158</f>
        <v>4.5454545454545456E-2</v>
      </c>
      <c r="AD158" s="3">
        <f>Q158/$E158</f>
        <v>0.13636363636363635</v>
      </c>
      <c r="AE158" s="3">
        <f>R158/$E158</f>
        <v>0.18181818181818182</v>
      </c>
      <c r="AF158" s="4">
        <f>F158/SUMIFS(Equipe!B$2:B$13,Equipe!$A$2:$A$13,$C158)</f>
        <v>1.4184397163120567E-2</v>
      </c>
      <c r="AG158" s="4">
        <f>P158/SUMIFS(Equipe!L$2:L$13,Equipe!$A$2:$A$13,$C158)</f>
        <v>2.1276595744680851E-2</v>
      </c>
      <c r="AH158" s="4">
        <f>H158/SUMIFS(Equipe!B$2:B$13,Equipe!$A$2:$A$13,$C158)</f>
        <v>5.6737588652482268E-2</v>
      </c>
      <c r="AI158" s="4">
        <f>R158/SUMIFS(Equipe!L$2:L$13,Equipe!$A$2:$A$13,$C158)</f>
        <v>8.5106382978723402E-2</v>
      </c>
    </row>
    <row r="159" spans="1:35" x14ac:dyDescent="0.3">
      <c r="A159">
        <v>158</v>
      </c>
      <c r="B159" t="s">
        <v>201</v>
      </c>
      <c r="C159" t="s">
        <v>48</v>
      </c>
      <c r="D159" t="s">
        <v>35</v>
      </c>
      <c r="E159">
        <f>SUMIFS(Base!E$2:E$1287,Base!$B$2:$B$1287,$B159,Base!$C$2:$C$1287,$C159)</f>
        <v>43</v>
      </c>
      <c r="F159">
        <f>SUMIFS(Base!F$2:F$1287,Base!$B$2:$B$1287,$B159,Base!$C$2:$C$1287,$C159)</f>
        <v>1</v>
      </c>
      <c r="G159">
        <f>SUMIFS(Base!G$2:G$1287,Base!$B$2:$B$1287,$B159,Base!$C$2:$C$1287,$C159)</f>
        <v>7</v>
      </c>
      <c r="H159">
        <f>SUMIFS(Base!H$2:H$1287,Base!$B$2:$B$1287,$B159,Base!$C$2:$C$1287,$C159)</f>
        <v>8</v>
      </c>
      <c r="I159">
        <f>SUMIFS(Base!I$2:I$1287,Base!$B$2:$B$1287,$B159,Base!$C$2:$C$1287,$C159)</f>
        <v>-17</v>
      </c>
      <c r="J159">
        <f>SUMIFS(Base!K$2:K$1287,Base!$B$2:$B$1287,$B159,Base!$C$2:$C$1287,$C159)</f>
        <v>0</v>
      </c>
      <c r="K159">
        <f>SUMIFS(Base!L$2:L$1287,Base!$B$2:$B$1287,$B159,Base!$C$2:$C$1287,$C159)</f>
        <v>0</v>
      </c>
      <c r="L159">
        <f>J159+K159</f>
        <v>0</v>
      </c>
      <c r="M159">
        <f>SUMIFS(Base!M$2:M$1287,Base!$B$2:$B$1287,$B159,Base!$C$2:$C$1287,$C159)</f>
        <v>0</v>
      </c>
      <c r="N159">
        <f>SUMIFS(Base!N$2:N$1287,Base!$B$2:$B$1287,$B159,Base!$C$2:$C$1287,$C159)</f>
        <v>0</v>
      </c>
      <c r="O159">
        <f>M159+N159</f>
        <v>0</v>
      </c>
      <c r="P159">
        <f>F159-J159-M159</f>
        <v>1</v>
      </c>
      <c r="Q159">
        <f>G159-K159-N159</f>
        <v>7</v>
      </c>
      <c r="R159">
        <f>P159+Q159</f>
        <v>8</v>
      </c>
      <c r="S159" s="3">
        <f>F159/$E159</f>
        <v>2.3255813953488372E-2</v>
      </c>
      <c r="T159" s="3">
        <f>G159/$E159</f>
        <v>0.16279069767441862</v>
      </c>
      <c r="U159" s="3">
        <f>H159/$E159</f>
        <v>0.18604651162790697</v>
      </c>
      <c r="V159" s="3">
        <f>I159/$E159</f>
        <v>-0.39534883720930231</v>
      </c>
      <c r="W159" s="3">
        <f>J159/$E159</f>
        <v>0</v>
      </c>
      <c r="X159" s="3">
        <f>K159/$E159</f>
        <v>0</v>
      </c>
      <c r="Y159" s="3">
        <f>L159/$E159</f>
        <v>0</v>
      </c>
      <c r="Z159" s="3">
        <f>M159/$E159</f>
        <v>0</v>
      </c>
      <c r="AA159" s="3">
        <f>N159/$E159</f>
        <v>0</v>
      </c>
      <c r="AB159" s="3">
        <f>O159/$E159</f>
        <v>0</v>
      </c>
      <c r="AC159" s="3">
        <f>P159/$E159</f>
        <v>2.3255813953488372E-2</v>
      </c>
      <c r="AD159" s="3">
        <f>Q159/$E159</f>
        <v>0.16279069767441862</v>
      </c>
      <c r="AE159" s="3">
        <f>R159/$E159</f>
        <v>0.18604651162790697</v>
      </c>
      <c r="AF159" s="4">
        <f>F159/SUMIFS(Equipe!B$2:B$13,Equipe!$A$2:$A$13,$C159)</f>
        <v>9.2592592592592587E-3</v>
      </c>
      <c r="AG159" s="4">
        <f>P159/SUMIFS(Equipe!L$2:L$13,Equipe!$A$2:$A$13,$C159)</f>
        <v>1.3333333333333334E-2</v>
      </c>
      <c r="AH159" s="4">
        <f>H159/SUMIFS(Equipe!B$2:B$13,Equipe!$A$2:$A$13,$C159)</f>
        <v>7.407407407407407E-2</v>
      </c>
      <c r="AI159" s="4">
        <f>R159/SUMIFS(Equipe!L$2:L$13,Equipe!$A$2:$A$13,$C159)</f>
        <v>0.10666666666666667</v>
      </c>
    </row>
    <row r="160" spans="1:35" x14ac:dyDescent="0.3">
      <c r="A160">
        <v>159</v>
      </c>
      <c r="B160" t="s">
        <v>62</v>
      </c>
      <c r="C160" t="s">
        <v>33</v>
      </c>
      <c r="D160" t="s">
        <v>35</v>
      </c>
      <c r="E160">
        <f>SUMIFS(Base!E$2:E$1287,Base!$B$2:$B$1287,$B160,Base!$C$2:$C$1287,$C160)</f>
        <v>44</v>
      </c>
      <c r="F160">
        <f>SUMIFS(Base!F$2:F$1287,Base!$B$2:$B$1287,$B160,Base!$C$2:$C$1287,$C160)</f>
        <v>8</v>
      </c>
      <c r="G160">
        <f>SUMIFS(Base!G$2:G$1287,Base!$B$2:$B$1287,$B160,Base!$C$2:$C$1287,$C160)</f>
        <v>17</v>
      </c>
      <c r="H160">
        <f>SUMIFS(Base!H$2:H$1287,Base!$B$2:$B$1287,$B160,Base!$C$2:$C$1287,$C160)</f>
        <v>25</v>
      </c>
      <c r="I160">
        <f>SUMIFS(Base!I$2:I$1287,Base!$B$2:$B$1287,$B160,Base!$C$2:$C$1287,$C160)</f>
        <v>20</v>
      </c>
      <c r="J160">
        <f>SUMIFS(Base!K$2:K$1287,Base!$B$2:$B$1287,$B160,Base!$C$2:$C$1287,$C160)</f>
        <v>6</v>
      </c>
      <c r="K160">
        <f>SUMIFS(Base!L$2:L$1287,Base!$B$2:$B$1287,$B160,Base!$C$2:$C$1287,$C160)</f>
        <v>10</v>
      </c>
      <c r="L160">
        <f>J160+K160</f>
        <v>16</v>
      </c>
      <c r="M160">
        <f>SUMIFS(Base!M$2:M$1287,Base!$B$2:$B$1287,$B160,Base!$C$2:$C$1287,$C160)</f>
        <v>0</v>
      </c>
      <c r="N160">
        <f>SUMIFS(Base!N$2:N$1287,Base!$B$2:$B$1287,$B160,Base!$C$2:$C$1287,$C160)</f>
        <v>2</v>
      </c>
      <c r="O160">
        <f>M160+N160</f>
        <v>2</v>
      </c>
      <c r="P160">
        <f>F160-J160-M160</f>
        <v>2</v>
      </c>
      <c r="Q160">
        <f>G160-K160-N160</f>
        <v>5</v>
      </c>
      <c r="R160">
        <f>P160+Q160</f>
        <v>7</v>
      </c>
      <c r="S160" s="3">
        <f>F160/$E160</f>
        <v>0.18181818181818182</v>
      </c>
      <c r="T160" s="3">
        <f>G160/$E160</f>
        <v>0.38636363636363635</v>
      </c>
      <c r="U160" s="3">
        <f>H160/$E160</f>
        <v>0.56818181818181823</v>
      </c>
      <c r="V160" s="3">
        <f>I160/$E160</f>
        <v>0.45454545454545453</v>
      </c>
      <c r="W160" s="3">
        <f>J160/$E160</f>
        <v>0.13636363636363635</v>
      </c>
      <c r="X160" s="3">
        <f>K160/$E160</f>
        <v>0.22727272727272727</v>
      </c>
      <c r="Y160" s="3">
        <f>L160/$E160</f>
        <v>0.36363636363636365</v>
      </c>
      <c r="Z160" s="3">
        <f>M160/$E160</f>
        <v>0</v>
      </c>
      <c r="AA160" s="3">
        <f>N160/$E160</f>
        <v>4.5454545454545456E-2</v>
      </c>
      <c r="AB160" s="3">
        <f>O160/$E160</f>
        <v>4.5454545454545456E-2</v>
      </c>
      <c r="AC160" s="3">
        <f>P160/$E160</f>
        <v>4.5454545454545456E-2</v>
      </c>
      <c r="AD160" s="3">
        <f>Q160/$E160</f>
        <v>0.11363636363636363</v>
      </c>
      <c r="AE160" s="3">
        <f>R160/$E160</f>
        <v>0.15909090909090909</v>
      </c>
      <c r="AF160" s="4">
        <f>F160/SUMIFS(Equipe!B$2:B$13,Equipe!$A$2:$A$13,$C160)</f>
        <v>4.1025641025641026E-2</v>
      </c>
      <c r="AG160" s="4">
        <f>P160/SUMIFS(Equipe!L$2:L$13,Equipe!$A$2:$A$13,$C160)</f>
        <v>1.4084507042253521E-2</v>
      </c>
      <c r="AH160" s="4">
        <f>H160/SUMIFS(Equipe!B$2:B$13,Equipe!$A$2:$A$13,$C160)</f>
        <v>0.12820512820512819</v>
      </c>
      <c r="AI160" s="4">
        <f>R160/SUMIFS(Equipe!L$2:L$13,Equipe!$A$2:$A$13,$C160)</f>
        <v>4.9295774647887321E-2</v>
      </c>
    </row>
    <row r="161" spans="1:35" x14ac:dyDescent="0.3">
      <c r="A161">
        <v>160</v>
      </c>
      <c r="B161" t="s">
        <v>193</v>
      </c>
      <c r="C161" t="s">
        <v>28</v>
      </c>
      <c r="D161" t="s">
        <v>6</v>
      </c>
      <c r="E161">
        <f>SUMIFS(Base!E$2:E$1287,Base!$B$2:$B$1287,$B161,Base!$C$2:$C$1287,$C161)</f>
        <v>36</v>
      </c>
      <c r="F161">
        <f>SUMIFS(Base!F$2:F$1287,Base!$B$2:$B$1287,$B161,Base!$C$2:$C$1287,$C161)</f>
        <v>6</v>
      </c>
      <c r="G161">
        <f>SUMIFS(Base!G$2:G$1287,Base!$B$2:$B$1287,$B161,Base!$C$2:$C$1287,$C161)</f>
        <v>9</v>
      </c>
      <c r="H161">
        <f>SUMIFS(Base!H$2:H$1287,Base!$B$2:$B$1287,$B161,Base!$C$2:$C$1287,$C161)</f>
        <v>15</v>
      </c>
      <c r="I161">
        <f>SUMIFS(Base!I$2:I$1287,Base!$B$2:$B$1287,$B161,Base!$C$2:$C$1287,$C161)</f>
        <v>-9</v>
      </c>
      <c r="J161">
        <f>SUMIFS(Base!K$2:K$1287,Base!$B$2:$B$1287,$B161,Base!$C$2:$C$1287,$C161)</f>
        <v>2</v>
      </c>
      <c r="K161">
        <f>SUMIFS(Base!L$2:L$1287,Base!$B$2:$B$1287,$B161,Base!$C$2:$C$1287,$C161)</f>
        <v>5</v>
      </c>
      <c r="L161">
        <f>J161+K161</f>
        <v>7</v>
      </c>
      <c r="M161">
        <f>SUMIFS(Base!M$2:M$1287,Base!$B$2:$B$1287,$B161,Base!$C$2:$C$1287,$C161)</f>
        <v>0</v>
      </c>
      <c r="N161">
        <f>SUMIFS(Base!N$2:N$1287,Base!$B$2:$B$1287,$B161,Base!$C$2:$C$1287,$C161)</f>
        <v>1</v>
      </c>
      <c r="O161">
        <f>M161+N161</f>
        <v>1</v>
      </c>
      <c r="P161">
        <f>F161-J161-M161</f>
        <v>4</v>
      </c>
      <c r="Q161">
        <f>G161-K161-N161</f>
        <v>3</v>
      </c>
      <c r="R161">
        <f>P161+Q161</f>
        <v>7</v>
      </c>
      <c r="S161" s="3">
        <f>F161/$E161</f>
        <v>0.16666666666666666</v>
      </c>
      <c r="T161" s="3">
        <f>G161/$E161</f>
        <v>0.25</v>
      </c>
      <c r="U161" s="3">
        <f>H161/$E161</f>
        <v>0.41666666666666669</v>
      </c>
      <c r="V161" s="3">
        <f>I161/$E161</f>
        <v>-0.25</v>
      </c>
      <c r="W161" s="3">
        <f>J161/$E161</f>
        <v>5.5555555555555552E-2</v>
      </c>
      <c r="X161" s="3">
        <f>K161/$E161</f>
        <v>0.1388888888888889</v>
      </c>
      <c r="Y161" s="3">
        <f>L161/$E161</f>
        <v>0.19444444444444445</v>
      </c>
      <c r="Z161" s="3">
        <f>M161/$E161</f>
        <v>0</v>
      </c>
      <c r="AA161" s="3">
        <f>N161/$E161</f>
        <v>2.7777777777777776E-2</v>
      </c>
      <c r="AB161" s="3">
        <f>O161/$E161</f>
        <v>2.7777777777777776E-2</v>
      </c>
      <c r="AC161" s="3">
        <f>P161/$E161</f>
        <v>0.1111111111111111</v>
      </c>
      <c r="AD161" s="3">
        <f>Q161/$E161</f>
        <v>8.3333333333333329E-2</v>
      </c>
      <c r="AE161" s="3">
        <f>R161/$E161</f>
        <v>0.19444444444444445</v>
      </c>
      <c r="AF161" s="4">
        <f>F161/SUMIFS(Equipe!B$2:B$13,Equipe!$A$2:$A$13,$C161)</f>
        <v>4.4444444444444446E-2</v>
      </c>
      <c r="AG161" s="4">
        <f>P161/SUMIFS(Equipe!L$2:L$13,Equipe!$A$2:$A$13,$C161)</f>
        <v>4.2105263157894736E-2</v>
      </c>
      <c r="AH161" s="4">
        <f>H161/SUMIFS(Equipe!B$2:B$13,Equipe!$A$2:$A$13,$C161)</f>
        <v>0.1111111111111111</v>
      </c>
      <c r="AI161" s="4">
        <f>R161/SUMIFS(Equipe!L$2:L$13,Equipe!$A$2:$A$13,$C161)</f>
        <v>7.3684210526315783E-2</v>
      </c>
    </row>
    <row r="162" spans="1:35" x14ac:dyDescent="0.3">
      <c r="A162">
        <v>161</v>
      </c>
      <c r="B162" t="s">
        <v>364</v>
      </c>
      <c r="C162" t="s">
        <v>45</v>
      </c>
      <c r="D162" t="s">
        <v>6</v>
      </c>
      <c r="E162">
        <f>SUMIFS(Base!E$2:E$1287,Base!$B$2:$B$1287,$B162,Base!$C$2:$C$1287,$C162)</f>
        <v>20</v>
      </c>
      <c r="F162">
        <f>SUMIFS(Base!F$2:F$1287,Base!$B$2:$B$1287,$B162,Base!$C$2:$C$1287,$C162)</f>
        <v>3</v>
      </c>
      <c r="G162">
        <f>SUMIFS(Base!G$2:G$1287,Base!$B$2:$B$1287,$B162,Base!$C$2:$C$1287,$C162)</f>
        <v>9</v>
      </c>
      <c r="H162">
        <f>SUMIFS(Base!H$2:H$1287,Base!$B$2:$B$1287,$B162,Base!$C$2:$C$1287,$C162)</f>
        <v>12</v>
      </c>
      <c r="I162">
        <f>SUMIFS(Base!I$2:I$1287,Base!$B$2:$B$1287,$B162,Base!$C$2:$C$1287,$C162)</f>
        <v>-6</v>
      </c>
      <c r="J162">
        <f>SUMIFS(Base!K$2:K$1287,Base!$B$2:$B$1287,$B162,Base!$C$2:$C$1287,$C162)</f>
        <v>1</v>
      </c>
      <c r="K162">
        <f>SUMIFS(Base!L$2:L$1287,Base!$B$2:$B$1287,$B162,Base!$C$2:$C$1287,$C162)</f>
        <v>3</v>
      </c>
      <c r="L162">
        <f>J162+K162</f>
        <v>4</v>
      </c>
      <c r="M162">
        <f>SUMIFS(Base!M$2:M$1287,Base!$B$2:$B$1287,$B162,Base!$C$2:$C$1287,$C162)</f>
        <v>0</v>
      </c>
      <c r="N162">
        <f>SUMIFS(Base!N$2:N$1287,Base!$B$2:$B$1287,$B162,Base!$C$2:$C$1287,$C162)</f>
        <v>1</v>
      </c>
      <c r="O162">
        <f>M162+N162</f>
        <v>1</v>
      </c>
      <c r="P162">
        <f>F162-J162-M162</f>
        <v>2</v>
      </c>
      <c r="Q162">
        <f>G162-K162-N162</f>
        <v>5</v>
      </c>
      <c r="R162">
        <f>P162+Q162</f>
        <v>7</v>
      </c>
      <c r="S162" s="3">
        <f>F162/$E162</f>
        <v>0.15</v>
      </c>
      <c r="T162" s="3">
        <f>G162/$E162</f>
        <v>0.45</v>
      </c>
      <c r="U162" s="3">
        <f>H162/$E162</f>
        <v>0.6</v>
      </c>
      <c r="V162" s="3">
        <f>I162/$E162</f>
        <v>-0.3</v>
      </c>
      <c r="W162" s="3">
        <f>J162/$E162</f>
        <v>0.05</v>
      </c>
      <c r="X162" s="3">
        <f>K162/$E162</f>
        <v>0.15</v>
      </c>
      <c r="Y162" s="3">
        <f>L162/$E162</f>
        <v>0.2</v>
      </c>
      <c r="Z162" s="3">
        <f>M162/$E162</f>
        <v>0</v>
      </c>
      <c r="AA162" s="3">
        <f>N162/$E162</f>
        <v>0.05</v>
      </c>
      <c r="AB162" s="3">
        <f>O162/$E162</f>
        <v>0.05</v>
      </c>
      <c r="AC162" s="3">
        <f>P162/$E162</f>
        <v>0.1</v>
      </c>
      <c r="AD162" s="3">
        <f>Q162/$E162</f>
        <v>0.25</v>
      </c>
      <c r="AE162" s="3">
        <f>R162/$E162</f>
        <v>0.35</v>
      </c>
      <c r="AF162" s="4">
        <f>F162/SUMIFS(Equipe!B$2:B$13,Equipe!$A$2:$A$13,$C162)</f>
        <v>2.2058823529411766E-2</v>
      </c>
      <c r="AG162" s="4">
        <f>P162/SUMIFS(Equipe!L$2:L$13,Equipe!$A$2:$A$13,$C162)</f>
        <v>2.0408163265306121E-2</v>
      </c>
      <c r="AH162" s="4">
        <f>H162/SUMIFS(Equipe!B$2:B$13,Equipe!$A$2:$A$13,$C162)</f>
        <v>8.8235294117647065E-2</v>
      </c>
      <c r="AI162" s="4">
        <f>R162/SUMIFS(Equipe!L$2:L$13,Equipe!$A$2:$A$13,$C162)</f>
        <v>7.1428571428571425E-2</v>
      </c>
    </row>
    <row r="163" spans="1:35" x14ac:dyDescent="0.3">
      <c r="A163">
        <v>162</v>
      </c>
      <c r="B163" t="s">
        <v>148</v>
      </c>
      <c r="C163" t="s">
        <v>37</v>
      </c>
      <c r="D163" t="s">
        <v>6</v>
      </c>
      <c r="E163">
        <f>SUMIFS(Base!E$2:E$1287,Base!$B$2:$B$1287,$B163,Base!$C$2:$C$1287,$C163)</f>
        <v>44</v>
      </c>
      <c r="F163">
        <f>SUMIFS(Base!F$2:F$1287,Base!$B$2:$B$1287,$B163,Base!$C$2:$C$1287,$C163)</f>
        <v>5</v>
      </c>
      <c r="G163">
        <f>SUMIFS(Base!G$2:G$1287,Base!$B$2:$B$1287,$B163,Base!$C$2:$C$1287,$C163)</f>
        <v>6</v>
      </c>
      <c r="H163">
        <f>SUMIFS(Base!H$2:H$1287,Base!$B$2:$B$1287,$B163,Base!$C$2:$C$1287,$C163)</f>
        <v>11</v>
      </c>
      <c r="I163">
        <f>SUMIFS(Base!I$2:I$1287,Base!$B$2:$B$1287,$B163,Base!$C$2:$C$1287,$C163)</f>
        <v>-22</v>
      </c>
      <c r="J163">
        <f>SUMIFS(Base!K$2:K$1287,Base!$B$2:$B$1287,$B163,Base!$C$2:$C$1287,$C163)</f>
        <v>1</v>
      </c>
      <c r="K163">
        <f>SUMIFS(Base!L$2:L$1287,Base!$B$2:$B$1287,$B163,Base!$C$2:$C$1287,$C163)</f>
        <v>2</v>
      </c>
      <c r="L163">
        <f>J163+K163</f>
        <v>3</v>
      </c>
      <c r="M163">
        <f>SUMIFS(Base!M$2:M$1287,Base!$B$2:$B$1287,$B163,Base!$C$2:$C$1287,$C163)</f>
        <v>1</v>
      </c>
      <c r="N163">
        <f>SUMIFS(Base!N$2:N$1287,Base!$B$2:$B$1287,$B163,Base!$C$2:$C$1287,$C163)</f>
        <v>0</v>
      </c>
      <c r="O163">
        <f>M163+N163</f>
        <v>1</v>
      </c>
      <c r="P163">
        <f>F163-J163-M163</f>
        <v>3</v>
      </c>
      <c r="Q163">
        <f>G163-K163-N163</f>
        <v>4</v>
      </c>
      <c r="R163">
        <f>P163+Q163</f>
        <v>7</v>
      </c>
      <c r="S163" s="3">
        <f>F163/$E163</f>
        <v>0.11363636363636363</v>
      </c>
      <c r="T163" s="3">
        <f>G163/$E163</f>
        <v>0.13636363636363635</v>
      </c>
      <c r="U163" s="3">
        <f>H163/$E163</f>
        <v>0.25</v>
      </c>
      <c r="V163" s="3">
        <f>I163/$E163</f>
        <v>-0.5</v>
      </c>
      <c r="W163" s="3">
        <f>J163/$E163</f>
        <v>2.2727272727272728E-2</v>
      </c>
      <c r="X163" s="3">
        <f>K163/$E163</f>
        <v>4.5454545454545456E-2</v>
      </c>
      <c r="Y163" s="3">
        <f>L163/$E163</f>
        <v>6.8181818181818177E-2</v>
      </c>
      <c r="Z163" s="3">
        <f>M163/$E163</f>
        <v>2.2727272727272728E-2</v>
      </c>
      <c r="AA163" s="3">
        <f>N163/$E163</f>
        <v>0</v>
      </c>
      <c r="AB163" s="3">
        <f>O163/$E163</f>
        <v>2.2727272727272728E-2</v>
      </c>
      <c r="AC163" s="3">
        <f>P163/$E163</f>
        <v>6.8181818181818177E-2</v>
      </c>
      <c r="AD163" s="3">
        <f>Q163/$E163</f>
        <v>9.0909090909090912E-2</v>
      </c>
      <c r="AE163" s="3">
        <f>R163/$E163</f>
        <v>0.15909090909090909</v>
      </c>
      <c r="AF163" s="4">
        <f>F163/SUMIFS(Equipe!B$2:B$13,Equipe!$A$2:$A$13,$C163)</f>
        <v>4.6296296296296294E-2</v>
      </c>
      <c r="AG163" s="4">
        <f>P163/SUMIFS(Equipe!L$2:L$13,Equipe!$A$2:$A$13,$C163)</f>
        <v>4.9180327868852458E-2</v>
      </c>
      <c r="AH163" s="4">
        <f>H163/SUMIFS(Equipe!B$2:B$13,Equipe!$A$2:$A$13,$C163)</f>
        <v>0.10185185185185185</v>
      </c>
      <c r="AI163" s="4">
        <f>R163/SUMIFS(Equipe!L$2:L$13,Equipe!$A$2:$A$13,$C163)</f>
        <v>0.11475409836065574</v>
      </c>
    </row>
    <row r="164" spans="1:35" x14ac:dyDescent="0.3">
      <c r="A164">
        <v>163</v>
      </c>
      <c r="B164" t="s">
        <v>126</v>
      </c>
      <c r="C164" t="s">
        <v>24</v>
      </c>
      <c r="D164" t="s">
        <v>6</v>
      </c>
      <c r="E164">
        <f>SUMIFS(Base!E$2:E$1287,Base!$B$2:$B$1287,$B164,Base!$C$2:$C$1287,$C164)</f>
        <v>36</v>
      </c>
      <c r="F164">
        <f>SUMIFS(Base!F$2:F$1287,Base!$B$2:$B$1287,$B164,Base!$C$2:$C$1287,$C164)</f>
        <v>8</v>
      </c>
      <c r="G164">
        <f>SUMIFS(Base!G$2:G$1287,Base!$B$2:$B$1287,$B164,Base!$C$2:$C$1287,$C164)</f>
        <v>3</v>
      </c>
      <c r="H164">
        <f>SUMIFS(Base!H$2:H$1287,Base!$B$2:$B$1287,$B164,Base!$C$2:$C$1287,$C164)</f>
        <v>11</v>
      </c>
      <c r="I164">
        <f>SUMIFS(Base!I$2:I$1287,Base!$B$2:$B$1287,$B164,Base!$C$2:$C$1287,$C164)</f>
        <v>0</v>
      </c>
      <c r="J164">
        <f>SUMIFS(Base!K$2:K$1287,Base!$B$2:$B$1287,$B164,Base!$C$2:$C$1287,$C164)</f>
        <v>3</v>
      </c>
      <c r="K164">
        <f>SUMIFS(Base!L$2:L$1287,Base!$B$2:$B$1287,$B164,Base!$C$2:$C$1287,$C164)</f>
        <v>0</v>
      </c>
      <c r="L164">
        <f>J164+K164</f>
        <v>3</v>
      </c>
      <c r="M164">
        <f>SUMIFS(Base!M$2:M$1287,Base!$B$2:$B$1287,$B164,Base!$C$2:$C$1287,$C164)</f>
        <v>1</v>
      </c>
      <c r="N164">
        <f>SUMIFS(Base!N$2:N$1287,Base!$B$2:$B$1287,$B164,Base!$C$2:$C$1287,$C164)</f>
        <v>0</v>
      </c>
      <c r="O164">
        <f>M164+N164</f>
        <v>1</v>
      </c>
      <c r="P164">
        <f>F164-J164-M164</f>
        <v>4</v>
      </c>
      <c r="Q164">
        <f>G164-K164-N164</f>
        <v>3</v>
      </c>
      <c r="R164">
        <f>P164+Q164</f>
        <v>7</v>
      </c>
      <c r="S164" s="3">
        <f>F164/$E164</f>
        <v>0.22222222222222221</v>
      </c>
      <c r="T164" s="3">
        <f>G164/$E164</f>
        <v>8.3333333333333329E-2</v>
      </c>
      <c r="U164" s="3">
        <f>H164/$E164</f>
        <v>0.30555555555555558</v>
      </c>
      <c r="V164" s="3">
        <f>I164/$E164</f>
        <v>0</v>
      </c>
      <c r="W164" s="3">
        <f>J164/$E164</f>
        <v>8.3333333333333329E-2</v>
      </c>
      <c r="X164" s="3">
        <f>K164/$E164</f>
        <v>0</v>
      </c>
      <c r="Y164" s="3">
        <f>L164/$E164</f>
        <v>8.3333333333333329E-2</v>
      </c>
      <c r="Z164" s="3">
        <f>M164/$E164</f>
        <v>2.7777777777777776E-2</v>
      </c>
      <c r="AA164" s="3">
        <f>N164/$E164</f>
        <v>0</v>
      </c>
      <c r="AB164" s="3">
        <f>O164/$E164</f>
        <v>2.7777777777777776E-2</v>
      </c>
      <c r="AC164" s="3">
        <f>P164/$E164</f>
        <v>0.1111111111111111</v>
      </c>
      <c r="AD164" s="3">
        <f>Q164/$E164</f>
        <v>8.3333333333333329E-2</v>
      </c>
      <c r="AE164" s="3">
        <f>R164/$E164</f>
        <v>0.19444444444444445</v>
      </c>
      <c r="AF164" s="4">
        <f>F164/SUMIFS(Equipe!B$2:B$13,Equipe!$A$2:$A$13,$C164)</f>
        <v>7.1428571428571425E-2</v>
      </c>
      <c r="AG164" s="4">
        <f>P164/SUMIFS(Equipe!L$2:L$13,Equipe!$A$2:$A$13,$C164)</f>
        <v>5.5555555555555552E-2</v>
      </c>
      <c r="AH164" s="4">
        <f>H164/SUMIFS(Equipe!B$2:B$13,Equipe!$A$2:$A$13,$C164)</f>
        <v>9.8214285714285712E-2</v>
      </c>
      <c r="AI164" s="4">
        <f>R164/SUMIFS(Equipe!L$2:L$13,Equipe!$A$2:$A$13,$C164)</f>
        <v>9.7222222222222224E-2</v>
      </c>
    </row>
    <row r="165" spans="1:35" x14ac:dyDescent="0.3">
      <c r="A165">
        <v>164</v>
      </c>
      <c r="B165" t="s">
        <v>292</v>
      </c>
      <c r="C165" t="s">
        <v>31</v>
      </c>
      <c r="D165" t="s">
        <v>6</v>
      </c>
      <c r="E165">
        <f>SUMIFS(Base!E$2:E$1287,Base!$B$2:$B$1287,$B165,Base!$C$2:$C$1287,$C165)</f>
        <v>33</v>
      </c>
      <c r="F165">
        <f>SUMIFS(Base!F$2:F$1287,Base!$B$2:$B$1287,$B165,Base!$C$2:$C$1287,$C165)</f>
        <v>3</v>
      </c>
      <c r="G165">
        <f>SUMIFS(Base!G$2:G$1287,Base!$B$2:$B$1287,$B165,Base!$C$2:$C$1287,$C165)</f>
        <v>8</v>
      </c>
      <c r="H165">
        <f>SUMIFS(Base!H$2:H$1287,Base!$B$2:$B$1287,$B165,Base!$C$2:$C$1287,$C165)</f>
        <v>11</v>
      </c>
      <c r="I165">
        <f>SUMIFS(Base!I$2:I$1287,Base!$B$2:$B$1287,$B165,Base!$C$2:$C$1287,$C165)</f>
        <v>2</v>
      </c>
      <c r="J165">
        <f>SUMIFS(Base!K$2:K$1287,Base!$B$2:$B$1287,$B165,Base!$C$2:$C$1287,$C165)</f>
        <v>1</v>
      </c>
      <c r="K165">
        <f>SUMIFS(Base!L$2:L$1287,Base!$B$2:$B$1287,$B165,Base!$C$2:$C$1287,$C165)</f>
        <v>0</v>
      </c>
      <c r="L165">
        <f>J165+K165</f>
        <v>1</v>
      </c>
      <c r="M165">
        <f>SUMIFS(Base!M$2:M$1287,Base!$B$2:$B$1287,$B165,Base!$C$2:$C$1287,$C165)</f>
        <v>1</v>
      </c>
      <c r="N165">
        <f>SUMIFS(Base!N$2:N$1287,Base!$B$2:$B$1287,$B165,Base!$C$2:$C$1287,$C165)</f>
        <v>2</v>
      </c>
      <c r="O165">
        <f>M165+N165</f>
        <v>3</v>
      </c>
      <c r="P165">
        <f>F165-J165-M165</f>
        <v>1</v>
      </c>
      <c r="Q165">
        <f>G165-K165-N165</f>
        <v>6</v>
      </c>
      <c r="R165">
        <f>P165+Q165</f>
        <v>7</v>
      </c>
      <c r="S165" s="3">
        <f>F165/$E165</f>
        <v>9.0909090909090912E-2</v>
      </c>
      <c r="T165" s="3">
        <f>G165/$E165</f>
        <v>0.24242424242424243</v>
      </c>
      <c r="U165" s="3">
        <f>H165/$E165</f>
        <v>0.33333333333333331</v>
      </c>
      <c r="V165" s="3">
        <f>I165/$E165</f>
        <v>6.0606060606060608E-2</v>
      </c>
      <c r="W165" s="3">
        <f>J165/$E165</f>
        <v>3.0303030303030304E-2</v>
      </c>
      <c r="X165" s="3">
        <f>K165/$E165</f>
        <v>0</v>
      </c>
      <c r="Y165" s="3">
        <f>L165/$E165</f>
        <v>3.0303030303030304E-2</v>
      </c>
      <c r="Z165" s="3">
        <f>M165/$E165</f>
        <v>3.0303030303030304E-2</v>
      </c>
      <c r="AA165" s="3">
        <f>N165/$E165</f>
        <v>6.0606060606060608E-2</v>
      </c>
      <c r="AB165" s="3">
        <f>O165/$E165</f>
        <v>9.0909090909090912E-2</v>
      </c>
      <c r="AC165" s="3">
        <f>P165/$E165</f>
        <v>3.0303030303030304E-2</v>
      </c>
      <c r="AD165" s="3">
        <f>Q165/$E165</f>
        <v>0.18181818181818182</v>
      </c>
      <c r="AE165" s="3">
        <f>R165/$E165</f>
        <v>0.21212121212121213</v>
      </c>
      <c r="AF165" s="4">
        <f>F165/SUMIFS(Equipe!B$2:B$13,Equipe!$A$2:$A$13,$C165)</f>
        <v>2.1276595744680851E-2</v>
      </c>
      <c r="AG165" s="4">
        <f>P165/SUMIFS(Equipe!L$2:L$13,Equipe!$A$2:$A$13,$C165)</f>
        <v>1.0638297872340425E-2</v>
      </c>
      <c r="AH165" s="4">
        <f>H165/SUMIFS(Equipe!B$2:B$13,Equipe!$A$2:$A$13,$C165)</f>
        <v>7.8014184397163122E-2</v>
      </c>
      <c r="AI165" s="4">
        <f>R165/SUMIFS(Equipe!L$2:L$13,Equipe!$A$2:$A$13,$C165)</f>
        <v>7.4468085106382975E-2</v>
      </c>
    </row>
    <row r="166" spans="1:35" x14ac:dyDescent="0.3">
      <c r="A166">
        <v>165</v>
      </c>
      <c r="B166" t="s">
        <v>198</v>
      </c>
      <c r="C166" t="s">
        <v>65</v>
      </c>
      <c r="D166" t="s">
        <v>35</v>
      </c>
      <c r="E166">
        <f>SUMIFS(Base!E$2:E$1287,Base!$B$2:$B$1287,$B166,Base!$C$2:$C$1287,$C166)</f>
        <v>44</v>
      </c>
      <c r="F166">
        <f>SUMIFS(Base!F$2:F$1287,Base!$B$2:$B$1287,$B166,Base!$C$2:$C$1287,$C166)</f>
        <v>0</v>
      </c>
      <c r="G166">
        <f>SUMIFS(Base!G$2:G$1287,Base!$B$2:$B$1287,$B166,Base!$C$2:$C$1287,$C166)</f>
        <v>9</v>
      </c>
      <c r="H166">
        <f>SUMIFS(Base!H$2:H$1287,Base!$B$2:$B$1287,$B166,Base!$C$2:$C$1287,$C166)</f>
        <v>9</v>
      </c>
      <c r="I166">
        <f>SUMIFS(Base!I$2:I$1287,Base!$B$2:$B$1287,$B166,Base!$C$2:$C$1287,$C166)</f>
        <v>-3</v>
      </c>
      <c r="J166">
        <f>SUMIFS(Base!K$2:K$1287,Base!$B$2:$B$1287,$B166,Base!$C$2:$C$1287,$C166)</f>
        <v>0</v>
      </c>
      <c r="K166">
        <f>SUMIFS(Base!L$2:L$1287,Base!$B$2:$B$1287,$B166,Base!$C$2:$C$1287,$C166)</f>
        <v>2</v>
      </c>
      <c r="L166">
        <f>J166+K166</f>
        <v>2</v>
      </c>
      <c r="M166">
        <f>SUMIFS(Base!M$2:M$1287,Base!$B$2:$B$1287,$B166,Base!$C$2:$C$1287,$C166)</f>
        <v>0</v>
      </c>
      <c r="N166">
        <f>SUMIFS(Base!N$2:N$1287,Base!$B$2:$B$1287,$B166,Base!$C$2:$C$1287,$C166)</f>
        <v>0</v>
      </c>
      <c r="O166">
        <f>M166+N166</f>
        <v>0</v>
      </c>
      <c r="P166">
        <f>F166-J166-M166</f>
        <v>0</v>
      </c>
      <c r="Q166">
        <f>G166-K166-N166</f>
        <v>7</v>
      </c>
      <c r="R166">
        <f>P166+Q166</f>
        <v>7</v>
      </c>
      <c r="S166" s="3">
        <f>F166/$E166</f>
        <v>0</v>
      </c>
      <c r="T166" s="3">
        <f>G166/$E166</f>
        <v>0.20454545454545456</v>
      </c>
      <c r="U166" s="3">
        <f>H166/$E166</f>
        <v>0.20454545454545456</v>
      </c>
      <c r="V166" s="3">
        <f>I166/$E166</f>
        <v>-6.8181818181818177E-2</v>
      </c>
      <c r="W166" s="3">
        <f>J166/$E166</f>
        <v>0</v>
      </c>
      <c r="X166" s="3">
        <f>K166/$E166</f>
        <v>4.5454545454545456E-2</v>
      </c>
      <c r="Y166" s="3">
        <f>L166/$E166</f>
        <v>4.5454545454545456E-2</v>
      </c>
      <c r="Z166" s="3">
        <f>M166/$E166</f>
        <v>0</v>
      </c>
      <c r="AA166" s="3">
        <f>N166/$E166</f>
        <v>0</v>
      </c>
      <c r="AB166" s="3">
        <f>O166/$E166</f>
        <v>0</v>
      </c>
      <c r="AC166" s="3">
        <f>P166/$E166</f>
        <v>0</v>
      </c>
      <c r="AD166" s="3">
        <f>Q166/$E166</f>
        <v>0.15909090909090909</v>
      </c>
      <c r="AE166" s="3">
        <f>R166/$E166</f>
        <v>0.15909090909090909</v>
      </c>
      <c r="AF166" s="4">
        <f>F166/SUMIFS(Equipe!B$2:B$13,Equipe!$A$2:$A$13,$C166)</f>
        <v>0</v>
      </c>
      <c r="AG166" s="4">
        <f>P166/SUMIFS(Equipe!L$2:L$13,Equipe!$A$2:$A$13,$C166)</f>
        <v>0</v>
      </c>
      <c r="AH166" s="4">
        <f>H166/SUMIFS(Equipe!B$2:B$13,Equipe!$A$2:$A$13,$C166)</f>
        <v>6.9767441860465115E-2</v>
      </c>
      <c r="AI166" s="4">
        <f>R166/SUMIFS(Equipe!L$2:L$13,Equipe!$A$2:$A$13,$C166)</f>
        <v>8.7499999999999994E-2</v>
      </c>
    </row>
    <row r="167" spans="1:35" x14ac:dyDescent="0.3">
      <c r="A167">
        <v>166</v>
      </c>
      <c r="B167" t="s">
        <v>240</v>
      </c>
      <c r="C167" t="s">
        <v>76</v>
      </c>
      <c r="D167" t="s">
        <v>6</v>
      </c>
      <c r="E167">
        <f>SUMIFS(Base!E$2:E$1287,Base!$B$2:$B$1287,$B167,Base!$C$2:$C$1287,$C167)</f>
        <v>40</v>
      </c>
      <c r="F167">
        <f>SUMIFS(Base!F$2:F$1287,Base!$B$2:$B$1287,$B167,Base!$C$2:$C$1287,$C167)</f>
        <v>2</v>
      </c>
      <c r="G167">
        <f>SUMIFS(Base!G$2:G$1287,Base!$B$2:$B$1287,$B167,Base!$C$2:$C$1287,$C167)</f>
        <v>7</v>
      </c>
      <c r="H167">
        <f>SUMIFS(Base!H$2:H$1287,Base!$B$2:$B$1287,$B167,Base!$C$2:$C$1287,$C167)</f>
        <v>9</v>
      </c>
      <c r="I167">
        <f>SUMIFS(Base!I$2:I$1287,Base!$B$2:$B$1287,$B167,Base!$C$2:$C$1287,$C167)</f>
        <v>-9</v>
      </c>
      <c r="J167">
        <f>SUMIFS(Base!K$2:K$1287,Base!$B$2:$B$1287,$B167,Base!$C$2:$C$1287,$C167)</f>
        <v>0</v>
      </c>
      <c r="K167">
        <f>SUMIFS(Base!L$2:L$1287,Base!$B$2:$B$1287,$B167,Base!$C$2:$C$1287,$C167)</f>
        <v>0</v>
      </c>
      <c r="L167">
        <f>J167+K167</f>
        <v>0</v>
      </c>
      <c r="M167">
        <f>SUMIFS(Base!M$2:M$1287,Base!$B$2:$B$1287,$B167,Base!$C$2:$C$1287,$C167)</f>
        <v>0</v>
      </c>
      <c r="N167">
        <f>SUMIFS(Base!N$2:N$1287,Base!$B$2:$B$1287,$B167,Base!$C$2:$C$1287,$C167)</f>
        <v>2</v>
      </c>
      <c r="O167">
        <f>M167+N167</f>
        <v>2</v>
      </c>
      <c r="P167">
        <f>F167-J167-M167</f>
        <v>2</v>
      </c>
      <c r="Q167">
        <f>G167-K167-N167</f>
        <v>5</v>
      </c>
      <c r="R167">
        <f>P167+Q167</f>
        <v>7</v>
      </c>
      <c r="S167" s="3">
        <f>F167/$E167</f>
        <v>0.05</v>
      </c>
      <c r="T167" s="3">
        <f>G167/$E167</f>
        <v>0.17499999999999999</v>
      </c>
      <c r="U167" s="3">
        <f>H167/$E167</f>
        <v>0.22500000000000001</v>
      </c>
      <c r="V167" s="3">
        <f>I167/$E167</f>
        <v>-0.22500000000000001</v>
      </c>
      <c r="W167" s="3">
        <f>J167/$E167</f>
        <v>0</v>
      </c>
      <c r="X167" s="3">
        <f>K167/$E167</f>
        <v>0</v>
      </c>
      <c r="Y167" s="3">
        <f>L167/$E167</f>
        <v>0</v>
      </c>
      <c r="Z167" s="3">
        <f>M167/$E167</f>
        <v>0</v>
      </c>
      <c r="AA167" s="3">
        <f>N167/$E167</f>
        <v>0.05</v>
      </c>
      <c r="AB167" s="3">
        <f>O167/$E167</f>
        <v>0.05</v>
      </c>
      <c r="AC167" s="3">
        <f>P167/$E167</f>
        <v>0.05</v>
      </c>
      <c r="AD167" s="3">
        <f>Q167/$E167</f>
        <v>0.125</v>
      </c>
      <c r="AE167" s="3">
        <f>R167/$E167</f>
        <v>0.17499999999999999</v>
      </c>
      <c r="AF167" s="4">
        <f>F167/SUMIFS(Equipe!B$2:B$13,Equipe!$A$2:$A$13,$C167)</f>
        <v>1.7241379310344827E-2</v>
      </c>
      <c r="AG167" s="4">
        <f>P167/SUMIFS(Equipe!L$2:L$13,Equipe!$A$2:$A$13,$C167)</f>
        <v>2.5974025974025976E-2</v>
      </c>
      <c r="AH167" s="4">
        <f>H167/SUMIFS(Equipe!B$2:B$13,Equipe!$A$2:$A$13,$C167)</f>
        <v>7.7586206896551727E-2</v>
      </c>
      <c r="AI167" s="4">
        <f>R167/SUMIFS(Equipe!L$2:L$13,Equipe!$A$2:$A$13,$C167)</f>
        <v>9.0909090909090912E-2</v>
      </c>
    </row>
    <row r="168" spans="1:35" x14ac:dyDescent="0.3">
      <c r="A168">
        <v>167</v>
      </c>
      <c r="B168" t="s">
        <v>379</v>
      </c>
      <c r="C168" t="s">
        <v>22</v>
      </c>
      <c r="D168" t="s">
        <v>35</v>
      </c>
      <c r="E168">
        <f>SUMIFS(Base!E$2:E$1287,Base!$B$2:$B$1287,$B168,Base!$C$2:$C$1287,$C168)</f>
        <v>9</v>
      </c>
      <c r="F168">
        <f>SUMIFS(Base!F$2:F$1287,Base!$B$2:$B$1287,$B168,Base!$C$2:$C$1287,$C168)</f>
        <v>4</v>
      </c>
      <c r="G168">
        <f>SUMIFS(Base!G$2:G$1287,Base!$B$2:$B$1287,$B168,Base!$C$2:$C$1287,$C168)</f>
        <v>5</v>
      </c>
      <c r="H168">
        <f>SUMIFS(Base!H$2:H$1287,Base!$B$2:$B$1287,$B168,Base!$C$2:$C$1287,$C168)</f>
        <v>9</v>
      </c>
      <c r="I168">
        <f>SUMIFS(Base!I$2:I$1287,Base!$B$2:$B$1287,$B168,Base!$C$2:$C$1287,$C168)</f>
        <v>4</v>
      </c>
      <c r="J168">
        <f>SUMIFS(Base!K$2:K$1287,Base!$B$2:$B$1287,$B168,Base!$C$2:$C$1287,$C168)</f>
        <v>0</v>
      </c>
      <c r="K168">
        <f>SUMIFS(Base!L$2:L$1287,Base!$B$2:$B$1287,$B168,Base!$C$2:$C$1287,$C168)</f>
        <v>2</v>
      </c>
      <c r="L168">
        <f>J168+K168</f>
        <v>2</v>
      </c>
      <c r="M168">
        <f>SUMIFS(Base!M$2:M$1287,Base!$B$2:$B$1287,$B168,Base!$C$2:$C$1287,$C168)</f>
        <v>0</v>
      </c>
      <c r="N168">
        <f>SUMIFS(Base!N$2:N$1287,Base!$B$2:$B$1287,$B168,Base!$C$2:$C$1287,$C168)</f>
        <v>0</v>
      </c>
      <c r="O168">
        <f>M168+N168</f>
        <v>0</v>
      </c>
      <c r="P168">
        <f>F168-J168-M168</f>
        <v>4</v>
      </c>
      <c r="Q168">
        <f>G168-K168-N168</f>
        <v>3</v>
      </c>
      <c r="R168">
        <f>P168+Q168</f>
        <v>7</v>
      </c>
      <c r="S168" s="3">
        <f>F168/$E168</f>
        <v>0.44444444444444442</v>
      </c>
      <c r="T168" s="3">
        <f>G168/$E168</f>
        <v>0.55555555555555558</v>
      </c>
      <c r="U168" s="3">
        <f>H168/$E168</f>
        <v>1</v>
      </c>
      <c r="V168" s="3">
        <f>I168/$E168</f>
        <v>0.44444444444444442</v>
      </c>
      <c r="W168" s="3">
        <f>J168/$E168</f>
        <v>0</v>
      </c>
      <c r="X168" s="3">
        <f>K168/$E168</f>
        <v>0.22222222222222221</v>
      </c>
      <c r="Y168" s="3">
        <f>L168/$E168</f>
        <v>0.22222222222222221</v>
      </c>
      <c r="Z168" s="3">
        <f>M168/$E168</f>
        <v>0</v>
      </c>
      <c r="AA168" s="3">
        <f>N168/$E168</f>
        <v>0</v>
      </c>
      <c r="AB168" s="3">
        <f>O168/$E168</f>
        <v>0</v>
      </c>
      <c r="AC168" s="3">
        <f>P168/$E168</f>
        <v>0.44444444444444442</v>
      </c>
      <c r="AD168" s="3">
        <f>Q168/$E168</f>
        <v>0.33333333333333331</v>
      </c>
      <c r="AE168" s="3">
        <f>R168/$E168</f>
        <v>0.77777777777777779</v>
      </c>
      <c r="AF168" s="4">
        <f>F168/SUMIFS(Equipe!B$2:B$13,Equipe!$A$2:$A$13,$C168)</f>
        <v>2.7210884353741496E-2</v>
      </c>
      <c r="AG168" s="4">
        <f>P168/SUMIFS(Equipe!L$2:L$13,Equipe!$A$2:$A$13,$C168)</f>
        <v>3.669724770642202E-2</v>
      </c>
      <c r="AH168" s="4">
        <f>H168/SUMIFS(Equipe!B$2:B$13,Equipe!$A$2:$A$13,$C168)</f>
        <v>6.1224489795918366E-2</v>
      </c>
      <c r="AI168" s="4">
        <f>R168/SUMIFS(Equipe!L$2:L$13,Equipe!$A$2:$A$13,$C168)</f>
        <v>6.4220183486238536E-2</v>
      </c>
    </row>
    <row r="169" spans="1:35" x14ac:dyDescent="0.3">
      <c r="A169">
        <v>168</v>
      </c>
      <c r="B169" t="s">
        <v>177</v>
      </c>
      <c r="C169" t="s">
        <v>31</v>
      </c>
      <c r="D169" t="s">
        <v>6</v>
      </c>
      <c r="E169">
        <f>SUMIFS(Base!E$2:E$1287,Base!$B$2:$B$1287,$B169,Base!$C$2:$C$1287,$C169)</f>
        <v>43</v>
      </c>
      <c r="F169">
        <f>SUMIFS(Base!F$2:F$1287,Base!$B$2:$B$1287,$B169,Base!$C$2:$C$1287,$C169)</f>
        <v>2</v>
      </c>
      <c r="G169">
        <f>SUMIFS(Base!G$2:G$1287,Base!$B$2:$B$1287,$B169,Base!$C$2:$C$1287,$C169)</f>
        <v>6</v>
      </c>
      <c r="H169">
        <f>SUMIFS(Base!H$2:H$1287,Base!$B$2:$B$1287,$B169,Base!$C$2:$C$1287,$C169)</f>
        <v>8</v>
      </c>
      <c r="I169">
        <f>SUMIFS(Base!I$2:I$1287,Base!$B$2:$B$1287,$B169,Base!$C$2:$C$1287,$C169)</f>
        <v>-7</v>
      </c>
      <c r="J169">
        <f>SUMIFS(Base!K$2:K$1287,Base!$B$2:$B$1287,$B169,Base!$C$2:$C$1287,$C169)</f>
        <v>0</v>
      </c>
      <c r="K169">
        <f>SUMIFS(Base!L$2:L$1287,Base!$B$2:$B$1287,$B169,Base!$C$2:$C$1287,$C169)</f>
        <v>0</v>
      </c>
      <c r="L169">
        <f>J169+K169</f>
        <v>0</v>
      </c>
      <c r="M169">
        <f>SUMIFS(Base!M$2:M$1287,Base!$B$2:$B$1287,$B169,Base!$C$2:$C$1287,$C169)</f>
        <v>0</v>
      </c>
      <c r="N169">
        <f>SUMIFS(Base!N$2:N$1287,Base!$B$2:$B$1287,$B169,Base!$C$2:$C$1287,$C169)</f>
        <v>1</v>
      </c>
      <c r="O169">
        <f>M169+N169</f>
        <v>1</v>
      </c>
      <c r="P169">
        <f>F169-J169-M169</f>
        <v>2</v>
      </c>
      <c r="Q169">
        <f>G169-K169-N169</f>
        <v>5</v>
      </c>
      <c r="R169">
        <f>P169+Q169</f>
        <v>7</v>
      </c>
      <c r="S169" s="3">
        <f>F169/$E169</f>
        <v>4.6511627906976744E-2</v>
      </c>
      <c r="T169" s="3">
        <f>G169/$E169</f>
        <v>0.13953488372093023</v>
      </c>
      <c r="U169" s="3">
        <f>H169/$E169</f>
        <v>0.18604651162790697</v>
      </c>
      <c r="V169" s="3">
        <f>I169/$E169</f>
        <v>-0.16279069767441862</v>
      </c>
      <c r="W169" s="3">
        <f>J169/$E169</f>
        <v>0</v>
      </c>
      <c r="X169" s="3">
        <f>K169/$E169</f>
        <v>0</v>
      </c>
      <c r="Y169" s="3">
        <f>L169/$E169</f>
        <v>0</v>
      </c>
      <c r="Z169" s="3">
        <f>M169/$E169</f>
        <v>0</v>
      </c>
      <c r="AA169" s="3">
        <f>N169/$E169</f>
        <v>2.3255813953488372E-2</v>
      </c>
      <c r="AB169" s="3">
        <f>O169/$E169</f>
        <v>2.3255813953488372E-2</v>
      </c>
      <c r="AC169" s="3">
        <f>P169/$E169</f>
        <v>4.6511627906976744E-2</v>
      </c>
      <c r="AD169" s="3">
        <f>Q169/$E169</f>
        <v>0.11627906976744186</v>
      </c>
      <c r="AE169" s="3">
        <f>R169/$E169</f>
        <v>0.16279069767441862</v>
      </c>
      <c r="AF169" s="4">
        <f>F169/SUMIFS(Equipe!B$2:B$13,Equipe!$A$2:$A$13,$C169)</f>
        <v>1.4184397163120567E-2</v>
      </c>
      <c r="AG169" s="4">
        <f>P169/SUMIFS(Equipe!L$2:L$13,Equipe!$A$2:$A$13,$C169)</f>
        <v>2.1276595744680851E-2</v>
      </c>
      <c r="AH169" s="4">
        <f>H169/SUMIFS(Equipe!B$2:B$13,Equipe!$A$2:$A$13,$C169)</f>
        <v>5.6737588652482268E-2</v>
      </c>
      <c r="AI169" s="4">
        <f>R169/SUMIFS(Equipe!L$2:L$13,Equipe!$A$2:$A$13,$C169)</f>
        <v>7.4468085106382975E-2</v>
      </c>
    </row>
    <row r="170" spans="1:35" x14ac:dyDescent="0.3">
      <c r="A170">
        <v>169</v>
      </c>
      <c r="B170" t="s">
        <v>188</v>
      </c>
      <c r="C170" t="s">
        <v>43</v>
      </c>
      <c r="D170" t="s">
        <v>35</v>
      </c>
      <c r="E170">
        <f>SUMIFS(Base!E$2:E$1287,Base!$B$2:$B$1287,$B170,Base!$C$2:$C$1287,$C170)</f>
        <v>43</v>
      </c>
      <c r="F170">
        <f>SUMIFS(Base!F$2:F$1287,Base!$B$2:$B$1287,$B170,Base!$C$2:$C$1287,$C170)</f>
        <v>2</v>
      </c>
      <c r="G170">
        <f>SUMIFS(Base!G$2:G$1287,Base!$B$2:$B$1287,$B170,Base!$C$2:$C$1287,$C170)</f>
        <v>6</v>
      </c>
      <c r="H170">
        <f>SUMIFS(Base!H$2:H$1287,Base!$B$2:$B$1287,$B170,Base!$C$2:$C$1287,$C170)</f>
        <v>8</v>
      </c>
      <c r="I170">
        <f>SUMIFS(Base!I$2:I$1287,Base!$B$2:$B$1287,$B170,Base!$C$2:$C$1287,$C170)</f>
        <v>-3</v>
      </c>
      <c r="J170">
        <f>SUMIFS(Base!K$2:K$1287,Base!$B$2:$B$1287,$B170,Base!$C$2:$C$1287,$C170)</f>
        <v>0</v>
      </c>
      <c r="K170">
        <f>SUMIFS(Base!L$2:L$1287,Base!$B$2:$B$1287,$B170,Base!$C$2:$C$1287,$C170)</f>
        <v>1</v>
      </c>
      <c r="L170">
        <f>J170+K170</f>
        <v>1</v>
      </c>
      <c r="M170">
        <f>SUMIFS(Base!M$2:M$1287,Base!$B$2:$B$1287,$B170,Base!$C$2:$C$1287,$C170)</f>
        <v>0</v>
      </c>
      <c r="N170">
        <f>SUMIFS(Base!N$2:N$1287,Base!$B$2:$B$1287,$B170,Base!$C$2:$C$1287,$C170)</f>
        <v>0</v>
      </c>
      <c r="O170">
        <f>M170+N170</f>
        <v>0</v>
      </c>
      <c r="P170">
        <f>F170-J170-M170</f>
        <v>2</v>
      </c>
      <c r="Q170">
        <f>G170-K170-N170</f>
        <v>5</v>
      </c>
      <c r="R170">
        <f>P170+Q170</f>
        <v>7</v>
      </c>
      <c r="S170" s="3">
        <f>F170/$E170</f>
        <v>4.6511627906976744E-2</v>
      </c>
      <c r="T170" s="3">
        <f>G170/$E170</f>
        <v>0.13953488372093023</v>
      </c>
      <c r="U170" s="3">
        <f>H170/$E170</f>
        <v>0.18604651162790697</v>
      </c>
      <c r="V170" s="3">
        <f>I170/$E170</f>
        <v>-6.9767441860465115E-2</v>
      </c>
      <c r="W170" s="3">
        <f>J170/$E170</f>
        <v>0</v>
      </c>
      <c r="X170" s="3">
        <f>K170/$E170</f>
        <v>2.3255813953488372E-2</v>
      </c>
      <c r="Y170" s="3">
        <f>L170/$E170</f>
        <v>2.3255813953488372E-2</v>
      </c>
      <c r="Z170" s="3">
        <f>M170/$E170</f>
        <v>0</v>
      </c>
      <c r="AA170" s="3">
        <f>N170/$E170</f>
        <v>0</v>
      </c>
      <c r="AB170" s="3">
        <f>O170/$E170</f>
        <v>0</v>
      </c>
      <c r="AC170" s="3">
        <f>P170/$E170</f>
        <v>4.6511627906976744E-2</v>
      </c>
      <c r="AD170" s="3">
        <f>Q170/$E170</f>
        <v>0.11627906976744186</v>
      </c>
      <c r="AE170" s="3">
        <f>R170/$E170</f>
        <v>0.16279069767441862</v>
      </c>
      <c r="AF170" s="4">
        <f>F170/SUMIFS(Equipe!B$2:B$13,Equipe!$A$2:$A$13,$C170)</f>
        <v>1.5873015873015872E-2</v>
      </c>
      <c r="AG170" s="4">
        <f>P170/SUMIFS(Equipe!L$2:L$13,Equipe!$A$2:$A$13,$C170)</f>
        <v>2.3255813953488372E-2</v>
      </c>
      <c r="AH170" s="4">
        <f>H170/SUMIFS(Equipe!B$2:B$13,Equipe!$A$2:$A$13,$C170)</f>
        <v>6.3492063492063489E-2</v>
      </c>
      <c r="AI170" s="4">
        <f>R170/SUMIFS(Equipe!L$2:L$13,Equipe!$A$2:$A$13,$C170)</f>
        <v>8.1395348837209308E-2</v>
      </c>
    </row>
    <row r="171" spans="1:35" x14ac:dyDescent="0.3">
      <c r="A171">
        <v>170</v>
      </c>
      <c r="B171" t="s">
        <v>209</v>
      </c>
      <c r="C171" t="s">
        <v>76</v>
      </c>
      <c r="D171" t="s">
        <v>35</v>
      </c>
      <c r="E171">
        <f>SUMIFS(Base!E$2:E$1287,Base!$B$2:$B$1287,$B171,Base!$C$2:$C$1287,$C171)</f>
        <v>40</v>
      </c>
      <c r="F171">
        <f>SUMIFS(Base!F$2:F$1287,Base!$B$2:$B$1287,$B171,Base!$C$2:$C$1287,$C171)</f>
        <v>4</v>
      </c>
      <c r="G171">
        <f>SUMIFS(Base!G$2:G$1287,Base!$B$2:$B$1287,$B171,Base!$C$2:$C$1287,$C171)</f>
        <v>4</v>
      </c>
      <c r="H171">
        <f>SUMIFS(Base!H$2:H$1287,Base!$B$2:$B$1287,$B171,Base!$C$2:$C$1287,$C171)</f>
        <v>8</v>
      </c>
      <c r="I171">
        <f>SUMIFS(Base!I$2:I$1287,Base!$B$2:$B$1287,$B171,Base!$C$2:$C$1287,$C171)</f>
        <v>1</v>
      </c>
      <c r="J171">
        <f>SUMIFS(Base!K$2:K$1287,Base!$B$2:$B$1287,$B171,Base!$C$2:$C$1287,$C171)</f>
        <v>0</v>
      </c>
      <c r="K171">
        <f>SUMIFS(Base!L$2:L$1287,Base!$B$2:$B$1287,$B171,Base!$C$2:$C$1287,$C171)</f>
        <v>0</v>
      </c>
      <c r="L171">
        <f>J171+K171</f>
        <v>0</v>
      </c>
      <c r="M171">
        <f>SUMIFS(Base!M$2:M$1287,Base!$B$2:$B$1287,$B171,Base!$C$2:$C$1287,$C171)</f>
        <v>0</v>
      </c>
      <c r="N171">
        <f>SUMIFS(Base!N$2:N$1287,Base!$B$2:$B$1287,$B171,Base!$C$2:$C$1287,$C171)</f>
        <v>1</v>
      </c>
      <c r="O171">
        <f>M171+N171</f>
        <v>1</v>
      </c>
      <c r="P171">
        <f>F171-J171-M171</f>
        <v>4</v>
      </c>
      <c r="Q171">
        <f>G171-K171-N171</f>
        <v>3</v>
      </c>
      <c r="R171">
        <f>P171+Q171</f>
        <v>7</v>
      </c>
      <c r="S171" s="3">
        <f>F171/$E171</f>
        <v>0.1</v>
      </c>
      <c r="T171" s="3">
        <f>G171/$E171</f>
        <v>0.1</v>
      </c>
      <c r="U171" s="3">
        <f>H171/$E171</f>
        <v>0.2</v>
      </c>
      <c r="V171" s="3">
        <f>I171/$E171</f>
        <v>2.5000000000000001E-2</v>
      </c>
      <c r="W171" s="3">
        <f>J171/$E171</f>
        <v>0</v>
      </c>
      <c r="X171" s="3">
        <f>K171/$E171</f>
        <v>0</v>
      </c>
      <c r="Y171" s="3">
        <f>L171/$E171</f>
        <v>0</v>
      </c>
      <c r="Z171" s="3">
        <f>M171/$E171</f>
        <v>0</v>
      </c>
      <c r="AA171" s="3">
        <f>N171/$E171</f>
        <v>2.5000000000000001E-2</v>
      </c>
      <c r="AB171" s="3">
        <f>O171/$E171</f>
        <v>2.5000000000000001E-2</v>
      </c>
      <c r="AC171" s="3">
        <f>P171/$E171</f>
        <v>0.1</v>
      </c>
      <c r="AD171" s="3">
        <f>Q171/$E171</f>
        <v>7.4999999999999997E-2</v>
      </c>
      <c r="AE171" s="3">
        <f>R171/$E171</f>
        <v>0.17499999999999999</v>
      </c>
      <c r="AF171" s="4">
        <f>F171/SUMIFS(Equipe!B$2:B$13,Equipe!$A$2:$A$13,$C171)</f>
        <v>3.4482758620689655E-2</v>
      </c>
      <c r="AG171" s="4">
        <f>P171/SUMIFS(Equipe!L$2:L$13,Equipe!$A$2:$A$13,$C171)</f>
        <v>5.1948051948051951E-2</v>
      </c>
      <c r="AH171" s="4">
        <f>H171/SUMIFS(Equipe!B$2:B$13,Equipe!$A$2:$A$13,$C171)</f>
        <v>6.8965517241379309E-2</v>
      </c>
      <c r="AI171" s="4">
        <f>R171/SUMIFS(Equipe!L$2:L$13,Equipe!$A$2:$A$13,$C171)</f>
        <v>9.0909090909090912E-2</v>
      </c>
    </row>
    <row r="172" spans="1:35" x14ac:dyDescent="0.3">
      <c r="A172">
        <v>171</v>
      </c>
      <c r="B172" t="s">
        <v>169</v>
      </c>
      <c r="C172" t="s">
        <v>76</v>
      </c>
      <c r="D172" t="s">
        <v>6</v>
      </c>
      <c r="E172">
        <f>SUMIFS(Base!E$2:E$1287,Base!$B$2:$B$1287,$B172,Base!$C$2:$C$1287,$C172)</f>
        <v>39</v>
      </c>
      <c r="F172">
        <f>SUMIFS(Base!F$2:F$1287,Base!$B$2:$B$1287,$B172,Base!$C$2:$C$1287,$C172)</f>
        <v>3</v>
      </c>
      <c r="G172">
        <f>SUMIFS(Base!G$2:G$1287,Base!$B$2:$B$1287,$B172,Base!$C$2:$C$1287,$C172)</f>
        <v>5</v>
      </c>
      <c r="H172">
        <f>SUMIFS(Base!H$2:H$1287,Base!$B$2:$B$1287,$B172,Base!$C$2:$C$1287,$C172)</f>
        <v>8</v>
      </c>
      <c r="I172">
        <f>SUMIFS(Base!I$2:I$1287,Base!$B$2:$B$1287,$B172,Base!$C$2:$C$1287,$C172)</f>
        <v>-8</v>
      </c>
      <c r="J172">
        <f>SUMIFS(Base!K$2:K$1287,Base!$B$2:$B$1287,$B172,Base!$C$2:$C$1287,$C172)</f>
        <v>0</v>
      </c>
      <c r="K172">
        <f>SUMIFS(Base!L$2:L$1287,Base!$B$2:$B$1287,$B172,Base!$C$2:$C$1287,$C172)</f>
        <v>0</v>
      </c>
      <c r="L172">
        <f>J172+K172</f>
        <v>0</v>
      </c>
      <c r="M172">
        <f>SUMIFS(Base!M$2:M$1287,Base!$B$2:$B$1287,$B172,Base!$C$2:$C$1287,$C172)</f>
        <v>1</v>
      </c>
      <c r="N172">
        <f>SUMIFS(Base!N$2:N$1287,Base!$B$2:$B$1287,$B172,Base!$C$2:$C$1287,$C172)</f>
        <v>0</v>
      </c>
      <c r="O172">
        <f>M172+N172</f>
        <v>1</v>
      </c>
      <c r="P172">
        <f>F172-J172-M172</f>
        <v>2</v>
      </c>
      <c r="Q172">
        <f>G172-K172-N172</f>
        <v>5</v>
      </c>
      <c r="R172">
        <f>P172+Q172</f>
        <v>7</v>
      </c>
      <c r="S172" s="3">
        <f>F172/$E172</f>
        <v>7.6923076923076927E-2</v>
      </c>
      <c r="T172" s="3">
        <f>G172/$E172</f>
        <v>0.12820512820512819</v>
      </c>
      <c r="U172" s="3">
        <f>H172/$E172</f>
        <v>0.20512820512820512</v>
      </c>
      <c r="V172" s="3">
        <f>I172/$E172</f>
        <v>-0.20512820512820512</v>
      </c>
      <c r="W172" s="3">
        <f>J172/$E172</f>
        <v>0</v>
      </c>
      <c r="X172" s="3">
        <f>K172/$E172</f>
        <v>0</v>
      </c>
      <c r="Y172" s="3">
        <f>L172/$E172</f>
        <v>0</v>
      </c>
      <c r="Z172" s="3">
        <f>M172/$E172</f>
        <v>2.564102564102564E-2</v>
      </c>
      <c r="AA172" s="3">
        <f>N172/$E172</f>
        <v>0</v>
      </c>
      <c r="AB172" s="3">
        <f>O172/$E172</f>
        <v>2.564102564102564E-2</v>
      </c>
      <c r="AC172" s="3">
        <f>P172/$E172</f>
        <v>5.128205128205128E-2</v>
      </c>
      <c r="AD172" s="3">
        <f>Q172/$E172</f>
        <v>0.12820512820512819</v>
      </c>
      <c r="AE172" s="3">
        <f>R172/$E172</f>
        <v>0.17948717948717949</v>
      </c>
      <c r="AF172" s="4">
        <f>F172/SUMIFS(Equipe!B$2:B$13,Equipe!$A$2:$A$13,$C172)</f>
        <v>2.5862068965517241E-2</v>
      </c>
      <c r="AG172" s="4">
        <f>P172/SUMIFS(Equipe!L$2:L$13,Equipe!$A$2:$A$13,$C172)</f>
        <v>2.5974025974025976E-2</v>
      </c>
      <c r="AH172" s="4">
        <f>H172/SUMIFS(Equipe!B$2:B$13,Equipe!$A$2:$A$13,$C172)</f>
        <v>6.8965517241379309E-2</v>
      </c>
      <c r="AI172" s="4">
        <f>R172/SUMIFS(Equipe!L$2:L$13,Equipe!$A$2:$A$13,$C172)</f>
        <v>9.0909090909090912E-2</v>
      </c>
    </row>
    <row r="173" spans="1:35" x14ac:dyDescent="0.3">
      <c r="A173">
        <v>172</v>
      </c>
      <c r="B173" t="s">
        <v>174</v>
      </c>
      <c r="C173" t="s">
        <v>43</v>
      </c>
      <c r="D173" t="s">
        <v>35</v>
      </c>
      <c r="E173">
        <f>SUMIFS(Base!E$2:E$1287,Base!$B$2:$B$1287,$B173,Base!$C$2:$C$1287,$C173)</f>
        <v>39</v>
      </c>
      <c r="F173">
        <f>SUMIFS(Base!F$2:F$1287,Base!$B$2:$B$1287,$B173,Base!$C$2:$C$1287,$C173)</f>
        <v>0</v>
      </c>
      <c r="G173">
        <f>SUMIFS(Base!G$2:G$1287,Base!$B$2:$B$1287,$B173,Base!$C$2:$C$1287,$C173)</f>
        <v>8</v>
      </c>
      <c r="H173">
        <f>SUMIFS(Base!H$2:H$1287,Base!$B$2:$B$1287,$B173,Base!$C$2:$C$1287,$C173)</f>
        <v>8</v>
      </c>
      <c r="I173">
        <f>SUMIFS(Base!I$2:I$1287,Base!$B$2:$B$1287,$B173,Base!$C$2:$C$1287,$C173)</f>
        <v>-1</v>
      </c>
      <c r="J173">
        <f>SUMIFS(Base!K$2:K$1287,Base!$B$2:$B$1287,$B173,Base!$C$2:$C$1287,$C173)</f>
        <v>0</v>
      </c>
      <c r="K173">
        <f>SUMIFS(Base!L$2:L$1287,Base!$B$2:$B$1287,$B173,Base!$C$2:$C$1287,$C173)</f>
        <v>1</v>
      </c>
      <c r="L173">
        <f>J173+K173</f>
        <v>1</v>
      </c>
      <c r="M173">
        <f>SUMIFS(Base!M$2:M$1287,Base!$B$2:$B$1287,$B173,Base!$C$2:$C$1287,$C173)</f>
        <v>0</v>
      </c>
      <c r="N173">
        <f>SUMIFS(Base!N$2:N$1287,Base!$B$2:$B$1287,$B173,Base!$C$2:$C$1287,$C173)</f>
        <v>0</v>
      </c>
      <c r="O173">
        <f>M173+N173</f>
        <v>0</v>
      </c>
      <c r="P173">
        <f>F173-J173-M173</f>
        <v>0</v>
      </c>
      <c r="Q173">
        <f>G173-K173-N173</f>
        <v>7</v>
      </c>
      <c r="R173">
        <f>P173+Q173</f>
        <v>7</v>
      </c>
      <c r="S173" s="3">
        <f>F173/$E173</f>
        <v>0</v>
      </c>
      <c r="T173" s="3">
        <f>G173/$E173</f>
        <v>0.20512820512820512</v>
      </c>
      <c r="U173" s="3">
        <f>H173/$E173</f>
        <v>0.20512820512820512</v>
      </c>
      <c r="V173" s="3">
        <f>I173/$E173</f>
        <v>-2.564102564102564E-2</v>
      </c>
      <c r="W173" s="3">
        <f>J173/$E173</f>
        <v>0</v>
      </c>
      <c r="X173" s="3">
        <f>K173/$E173</f>
        <v>2.564102564102564E-2</v>
      </c>
      <c r="Y173" s="3">
        <f>L173/$E173</f>
        <v>2.564102564102564E-2</v>
      </c>
      <c r="Z173" s="3">
        <f>M173/$E173</f>
        <v>0</v>
      </c>
      <c r="AA173" s="3">
        <f>N173/$E173</f>
        <v>0</v>
      </c>
      <c r="AB173" s="3">
        <f>O173/$E173</f>
        <v>0</v>
      </c>
      <c r="AC173" s="3">
        <f>P173/$E173</f>
        <v>0</v>
      </c>
      <c r="AD173" s="3">
        <f>Q173/$E173</f>
        <v>0.17948717948717949</v>
      </c>
      <c r="AE173" s="3">
        <f>R173/$E173</f>
        <v>0.17948717948717949</v>
      </c>
      <c r="AF173" s="4">
        <f>F173/SUMIFS(Equipe!B$2:B$13,Equipe!$A$2:$A$13,$C173)</f>
        <v>0</v>
      </c>
      <c r="AG173" s="4">
        <f>P173/SUMIFS(Equipe!L$2:L$13,Equipe!$A$2:$A$13,$C173)</f>
        <v>0</v>
      </c>
      <c r="AH173" s="4">
        <f>H173/SUMIFS(Equipe!B$2:B$13,Equipe!$A$2:$A$13,$C173)</f>
        <v>6.3492063492063489E-2</v>
      </c>
      <c r="AI173" s="4">
        <f>R173/SUMIFS(Equipe!L$2:L$13,Equipe!$A$2:$A$13,$C173)</f>
        <v>8.1395348837209308E-2</v>
      </c>
    </row>
    <row r="174" spans="1:35" x14ac:dyDescent="0.3">
      <c r="A174">
        <v>173</v>
      </c>
      <c r="B174" t="s">
        <v>222</v>
      </c>
      <c r="C174" t="s">
        <v>22</v>
      </c>
      <c r="D174" t="s">
        <v>35</v>
      </c>
      <c r="E174">
        <f>SUMIFS(Base!E$2:E$1287,Base!$B$2:$B$1287,$B174,Base!$C$2:$C$1287,$C174)</f>
        <v>38</v>
      </c>
      <c r="F174">
        <f>SUMIFS(Base!F$2:F$1287,Base!$B$2:$B$1287,$B174,Base!$C$2:$C$1287,$C174)</f>
        <v>1</v>
      </c>
      <c r="G174">
        <f>SUMIFS(Base!G$2:G$1287,Base!$B$2:$B$1287,$B174,Base!$C$2:$C$1287,$C174)</f>
        <v>7</v>
      </c>
      <c r="H174">
        <f>SUMIFS(Base!H$2:H$1287,Base!$B$2:$B$1287,$B174,Base!$C$2:$C$1287,$C174)</f>
        <v>8</v>
      </c>
      <c r="I174">
        <f>SUMIFS(Base!I$2:I$1287,Base!$B$2:$B$1287,$B174,Base!$C$2:$C$1287,$C174)</f>
        <v>8</v>
      </c>
      <c r="J174">
        <f>SUMIFS(Base!K$2:K$1287,Base!$B$2:$B$1287,$B174,Base!$C$2:$C$1287,$C174)</f>
        <v>0</v>
      </c>
      <c r="K174">
        <f>SUMIFS(Base!L$2:L$1287,Base!$B$2:$B$1287,$B174,Base!$C$2:$C$1287,$C174)</f>
        <v>0</v>
      </c>
      <c r="L174">
        <f>J174+K174</f>
        <v>0</v>
      </c>
      <c r="M174">
        <f>SUMIFS(Base!M$2:M$1287,Base!$B$2:$B$1287,$B174,Base!$C$2:$C$1287,$C174)</f>
        <v>1</v>
      </c>
      <c r="N174">
        <f>SUMIFS(Base!N$2:N$1287,Base!$B$2:$B$1287,$B174,Base!$C$2:$C$1287,$C174)</f>
        <v>0</v>
      </c>
      <c r="O174">
        <f>M174+N174</f>
        <v>1</v>
      </c>
      <c r="P174">
        <f>F174-J174-M174</f>
        <v>0</v>
      </c>
      <c r="Q174">
        <f>G174-K174-N174</f>
        <v>7</v>
      </c>
      <c r="R174">
        <f>P174+Q174</f>
        <v>7</v>
      </c>
      <c r="S174" s="3">
        <f>F174/$E174</f>
        <v>2.6315789473684209E-2</v>
      </c>
      <c r="T174" s="3">
        <f>G174/$E174</f>
        <v>0.18421052631578946</v>
      </c>
      <c r="U174" s="3">
        <f>H174/$E174</f>
        <v>0.21052631578947367</v>
      </c>
      <c r="V174" s="3">
        <f>I174/$E174</f>
        <v>0.21052631578947367</v>
      </c>
      <c r="W174" s="3">
        <f>J174/$E174</f>
        <v>0</v>
      </c>
      <c r="X174" s="3">
        <f>K174/$E174</f>
        <v>0</v>
      </c>
      <c r="Y174" s="3">
        <f>L174/$E174</f>
        <v>0</v>
      </c>
      <c r="Z174" s="3">
        <f>M174/$E174</f>
        <v>2.6315789473684209E-2</v>
      </c>
      <c r="AA174" s="3">
        <f>N174/$E174</f>
        <v>0</v>
      </c>
      <c r="AB174" s="3">
        <f>O174/$E174</f>
        <v>2.6315789473684209E-2</v>
      </c>
      <c r="AC174" s="3">
        <f>P174/$E174</f>
        <v>0</v>
      </c>
      <c r="AD174" s="3">
        <f>Q174/$E174</f>
        <v>0.18421052631578946</v>
      </c>
      <c r="AE174" s="3">
        <f>R174/$E174</f>
        <v>0.18421052631578946</v>
      </c>
      <c r="AF174" s="4">
        <f>F174/SUMIFS(Equipe!B$2:B$13,Equipe!$A$2:$A$13,$C174)</f>
        <v>6.8027210884353739E-3</v>
      </c>
      <c r="AG174" s="4">
        <f>P174/SUMIFS(Equipe!L$2:L$13,Equipe!$A$2:$A$13,$C174)</f>
        <v>0</v>
      </c>
      <c r="AH174" s="4">
        <f>H174/SUMIFS(Equipe!B$2:B$13,Equipe!$A$2:$A$13,$C174)</f>
        <v>5.4421768707482991E-2</v>
      </c>
      <c r="AI174" s="4">
        <f>R174/SUMIFS(Equipe!L$2:L$13,Equipe!$A$2:$A$13,$C174)</f>
        <v>6.4220183486238536E-2</v>
      </c>
    </row>
    <row r="175" spans="1:35" x14ac:dyDescent="0.3">
      <c r="A175">
        <v>174</v>
      </c>
      <c r="B175" t="s">
        <v>179</v>
      </c>
      <c r="C175" t="s">
        <v>48</v>
      </c>
      <c r="D175" t="s">
        <v>6</v>
      </c>
      <c r="E175">
        <f>SUMIFS(Base!E$2:E$1287,Base!$B$2:$B$1287,$B175,Base!$C$2:$C$1287,$C175)</f>
        <v>30</v>
      </c>
      <c r="F175">
        <f>SUMIFS(Base!F$2:F$1287,Base!$B$2:$B$1287,$B175,Base!$C$2:$C$1287,$C175)</f>
        <v>2</v>
      </c>
      <c r="G175">
        <f>SUMIFS(Base!G$2:G$1287,Base!$B$2:$B$1287,$B175,Base!$C$2:$C$1287,$C175)</f>
        <v>6</v>
      </c>
      <c r="H175">
        <f>SUMIFS(Base!H$2:H$1287,Base!$B$2:$B$1287,$B175,Base!$C$2:$C$1287,$C175)</f>
        <v>8</v>
      </c>
      <c r="I175">
        <f>SUMIFS(Base!I$2:I$1287,Base!$B$2:$B$1287,$B175,Base!$C$2:$C$1287,$C175)</f>
        <v>-8</v>
      </c>
      <c r="J175">
        <f>SUMIFS(Base!K$2:K$1287,Base!$B$2:$B$1287,$B175,Base!$C$2:$C$1287,$C175)</f>
        <v>0</v>
      </c>
      <c r="K175">
        <f>SUMIFS(Base!L$2:L$1287,Base!$B$2:$B$1287,$B175,Base!$C$2:$C$1287,$C175)</f>
        <v>0</v>
      </c>
      <c r="L175">
        <f>J175+K175</f>
        <v>0</v>
      </c>
      <c r="M175">
        <f>SUMIFS(Base!M$2:M$1287,Base!$B$2:$B$1287,$B175,Base!$C$2:$C$1287,$C175)</f>
        <v>0</v>
      </c>
      <c r="N175">
        <f>SUMIFS(Base!N$2:N$1287,Base!$B$2:$B$1287,$B175,Base!$C$2:$C$1287,$C175)</f>
        <v>1</v>
      </c>
      <c r="O175">
        <f>M175+N175</f>
        <v>1</v>
      </c>
      <c r="P175">
        <f>F175-J175-M175</f>
        <v>2</v>
      </c>
      <c r="Q175">
        <f>G175-K175-N175</f>
        <v>5</v>
      </c>
      <c r="R175">
        <f>P175+Q175</f>
        <v>7</v>
      </c>
      <c r="S175" s="3">
        <f>F175/$E175</f>
        <v>6.6666666666666666E-2</v>
      </c>
      <c r="T175" s="3">
        <f>G175/$E175</f>
        <v>0.2</v>
      </c>
      <c r="U175" s="3">
        <f>H175/$E175</f>
        <v>0.26666666666666666</v>
      </c>
      <c r="V175" s="3">
        <f>I175/$E175</f>
        <v>-0.26666666666666666</v>
      </c>
      <c r="W175" s="3">
        <f>J175/$E175</f>
        <v>0</v>
      </c>
      <c r="X175" s="3">
        <f>K175/$E175</f>
        <v>0</v>
      </c>
      <c r="Y175" s="3">
        <f>L175/$E175</f>
        <v>0</v>
      </c>
      <c r="Z175" s="3">
        <f>M175/$E175</f>
        <v>0</v>
      </c>
      <c r="AA175" s="3">
        <f>N175/$E175</f>
        <v>3.3333333333333333E-2</v>
      </c>
      <c r="AB175" s="3">
        <f>O175/$E175</f>
        <v>3.3333333333333333E-2</v>
      </c>
      <c r="AC175" s="3">
        <f>P175/$E175</f>
        <v>6.6666666666666666E-2</v>
      </c>
      <c r="AD175" s="3">
        <f>Q175/$E175</f>
        <v>0.16666666666666666</v>
      </c>
      <c r="AE175" s="3">
        <f>R175/$E175</f>
        <v>0.23333333333333334</v>
      </c>
      <c r="AF175" s="4">
        <f>F175/SUMIFS(Equipe!B$2:B$13,Equipe!$A$2:$A$13,$C175)</f>
        <v>1.8518518518518517E-2</v>
      </c>
      <c r="AG175" s="4">
        <f>P175/SUMIFS(Equipe!L$2:L$13,Equipe!$A$2:$A$13,$C175)</f>
        <v>2.6666666666666668E-2</v>
      </c>
      <c r="AH175" s="4">
        <f>H175/SUMIFS(Equipe!B$2:B$13,Equipe!$A$2:$A$13,$C175)</f>
        <v>7.407407407407407E-2</v>
      </c>
      <c r="AI175" s="4">
        <f>R175/SUMIFS(Equipe!L$2:L$13,Equipe!$A$2:$A$13,$C175)</f>
        <v>9.3333333333333338E-2</v>
      </c>
    </row>
    <row r="176" spans="1:35" x14ac:dyDescent="0.3">
      <c r="A176">
        <v>175</v>
      </c>
      <c r="B176" t="s">
        <v>182</v>
      </c>
      <c r="C176" t="s">
        <v>48</v>
      </c>
      <c r="D176" t="s">
        <v>35</v>
      </c>
      <c r="E176">
        <f>SUMIFS(Base!E$2:E$1287,Base!$B$2:$B$1287,$B176,Base!$C$2:$C$1287,$C176)</f>
        <v>44</v>
      </c>
      <c r="F176">
        <f>SUMIFS(Base!F$2:F$1287,Base!$B$2:$B$1287,$B176,Base!$C$2:$C$1287,$C176)</f>
        <v>4</v>
      </c>
      <c r="G176">
        <f>SUMIFS(Base!G$2:G$1287,Base!$B$2:$B$1287,$B176,Base!$C$2:$C$1287,$C176)</f>
        <v>3</v>
      </c>
      <c r="H176">
        <f>SUMIFS(Base!H$2:H$1287,Base!$B$2:$B$1287,$B176,Base!$C$2:$C$1287,$C176)</f>
        <v>7</v>
      </c>
      <c r="I176">
        <f>SUMIFS(Base!I$2:I$1287,Base!$B$2:$B$1287,$B176,Base!$C$2:$C$1287,$C176)</f>
        <v>-11</v>
      </c>
      <c r="J176">
        <f>SUMIFS(Base!K$2:K$1287,Base!$B$2:$B$1287,$B176,Base!$C$2:$C$1287,$C176)</f>
        <v>0</v>
      </c>
      <c r="K176">
        <f>SUMIFS(Base!L$2:L$1287,Base!$B$2:$B$1287,$B176,Base!$C$2:$C$1287,$C176)</f>
        <v>0</v>
      </c>
      <c r="L176">
        <f>J176+K176</f>
        <v>0</v>
      </c>
      <c r="M176">
        <f>SUMIFS(Base!M$2:M$1287,Base!$B$2:$B$1287,$B176,Base!$C$2:$C$1287,$C176)</f>
        <v>0</v>
      </c>
      <c r="N176">
        <f>SUMIFS(Base!N$2:N$1287,Base!$B$2:$B$1287,$B176,Base!$C$2:$C$1287,$C176)</f>
        <v>0</v>
      </c>
      <c r="O176">
        <f>M176+N176</f>
        <v>0</v>
      </c>
      <c r="P176">
        <f>F176-J176-M176</f>
        <v>4</v>
      </c>
      <c r="Q176">
        <f>G176-K176-N176</f>
        <v>3</v>
      </c>
      <c r="R176">
        <f>P176+Q176</f>
        <v>7</v>
      </c>
      <c r="S176" s="3">
        <f>F176/$E176</f>
        <v>9.0909090909090912E-2</v>
      </c>
      <c r="T176" s="3">
        <f>G176/$E176</f>
        <v>6.8181818181818177E-2</v>
      </c>
      <c r="U176" s="3">
        <f>H176/$E176</f>
        <v>0.15909090909090909</v>
      </c>
      <c r="V176" s="3">
        <f>I176/$E176</f>
        <v>-0.25</v>
      </c>
      <c r="W176" s="3">
        <f>J176/$E176</f>
        <v>0</v>
      </c>
      <c r="X176" s="3">
        <f>K176/$E176</f>
        <v>0</v>
      </c>
      <c r="Y176" s="3">
        <f>L176/$E176</f>
        <v>0</v>
      </c>
      <c r="Z176" s="3">
        <f>M176/$E176</f>
        <v>0</v>
      </c>
      <c r="AA176" s="3">
        <f>N176/$E176</f>
        <v>0</v>
      </c>
      <c r="AB176" s="3">
        <f>O176/$E176</f>
        <v>0</v>
      </c>
      <c r="AC176" s="3">
        <f>P176/$E176</f>
        <v>9.0909090909090912E-2</v>
      </c>
      <c r="AD176" s="3">
        <f>Q176/$E176</f>
        <v>6.8181818181818177E-2</v>
      </c>
      <c r="AE176" s="3">
        <f>R176/$E176</f>
        <v>0.15909090909090909</v>
      </c>
      <c r="AF176" s="4">
        <f>F176/SUMIFS(Equipe!B$2:B$13,Equipe!$A$2:$A$13,$C176)</f>
        <v>3.7037037037037035E-2</v>
      </c>
      <c r="AG176" s="4">
        <f>P176/SUMIFS(Equipe!L$2:L$13,Equipe!$A$2:$A$13,$C176)</f>
        <v>5.3333333333333337E-2</v>
      </c>
      <c r="AH176" s="4">
        <f>H176/SUMIFS(Equipe!B$2:B$13,Equipe!$A$2:$A$13,$C176)</f>
        <v>6.4814814814814811E-2</v>
      </c>
      <c r="AI176" s="4">
        <f>R176/SUMIFS(Equipe!L$2:L$13,Equipe!$A$2:$A$13,$C176)</f>
        <v>9.3333333333333338E-2</v>
      </c>
    </row>
    <row r="177" spans="1:35" x14ac:dyDescent="0.3">
      <c r="A177">
        <v>176</v>
      </c>
      <c r="B177" t="s">
        <v>191</v>
      </c>
      <c r="C177" t="s">
        <v>43</v>
      </c>
      <c r="D177" t="s">
        <v>6</v>
      </c>
      <c r="E177">
        <f>SUMIFS(Base!E$2:E$1287,Base!$B$2:$B$1287,$B177,Base!$C$2:$C$1287,$C177)</f>
        <v>38</v>
      </c>
      <c r="F177">
        <f>SUMIFS(Base!F$2:F$1287,Base!$B$2:$B$1287,$B177,Base!$C$2:$C$1287,$C177)</f>
        <v>1</v>
      </c>
      <c r="G177">
        <f>SUMIFS(Base!G$2:G$1287,Base!$B$2:$B$1287,$B177,Base!$C$2:$C$1287,$C177)</f>
        <v>6</v>
      </c>
      <c r="H177">
        <f>SUMIFS(Base!H$2:H$1287,Base!$B$2:$B$1287,$B177,Base!$C$2:$C$1287,$C177)</f>
        <v>7</v>
      </c>
      <c r="I177">
        <f>SUMIFS(Base!I$2:I$1287,Base!$B$2:$B$1287,$B177,Base!$C$2:$C$1287,$C177)</f>
        <v>-1</v>
      </c>
      <c r="J177">
        <f>SUMIFS(Base!K$2:K$1287,Base!$B$2:$B$1287,$B177,Base!$C$2:$C$1287,$C177)</f>
        <v>0</v>
      </c>
      <c r="K177">
        <f>SUMIFS(Base!L$2:L$1287,Base!$B$2:$B$1287,$B177,Base!$C$2:$C$1287,$C177)</f>
        <v>0</v>
      </c>
      <c r="L177">
        <f>J177+K177</f>
        <v>0</v>
      </c>
      <c r="M177">
        <f>SUMIFS(Base!M$2:M$1287,Base!$B$2:$B$1287,$B177,Base!$C$2:$C$1287,$C177)</f>
        <v>0</v>
      </c>
      <c r="N177">
        <f>SUMIFS(Base!N$2:N$1287,Base!$B$2:$B$1287,$B177,Base!$C$2:$C$1287,$C177)</f>
        <v>0</v>
      </c>
      <c r="O177">
        <f>M177+N177</f>
        <v>0</v>
      </c>
      <c r="P177">
        <f>F177-J177-M177</f>
        <v>1</v>
      </c>
      <c r="Q177">
        <f>G177-K177-N177</f>
        <v>6</v>
      </c>
      <c r="R177">
        <f>P177+Q177</f>
        <v>7</v>
      </c>
      <c r="S177" s="3">
        <f>F177/$E177</f>
        <v>2.6315789473684209E-2</v>
      </c>
      <c r="T177" s="3">
        <f>G177/$E177</f>
        <v>0.15789473684210525</v>
      </c>
      <c r="U177" s="3">
        <f>H177/$E177</f>
        <v>0.18421052631578946</v>
      </c>
      <c r="V177" s="3">
        <f>I177/$E177</f>
        <v>-2.6315789473684209E-2</v>
      </c>
      <c r="W177" s="3">
        <f>J177/$E177</f>
        <v>0</v>
      </c>
      <c r="X177" s="3">
        <f>K177/$E177</f>
        <v>0</v>
      </c>
      <c r="Y177" s="3">
        <f>L177/$E177</f>
        <v>0</v>
      </c>
      <c r="Z177" s="3">
        <f>M177/$E177</f>
        <v>0</v>
      </c>
      <c r="AA177" s="3">
        <f>N177/$E177</f>
        <v>0</v>
      </c>
      <c r="AB177" s="3">
        <f>O177/$E177</f>
        <v>0</v>
      </c>
      <c r="AC177" s="3">
        <f>P177/$E177</f>
        <v>2.6315789473684209E-2</v>
      </c>
      <c r="AD177" s="3">
        <f>Q177/$E177</f>
        <v>0.15789473684210525</v>
      </c>
      <c r="AE177" s="3">
        <f>R177/$E177</f>
        <v>0.18421052631578946</v>
      </c>
      <c r="AF177" s="4">
        <f>F177/SUMIFS(Equipe!B$2:B$13,Equipe!$A$2:$A$13,$C177)</f>
        <v>7.9365079365079361E-3</v>
      </c>
      <c r="AG177" s="4">
        <f>P177/SUMIFS(Equipe!L$2:L$13,Equipe!$A$2:$A$13,$C177)</f>
        <v>1.1627906976744186E-2</v>
      </c>
      <c r="AH177" s="4">
        <f>H177/SUMIFS(Equipe!B$2:B$13,Equipe!$A$2:$A$13,$C177)</f>
        <v>5.5555555555555552E-2</v>
      </c>
      <c r="AI177" s="4">
        <f>R177/SUMIFS(Equipe!L$2:L$13,Equipe!$A$2:$A$13,$C177)</f>
        <v>8.1395348837209308E-2</v>
      </c>
    </row>
    <row r="178" spans="1:35" x14ac:dyDescent="0.3">
      <c r="A178">
        <v>177</v>
      </c>
      <c r="B178" t="s">
        <v>70</v>
      </c>
      <c r="C178" t="s">
        <v>24</v>
      </c>
      <c r="D178" t="s">
        <v>35</v>
      </c>
      <c r="E178">
        <f>SUMIFS(Base!E$2:E$1287,Base!$B$2:$B$1287,$B178,Base!$C$2:$C$1287,$C178)</f>
        <v>33</v>
      </c>
      <c r="F178">
        <f>SUMIFS(Base!F$2:F$1287,Base!$B$2:$B$1287,$B178,Base!$C$2:$C$1287,$C178)</f>
        <v>4</v>
      </c>
      <c r="G178">
        <f>SUMIFS(Base!G$2:G$1287,Base!$B$2:$B$1287,$B178,Base!$C$2:$C$1287,$C178)</f>
        <v>12</v>
      </c>
      <c r="H178">
        <f>SUMIFS(Base!H$2:H$1287,Base!$B$2:$B$1287,$B178,Base!$C$2:$C$1287,$C178)</f>
        <v>16</v>
      </c>
      <c r="I178">
        <f>SUMIFS(Base!I$2:I$1287,Base!$B$2:$B$1287,$B178,Base!$C$2:$C$1287,$C178)</f>
        <v>-8</v>
      </c>
      <c r="J178">
        <f>SUMIFS(Base!K$2:K$1287,Base!$B$2:$B$1287,$B178,Base!$C$2:$C$1287,$C178)</f>
        <v>1</v>
      </c>
      <c r="K178">
        <f>SUMIFS(Base!L$2:L$1287,Base!$B$2:$B$1287,$B178,Base!$C$2:$C$1287,$C178)</f>
        <v>9</v>
      </c>
      <c r="L178">
        <f>J178+K178</f>
        <v>10</v>
      </c>
      <c r="M178">
        <f>SUMIFS(Base!M$2:M$1287,Base!$B$2:$B$1287,$B178,Base!$C$2:$C$1287,$C178)</f>
        <v>0</v>
      </c>
      <c r="N178">
        <f>SUMIFS(Base!N$2:N$1287,Base!$B$2:$B$1287,$B178,Base!$C$2:$C$1287,$C178)</f>
        <v>0</v>
      </c>
      <c r="O178">
        <f>M178+N178</f>
        <v>0</v>
      </c>
      <c r="P178">
        <f>F178-J178-M178</f>
        <v>3</v>
      </c>
      <c r="Q178">
        <f>G178-K178-N178</f>
        <v>3</v>
      </c>
      <c r="R178">
        <f>P178+Q178</f>
        <v>6</v>
      </c>
      <c r="S178" s="3">
        <f>F178/$E178</f>
        <v>0.12121212121212122</v>
      </c>
      <c r="T178" s="3">
        <f>G178/$E178</f>
        <v>0.36363636363636365</v>
      </c>
      <c r="U178" s="3">
        <f>H178/$E178</f>
        <v>0.48484848484848486</v>
      </c>
      <c r="V178" s="3">
        <f>I178/$E178</f>
        <v>-0.24242424242424243</v>
      </c>
      <c r="W178" s="3">
        <f>J178/$E178</f>
        <v>3.0303030303030304E-2</v>
      </c>
      <c r="X178" s="3">
        <f>K178/$E178</f>
        <v>0.27272727272727271</v>
      </c>
      <c r="Y178" s="3">
        <f>L178/$E178</f>
        <v>0.30303030303030304</v>
      </c>
      <c r="Z178" s="3">
        <f>M178/$E178</f>
        <v>0</v>
      </c>
      <c r="AA178" s="3">
        <f>N178/$E178</f>
        <v>0</v>
      </c>
      <c r="AB178" s="3">
        <f>O178/$E178</f>
        <v>0</v>
      </c>
      <c r="AC178" s="3">
        <f>P178/$E178</f>
        <v>9.0909090909090912E-2</v>
      </c>
      <c r="AD178" s="3">
        <f>Q178/$E178</f>
        <v>9.0909090909090912E-2</v>
      </c>
      <c r="AE178" s="3">
        <f>R178/$E178</f>
        <v>0.18181818181818182</v>
      </c>
      <c r="AF178" s="4">
        <f>F178/SUMIFS(Equipe!B$2:B$13,Equipe!$A$2:$A$13,$C178)</f>
        <v>3.5714285714285712E-2</v>
      </c>
      <c r="AG178" s="4">
        <f>P178/SUMIFS(Equipe!L$2:L$13,Equipe!$A$2:$A$13,$C178)</f>
        <v>4.1666666666666664E-2</v>
      </c>
      <c r="AH178" s="4">
        <f>H178/SUMIFS(Equipe!B$2:B$13,Equipe!$A$2:$A$13,$C178)</f>
        <v>0.14285714285714285</v>
      </c>
      <c r="AI178" s="4">
        <f>R178/SUMIFS(Equipe!L$2:L$13,Equipe!$A$2:$A$13,$C178)</f>
        <v>8.3333333333333329E-2</v>
      </c>
    </row>
    <row r="179" spans="1:35" x14ac:dyDescent="0.3">
      <c r="A179">
        <v>178</v>
      </c>
      <c r="B179" t="s">
        <v>192</v>
      </c>
      <c r="C179" t="s">
        <v>48</v>
      </c>
      <c r="D179" t="s">
        <v>35</v>
      </c>
      <c r="E179">
        <f>SUMIFS(Base!E$2:E$1287,Base!$B$2:$B$1287,$B179,Base!$C$2:$C$1287,$C179)</f>
        <v>38</v>
      </c>
      <c r="F179">
        <f>SUMIFS(Base!F$2:F$1287,Base!$B$2:$B$1287,$B179,Base!$C$2:$C$1287,$C179)</f>
        <v>2</v>
      </c>
      <c r="G179">
        <f>SUMIFS(Base!G$2:G$1287,Base!$B$2:$B$1287,$B179,Base!$C$2:$C$1287,$C179)</f>
        <v>8</v>
      </c>
      <c r="H179">
        <f>SUMIFS(Base!H$2:H$1287,Base!$B$2:$B$1287,$B179,Base!$C$2:$C$1287,$C179)</f>
        <v>10</v>
      </c>
      <c r="I179">
        <f>SUMIFS(Base!I$2:I$1287,Base!$B$2:$B$1287,$B179,Base!$C$2:$C$1287,$C179)</f>
        <v>-7</v>
      </c>
      <c r="J179">
        <f>SUMIFS(Base!K$2:K$1287,Base!$B$2:$B$1287,$B179,Base!$C$2:$C$1287,$C179)</f>
        <v>1</v>
      </c>
      <c r="K179">
        <f>SUMIFS(Base!L$2:L$1287,Base!$B$2:$B$1287,$B179,Base!$C$2:$C$1287,$C179)</f>
        <v>3</v>
      </c>
      <c r="L179">
        <f>J179+K179</f>
        <v>4</v>
      </c>
      <c r="M179">
        <f>SUMIFS(Base!M$2:M$1287,Base!$B$2:$B$1287,$B179,Base!$C$2:$C$1287,$C179)</f>
        <v>0</v>
      </c>
      <c r="N179">
        <f>SUMIFS(Base!N$2:N$1287,Base!$B$2:$B$1287,$B179,Base!$C$2:$C$1287,$C179)</f>
        <v>0</v>
      </c>
      <c r="O179">
        <f>M179+N179</f>
        <v>0</v>
      </c>
      <c r="P179">
        <f>F179-J179-M179</f>
        <v>1</v>
      </c>
      <c r="Q179">
        <f>G179-K179-N179</f>
        <v>5</v>
      </c>
      <c r="R179">
        <f>P179+Q179</f>
        <v>6</v>
      </c>
      <c r="S179" s="3">
        <f>F179/$E179</f>
        <v>5.2631578947368418E-2</v>
      </c>
      <c r="T179" s="3">
        <f>G179/$E179</f>
        <v>0.21052631578947367</v>
      </c>
      <c r="U179" s="3">
        <f>H179/$E179</f>
        <v>0.26315789473684209</v>
      </c>
      <c r="V179" s="3">
        <f>I179/$E179</f>
        <v>-0.18421052631578946</v>
      </c>
      <c r="W179" s="3">
        <f>J179/$E179</f>
        <v>2.6315789473684209E-2</v>
      </c>
      <c r="X179" s="3">
        <f>K179/$E179</f>
        <v>7.8947368421052627E-2</v>
      </c>
      <c r="Y179" s="3">
        <f>L179/$E179</f>
        <v>0.10526315789473684</v>
      </c>
      <c r="Z179" s="3">
        <f>M179/$E179</f>
        <v>0</v>
      </c>
      <c r="AA179" s="3">
        <f>N179/$E179</f>
        <v>0</v>
      </c>
      <c r="AB179" s="3">
        <f>O179/$E179</f>
        <v>0</v>
      </c>
      <c r="AC179" s="3">
        <f>P179/$E179</f>
        <v>2.6315789473684209E-2</v>
      </c>
      <c r="AD179" s="3">
        <f>Q179/$E179</f>
        <v>0.13157894736842105</v>
      </c>
      <c r="AE179" s="3">
        <f>R179/$E179</f>
        <v>0.15789473684210525</v>
      </c>
      <c r="AF179" s="4">
        <f>F179/SUMIFS(Equipe!B$2:B$13,Equipe!$A$2:$A$13,$C179)</f>
        <v>1.8518518518518517E-2</v>
      </c>
      <c r="AG179" s="4">
        <f>P179/SUMIFS(Equipe!L$2:L$13,Equipe!$A$2:$A$13,$C179)</f>
        <v>1.3333333333333334E-2</v>
      </c>
      <c r="AH179" s="4">
        <f>H179/SUMIFS(Equipe!B$2:B$13,Equipe!$A$2:$A$13,$C179)</f>
        <v>9.2592592592592587E-2</v>
      </c>
      <c r="AI179" s="4">
        <f>R179/SUMIFS(Equipe!L$2:L$13,Equipe!$A$2:$A$13,$C179)</f>
        <v>0.08</v>
      </c>
    </row>
    <row r="180" spans="1:35" x14ac:dyDescent="0.3">
      <c r="A180">
        <v>179</v>
      </c>
      <c r="B180" t="s">
        <v>200</v>
      </c>
      <c r="C180" t="s">
        <v>28</v>
      </c>
      <c r="D180" t="s">
        <v>6</v>
      </c>
      <c r="E180">
        <f>SUMIFS(Base!E$2:E$1287,Base!$B$2:$B$1287,$B180,Base!$C$2:$C$1287,$C180)</f>
        <v>44</v>
      </c>
      <c r="F180">
        <f>SUMIFS(Base!F$2:F$1287,Base!$B$2:$B$1287,$B180,Base!$C$2:$C$1287,$C180)</f>
        <v>3</v>
      </c>
      <c r="G180">
        <f>SUMIFS(Base!G$2:G$1287,Base!$B$2:$B$1287,$B180,Base!$C$2:$C$1287,$C180)</f>
        <v>3</v>
      </c>
      <c r="H180">
        <f>SUMIFS(Base!H$2:H$1287,Base!$B$2:$B$1287,$B180,Base!$C$2:$C$1287,$C180)</f>
        <v>6</v>
      </c>
      <c r="I180">
        <f>SUMIFS(Base!I$2:I$1287,Base!$B$2:$B$1287,$B180,Base!$C$2:$C$1287,$C180)</f>
        <v>-13</v>
      </c>
      <c r="J180">
        <f>SUMIFS(Base!K$2:K$1287,Base!$B$2:$B$1287,$B180,Base!$C$2:$C$1287,$C180)</f>
        <v>0</v>
      </c>
      <c r="K180">
        <f>SUMIFS(Base!L$2:L$1287,Base!$B$2:$B$1287,$B180,Base!$C$2:$C$1287,$C180)</f>
        <v>0</v>
      </c>
      <c r="L180">
        <f>J180+K180</f>
        <v>0</v>
      </c>
      <c r="M180">
        <f>SUMIFS(Base!M$2:M$1287,Base!$B$2:$B$1287,$B180,Base!$C$2:$C$1287,$C180)</f>
        <v>0</v>
      </c>
      <c r="N180">
        <f>SUMIFS(Base!N$2:N$1287,Base!$B$2:$B$1287,$B180,Base!$C$2:$C$1287,$C180)</f>
        <v>0</v>
      </c>
      <c r="O180">
        <f>M180+N180</f>
        <v>0</v>
      </c>
      <c r="P180">
        <f>F180-J180-M180</f>
        <v>3</v>
      </c>
      <c r="Q180">
        <f>G180-K180-N180</f>
        <v>3</v>
      </c>
      <c r="R180">
        <f>P180+Q180</f>
        <v>6</v>
      </c>
      <c r="S180" s="3">
        <f>F180/$E180</f>
        <v>6.8181818181818177E-2</v>
      </c>
      <c r="T180" s="3">
        <f>G180/$E180</f>
        <v>6.8181818181818177E-2</v>
      </c>
      <c r="U180" s="3">
        <f>H180/$E180</f>
        <v>0.13636363636363635</v>
      </c>
      <c r="V180" s="3">
        <f>I180/$E180</f>
        <v>-0.29545454545454547</v>
      </c>
      <c r="W180" s="3">
        <f>J180/$E180</f>
        <v>0</v>
      </c>
      <c r="X180" s="3">
        <f>K180/$E180</f>
        <v>0</v>
      </c>
      <c r="Y180" s="3">
        <f>L180/$E180</f>
        <v>0</v>
      </c>
      <c r="Z180" s="3">
        <f>M180/$E180</f>
        <v>0</v>
      </c>
      <c r="AA180" s="3">
        <f>N180/$E180</f>
        <v>0</v>
      </c>
      <c r="AB180" s="3">
        <f>O180/$E180</f>
        <v>0</v>
      </c>
      <c r="AC180" s="3">
        <f>P180/$E180</f>
        <v>6.8181818181818177E-2</v>
      </c>
      <c r="AD180" s="3">
        <f>Q180/$E180</f>
        <v>6.8181818181818177E-2</v>
      </c>
      <c r="AE180" s="3">
        <f>R180/$E180</f>
        <v>0.13636363636363635</v>
      </c>
      <c r="AF180" s="4">
        <f>F180/SUMIFS(Equipe!B$2:B$13,Equipe!$A$2:$A$13,$C180)</f>
        <v>2.2222222222222223E-2</v>
      </c>
      <c r="AG180" s="4">
        <f>P180/SUMIFS(Equipe!L$2:L$13,Equipe!$A$2:$A$13,$C180)</f>
        <v>3.1578947368421054E-2</v>
      </c>
      <c r="AH180" s="4">
        <f>H180/SUMIFS(Equipe!B$2:B$13,Equipe!$A$2:$A$13,$C180)</f>
        <v>4.4444444444444446E-2</v>
      </c>
      <c r="AI180" s="4">
        <f>R180/SUMIFS(Equipe!L$2:L$13,Equipe!$A$2:$A$13,$C180)</f>
        <v>6.3157894736842107E-2</v>
      </c>
    </row>
    <row r="181" spans="1:35" x14ac:dyDescent="0.3">
      <c r="A181">
        <v>180</v>
      </c>
      <c r="B181" t="s">
        <v>215</v>
      </c>
      <c r="C181" t="s">
        <v>43</v>
      </c>
      <c r="D181" t="s">
        <v>35</v>
      </c>
      <c r="E181">
        <f>SUMIFS(Base!E$2:E$1287,Base!$B$2:$B$1287,$B181,Base!$C$2:$C$1287,$C181)</f>
        <v>44</v>
      </c>
      <c r="F181">
        <f>SUMIFS(Base!F$2:F$1287,Base!$B$2:$B$1287,$B181,Base!$C$2:$C$1287,$C181)</f>
        <v>1</v>
      </c>
      <c r="G181">
        <f>SUMIFS(Base!G$2:G$1287,Base!$B$2:$B$1287,$B181,Base!$C$2:$C$1287,$C181)</f>
        <v>5</v>
      </c>
      <c r="H181">
        <f>SUMIFS(Base!H$2:H$1287,Base!$B$2:$B$1287,$B181,Base!$C$2:$C$1287,$C181)</f>
        <v>6</v>
      </c>
      <c r="I181">
        <f>SUMIFS(Base!I$2:I$1287,Base!$B$2:$B$1287,$B181,Base!$C$2:$C$1287,$C181)</f>
        <v>1</v>
      </c>
      <c r="J181">
        <f>SUMIFS(Base!K$2:K$1287,Base!$B$2:$B$1287,$B181,Base!$C$2:$C$1287,$C181)</f>
        <v>0</v>
      </c>
      <c r="K181">
        <f>SUMIFS(Base!L$2:L$1287,Base!$B$2:$B$1287,$B181,Base!$C$2:$C$1287,$C181)</f>
        <v>0</v>
      </c>
      <c r="L181">
        <f>J181+K181</f>
        <v>0</v>
      </c>
      <c r="M181">
        <f>SUMIFS(Base!M$2:M$1287,Base!$B$2:$B$1287,$B181,Base!$C$2:$C$1287,$C181)</f>
        <v>0</v>
      </c>
      <c r="N181">
        <f>SUMIFS(Base!N$2:N$1287,Base!$B$2:$B$1287,$B181,Base!$C$2:$C$1287,$C181)</f>
        <v>0</v>
      </c>
      <c r="O181">
        <f>M181+N181</f>
        <v>0</v>
      </c>
      <c r="P181">
        <f>F181-J181-M181</f>
        <v>1</v>
      </c>
      <c r="Q181">
        <f>G181-K181-N181</f>
        <v>5</v>
      </c>
      <c r="R181">
        <f>P181+Q181</f>
        <v>6</v>
      </c>
      <c r="S181" s="3">
        <f>F181/$E181</f>
        <v>2.2727272727272728E-2</v>
      </c>
      <c r="T181" s="3">
        <f>G181/$E181</f>
        <v>0.11363636363636363</v>
      </c>
      <c r="U181" s="3">
        <f>H181/$E181</f>
        <v>0.13636363636363635</v>
      </c>
      <c r="V181" s="3">
        <f>I181/$E181</f>
        <v>2.2727272727272728E-2</v>
      </c>
      <c r="W181" s="3">
        <f>J181/$E181</f>
        <v>0</v>
      </c>
      <c r="X181" s="3">
        <f>K181/$E181</f>
        <v>0</v>
      </c>
      <c r="Y181" s="3">
        <f>L181/$E181</f>
        <v>0</v>
      </c>
      <c r="Z181" s="3">
        <f>M181/$E181</f>
        <v>0</v>
      </c>
      <c r="AA181" s="3">
        <f>N181/$E181</f>
        <v>0</v>
      </c>
      <c r="AB181" s="3">
        <f>O181/$E181</f>
        <v>0</v>
      </c>
      <c r="AC181" s="3">
        <f>P181/$E181</f>
        <v>2.2727272727272728E-2</v>
      </c>
      <c r="AD181" s="3">
        <f>Q181/$E181</f>
        <v>0.11363636363636363</v>
      </c>
      <c r="AE181" s="3">
        <f>R181/$E181</f>
        <v>0.13636363636363635</v>
      </c>
      <c r="AF181" s="4">
        <f>F181/SUMIFS(Equipe!B$2:B$13,Equipe!$A$2:$A$13,$C181)</f>
        <v>7.9365079365079361E-3</v>
      </c>
      <c r="AG181" s="4">
        <f>P181/SUMIFS(Equipe!L$2:L$13,Equipe!$A$2:$A$13,$C181)</f>
        <v>1.1627906976744186E-2</v>
      </c>
      <c r="AH181" s="4">
        <f>H181/SUMIFS(Equipe!B$2:B$13,Equipe!$A$2:$A$13,$C181)</f>
        <v>4.7619047619047616E-2</v>
      </c>
      <c r="AI181" s="4">
        <f>R181/SUMIFS(Equipe!L$2:L$13,Equipe!$A$2:$A$13,$C181)</f>
        <v>6.9767441860465115E-2</v>
      </c>
    </row>
    <row r="182" spans="1:35" x14ac:dyDescent="0.3">
      <c r="A182">
        <v>181</v>
      </c>
      <c r="B182" t="s">
        <v>236</v>
      </c>
      <c r="C182" t="s">
        <v>45</v>
      </c>
      <c r="D182" t="s">
        <v>6</v>
      </c>
      <c r="E182">
        <f>SUMIFS(Base!E$2:E$1287,Base!$B$2:$B$1287,$B182,Base!$C$2:$C$1287,$C182)</f>
        <v>37</v>
      </c>
      <c r="F182">
        <f>SUMIFS(Base!F$2:F$1287,Base!$B$2:$B$1287,$B182,Base!$C$2:$C$1287,$C182)</f>
        <v>2</v>
      </c>
      <c r="G182">
        <f>SUMIFS(Base!G$2:G$1287,Base!$B$2:$B$1287,$B182,Base!$C$2:$C$1287,$C182)</f>
        <v>4</v>
      </c>
      <c r="H182">
        <f>SUMIFS(Base!H$2:H$1287,Base!$B$2:$B$1287,$B182,Base!$C$2:$C$1287,$C182)</f>
        <v>6</v>
      </c>
      <c r="I182">
        <f>SUMIFS(Base!I$2:I$1287,Base!$B$2:$B$1287,$B182,Base!$C$2:$C$1287,$C182)</f>
        <v>1</v>
      </c>
      <c r="J182">
        <f>SUMIFS(Base!K$2:K$1287,Base!$B$2:$B$1287,$B182,Base!$C$2:$C$1287,$C182)</f>
        <v>0</v>
      </c>
      <c r="K182">
        <f>SUMIFS(Base!L$2:L$1287,Base!$B$2:$B$1287,$B182,Base!$C$2:$C$1287,$C182)</f>
        <v>0</v>
      </c>
      <c r="L182">
        <f>J182+K182</f>
        <v>0</v>
      </c>
      <c r="M182">
        <f>SUMIFS(Base!M$2:M$1287,Base!$B$2:$B$1287,$B182,Base!$C$2:$C$1287,$C182)</f>
        <v>0</v>
      </c>
      <c r="N182">
        <f>SUMIFS(Base!N$2:N$1287,Base!$B$2:$B$1287,$B182,Base!$C$2:$C$1287,$C182)</f>
        <v>0</v>
      </c>
      <c r="O182">
        <f>M182+N182</f>
        <v>0</v>
      </c>
      <c r="P182">
        <f>F182-J182-M182</f>
        <v>2</v>
      </c>
      <c r="Q182">
        <f>G182-K182-N182</f>
        <v>4</v>
      </c>
      <c r="R182">
        <f>P182+Q182</f>
        <v>6</v>
      </c>
      <c r="S182" s="3">
        <f>F182/$E182</f>
        <v>5.4054054054054057E-2</v>
      </c>
      <c r="T182" s="3">
        <f>G182/$E182</f>
        <v>0.10810810810810811</v>
      </c>
      <c r="U182" s="3">
        <f>H182/$E182</f>
        <v>0.16216216216216217</v>
      </c>
      <c r="V182" s="3">
        <f>I182/$E182</f>
        <v>2.7027027027027029E-2</v>
      </c>
      <c r="W182" s="3">
        <f>J182/$E182</f>
        <v>0</v>
      </c>
      <c r="X182" s="3">
        <f>K182/$E182</f>
        <v>0</v>
      </c>
      <c r="Y182" s="3">
        <f>L182/$E182</f>
        <v>0</v>
      </c>
      <c r="Z182" s="3">
        <f>M182/$E182</f>
        <v>0</v>
      </c>
      <c r="AA182" s="3">
        <f>N182/$E182</f>
        <v>0</v>
      </c>
      <c r="AB182" s="3">
        <f>O182/$E182</f>
        <v>0</v>
      </c>
      <c r="AC182" s="3">
        <f>P182/$E182</f>
        <v>5.4054054054054057E-2</v>
      </c>
      <c r="AD182" s="3">
        <f>Q182/$E182</f>
        <v>0.10810810810810811</v>
      </c>
      <c r="AE182" s="3">
        <f>R182/$E182</f>
        <v>0.16216216216216217</v>
      </c>
      <c r="AF182" s="4">
        <f>F182/SUMIFS(Equipe!B$2:B$13,Equipe!$A$2:$A$13,$C182)</f>
        <v>1.4705882352941176E-2</v>
      </c>
      <c r="AG182" s="4">
        <f>P182/SUMIFS(Equipe!L$2:L$13,Equipe!$A$2:$A$13,$C182)</f>
        <v>2.0408163265306121E-2</v>
      </c>
      <c r="AH182" s="4">
        <f>H182/SUMIFS(Equipe!B$2:B$13,Equipe!$A$2:$A$13,$C182)</f>
        <v>4.4117647058823532E-2</v>
      </c>
      <c r="AI182" s="4">
        <f>R182/SUMIFS(Equipe!L$2:L$13,Equipe!$A$2:$A$13,$C182)</f>
        <v>6.1224489795918366E-2</v>
      </c>
    </row>
    <row r="183" spans="1:35" x14ac:dyDescent="0.3">
      <c r="A183">
        <v>182</v>
      </c>
      <c r="B183" t="s">
        <v>305</v>
      </c>
      <c r="C183" t="s">
        <v>33</v>
      </c>
      <c r="D183" t="s">
        <v>6</v>
      </c>
      <c r="E183">
        <f>SUMIFS(Base!E$2:E$1287,Base!$B$2:$B$1287,$B183,Base!$C$2:$C$1287,$C183)</f>
        <v>27</v>
      </c>
      <c r="F183">
        <f>SUMIFS(Base!F$2:F$1287,Base!$B$2:$B$1287,$B183,Base!$C$2:$C$1287,$C183)</f>
        <v>3</v>
      </c>
      <c r="G183">
        <f>SUMIFS(Base!G$2:G$1287,Base!$B$2:$B$1287,$B183,Base!$C$2:$C$1287,$C183)</f>
        <v>3</v>
      </c>
      <c r="H183">
        <f>SUMIFS(Base!H$2:H$1287,Base!$B$2:$B$1287,$B183,Base!$C$2:$C$1287,$C183)</f>
        <v>6</v>
      </c>
      <c r="I183">
        <f>SUMIFS(Base!I$2:I$1287,Base!$B$2:$B$1287,$B183,Base!$C$2:$C$1287,$C183)</f>
        <v>1</v>
      </c>
      <c r="J183">
        <f>SUMIFS(Base!K$2:K$1287,Base!$B$2:$B$1287,$B183,Base!$C$2:$C$1287,$C183)</f>
        <v>0</v>
      </c>
      <c r="K183">
        <f>SUMIFS(Base!L$2:L$1287,Base!$B$2:$B$1287,$B183,Base!$C$2:$C$1287,$C183)</f>
        <v>0</v>
      </c>
      <c r="L183">
        <f>J183+K183</f>
        <v>0</v>
      </c>
      <c r="M183">
        <f>SUMIFS(Base!M$2:M$1287,Base!$B$2:$B$1287,$B183,Base!$C$2:$C$1287,$C183)</f>
        <v>0</v>
      </c>
      <c r="N183">
        <f>SUMIFS(Base!N$2:N$1287,Base!$B$2:$B$1287,$B183,Base!$C$2:$C$1287,$C183)</f>
        <v>0</v>
      </c>
      <c r="O183">
        <f>M183+N183</f>
        <v>0</v>
      </c>
      <c r="P183">
        <f>F183-J183-M183</f>
        <v>3</v>
      </c>
      <c r="Q183">
        <f>G183-K183-N183</f>
        <v>3</v>
      </c>
      <c r="R183">
        <f>P183+Q183</f>
        <v>6</v>
      </c>
      <c r="S183" s="3">
        <f>F183/$E183</f>
        <v>0.1111111111111111</v>
      </c>
      <c r="T183" s="3">
        <f>G183/$E183</f>
        <v>0.1111111111111111</v>
      </c>
      <c r="U183" s="3">
        <f>H183/$E183</f>
        <v>0.22222222222222221</v>
      </c>
      <c r="V183" s="3">
        <f>I183/$E183</f>
        <v>3.7037037037037035E-2</v>
      </c>
      <c r="W183" s="3">
        <f>J183/$E183</f>
        <v>0</v>
      </c>
      <c r="X183" s="3">
        <f>K183/$E183</f>
        <v>0</v>
      </c>
      <c r="Y183" s="3">
        <f>L183/$E183</f>
        <v>0</v>
      </c>
      <c r="Z183" s="3">
        <f>M183/$E183</f>
        <v>0</v>
      </c>
      <c r="AA183" s="3">
        <f>N183/$E183</f>
        <v>0</v>
      </c>
      <c r="AB183" s="3">
        <f>O183/$E183</f>
        <v>0</v>
      </c>
      <c r="AC183" s="3">
        <f>P183/$E183</f>
        <v>0.1111111111111111</v>
      </c>
      <c r="AD183" s="3">
        <f>Q183/$E183</f>
        <v>0.1111111111111111</v>
      </c>
      <c r="AE183" s="3">
        <f>R183/$E183</f>
        <v>0.22222222222222221</v>
      </c>
      <c r="AF183" s="4">
        <f>F183/SUMIFS(Equipe!B$2:B$13,Equipe!$A$2:$A$13,$C183)</f>
        <v>1.5384615384615385E-2</v>
      </c>
      <c r="AG183" s="4">
        <f>P183/SUMIFS(Equipe!L$2:L$13,Equipe!$A$2:$A$13,$C183)</f>
        <v>2.1126760563380281E-2</v>
      </c>
      <c r="AH183" s="4">
        <f>H183/SUMIFS(Equipe!B$2:B$13,Equipe!$A$2:$A$13,$C183)</f>
        <v>3.0769230769230771E-2</v>
      </c>
      <c r="AI183" s="4">
        <f>R183/SUMIFS(Equipe!L$2:L$13,Equipe!$A$2:$A$13,$C183)</f>
        <v>4.2253521126760563E-2</v>
      </c>
    </row>
    <row r="184" spans="1:35" x14ac:dyDescent="0.3">
      <c r="A184">
        <v>183</v>
      </c>
      <c r="B184" t="s">
        <v>365</v>
      </c>
      <c r="C184" t="s">
        <v>48</v>
      </c>
      <c r="D184" t="s">
        <v>6</v>
      </c>
      <c r="E184">
        <f>SUMIFS(Base!E$2:E$1287,Base!$B$2:$B$1287,$B184,Base!$C$2:$C$1287,$C184)</f>
        <v>4</v>
      </c>
      <c r="F184">
        <f>SUMIFS(Base!F$2:F$1287,Base!$B$2:$B$1287,$B184,Base!$C$2:$C$1287,$C184)</f>
        <v>3</v>
      </c>
      <c r="G184">
        <f>SUMIFS(Base!G$2:G$1287,Base!$B$2:$B$1287,$B184,Base!$C$2:$C$1287,$C184)</f>
        <v>3</v>
      </c>
      <c r="H184">
        <f>SUMIFS(Base!H$2:H$1287,Base!$B$2:$B$1287,$B184,Base!$C$2:$C$1287,$C184)</f>
        <v>6</v>
      </c>
      <c r="I184">
        <f>SUMIFS(Base!I$2:I$1287,Base!$B$2:$B$1287,$B184,Base!$C$2:$C$1287,$C184)</f>
        <v>1</v>
      </c>
      <c r="J184">
        <f>SUMIFS(Base!K$2:K$1287,Base!$B$2:$B$1287,$B184,Base!$C$2:$C$1287,$C184)</f>
        <v>0</v>
      </c>
      <c r="K184">
        <f>SUMIFS(Base!L$2:L$1287,Base!$B$2:$B$1287,$B184,Base!$C$2:$C$1287,$C184)</f>
        <v>0</v>
      </c>
      <c r="L184">
        <f>J184+K184</f>
        <v>0</v>
      </c>
      <c r="M184">
        <f>SUMIFS(Base!M$2:M$1287,Base!$B$2:$B$1287,$B184,Base!$C$2:$C$1287,$C184)</f>
        <v>0</v>
      </c>
      <c r="N184">
        <f>SUMIFS(Base!N$2:N$1287,Base!$B$2:$B$1287,$B184,Base!$C$2:$C$1287,$C184)</f>
        <v>0</v>
      </c>
      <c r="O184">
        <f>M184+N184</f>
        <v>0</v>
      </c>
      <c r="P184">
        <f>F184-J184-M184</f>
        <v>3</v>
      </c>
      <c r="Q184">
        <f>G184-K184-N184</f>
        <v>3</v>
      </c>
      <c r="R184">
        <f>P184+Q184</f>
        <v>6</v>
      </c>
      <c r="S184" s="3">
        <f>F184/$E184</f>
        <v>0.75</v>
      </c>
      <c r="T184" s="3">
        <f>G184/$E184</f>
        <v>0.75</v>
      </c>
      <c r="U184" s="3">
        <f>H184/$E184</f>
        <v>1.5</v>
      </c>
      <c r="V184" s="3">
        <f>I184/$E184</f>
        <v>0.25</v>
      </c>
      <c r="W184" s="3">
        <f>J184/$E184</f>
        <v>0</v>
      </c>
      <c r="X184" s="3">
        <f>K184/$E184</f>
        <v>0</v>
      </c>
      <c r="Y184" s="3">
        <f>L184/$E184</f>
        <v>0</v>
      </c>
      <c r="Z184" s="3">
        <f>M184/$E184</f>
        <v>0</v>
      </c>
      <c r="AA184" s="3">
        <f>N184/$E184</f>
        <v>0</v>
      </c>
      <c r="AB184" s="3">
        <f>O184/$E184</f>
        <v>0</v>
      </c>
      <c r="AC184" s="3">
        <f>P184/$E184</f>
        <v>0.75</v>
      </c>
      <c r="AD184" s="3">
        <f>Q184/$E184</f>
        <v>0.75</v>
      </c>
      <c r="AE184" s="3">
        <f>R184/$E184</f>
        <v>1.5</v>
      </c>
      <c r="AF184" s="4">
        <f>F184/SUMIFS(Equipe!B$2:B$13,Equipe!$A$2:$A$13,$C184)</f>
        <v>2.7777777777777776E-2</v>
      </c>
      <c r="AG184" s="4">
        <f>P184/SUMIFS(Equipe!L$2:L$13,Equipe!$A$2:$A$13,$C184)</f>
        <v>0.04</v>
      </c>
      <c r="AH184" s="4">
        <f>H184/SUMIFS(Equipe!B$2:B$13,Equipe!$A$2:$A$13,$C184)</f>
        <v>5.5555555555555552E-2</v>
      </c>
      <c r="AI184" s="4">
        <f>R184/SUMIFS(Equipe!L$2:L$13,Equipe!$A$2:$A$13,$C184)</f>
        <v>0.08</v>
      </c>
    </row>
    <row r="185" spans="1:35" x14ac:dyDescent="0.3">
      <c r="A185">
        <v>184</v>
      </c>
      <c r="B185" t="s">
        <v>150</v>
      </c>
      <c r="C185" t="s">
        <v>37</v>
      </c>
      <c r="D185" t="s">
        <v>35</v>
      </c>
      <c r="E185">
        <f>SUMIFS(Base!E$2:E$1287,Base!$B$2:$B$1287,$B185,Base!$C$2:$C$1287,$C185)</f>
        <v>44</v>
      </c>
      <c r="F185">
        <f>SUMIFS(Base!F$2:F$1287,Base!$B$2:$B$1287,$B185,Base!$C$2:$C$1287,$C185)</f>
        <v>6</v>
      </c>
      <c r="G185">
        <f>SUMIFS(Base!G$2:G$1287,Base!$B$2:$B$1287,$B185,Base!$C$2:$C$1287,$C185)</f>
        <v>19</v>
      </c>
      <c r="H185">
        <f>SUMIFS(Base!H$2:H$1287,Base!$B$2:$B$1287,$B185,Base!$C$2:$C$1287,$C185)</f>
        <v>25</v>
      </c>
      <c r="I185">
        <f>SUMIFS(Base!I$2:I$1287,Base!$B$2:$B$1287,$B185,Base!$C$2:$C$1287,$C185)</f>
        <v>-35</v>
      </c>
      <c r="J185">
        <f>SUMIFS(Base!K$2:K$1287,Base!$B$2:$B$1287,$B185,Base!$C$2:$C$1287,$C185)</f>
        <v>4</v>
      </c>
      <c r="K185">
        <f>SUMIFS(Base!L$2:L$1287,Base!$B$2:$B$1287,$B185,Base!$C$2:$C$1287,$C185)</f>
        <v>15</v>
      </c>
      <c r="L185">
        <f>J185+K185</f>
        <v>19</v>
      </c>
      <c r="M185">
        <f>SUMIFS(Base!M$2:M$1287,Base!$B$2:$B$1287,$B185,Base!$C$2:$C$1287,$C185)</f>
        <v>0</v>
      </c>
      <c r="N185">
        <f>SUMIFS(Base!N$2:N$1287,Base!$B$2:$B$1287,$B185,Base!$C$2:$C$1287,$C185)</f>
        <v>1</v>
      </c>
      <c r="O185">
        <f>M185+N185</f>
        <v>1</v>
      </c>
      <c r="P185">
        <f>F185-J185-M185</f>
        <v>2</v>
      </c>
      <c r="Q185">
        <f>G185-K185-N185</f>
        <v>3</v>
      </c>
      <c r="R185">
        <f>P185+Q185</f>
        <v>5</v>
      </c>
      <c r="S185" s="3">
        <f>F185/$E185</f>
        <v>0.13636363636363635</v>
      </c>
      <c r="T185" s="3">
        <f>G185/$E185</f>
        <v>0.43181818181818182</v>
      </c>
      <c r="U185" s="3">
        <f>H185/$E185</f>
        <v>0.56818181818181823</v>
      </c>
      <c r="V185" s="3">
        <f>I185/$E185</f>
        <v>-0.79545454545454541</v>
      </c>
      <c r="W185" s="3">
        <f>J185/$E185</f>
        <v>9.0909090909090912E-2</v>
      </c>
      <c r="X185" s="3">
        <f>K185/$E185</f>
        <v>0.34090909090909088</v>
      </c>
      <c r="Y185" s="3">
        <f>L185/$E185</f>
        <v>0.43181818181818182</v>
      </c>
      <c r="Z185" s="3">
        <f>M185/$E185</f>
        <v>0</v>
      </c>
      <c r="AA185" s="3">
        <f>N185/$E185</f>
        <v>2.2727272727272728E-2</v>
      </c>
      <c r="AB185" s="3">
        <f>O185/$E185</f>
        <v>2.2727272727272728E-2</v>
      </c>
      <c r="AC185" s="3">
        <f>P185/$E185</f>
        <v>4.5454545454545456E-2</v>
      </c>
      <c r="AD185" s="3">
        <f>Q185/$E185</f>
        <v>6.8181818181818177E-2</v>
      </c>
      <c r="AE185" s="3">
        <f>R185/$E185</f>
        <v>0.11363636363636363</v>
      </c>
      <c r="AF185" s="4">
        <f>F185/SUMIFS(Equipe!B$2:B$13,Equipe!$A$2:$A$13,$C185)</f>
        <v>5.5555555555555552E-2</v>
      </c>
      <c r="AG185" s="4">
        <f>P185/SUMIFS(Equipe!L$2:L$13,Equipe!$A$2:$A$13,$C185)</f>
        <v>3.2786885245901641E-2</v>
      </c>
      <c r="AH185" s="4">
        <f>H185/SUMIFS(Equipe!B$2:B$13,Equipe!$A$2:$A$13,$C185)</f>
        <v>0.23148148148148148</v>
      </c>
      <c r="AI185" s="4">
        <f>R185/SUMIFS(Equipe!L$2:L$13,Equipe!$A$2:$A$13,$C185)</f>
        <v>8.1967213114754092E-2</v>
      </c>
    </row>
    <row r="186" spans="1:35" x14ac:dyDescent="0.3">
      <c r="A186">
        <v>185</v>
      </c>
      <c r="B186" t="s">
        <v>133</v>
      </c>
      <c r="C186" t="s">
        <v>65</v>
      </c>
      <c r="D186" t="s">
        <v>35</v>
      </c>
      <c r="E186">
        <f>SUMIFS(Base!E$2:E$1287,Base!$B$2:$B$1287,$B186,Base!$C$2:$C$1287,$C186)</f>
        <v>43</v>
      </c>
      <c r="F186">
        <f>SUMIFS(Base!F$2:F$1287,Base!$B$2:$B$1287,$B186,Base!$C$2:$C$1287,$C186)</f>
        <v>3</v>
      </c>
      <c r="G186">
        <f>SUMIFS(Base!G$2:G$1287,Base!$B$2:$B$1287,$B186,Base!$C$2:$C$1287,$C186)</f>
        <v>13</v>
      </c>
      <c r="H186">
        <f>SUMIFS(Base!H$2:H$1287,Base!$B$2:$B$1287,$B186,Base!$C$2:$C$1287,$C186)</f>
        <v>16</v>
      </c>
      <c r="I186">
        <f>SUMIFS(Base!I$2:I$1287,Base!$B$2:$B$1287,$B186,Base!$C$2:$C$1287,$C186)</f>
        <v>2</v>
      </c>
      <c r="J186">
        <f>SUMIFS(Base!K$2:K$1287,Base!$B$2:$B$1287,$B186,Base!$C$2:$C$1287,$C186)</f>
        <v>2</v>
      </c>
      <c r="K186">
        <f>SUMIFS(Base!L$2:L$1287,Base!$B$2:$B$1287,$B186,Base!$C$2:$C$1287,$C186)</f>
        <v>8</v>
      </c>
      <c r="L186">
        <f>J186+K186</f>
        <v>10</v>
      </c>
      <c r="M186">
        <f>SUMIFS(Base!M$2:M$1287,Base!$B$2:$B$1287,$B186,Base!$C$2:$C$1287,$C186)</f>
        <v>0</v>
      </c>
      <c r="N186">
        <f>SUMIFS(Base!N$2:N$1287,Base!$B$2:$B$1287,$B186,Base!$C$2:$C$1287,$C186)</f>
        <v>1</v>
      </c>
      <c r="O186">
        <f>M186+N186</f>
        <v>1</v>
      </c>
      <c r="P186">
        <f>F186-J186-M186</f>
        <v>1</v>
      </c>
      <c r="Q186">
        <f>G186-K186-N186</f>
        <v>4</v>
      </c>
      <c r="R186">
        <f>P186+Q186</f>
        <v>5</v>
      </c>
      <c r="S186" s="3">
        <f>F186/$E186</f>
        <v>6.9767441860465115E-2</v>
      </c>
      <c r="T186" s="3">
        <f>G186/$E186</f>
        <v>0.30232558139534882</v>
      </c>
      <c r="U186" s="3">
        <f>H186/$E186</f>
        <v>0.37209302325581395</v>
      </c>
      <c r="V186" s="3">
        <f>I186/$E186</f>
        <v>4.6511627906976744E-2</v>
      </c>
      <c r="W186" s="3">
        <f>J186/$E186</f>
        <v>4.6511627906976744E-2</v>
      </c>
      <c r="X186" s="3">
        <f>K186/$E186</f>
        <v>0.18604651162790697</v>
      </c>
      <c r="Y186" s="3">
        <f>L186/$E186</f>
        <v>0.23255813953488372</v>
      </c>
      <c r="Z186" s="3">
        <f>M186/$E186</f>
        <v>0</v>
      </c>
      <c r="AA186" s="3">
        <f>N186/$E186</f>
        <v>2.3255813953488372E-2</v>
      </c>
      <c r="AB186" s="3">
        <f>O186/$E186</f>
        <v>2.3255813953488372E-2</v>
      </c>
      <c r="AC186" s="3">
        <f>P186/$E186</f>
        <v>2.3255813953488372E-2</v>
      </c>
      <c r="AD186" s="3">
        <f>Q186/$E186</f>
        <v>9.3023255813953487E-2</v>
      </c>
      <c r="AE186" s="3">
        <f>R186/$E186</f>
        <v>0.11627906976744186</v>
      </c>
      <c r="AF186" s="4">
        <f>F186/SUMIFS(Equipe!B$2:B$13,Equipe!$A$2:$A$13,$C186)</f>
        <v>2.3255813953488372E-2</v>
      </c>
      <c r="AG186" s="4">
        <f>P186/SUMIFS(Equipe!L$2:L$13,Equipe!$A$2:$A$13,$C186)</f>
        <v>1.2500000000000001E-2</v>
      </c>
      <c r="AH186" s="4">
        <f>H186/SUMIFS(Equipe!B$2:B$13,Equipe!$A$2:$A$13,$C186)</f>
        <v>0.12403100775193798</v>
      </c>
      <c r="AI186" s="4">
        <f>R186/SUMIFS(Equipe!L$2:L$13,Equipe!$A$2:$A$13,$C186)</f>
        <v>6.25E-2</v>
      </c>
    </row>
    <row r="187" spans="1:35" x14ac:dyDescent="0.3">
      <c r="A187">
        <v>186</v>
      </c>
      <c r="B187" t="s">
        <v>137</v>
      </c>
      <c r="C187" t="s">
        <v>22</v>
      </c>
      <c r="D187" t="s">
        <v>35</v>
      </c>
      <c r="E187">
        <f>SUMIFS(Base!E$2:E$1287,Base!$B$2:$B$1287,$B187,Base!$C$2:$C$1287,$C187)</f>
        <v>35</v>
      </c>
      <c r="F187">
        <f>SUMIFS(Base!F$2:F$1287,Base!$B$2:$B$1287,$B187,Base!$C$2:$C$1287,$C187)</f>
        <v>2</v>
      </c>
      <c r="G187">
        <f>SUMIFS(Base!G$2:G$1287,Base!$B$2:$B$1287,$B187,Base!$C$2:$C$1287,$C187)</f>
        <v>12</v>
      </c>
      <c r="H187">
        <f>SUMIFS(Base!H$2:H$1287,Base!$B$2:$B$1287,$B187,Base!$C$2:$C$1287,$C187)</f>
        <v>14</v>
      </c>
      <c r="I187">
        <f>SUMIFS(Base!I$2:I$1287,Base!$B$2:$B$1287,$B187,Base!$C$2:$C$1287,$C187)</f>
        <v>2</v>
      </c>
      <c r="J187">
        <f>SUMIFS(Base!K$2:K$1287,Base!$B$2:$B$1287,$B187,Base!$C$2:$C$1287,$C187)</f>
        <v>0</v>
      </c>
      <c r="K187">
        <f>SUMIFS(Base!L$2:L$1287,Base!$B$2:$B$1287,$B187,Base!$C$2:$C$1287,$C187)</f>
        <v>8</v>
      </c>
      <c r="L187">
        <f>J187+K187</f>
        <v>8</v>
      </c>
      <c r="M187">
        <f>SUMIFS(Base!M$2:M$1287,Base!$B$2:$B$1287,$B187,Base!$C$2:$C$1287,$C187)</f>
        <v>0</v>
      </c>
      <c r="N187">
        <f>SUMIFS(Base!N$2:N$1287,Base!$B$2:$B$1287,$B187,Base!$C$2:$C$1287,$C187)</f>
        <v>1</v>
      </c>
      <c r="O187">
        <f>M187+N187</f>
        <v>1</v>
      </c>
      <c r="P187">
        <f>F187-J187-M187</f>
        <v>2</v>
      </c>
      <c r="Q187">
        <f>G187-K187-N187</f>
        <v>3</v>
      </c>
      <c r="R187">
        <f>P187+Q187</f>
        <v>5</v>
      </c>
      <c r="S187" s="3">
        <f>F187/$E187</f>
        <v>5.7142857142857141E-2</v>
      </c>
      <c r="T187" s="3">
        <f>G187/$E187</f>
        <v>0.34285714285714286</v>
      </c>
      <c r="U187" s="3">
        <f>H187/$E187</f>
        <v>0.4</v>
      </c>
      <c r="V187" s="3">
        <f>I187/$E187</f>
        <v>5.7142857142857141E-2</v>
      </c>
      <c r="W187" s="3">
        <f>J187/$E187</f>
        <v>0</v>
      </c>
      <c r="X187" s="3">
        <f>K187/$E187</f>
        <v>0.22857142857142856</v>
      </c>
      <c r="Y187" s="3">
        <f>L187/$E187</f>
        <v>0.22857142857142856</v>
      </c>
      <c r="Z187" s="3">
        <f>M187/$E187</f>
        <v>0</v>
      </c>
      <c r="AA187" s="3">
        <f>N187/$E187</f>
        <v>2.8571428571428571E-2</v>
      </c>
      <c r="AB187" s="3">
        <f>O187/$E187</f>
        <v>2.8571428571428571E-2</v>
      </c>
      <c r="AC187" s="3">
        <f>P187/$E187</f>
        <v>5.7142857142857141E-2</v>
      </c>
      <c r="AD187" s="3">
        <f>Q187/$E187</f>
        <v>8.5714285714285715E-2</v>
      </c>
      <c r="AE187" s="3">
        <f>R187/$E187</f>
        <v>0.14285714285714285</v>
      </c>
      <c r="AF187" s="4">
        <f>F187/SUMIFS(Equipe!B$2:B$13,Equipe!$A$2:$A$13,$C187)</f>
        <v>1.3605442176870748E-2</v>
      </c>
      <c r="AG187" s="4">
        <f>P187/SUMIFS(Equipe!L$2:L$13,Equipe!$A$2:$A$13,$C187)</f>
        <v>1.834862385321101E-2</v>
      </c>
      <c r="AH187" s="4">
        <f>H187/SUMIFS(Equipe!B$2:B$13,Equipe!$A$2:$A$13,$C187)</f>
        <v>9.5238095238095233E-2</v>
      </c>
      <c r="AI187" s="4">
        <f>R187/SUMIFS(Equipe!L$2:L$13,Equipe!$A$2:$A$13,$C187)</f>
        <v>4.5871559633027525E-2</v>
      </c>
    </row>
    <row r="188" spans="1:35" x14ac:dyDescent="0.3">
      <c r="A188">
        <v>187</v>
      </c>
      <c r="B188" t="s">
        <v>127</v>
      </c>
      <c r="C188" t="s">
        <v>28</v>
      </c>
      <c r="D188" t="s">
        <v>35</v>
      </c>
      <c r="E188">
        <f>SUMIFS(Base!E$2:E$1287,Base!$B$2:$B$1287,$B188,Base!$C$2:$C$1287,$C188)</f>
        <v>42</v>
      </c>
      <c r="F188">
        <f>SUMIFS(Base!F$2:F$1287,Base!$B$2:$B$1287,$B188,Base!$C$2:$C$1287,$C188)</f>
        <v>4</v>
      </c>
      <c r="G188">
        <f>SUMIFS(Base!G$2:G$1287,Base!$B$2:$B$1287,$B188,Base!$C$2:$C$1287,$C188)</f>
        <v>8</v>
      </c>
      <c r="H188">
        <f>SUMIFS(Base!H$2:H$1287,Base!$B$2:$B$1287,$B188,Base!$C$2:$C$1287,$C188)</f>
        <v>12</v>
      </c>
      <c r="I188">
        <f>SUMIFS(Base!I$2:I$1287,Base!$B$2:$B$1287,$B188,Base!$C$2:$C$1287,$C188)</f>
        <v>-10</v>
      </c>
      <c r="J188">
        <f>SUMIFS(Base!K$2:K$1287,Base!$B$2:$B$1287,$B188,Base!$C$2:$C$1287,$C188)</f>
        <v>1</v>
      </c>
      <c r="K188">
        <f>SUMIFS(Base!L$2:L$1287,Base!$B$2:$B$1287,$B188,Base!$C$2:$C$1287,$C188)</f>
        <v>5</v>
      </c>
      <c r="L188">
        <f>J188+K188</f>
        <v>6</v>
      </c>
      <c r="M188">
        <f>SUMIFS(Base!M$2:M$1287,Base!$B$2:$B$1287,$B188,Base!$C$2:$C$1287,$C188)</f>
        <v>0</v>
      </c>
      <c r="N188">
        <f>SUMIFS(Base!N$2:N$1287,Base!$B$2:$B$1287,$B188,Base!$C$2:$C$1287,$C188)</f>
        <v>1</v>
      </c>
      <c r="O188">
        <f>M188+N188</f>
        <v>1</v>
      </c>
      <c r="P188">
        <f>F188-J188-M188</f>
        <v>3</v>
      </c>
      <c r="Q188">
        <f>G188-K188-N188</f>
        <v>2</v>
      </c>
      <c r="R188">
        <f>P188+Q188</f>
        <v>5</v>
      </c>
      <c r="S188" s="3">
        <f>F188/$E188</f>
        <v>9.5238095238095233E-2</v>
      </c>
      <c r="T188" s="3">
        <f>G188/$E188</f>
        <v>0.19047619047619047</v>
      </c>
      <c r="U188" s="3">
        <f>H188/$E188</f>
        <v>0.2857142857142857</v>
      </c>
      <c r="V188" s="3">
        <f>I188/$E188</f>
        <v>-0.23809523809523808</v>
      </c>
      <c r="W188" s="3">
        <f>J188/$E188</f>
        <v>2.3809523809523808E-2</v>
      </c>
      <c r="X188" s="3">
        <f>K188/$E188</f>
        <v>0.11904761904761904</v>
      </c>
      <c r="Y188" s="3">
        <f>L188/$E188</f>
        <v>0.14285714285714285</v>
      </c>
      <c r="Z188" s="3">
        <f>M188/$E188</f>
        <v>0</v>
      </c>
      <c r="AA188" s="3">
        <f>N188/$E188</f>
        <v>2.3809523809523808E-2</v>
      </c>
      <c r="AB188" s="3">
        <f>O188/$E188</f>
        <v>2.3809523809523808E-2</v>
      </c>
      <c r="AC188" s="3">
        <f>P188/$E188</f>
        <v>7.1428571428571425E-2</v>
      </c>
      <c r="AD188" s="3">
        <f>Q188/$E188</f>
        <v>4.7619047619047616E-2</v>
      </c>
      <c r="AE188" s="3">
        <f>R188/$E188</f>
        <v>0.11904761904761904</v>
      </c>
      <c r="AF188" s="4">
        <f>F188/SUMIFS(Equipe!B$2:B$13,Equipe!$A$2:$A$13,$C188)</f>
        <v>2.9629629629629631E-2</v>
      </c>
      <c r="AG188" s="4">
        <f>P188/SUMIFS(Equipe!L$2:L$13,Equipe!$A$2:$A$13,$C188)</f>
        <v>3.1578947368421054E-2</v>
      </c>
      <c r="AH188" s="4">
        <f>H188/SUMIFS(Equipe!B$2:B$13,Equipe!$A$2:$A$13,$C188)</f>
        <v>8.8888888888888892E-2</v>
      </c>
      <c r="AI188" s="4">
        <f>R188/SUMIFS(Equipe!L$2:L$13,Equipe!$A$2:$A$13,$C188)</f>
        <v>5.2631578947368418E-2</v>
      </c>
    </row>
    <row r="189" spans="1:35" x14ac:dyDescent="0.3">
      <c r="A189">
        <v>188</v>
      </c>
      <c r="B189" t="s">
        <v>47</v>
      </c>
      <c r="C189" t="s">
        <v>48</v>
      </c>
      <c r="D189" t="s">
        <v>6</v>
      </c>
      <c r="E189">
        <f>SUMIFS(Base!E$2:E$1287,Base!$B$2:$B$1287,$B189,Base!$C$2:$C$1287,$C189)</f>
        <v>15</v>
      </c>
      <c r="F189">
        <f>SUMIFS(Base!F$2:F$1287,Base!$B$2:$B$1287,$B189,Base!$C$2:$C$1287,$C189)</f>
        <v>5</v>
      </c>
      <c r="G189">
        <f>SUMIFS(Base!G$2:G$1287,Base!$B$2:$B$1287,$B189,Base!$C$2:$C$1287,$C189)</f>
        <v>7</v>
      </c>
      <c r="H189">
        <f>SUMIFS(Base!H$2:H$1287,Base!$B$2:$B$1287,$B189,Base!$C$2:$C$1287,$C189)</f>
        <v>12</v>
      </c>
      <c r="I189">
        <f>SUMIFS(Base!I$2:I$1287,Base!$B$2:$B$1287,$B189,Base!$C$2:$C$1287,$C189)</f>
        <v>-4</v>
      </c>
      <c r="J189">
        <f>SUMIFS(Base!K$2:K$1287,Base!$B$2:$B$1287,$B189,Base!$C$2:$C$1287,$C189)</f>
        <v>3</v>
      </c>
      <c r="K189">
        <f>SUMIFS(Base!L$2:L$1287,Base!$B$2:$B$1287,$B189,Base!$C$2:$C$1287,$C189)</f>
        <v>4</v>
      </c>
      <c r="L189">
        <f>J189+K189</f>
        <v>7</v>
      </c>
      <c r="M189">
        <f>SUMIFS(Base!M$2:M$1287,Base!$B$2:$B$1287,$B189,Base!$C$2:$C$1287,$C189)</f>
        <v>0</v>
      </c>
      <c r="N189">
        <f>SUMIFS(Base!N$2:N$1287,Base!$B$2:$B$1287,$B189,Base!$C$2:$C$1287,$C189)</f>
        <v>0</v>
      </c>
      <c r="O189">
        <f>M189+N189</f>
        <v>0</v>
      </c>
      <c r="P189">
        <f>F189-J189-M189</f>
        <v>2</v>
      </c>
      <c r="Q189">
        <f>G189-K189-N189</f>
        <v>3</v>
      </c>
      <c r="R189">
        <f>P189+Q189</f>
        <v>5</v>
      </c>
      <c r="S189" s="3">
        <f>F189/$E189</f>
        <v>0.33333333333333331</v>
      </c>
      <c r="T189" s="3">
        <f>G189/$E189</f>
        <v>0.46666666666666667</v>
      </c>
      <c r="U189" s="3">
        <f>H189/$E189</f>
        <v>0.8</v>
      </c>
      <c r="V189" s="3">
        <f>I189/$E189</f>
        <v>-0.26666666666666666</v>
      </c>
      <c r="W189" s="3">
        <f>J189/$E189</f>
        <v>0.2</v>
      </c>
      <c r="X189" s="3">
        <f>K189/$E189</f>
        <v>0.26666666666666666</v>
      </c>
      <c r="Y189" s="3">
        <f>L189/$E189</f>
        <v>0.46666666666666667</v>
      </c>
      <c r="Z189" s="3">
        <f>M189/$E189</f>
        <v>0</v>
      </c>
      <c r="AA189" s="3">
        <f>N189/$E189</f>
        <v>0</v>
      </c>
      <c r="AB189" s="3">
        <f>O189/$E189</f>
        <v>0</v>
      </c>
      <c r="AC189" s="3">
        <f>P189/$E189</f>
        <v>0.13333333333333333</v>
      </c>
      <c r="AD189" s="3">
        <f>Q189/$E189</f>
        <v>0.2</v>
      </c>
      <c r="AE189" s="3">
        <f>R189/$E189</f>
        <v>0.33333333333333331</v>
      </c>
      <c r="AF189" s="4">
        <f>F189/SUMIFS(Equipe!B$2:B$13,Equipe!$A$2:$A$13,$C189)</f>
        <v>4.6296296296296294E-2</v>
      </c>
      <c r="AG189" s="4">
        <f>P189/SUMIFS(Equipe!L$2:L$13,Equipe!$A$2:$A$13,$C189)</f>
        <v>2.6666666666666668E-2</v>
      </c>
      <c r="AH189" s="4">
        <f>H189/SUMIFS(Equipe!B$2:B$13,Equipe!$A$2:$A$13,$C189)</f>
        <v>0.1111111111111111</v>
      </c>
      <c r="AI189" s="4">
        <f>R189/SUMIFS(Equipe!L$2:L$13,Equipe!$A$2:$A$13,$C189)</f>
        <v>6.6666666666666666E-2</v>
      </c>
    </row>
    <row r="190" spans="1:35" x14ac:dyDescent="0.3">
      <c r="A190">
        <v>189</v>
      </c>
      <c r="B190" t="s">
        <v>369</v>
      </c>
      <c r="C190" t="s">
        <v>28</v>
      </c>
      <c r="D190" t="s">
        <v>35</v>
      </c>
      <c r="E190">
        <f>SUMIFS(Base!E$2:E$1287,Base!$B$2:$B$1287,$B190,Base!$C$2:$C$1287,$C190)</f>
        <v>18</v>
      </c>
      <c r="F190">
        <f>SUMIFS(Base!F$2:F$1287,Base!$B$2:$B$1287,$B190,Base!$C$2:$C$1287,$C190)</f>
        <v>3</v>
      </c>
      <c r="G190">
        <f>SUMIFS(Base!G$2:G$1287,Base!$B$2:$B$1287,$B190,Base!$C$2:$C$1287,$C190)</f>
        <v>8</v>
      </c>
      <c r="H190">
        <f>SUMIFS(Base!H$2:H$1287,Base!$B$2:$B$1287,$B190,Base!$C$2:$C$1287,$C190)</f>
        <v>11</v>
      </c>
      <c r="I190">
        <f>SUMIFS(Base!I$2:I$1287,Base!$B$2:$B$1287,$B190,Base!$C$2:$C$1287,$C190)</f>
        <v>-3</v>
      </c>
      <c r="J190">
        <f>SUMIFS(Base!K$2:K$1287,Base!$B$2:$B$1287,$B190,Base!$C$2:$C$1287,$C190)</f>
        <v>2</v>
      </c>
      <c r="K190">
        <f>SUMIFS(Base!L$2:L$1287,Base!$B$2:$B$1287,$B190,Base!$C$2:$C$1287,$C190)</f>
        <v>3</v>
      </c>
      <c r="L190">
        <f>J190+K190</f>
        <v>5</v>
      </c>
      <c r="M190">
        <f>SUMIFS(Base!M$2:M$1287,Base!$B$2:$B$1287,$B190,Base!$C$2:$C$1287,$C190)</f>
        <v>0</v>
      </c>
      <c r="N190">
        <f>SUMIFS(Base!N$2:N$1287,Base!$B$2:$B$1287,$B190,Base!$C$2:$C$1287,$C190)</f>
        <v>1</v>
      </c>
      <c r="O190">
        <f>M190+N190</f>
        <v>1</v>
      </c>
      <c r="P190">
        <f>F190-J190-M190</f>
        <v>1</v>
      </c>
      <c r="Q190">
        <f>G190-K190-N190</f>
        <v>4</v>
      </c>
      <c r="R190">
        <f>P190+Q190</f>
        <v>5</v>
      </c>
      <c r="S190" s="3">
        <f>F190/$E190</f>
        <v>0.16666666666666666</v>
      </c>
      <c r="T190" s="3">
        <f>G190/$E190</f>
        <v>0.44444444444444442</v>
      </c>
      <c r="U190" s="3">
        <f>H190/$E190</f>
        <v>0.61111111111111116</v>
      </c>
      <c r="V190" s="3">
        <f>I190/$E190</f>
        <v>-0.16666666666666666</v>
      </c>
      <c r="W190" s="3">
        <f>J190/$E190</f>
        <v>0.1111111111111111</v>
      </c>
      <c r="X190" s="3">
        <f>K190/$E190</f>
        <v>0.16666666666666666</v>
      </c>
      <c r="Y190" s="3">
        <f>L190/$E190</f>
        <v>0.27777777777777779</v>
      </c>
      <c r="Z190" s="3">
        <f>M190/$E190</f>
        <v>0</v>
      </c>
      <c r="AA190" s="3">
        <f>N190/$E190</f>
        <v>5.5555555555555552E-2</v>
      </c>
      <c r="AB190" s="3">
        <f>O190/$E190</f>
        <v>5.5555555555555552E-2</v>
      </c>
      <c r="AC190" s="3">
        <f>P190/$E190</f>
        <v>5.5555555555555552E-2</v>
      </c>
      <c r="AD190" s="3">
        <f>Q190/$E190</f>
        <v>0.22222222222222221</v>
      </c>
      <c r="AE190" s="3">
        <f>R190/$E190</f>
        <v>0.27777777777777779</v>
      </c>
      <c r="AF190" s="4">
        <f>F190/SUMIFS(Equipe!B$2:B$13,Equipe!$A$2:$A$13,$C190)</f>
        <v>2.2222222222222223E-2</v>
      </c>
      <c r="AG190" s="4">
        <f>P190/SUMIFS(Equipe!L$2:L$13,Equipe!$A$2:$A$13,$C190)</f>
        <v>1.0526315789473684E-2</v>
      </c>
      <c r="AH190" s="4">
        <f>H190/SUMIFS(Equipe!B$2:B$13,Equipe!$A$2:$A$13,$C190)</f>
        <v>8.1481481481481488E-2</v>
      </c>
      <c r="AI190" s="4">
        <f>R190/SUMIFS(Equipe!L$2:L$13,Equipe!$A$2:$A$13,$C190)</f>
        <v>5.2631578947368418E-2</v>
      </c>
    </row>
    <row r="191" spans="1:35" x14ac:dyDescent="0.3">
      <c r="A191">
        <v>190</v>
      </c>
      <c r="B191" t="s">
        <v>202</v>
      </c>
      <c r="C191" t="s">
        <v>22</v>
      </c>
      <c r="D191" t="s">
        <v>35</v>
      </c>
      <c r="E191">
        <f>SUMIFS(Base!E$2:E$1287,Base!$B$2:$B$1287,$B191,Base!$C$2:$C$1287,$C191)</f>
        <v>42</v>
      </c>
      <c r="F191">
        <f>SUMIFS(Base!F$2:F$1287,Base!$B$2:$B$1287,$B191,Base!$C$2:$C$1287,$C191)</f>
        <v>1</v>
      </c>
      <c r="G191">
        <f>SUMIFS(Base!G$2:G$1287,Base!$B$2:$B$1287,$B191,Base!$C$2:$C$1287,$C191)</f>
        <v>7</v>
      </c>
      <c r="H191">
        <f>SUMIFS(Base!H$2:H$1287,Base!$B$2:$B$1287,$B191,Base!$C$2:$C$1287,$C191)</f>
        <v>8</v>
      </c>
      <c r="I191">
        <f>SUMIFS(Base!I$2:I$1287,Base!$B$2:$B$1287,$B191,Base!$C$2:$C$1287,$C191)</f>
        <v>5</v>
      </c>
      <c r="J191">
        <f>SUMIFS(Base!K$2:K$1287,Base!$B$2:$B$1287,$B191,Base!$C$2:$C$1287,$C191)</f>
        <v>1</v>
      </c>
      <c r="K191">
        <f>SUMIFS(Base!L$2:L$1287,Base!$B$2:$B$1287,$B191,Base!$C$2:$C$1287,$C191)</f>
        <v>2</v>
      </c>
      <c r="L191">
        <f>J191+K191</f>
        <v>3</v>
      </c>
      <c r="M191">
        <f>SUMIFS(Base!M$2:M$1287,Base!$B$2:$B$1287,$B191,Base!$C$2:$C$1287,$C191)</f>
        <v>0</v>
      </c>
      <c r="N191">
        <f>SUMIFS(Base!N$2:N$1287,Base!$B$2:$B$1287,$B191,Base!$C$2:$C$1287,$C191)</f>
        <v>0</v>
      </c>
      <c r="O191">
        <f>M191+N191</f>
        <v>0</v>
      </c>
      <c r="P191">
        <f>F191-J191-M191</f>
        <v>0</v>
      </c>
      <c r="Q191">
        <f>G191-K191-N191</f>
        <v>5</v>
      </c>
      <c r="R191">
        <f>P191+Q191</f>
        <v>5</v>
      </c>
      <c r="S191" s="3">
        <f>F191/$E191</f>
        <v>2.3809523809523808E-2</v>
      </c>
      <c r="T191" s="3">
        <f>G191/$E191</f>
        <v>0.16666666666666666</v>
      </c>
      <c r="U191" s="3">
        <f>H191/$E191</f>
        <v>0.19047619047619047</v>
      </c>
      <c r="V191" s="3">
        <f>I191/$E191</f>
        <v>0.11904761904761904</v>
      </c>
      <c r="W191" s="3">
        <f>J191/$E191</f>
        <v>2.3809523809523808E-2</v>
      </c>
      <c r="X191" s="3">
        <f>K191/$E191</f>
        <v>4.7619047619047616E-2</v>
      </c>
      <c r="Y191" s="3">
        <f>L191/$E191</f>
        <v>7.1428571428571425E-2</v>
      </c>
      <c r="Z191" s="3">
        <f>M191/$E191</f>
        <v>0</v>
      </c>
      <c r="AA191" s="3">
        <f>N191/$E191</f>
        <v>0</v>
      </c>
      <c r="AB191" s="3">
        <f>O191/$E191</f>
        <v>0</v>
      </c>
      <c r="AC191" s="3">
        <f>P191/$E191</f>
        <v>0</v>
      </c>
      <c r="AD191" s="3">
        <f>Q191/$E191</f>
        <v>0.11904761904761904</v>
      </c>
      <c r="AE191" s="3">
        <f>R191/$E191</f>
        <v>0.11904761904761904</v>
      </c>
      <c r="AF191" s="4">
        <f>F191/SUMIFS(Equipe!B$2:B$13,Equipe!$A$2:$A$13,$C191)</f>
        <v>6.8027210884353739E-3</v>
      </c>
      <c r="AG191" s="4">
        <f>P191/SUMIFS(Equipe!L$2:L$13,Equipe!$A$2:$A$13,$C191)</f>
        <v>0</v>
      </c>
      <c r="AH191" s="4">
        <f>H191/SUMIFS(Equipe!B$2:B$13,Equipe!$A$2:$A$13,$C191)</f>
        <v>5.4421768707482991E-2</v>
      </c>
      <c r="AI191" s="4">
        <f>R191/SUMIFS(Equipe!L$2:L$13,Equipe!$A$2:$A$13,$C191)</f>
        <v>4.5871559633027525E-2</v>
      </c>
    </row>
    <row r="192" spans="1:35" x14ac:dyDescent="0.3">
      <c r="A192">
        <v>191</v>
      </c>
      <c r="B192" t="s">
        <v>165</v>
      </c>
      <c r="C192" t="s">
        <v>24</v>
      </c>
      <c r="D192" t="s">
        <v>35</v>
      </c>
      <c r="E192">
        <f>SUMIFS(Base!E$2:E$1287,Base!$B$2:$B$1287,$B192,Base!$C$2:$C$1287,$C192)</f>
        <v>41</v>
      </c>
      <c r="F192">
        <f>SUMIFS(Base!F$2:F$1287,Base!$B$2:$B$1287,$B192,Base!$C$2:$C$1287,$C192)</f>
        <v>1</v>
      </c>
      <c r="G192">
        <f>SUMIFS(Base!G$2:G$1287,Base!$B$2:$B$1287,$B192,Base!$C$2:$C$1287,$C192)</f>
        <v>5</v>
      </c>
      <c r="H192">
        <f>SUMIFS(Base!H$2:H$1287,Base!$B$2:$B$1287,$B192,Base!$C$2:$C$1287,$C192)</f>
        <v>6</v>
      </c>
      <c r="I192">
        <f>SUMIFS(Base!I$2:I$1287,Base!$B$2:$B$1287,$B192,Base!$C$2:$C$1287,$C192)</f>
        <v>-3</v>
      </c>
      <c r="J192">
        <f>SUMIFS(Base!K$2:K$1287,Base!$B$2:$B$1287,$B192,Base!$C$2:$C$1287,$C192)</f>
        <v>0</v>
      </c>
      <c r="K192">
        <f>SUMIFS(Base!L$2:L$1287,Base!$B$2:$B$1287,$B192,Base!$C$2:$C$1287,$C192)</f>
        <v>0</v>
      </c>
      <c r="L192">
        <f>J192+K192</f>
        <v>0</v>
      </c>
      <c r="M192">
        <f>SUMIFS(Base!M$2:M$1287,Base!$B$2:$B$1287,$B192,Base!$C$2:$C$1287,$C192)</f>
        <v>0</v>
      </c>
      <c r="N192">
        <f>SUMIFS(Base!N$2:N$1287,Base!$B$2:$B$1287,$B192,Base!$C$2:$C$1287,$C192)</f>
        <v>1</v>
      </c>
      <c r="O192">
        <f>M192+N192</f>
        <v>1</v>
      </c>
      <c r="P192">
        <f>F192-J192-M192</f>
        <v>1</v>
      </c>
      <c r="Q192">
        <f>G192-K192-N192</f>
        <v>4</v>
      </c>
      <c r="R192">
        <f>P192+Q192</f>
        <v>5</v>
      </c>
      <c r="S192" s="3">
        <f>F192/$E192</f>
        <v>2.4390243902439025E-2</v>
      </c>
      <c r="T192" s="3">
        <f>G192/$E192</f>
        <v>0.12195121951219512</v>
      </c>
      <c r="U192" s="3">
        <f>H192/$E192</f>
        <v>0.14634146341463414</v>
      </c>
      <c r="V192" s="3">
        <f>I192/$E192</f>
        <v>-7.3170731707317069E-2</v>
      </c>
      <c r="W192" s="3">
        <f>J192/$E192</f>
        <v>0</v>
      </c>
      <c r="X192" s="3">
        <f>K192/$E192</f>
        <v>0</v>
      </c>
      <c r="Y192" s="3">
        <f>L192/$E192</f>
        <v>0</v>
      </c>
      <c r="Z192" s="3">
        <f>M192/$E192</f>
        <v>0</v>
      </c>
      <c r="AA192" s="3">
        <f>N192/$E192</f>
        <v>2.4390243902439025E-2</v>
      </c>
      <c r="AB192" s="3">
        <f>O192/$E192</f>
        <v>2.4390243902439025E-2</v>
      </c>
      <c r="AC192" s="3">
        <f>P192/$E192</f>
        <v>2.4390243902439025E-2</v>
      </c>
      <c r="AD192" s="3">
        <f>Q192/$E192</f>
        <v>9.7560975609756101E-2</v>
      </c>
      <c r="AE192" s="3">
        <f>R192/$E192</f>
        <v>0.12195121951219512</v>
      </c>
      <c r="AF192" s="4">
        <f>F192/SUMIFS(Equipe!B$2:B$13,Equipe!$A$2:$A$13,$C192)</f>
        <v>8.9285714285714281E-3</v>
      </c>
      <c r="AG192" s="4">
        <f>P192/SUMIFS(Equipe!L$2:L$13,Equipe!$A$2:$A$13,$C192)</f>
        <v>1.3888888888888888E-2</v>
      </c>
      <c r="AH192" s="4">
        <f>H192/SUMIFS(Equipe!B$2:B$13,Equipe!$A$2:$A$13,$C192)</f>
        <v>5.3571428571428568E-2</v>
      </c>
      <c r="AI192" s="4">
        <f>R192/SUMIFS(Equipe!L$2:L$13,Equipe!$A$2:$A$13,$C192)</f>
        <v>6.9444444444444448E-2</v>
      </c>
    </row>
    <row r="193" spans="1:35" x14ac:dyDescent="0.3">
      <c r="A193">
        <v>192</v>
      </c>
      <c r="B193" t="s">
        <v>245</v>
      </c>
      <c r="C193" t="s">
        <v>43</v>
      </c>
      <c r="D193" t="s">
        <v>35</v>
      </c>
      <c r="E193">
        <f>SUMIFS(Base!E$2:E$1287,Base!$B$2:$B$1287,$B193,Base!$C$2:$C$1287,$C193)</f>
        <v>34</v>
      </c>
      <c r="F193">
        <f>SUMIFS(Base!F$2:F$1287,Base!$B$2:$B$1287,$B193,Base!$C$2:$C$1287,$C193)</f>
        <v>2</v>
      </c>
      <c r="G193">
        <f>SUMIFS(Base!G$2:G$1287,Base!$B$2:$B$1287,$B193,Base!$C$2:$C$1287,$C193)</f>
        <v>4</v>
      </c>
      <c r="H193">
        <f>SUMIFS(Base!H$2:H$1287,Base!$B$2:$B$1287,$B193,Base!$C$2:$C$1287,$C193)</f>
        <v>6</v>
      </c>
      <c r="I193">
        <f>SUMIFS(Base!I$2:I$1287,Base!$B$2:$B$1287,$B193,Base!$C$2:$C$1287,$C193)</f>
        <v>-2</v>
      </c>
      <c r="J193">
        <f>SUMIFS(Base!K$2:K$1287,Base!$B$2:$B$1287,$B193,Base!$C$2:$C$1287,$C193)</f>
        <v>0</v>
      </c>
      <c r="K193">
        <f>SUMIFS(Base!L$2:L$1287,Base!$B$2:$B$1287,$B193,Base!$C$2:$C$1287,$C193)</f>
        <v>1</v>
      </c>
      <c r="L193">
        <f>J193+K193</f>
        <v>1</v>
      </c>
      <c r="M193">
        <f>SUMIFS(Base!M$2:M$1287,Base!$B$2:$B$1287,$B193,Base!$C$2:$C$1287,$C193)</f>
        <v>0</v>
      </c>
      <c r="N193">
        <f>SUMIFS(Base!N$2:N$1287,Base!$B$2:$B$1287,$B193,Base!$C$2:$C$1287,$C193)</f>
        <v>0</v>
      </c>
      <c r="O193">
        <f>M193+N193</f>
        <v>0</v>
      </c>
      <c r="P193">
        <f>F193-J193-M193</f>
        <v>2</v>
      </c>
      <c r="Q193">
        <f>G193-K193-N193</f>
        <v>3</v>
      </c>
      <c r="R193">
        <f>P193+Q193</f>
        <v>5</v>
      </c>
      <c r="S193" s="3">
        <f>F193/$E193</f>
        <v>5.8823529411764705E-2</v>
      </c>
      <c r="T193" s="3">
        <f>G193/$E193</f>
        <v>0.11764705882352941</v>
      </c>
      <c r="U193" s="3">
        <f>H193/$E193</f>
        <v>0.17647058823529413</v>
      </c>
      <c r="V193" s="3">
        <f>I193/$E193</f>
        <v>-5.8823529411764705E-2</v>
      </c>
      <c r="W193" s="3">
        <f>J193/$E193</f>
        <v>0</v>
      </c>
      <c r="X193" s="3">
        <f>K193/$E193</f>
        <v>2.9411764705882353E-2</v>
      </c>
      <c r="Y193" s="3">
        <f>L193/$E193</f>
        <v>2.9411764705882353E-2</v>
      </c>
      <c r="Z193" s="3">
        <f>M193/$E193</f>
        <v>0</v>
      </c>
      <c r="AA193" s="3">
        <f>N193/$E193</f>
        <v>0</v>
      </c>
      <c r="AB193" s="3">
        <f>O193/$E193</f>
        <v>0</v>
      </c>
      <c r="AC193" s="3">
        <f>P193/$E193</f>
        <v>5.8823529411764705E-2</v>
      </c>
      <c r="AD193" s="3">
        <f>Q193/$E193</f>
        <v>8.8235294117647065E-2</v>
      </c>
      <c r="AE193" s="3">
        <f>R193/$E193</f>
        <v>0.14705882352941177</v>
      </c>
      <c r="AF193" s="4">
        <f>F193/SUMIFS(Equipe!B$2:B$13,Equipe!$A$2:$A$13,$C193)</f>
        <v>1.5873015873015872E-2</v>
      </c>
      <c r="AG193" s="4">
        <f>P193/SUMIFS(Equipe!L$2:L$13,Equipe!$A$2:$A$13,$C193)</f>
        <v>2.3255813953488372E-2</v>
      </c>
      <c r="AH193" s="4">
        <f>H193/SUMIFS(Equipe!B$2:B$13,Equipe!$A$2:$A$13,$C193)</f>
        <v>4.7619047619047616E-2</v>
      </c>
      <c r="AI193" s="4">
        <f>R193/SUMIFS(Equipe!L$2:L$13,Equipe!$A$2:$A$13,$C193)</f>
        <v>5.8139534883720929E-2</v>
      </c>
    </row>
    <row r="194" spans="1:35" x14ac:dyDescent="0.3">
      <c r="A194">
        <v>193</v>
      </c>
      <c r="B194" t="s">
        <v>190</v>
      </c>
      <c r="C194" t="s">
        <v>45</v>
      </c>
      <c r="D194" t="s">
        <v>35</v>
      </c>
      <c r="E194">
        <f>SUMIFS(Base!E$2:E$1287,Base!$B$2:$B$1287,$B194,Base!$C$2:$C$1287,$C194)</f>
        <v>29</v>
      </c>
      <c r="F194">
        <f>SUMIFS(Base!F$2:F$1287,Base!$B$2:$B$1287,$B194,Base!$C$2:$C$1287,$C194)</f>
        <v>2</v>
      </c>
      <c r="G194">
        <f>SUMIFS(Base!G$2:G$1287,Base!$B$2:$B$1287,$B194,Base!$C$2:$C$1287,$C194)</f>
        <v>4</v>
      </c>
      <c r="H194">
        <f>SUMIFS(Base!H$2:H$1287,Base!$B$2:$B$1287,$B194,Base!$C$2:$C$1287,$C194)</f>
        <v>6</v>
      </c>
      <c r="I194">
        <f>SUMIFS(Base!I$2:I$1287,Base!$B$2:$B$1287,$B194,Base!$C$2:$C$1287,$C194)</f>
        <v>2</v>
      </c>
      <c r="J194">
        <f>SUMIFS(Base!K$2:K$1287,Base!$B$2:$B$1287,$B194,Base!$C$2:$C$1287,$C194)</f>
        <v>0</v>
      </c>
      <c r="K194">
        <f>SUMIFS(Base!L$2:L$1287,Base!$B$2:$B$1287,$B194,Base!$C$2:$C$1287,$C194)</f>
        <v>1</v>
      </c>
      <c r="L194">
        <f>J194+K194</f>
        <v>1</v>
      </c>
      <c r="M194">
        <f>SUMIFS(Base!M$2:M$1287,Base!$B$2:$B$1287,$B194,Base!$C$2:$C$1287,$C194)</f>
        <v>0</v>
      </c>
      <c r="N194">
        <f>SUMIFS(Base!N$2:N$1287,Base!$B$2:$B$1287,$B194,Base!$C$2:$C$1287,$C194)</f>
        <v>0</v>
      </c>
      <c r="O194">
        <f>M194+N194</f>
        <v>0</v>
      </c>
      <c r="P194">
        <f>F194-J194-M194</f>
        <v>2</v>
      </c>
      <c r="Q194">
        <f>G194-K194-N194</f>
        <v>3</v>
      </c>
      <c r="R194">
        <f>P194+Q194</f>
        <v>5</v>
      </c>
      <c r="S194" s="3">
        <f>F194/$E194</f>
        <v>6.8965517241379309E-2</v>
      </c>
      <c r="T194" s="3">
        <f>G194/$E194</f>
        <v>0.13793103448275862</v>
      </c>
      <c r="U194" s="3">
        <f>H194/$E194</f>
        <v>0.20689655172413793</v>
      </c>
      <c r="V194" s="3">
        <f>I194/$E194</f>
        <v>6.8965517241379309E-2</v>
      </c>
      <c r="W194" s="3">
        <f>J194/$E194</f>
        <v>0</v>
      </c>
      <c r="X194" s="3">
        <f>K194/$E194</f>
        <v>3.4482758620689655E-2</v>
      </c>
      <c r="Y194" s="3">
        <f>L194/$E194</f>
        <v>3.4482758620689655E-2</v>
      </c>
      <c r="Z194" s="3">
        <f>M194/$E194</f>
        <v>0</v>
      </c>
      <c r="AA194" s="3">
        <f>N194/$E194</f>
        <v>0</v>
      </c>
      <c r="AB194" s="3">
        <f>O194/$E194</f>
        <v>0</v>
      </c>
      <c r="AC194" s="3">
        <f>P194/$E194</f>
        <v>6.8965517241379309E-2</v>
      </c>
      <c r="AD194" s="3">
        <f>Q194/$E194</f>
        <v>0.10344827586206896</v>
      </c>
      <c r="AE194" s="3">
        <f>R194/$E194</f>
        <v>0.17241379310344829</v>
      </c>
      <c r="AF194" s="4">
        <f>F194/SUMIFS(Equipe!B$2:B$13,Equipe!$A$2:$A$13,$C194)</f>
        <v>1.4705882352941176E-2</v>
      </c>
      <c r="AG194" s="4">
        <f>P194/SUMIFS(Equipe!L$2:L$13,Equipe!$A$2:$A$13,$C194)</f>
        <v>2.0408163265306121E-2</v>
      </c>
      <c r="AH194" s="4">
        <f>H194/SUMIFS(Equipe!B$2:B$13,Equipe!$A$2:$A$13,$C194)</f>
        <v>4.4117647058823532E-2</v>
      </c>
      <c r="AI194" s="4">
        <f>R194/SUMIFS(Equipe!L$2:L$13,Equipe!$A$2:$A$13,$C194)</f>
        <v>5.1020408163265307E-2</v>
      </c>
    </row>
    <row r="195" spans="1:35" x14ac:dyDescent="0.3">
      <c r="A195">
        <v>194</v>
      </c>
      <c r="B195" t="s">
        <v>380</v>
      </c>
      <c r="C195" t="s">
        <v>31</v>
      </c>
      <c r="D195" t="s">
        <v>6</v>
      </c>
      <c r="E195">
        <f>SUMIFS(Base!E$2:E$1287,Base!$B$2:$B$1287,$B195,Base!$C$2:$C$1287,$C195)</f>
        <v>12</v>
      </c>
      <c r="F195">
        <f>SUMIFS(Base!F$2:F$1287,Base!$B$2:$B$1287,$B195,Base!$C$2:$C$1287,$C195)</f>
        <v>2</v>
      </c>
      <c r="G195">
        <f>SUMIFS(Base!G$2:G$1287,Base!$B$2:$B$1287,$B195,Base!$C$2:$C$1287,$C195)</f>
        <v>4</v>
      </c>
      <c r="H195">
        <f>SUMIFS(Base!H$2:H$1287,Base!$B$2:$B$1287,$B195,Base!$C$2:$C$1287,$C195)</f>
        <v>6</v>
      </c>
      <c r="I195">
        <f>SUMIFS(Base!I$2:I$1287,Base!$B$2:$B$1287,$B195,Base!$C$2:$C$1287,$C195)</f>
        <v>1</v>
      </c>
      <c r="J195">
        <f>SUMIFS(Base!K$2:K$1287,Base!$B$2:$B$1287,$B195,Base!$C$2:$C$1287,$C195)</f>
        <v>1</v>
      </c>
      <c r="K195">
        <f>SUMIFS(Base!L$2:L$1287,Base!$B$2:$B$1287,$B195,Base!$C$2:$C$1287,$C195)</f>
        <v>0</v>
      </c>
      <c r="L195">
        <f>J195+K195</f>
        <v>1</v>
      </c>
      <c r="M195">
        <f>SUMIFS(Base!M$2:M$1287,Base!$B$2:$B$1287,$B195,Base!$C$2:$C$1287,$C195)</f>
        <v>0</v>
      </c>
      <c r="N195">
        <f>SUMIFS(Base!N$2:N$1287,Base!$B$2:$B$1287,$B195,Base!$C$2:$C$1287,$C195)</f>
        <v>0</v>
      </c>
      <c r="O195">
        <f>M195+N195</f>
        <v>0</v>
      </c>
      <c r="P195">
        <f>F195-J195-M195</f>
        <v>1</v>
      </c>
      <c r="Q195">
        <f>G195-K195-N195</f>
        <v>4</v>
      </c>
      <c r="R195">
        <f>P195+Q195</f>
        <v>5</v>
      </c>
      <c r="S195" s="3">
        <f>F195/$E195</f>
        <v>0.16666666666666666</v>
      </c>
      <c r="T195" s="3">
        <f>G195/$E195</f>
        <v>0.33333333333333331</v>
      </c>
      <c r="U195" s="3">
        <f>H195/$E195</f>
        <v>0.5</v>
      </c>
      <c r="V195" s="3">
        <f>I195/$E195</f>
        <v>8.3333333333333329E-2</v>
      </c>
      <c r="W195" s="3">
        <f>J195/$E195</f>
        <v>8.3333333333333329E-2</v>
      </c>
      <c r="X195" s="3">
        <f>K195/$E195</f>
        <v>0</v>
      </c>
      <c r="Y195" s="3">
        <f>L195/$E195</f>
        <v>8.3333333333333329E-2</v>
      </c>
      <c r="Z195" s="3">
        <f>M195/$E195</f>
        <v>0</v>
      </c>
      <c r="AA195" s="3">
        <f>N195/$E195</f>
        <v>0</v>
      </c>
      <c r="AB195" s="3">
        <f>O195/$E195</f>
        <v>0</v>
      </c>
      <c r="AC195" s="3">
        <f>P195/$E195</f>
        <v>8.3333333333333329E-2</v>
      </c>
      <c r="AD195" s="3">
        <f>Q195/$E195</f>
        <v>0.33333333333333331</v>
      </c>
      <c r="AE195" s="3">
        <f>R195/$E195</f>
        <v>0.41666666666666669</v>
      </c>
      <c r="AF195" s="4">
        <f>F195/SUMIFS(Equipe!B$2:B$13,Equipe!$A$2:$A$13,$C195)</f>
        <v>1.4184397163120567E-2</v>
      </c>
      <c r="AG195" s="4">
        <f>P195/SUMIFS(Equipe!L$2:L$13,Equipe!$A$2:$A$13,$C195)</f>
        <v>1.0638297872340425E-2</v>
      </c>
      <c r="AH195" s="4">
        <f>H195/SUMIFS(Equipe!B$2:B$13,Equipe!$A$2:$A$13,$C195)</f>
        <v>4.2553191489361701E-2</v>
      </c>
      <c r="AI195" s="4">
        <f>R195/SUMIFS(Equipe!L$2:L$13,Equipe!$A$2:$A$13,$C195)</f>
        <v>5.3191489361702128E-2</v>
      </c>
    </row>
    <row r="196" spans="1:35" x14ac:dyDescent="0.3">
      <c r="A196">
        <v>195</v>
      </c>
      <c r="B196" t="s">
        <v>258</v>
      </c>
      <c r="C196" t="s">
        <v>22</v>
      </c>
      <c r="D196" t="s">
        <v>6</v>
      </c>
      <c r="E196">
        <f>SUMIFS(Base!E$2:E$1287,Base!$B$2:$B$1287,$B196,Base!$C$2:$C$1287,$C196)</f>
        <v>44</v>
      </c>
      <c r="F196">
        <f>SUMIFS(Base!F$2:F$1287,Base!$B$2:$B$1287,$B196,Base!$C$2:$C$1287,$C196)</f>
        <v>3</v>
      </c>
      <c r="G196">
        <f>SUMIFS(Base!G$2:G$1287,Base!$B$2:$B$1287,$B196,Base!$C$2:$C$1287,$C196)</f>
        <v>2</v>
      </c>
      <c r="H196">
        <f>SUMIFS(Base!H$2:H$1287,Base!$B$2:$B$1287,$B196,Base!$C$2:$C$1287,$C196)</f>
        <v>5</v>
      </c>
      <c r="I196">
        <f>SUMIFS(Base!I$2:I$1287,Base!$B$2:$B$1287,$B196,Base!$C$2:$C$1287,$C196)</f>
        <v>-6</v>
      </c>
      <c r="J196">
        <f>SUMIFS(Base!K$2:K$1287,Base!$B$2:$B$1287,$B196,Base!$C$2:$C$1287,$C196)</f>
        <v>0</v>
      </c>
      <c r="K196">
        <f>SUMIFS(Base!L$2:L$1287,Base!$B$2:$B$1287,$B196,Base!$C$2:$C$1287,$C196)</f>
        <v>0</v>
      </c>
      <c r="L196">
        <f>J196+K196</f>
        <v>0</v>
      </c>
      <c r="M196">
        <f>SUMIFS(Base!M$2:M$1287,Base!$B$2:$B$1287,$B196,Base!$C$2:$C$1287,$C196)</f>
        <v>0</v>
      </c>
      <c r="N196">
        <f>SUMIFS(Base!N$2:N$1287,Base!$B$2:$B$1287,$B196,Base!$C$2:$C$1287,$C196)</f>
        <v>0</v>
      </c>
      <c r="O196">
        <f>M196+N196</f>
        <v>0</v>
      </c>
      <c r="P196">
        <f>F196-J196-M196</f>
        <v>3</v>
      </c>
      <c r="Q196">
        <f>G196-K196-N196</f>
        <v>2</v>
      </c>
      <c r="R196">
        <f>P196+Q196</f>
        <v>5</v>
      </c>
      <c r="S196" s="3">
        <f>F196/$E196</f>
        <v>6.8181818181818177E-2</v>
      </c>
      <c r="T196" s="3">
        <f>G196/$E196</f>
        <v>4.5454545454545456E-2</v>
      </c>
      <c r="U196" s="3">
        <f>H196/$E196</f>
        <v>0.11363636363636363</v>
      </c>
      <c r="V196" s="3">
        <f>I196/$E196</f>
        <v>-0.13636363636363635</v>
      </c>
      <c r="W196" s="3">
        <f>J196/$E196</f>
        <v>0</v>
      </c>
      <c r="X196" s="3">
        <f>K196/$E196</f>
        <v>0</v>
      </c>
      <c r="Y196" s="3">
        <f>L196/$E196</f>
        <v>0</v>
      </c>
      <c r="Z196" s="3">
        <f>M196/$E196</f>
        <v>0</v>
      </c>
      <c r="AA196" s="3">
        <f>N196/$E196</f>
        <v>0</v>
      </c>
      <c r="AB196" s="3">
        <f>O196/$E196</f>
        <v>0</v>
      </c>
      <c r="AC196" s="3">
        <f>P196/$E196</f>
        <v>6.8181818181818177E-2</v>
      </c>
      <c r="AD196" s="3">
        <f>Q196/$E196</f>
        <v>4.5454545454545456E-2</v>
      </c>
      <c r="AE196" s="3">
        <f>R196/$E196</f>
        <v>0.11363636363636363</v>
      </c>
      <c r="AF196" s="4">
        <f>F196/SUMIFS(Equipe!B$2:B$13,Equipe!$A$2:$A$13,$C196)</f>
        <v>2.0408163265306121E-2</v>
      </c>
      <c r="AG196" s="4">
        <f>P196/SUMIFS(Equipe!L$2:L$13,Equipe!$A$2:$A$13,$C196)</f>
        <v>2.7522935779816515E-2</v>
      </c>
      <c r="AH196" s="4">
        <f>H196/SUMIFS(Equipe!B$2:B$13,Equipe!$A$2:$A$13,$C196)</f>
        <v>3.4013605442176874E-2</v>
      </c>
      <c r="AI196" s="4">
        <f>R196/SUMIFS(Equipe!L$2:L$13,Equipe!$A$2:$A$13,$C196)</f>
        <v>4.5871559633027525E-2</v>
      </c>
    </row>
    <row r="197" spans="1:35" x14ac:dyDescent="0.3">
      <c r="A197">
        <v>196</v>
      </c>
      <c r="B197" t="s">
        <v>227</v>
      </c>
      <c r="C197" t="s">
        <v>24</v>
      </c>
      <c r="D197" t="s">
        <v>35</v>
      </c>
      <c r="E197">
        <f>SUMIFS(Base!E$2:E$1287,Base!$B$2:$B$1287,$B197,Base!$C$2:$C$1287,$C197)</f>
        <v>44</v>
      </c>
      <c r="F197">
        <f>SUMIFS(Base!F$2:F$1287,Base!$B$2:$B$1287,$B197,Base!$C$2:$C$1287,$C197)</f>
        <v>0</v>
      </c>
      <c r="G197">
        <f>SUMIFS(Base!G$2:G$1287,Base!$B$2:$B$1287,$B197,Base!$C$2:$C$1287,$C197)</f>
        <v>5</v>
      </c>
      <c r="H197">
        <f>SUMIFS(Base!H$2:H$1287,Base!$B$2:$B$1287,$B197,Base!$C$2:$C$1287,$C197)</f>
        <v>5</v>
      </c>
      <c r="I197">
        <f>SUMIFS(Base!I$2:I$1287,Base!$B$2:$B$1287,$B197,Base!$C$2:$C$1287,$C197)</f>
        <v>-5</v>
      </c>
      <c r="J197">
        <f>SUMIFS(Base!K$2:K$1287,Base!$B$2:$B$1287,$B197,Base!$C$2:$C$1287,$C197)</f>
        <v>0</v>
      </c>
      <c r="K197">
        <f>SUMIFS(Base!L$2:L$1287,Base!$B$2:$B$1287,$B197,Base!$C$2:$C$1287,$C197)</f>
        <v>0</v>
      </c>
      <c r="L197">
        <f>J197+K197</f>
        <v>0</v>
      </c>
      <c r="M197">
        <f>SUMIFS(Base!M$2:M$1287,Base!$B$2:$B$1287,$B197,Base!$C$2:$C$1287,$C197)</f>
        <v>0</v>
      </c>
      <c r="N197">
        <f>SUMIFS(Base!N$2:N$1287,Base!$B$2:$B$1287,$B197,Base!$C$2:$C$1287,$C197)</f>
        <v>0</v>
      </c>
      <c r="O197">
        <f>M197+N197</f>
        <v>0</v>
      </c>
      <c r="P197">
        <f>F197-J197-M197</f>
        <v>0</v>
      </c>
      <c r="Q197">
        <f>G197-K197-N197</f>
        <v>5</v>
      </c>
      <c r="R197">
        <f>P197+Q197</f>
        <v>5</v>
      </c>
      <c r="S197" s="3">
        <f>F197/$E197</f>
        <v>0</v>
      </c>
      <c r="T197" s="3">
        <f>G197/$E197</f>
        <v>0.11363636363636363</v>
      </c>
      <c r="U197" s="3">
        <f>H197/$E197</f>
        <v>0.11363636363636363</v>
      </c>
      <c r="V197" s="3">
        <f>I197/$E197</f>
        <v>-0.11363636363636363</v>
      </c>
      <c r="W197" s="3">
        <f>J197/$E197</f>
        <v>0</v>
      </c>
      <c r="X197" s="3">
        <f>K197/$E197</f>
        <v>0</v>
      </c>
      <c r="Y197" s="3">
        <f>L197/$E197</f>
        <v>0</v>
      </c>
      <c r="Z197" s="3">
        <f>M197/$E197</f>
        <v>0</v>
      </c>
      <c r="AA197" s="3">
        <f>N197/$E197</f>
        <v>0</v>
      </c>
      <c r="AB197" s="3">
        <f>O197/$E197</f>
        <v>0</v>
      </c>
      <c r="AC197" s="3">
        <f>P197/$E197</f>
        <v>0</v>
      </c>
      <c r="AD197" s="3">
        <f>Q197/$E197</f>
        <v>0.11363636363636363</v>
      </c>
      <c r="AE197" s="3">
        <f>R197/$E197</f>
        <v>0.11363636363636363</v>
      </c>
      <c r="AF197" s="4">
        <f>F197/SUMIFS(Equipe!B$2:B$13,Equipe!$A$2:$A$13,$C197)</f>
        <v>0</v>
      </c>
      <c r="AG197" s="4">
        <f>P197/SUMIFS(Equipe!L$2:L$13,Equipe!$A$2:$A$13,$C197)</f>
        <v>0</v>
      </c>
      <c r="AH197" s="4">
        <f>H197/SUMIFS(Equipe!B$2:B$13,Equipe!$A$2:$A$13,$C197)</f>
        <v>4.4642857142857144E-2</v>
      </c>
      <c r="AI197" s="4">
        <f>R197/SUMIFS(Equipe!L$2:L$13,Equipe!$A$2:$A$13,$C197)</f>
        <v>6.9444444444444448E-2</v>
      </c>
    </row>
    <row r="198" spans="1:35" x14ac:dyDescent="0.3">
      <c r="A198">
        <v>197</v>
      </c>
      <c r="B198" t="s">
        <v>237</v>
      </c>
      <c r="C198" t="s">
        <v>48</v>
      </c>
      <c r="D198" t="s">
        <v>35</v>
      </c>
      <c r="E198">
        <f>SUMIFS(Base!E$2:E$1287,Base!$B$2:$B$1287,$B198,Base!$C$2:$C$1287,$C198)</f>
        <v>41</v>
      </c>
      <c r="F198">
        <f>SUMIFS(Base!F$2:F$1287,Base!$B$2:$B$1287,$B198,Base!$C$2:$C$1287,$C198)</f>
        <v>0</v>
      </c>
      <c r="G198">
        <f>SUMIFS(Base!G$2:G$1287,Base!$B$2:$B$1287,$B198,Base!$C$2:$C$1287,$C198)</f>
        <v>5</v>
      </c>
      <c r="H198">
        <f>SUMIFS(Base!H$2:H$1287,Base!$B$2:$B$1287,$B198,Base!$C$2:$C$1287,$C198)</f>
        <v>5</v>
      </c>
      <c r="I198">
        <f>SUMIFS(Base!I$2:I$1287,Base!$B$2:$B$1287,$B198,Base!$C$2:$C$1287,$C198)</f>
        <v>-6</v>
      </c>
      <c r="J198">
        <f>SUMIFS(Base!K$2:K$1287,Base!$B$2:$B$1287,$B198,Base!$C$2:$C$1287,$C198)</f>
        <v>0</v>
      </c>
      <c r="K198">
        <f>SUMIFS(Base!L$2:L$1287,Base!$B$2:$B$1287,$B198,Base!$C$2:$C$1287,$C198)</f>
        <v>0</v>
      </c>
      <c r="L198">
        <f>J198+K198</f>
        <v>0</v>
      </c>
      <c r="M198">
        <f>SUMIFS(Base!M$2:M$1287,Base!$B$2:$B$1287,$B198,Base!$C$2:$C$1287,$C198)</f>
        <v>0</v>
      </c>
      <c r="N198">
        <f>SUMIFS(Base!N$2:N$1287,Base!$B$2:$B$1287,$B198,Base!$C$2:$C$1287,$C198)</f>
        <v>0</v>
      </c>
      <c r="O198">
        <f>M198+N198</f>
        <v>0</v>
      </c>
      <c r="P198">
        <f>F198-J198-M198</f>
        <v>0</v>
      </c>
      <c r="Q198">
        <f>G198-K198-N198</f>
        <v>5</v>
      </c>
      <c r="R198">
        <f>P198+Q198</f>
        <v>5</v>
      </c>
      <c r="S198" s="3">
        <f>F198/$E198</f>
        <v>0</v>
      </c>
      <c r="T198" s="3">
        <f>G198/$E198</f>
        <v>0.12195121951219512</v>
      </c>
      <c r="U198" s="3">
        <f>H198/$E198</f>
        <v>0.12195121951219512</v>
      </c>
      <c r="V198" s="3">
        <f>I198/$E198</f>
        <v>-0.14634146341463414</v>
      </c>
      <c r="W198" s="3">
        <f>J198/$E198</f>
        <v>0</v>
      </c>
      <c r="X198" s="3">
        <f>K198/$E198</f>
        <v>0</v>
      </c>
      <c r="Y198" s="3">
        <f>L198/$E198</f>
        <v>0</v>
      </c>
      <c r="Z198" s="3">
        <f>M198/$E198</f>
        <v>0</v>
      </c>
      <c r="AA198" s="3">
        <f>N198/$E198</f>
        <v>0</v>
      </c>
      <c r="AB198" s="3">
        <f>O198/$E198</f>
        <v>0</v>
      </c>
      <c r="AC198" s="3">
        <f>P198/$E198</f>
        <v>0</v>
      </c>
      <c r="AD198" s="3">
        <f>Q198/$E198</f>
        <v>0.12195121951219512</v>
      </c>
      <c r="AE198" s="3">
        <f>R198/$E198</f>
        <v>0.12195121951219512</v>
      </c>
      <c r="AF198" s="4">
        <f>F198/SUMIFS(Equipe!B$2:B$13,Equipe!$A$2:$A$13,$C198)</f>
        <v>0</v>
      </c>
      <c r="AG198" s="4">
        <f>P198/SUMIFS(Equipe!L$2:L$13,Equipe!$A$2:$A$13,$C198)</f>
        <v>0</v>
      </c>
      <c r="AH198" s="4">
        <f>H198/SUMIFS(Equipe!B$2:B$13,Equipe!$A$2:$A$13,$C198)</f>
        <v>4.6296296296296294E-2</v>
      </c>
      <c r="AI198" s="4">
        <f>R198/SUMIFS(Equipe!L$2:L$13,Equipe!$A$2:$A$13,$C198)</f>
        <v>6.6666666666666666E-2</v>
      </c>
    </row>
    <row r="199" spans="1:35" x14ac:dyDescent="0.3">
      <c r="A199">
        <v>198</v>
      </c>
      <c r="B199" t="s">
        <v>250</v>
      </c>
      <c r="C199" t="s">
        <v>37</v>
      </c>
      <c r="D199" t="s">
        <v>6</v>
      </c>
      <c r="E199">
        <f>SUMIFS(Base!E$2:E$1287,Base!$B$2:$B$1287,$B199,Base!$C$2:$C$1287,$C199)</f>
        <v>39</v>
      </c>
      <c r="F199">
        <f>SUMIFS(Base!F$2:F$1287,Base!$B$2:$B$1287,$B199,Base!$C$2:$C$1287,$C199)</f>
        <v>2</v>
      </c>
      <c r="G199">
        <f>SUMIFS(Base!G$2:G$1287,Base!$B$2:$B$1287,$B199,Base!$C$2:$C$1287,$C199)</f>
        <v>3</v>
      </c>
      <c r="H199">
        <f>SUMIFS(Base!H$2:H$1287,Base!$B$2:$B$1287,$B199,Base!$C$2:$C$1287,$C199)</f>
        <v>5</v>
      </c>
      <c r="I199">
        <f>SUMIFS(Base!I$2:I$1287,Base!$B$2:$B$1287,$B199,Base!$C$2:$C$1287,$C199)</f>
        <v>-18</v>
      </c>
      <c r="J199">
        <f>SUMIFS(Base!K$2:K$1287,Base!$B$2:$B$1287,$B199,Base!$C$2:$C$1287,$C199)</f>
        <v>0</v>
      </c>
      <c r="K199">
        <f>SUMIFS(Base!L$2:L$1287,Base!$B$2:$B$1287,$B199,Base!$C$2:$C$1287,$C199)</f>
        <v>0</v>
      </c>
      <c r="L199">
        <f>J199+K199</f>
        <v>0</v>
      </c>
      <c r="M199">
        <f>SUMIFS(Base!M$2:M$1287,Base!$B$2:$B$1287,$B199,Base!$C$2:$C$1287,$C199)</f>
        <v>0</v>
      </c>
      <c r="N199">
        <f>SUMIFS(Base!N$2:N$1287,Base!$B$2:$B$1287,$B199,Base!$C$2:$C$1287,$C199)</f>
        <v>0</v>
      </c>
      <c r="O199">
        <f>M199+N199</f>
        <v>0</v>
      </c>
      <c r="P199">
        <f>F199-J199-M199</f>
        <v>2</v>
      </c>
      <c r="Q199">
        <f>G199-K199-N199</f>
        <v>3</v>
      </c>
      <c r="R199">
        <f>P199+Q199</f>
        <v>5</v>
      </c>
      <c r="S199" s="3">
        <f>F199/$E199</f>
        <v>5.128205128205128E-2</v>
      </c>
      <c r="T199" s="3">
        <f>G199/$E199</f>
        <v>7.6923076923076927E-2</v>
      </c>
      <c r="U199" s="3">
        <f>H199/$E199</f>
        <v>0.12820512820512819</v>
      </c>
      <c r="V199" s="3">
        <f>I199/$E199</f>
        <v>-0.46153846153846156</v>
      </c>
      <c r="W199" s="3">
        <f>J199/$E199</f>
        <v>0</v>
      </c>
      <c r="X199" s="3">
        <f>K199/$E199</f>
        <v>0</v>
      </c>
      <c r="Y199" s="3">
        <f>L199/$E199</f>
        <v>0</v>
      </c>
      <c r="Z199" s="3">
        <f>M199/$E199</f>
        <v>0</v>
      </c>
      <c r="AA199" s="3">
        <f>N199/$E199</f>
        <v>0</v>
      </c>
      <c r="AB199" s="3">
        <f>O199/$E199</f>
        <v>0</v>
      </c>
      <c r="AC199" s="3">
        <f>P199/$E199</f>
        <v>5.128205128205128E-2</v>
      </c>
      <c r="AD199" s="3">
        <f>Q199/$E199</f>
        <v>7.6923076923076927E-2</v>
      </c>
      <c r="AE199" s="3">
        <f>R199/$E199</f>
        <v>0.12820512820512819</v>
      </c>
      <c r="AF199" s="4">
        <f>F199/SUMIFS(Equipe!B$2:B$13,Equipe!$A$2:$A$13,$C199)</f>
        <v>1.8518518518518517E-2</v>
      </c>
      <c r="AG199" s="4">
        <f>P199/SUMIFS(Equipe!L$2:L$13,Equipe!$A$2:$A$13,$C199)</f>
        <v>3.2786885245901641E-2</v>
      </c>
      <c r="AH199" s="4">
        <f>H199/SUMIFS(Equipe!B$2:B$13,Equipe!$A$2:$A$13,$C199)</f>
        <v>4.6296296296296294E-2</v>
      </c>
      <c r="AI199" s="4">
        <f>R199/SUMIFS(Equipe!L$2:L$13,Equipe!$A$2:$A$13,$C199)</f>
        <v>8.1967213114754092E-2</v>
      </c>
    </row>
    <row r="200" spans="1:35" x14ac:dyDescent="0.3">
      <c r="A200">
        <v>199</v>
      </c>
      <c r="B200" t="s">
        <v>213</v>
      </c>
      <c r="C200" t="s">
        <v>43</v>
      </c>
      <c r="D200" t="s">
        <v>35</v>
      </c>
      <c r="E200">
        <f>SUMIFS(Base!E$2:E$1287,Base!$B$2:$B$1287,$B200,Base!$C$2:$C$1287,$C200)</f>
        <v>35</v>
      </c>
      <c r="F200">
        <f>SUMIFS(Base!F$2:F$1287,Base!$B$2:$B$1287,$B200,Base!$C$2:$C$1287,$C200)</f>
        <v>1</v>
      </c>
      <c r="G200">
        <f>SUMIFS(Base!G$2:G$1287,Base!$B$2:$B$1287,$B200,Base!$C$2:$C$1287,$C200)</f>
        <v>4</v>
      </c>
      <c r="H200">
        <f>SUMIFS(Base!H$2:H$1287,Base!$B$2:$B$1287,$B200,Base!$C$2:$C$1287,$C200)</f>
        <v>5</v>
      </c>
      <c r="I200">
        <f>SUMIFS(Base!I$2:I$1287,Base!$B$2:$B$1287,$B200,Base!$C$2:$C$1287,$C200)</f>
        <v>1</v>
      </c>
      <c r="J200">
        <f>SUMIFS(Base!K$2:K$1287,Base!$B$2:$B$1287,$B200,Base!$C$2:$C$1287,$C200)</f>
        <v>0</v>
      </c>
      <c r="K200">
        <f>SUMIFS(Base!L$2:L$1287,Base!$B$2:$B$1287,$B200,Base!$C$2:$C$1287,$C200)</f>
        <v>0</v>
      </c>
      <c r="L200">
        <f>J200+K200</f>
        <v>0</v>
      </c>
      <c r="M200">
        <f>SUMIFS(Base!M$2:M$1287,Base!$B$2:$B$1287,$B200,Base!$C$2:$C$1287,$C200)</f>
        <v>0</v>
      </c>
      <c r="N200">
        <f>SUMIFS(Base!N$2:N$1287,Base!$B$2:$B$1287,$B200,Base!$C$2:$C$1287,$C200)</f>
        <v>0</v>
      </c>
      <c r="O200">
        <f>M200+N200</f>
        <v>0</v>
      </c>
      <c r="P200">
        <f>F200-J200-M200</f>
        <v>1</v>
      </c>
      <c r="Q200">
        <f>G200-K200-N200</f>
        <v>4</v>
      </c>
      <c r="R200">
        <f>P200+Q200</f>
        <v>5</v>
      </c>
      <c r="S200" s="3">
        <f>F200/$E200</f>
        <v>2.8571428571428571E-2</v>
      </c>
      <c r="T200" s="3">
        <f>G200/$E200</f>
        <v>0.11428571428571428</v>
      </c>
      <c r="U200" s="3">
        <f>H200/$E200</f>
        <v>0.14285714285714285</v>
      </c>
      <c r="V200" s="3">
        <f>I200/$E200</f>
        <v>2.8571428571428571E-2</v>
      </c>
      <c r="W200" s="3">
        <f>J200/$E200</f>
        <v>0</v>
      </c>
      <c r="X200" s="3">
        <f>K200/$E200</f>
        <v>0</v>
      </c>
      <c r="Y200" s="3">
        <f>L200/$E200</f>
        <v>0</v>
      </c>
      <c r="Z200" s="3">
        <f>M200/$E200</f>
        <v>0</v>
      </c>
      <c r="AA200" s="3">
        <f>N200/$E200</f>
        <v>0</v>
      </c>
      <c r="AB200" s="3">
        <f>O200/$E200</f>
        <v>0</v>
      </c>
      <c r="AC200" s="3">
        <f>P200/$E200</f>
        <v>2.8571428571428571E-2</v>
      </c>
      <c r="AD200" s="3">
        <f>Q200/$E200</f>
        <v>0.11428571428571428</v>
      </c>
      <c r="AE200" s="3">
        <f>R200/$E200</f>
        <v>0.14285714285714285</v>
      </c>
      <c r="AF200" s="4">
        <f>F200/SUMIFS(Equipe!B$2:B$13,Equipe!$A$2:$A$13,$C200)</f>
        <v>7.9365079365079361E-3</v>
      </c>
      <c r="AG200" s="4">
        <f>P200/SUMIFS(Equipe!L$2:L$13,Equipe!$A$2:$A$13,$C200)</f>
        <v>1.1627906976744186E-2</v>
      </c>
      <c r="AH200" s="4">
        <f>H200/SUMIFS(Equipe!B$2:B$13,Equipe!$A$2:$A$13,$C200)</f>
        <v>3.968253968253968E-2</v>
      </c>
      <c r="AI200" s="4">
        <f>R200/SUMIFS(Equipe!L$2:L$13,Equipe!$A$2:$A$13,$C200)</f>
        <v>5.8139534883720929E-2</v>
      </c>
    </row>
    <row r="201" spans="1:35" x14ac:dyDescent="0.3">
      <c r="A201">
        <v>200</v>
      </c>
      <c r="B201" t="s">
        <v>161</v>
      </c>
      <c r="C201" t="s">
        <v>31</v>
      </c>
      <c r="D201" t="s">
        <v>6</v>
      </c>
      <c r="E201">
        <f>SUMIFS(Base!E$2:E$1287,Base!$B$2:$B$1287,$B201,Base!$C$2:$C$1287,$C201)</f>
        <v>14</v>
      </c>
      <c r="F201">
        <f>SUMIFS(Base!F$2:F$1287,Base!$B$2:$B$1287,$B201,Base!$C$2:$C$1287,$C201)</f>
        <v>2</v>
      </c>
      <c r="G201">
        <f>SUMIFS(Base!G$2:G$1287,Base!$B$2:$B$1287,$B201,Base!$C$2:$C$1287,$C201)</f>
        <v>3</v>
      </c>
      <c r="H201">
        <f>SUMIFS(Base!H$2:H$1287,Base!$B$2:$B$1287,$B201,Base!$C$2:$C$1287,$C201)</f>
        <v>5</v>
      </c>
      <c r="I201">
        <f>SUMIFS(Base!I$2:I$1287,Base!$B$2:$B$1287,$B201,Base!$C$2:$C$1287,$C201)</f>
        <v>2</v>
      </c>
      <c r="J201">
        <f>SUMIFS(Base!K$2:K$1287,Base!$B$2:$B$1287,$B201,Base!$C$2:$C$1287,$C201)</f>
        <v>0</v>
      </c>
      <c r="K201">
        <f>SUMIFS(Base!L$2:L$1287,Base!$B$2:$B$1287,$B201,Base!$C$2:$C$1287,$C201)</f>
        <v>0</v>
      </c>
      <c r="L201">
        <f>J201+K201</f>
        <v>0</v>
      </c>
      <c r="M201">
        <f>SUMIFS(Base!M$2:M$1287,Base!$B$2:$B$1287,$B201,Base!$C$2:$C$1287,$C201)</f>
        <v>0</v>
      </c>
      <c r="N201">
        <f>SUMIFS(Base!N$2:N$1287,Base!$B$2:$B$1287,$B201,Base!$C$2:$C$1287,$C201)</f>
        <v>0</v>
      </c>
      <c r="O201">
        <f>M201+N201</f>
        <v>0</v>
      </c>
      <c r="P201">
        <f>F201-J201-M201</f>
        <v>2</v>
      </c>
      <c r="Q201">
        <f>G201-K201-N201</f>
        <v>3</v>
      </c>
      <c r="R201">
        <f>P201+Q201</f>
        <v>5</v>
      </c>
      <c r="S201" s="3">
        <f>F201/$E201</f>
        <v>0.14285714285714285</v>
      </c>
      <c r="T201" s="3">
        <f>G201/$E201</f>
        <v>0.21428571428571427</v>
      </c>
      <c r="U201" s="3">
        <f>H201/$E201</f>
        <v>0.35714285714285715</v>
      </c>
      <c r="V201" s="3">
        <f>I201/$E201</f>
        <v>0.14285714285714285</v>
      </c>
      <c r="W201" s="3">
        <f>J201/$E201</f>
        <v>0</v>
      </c>
      <c r="X201" s="3">
        <f>K201/$E201</f>
        <v>0</v>
      </c>
      <c r="Y201" s="3">
        <f>L201/$E201</f>
        <v>0</v>
      </c>
      <c r="Z201" s="3">
        <f>M201/$E201</f>
        <v>0</v>
      </c>
      <c r="AA201" s="3">
        <f>N201/$E201</f>
        <v>0</v>
      </c>
      <c r="AB201" s="3">
        <f>O201/$E201</f>
        <v>0</v>
      </c>
      <c r="AC201" s="3">
        <f>P201/$E201</f>
        <v>0.14285714285714285</v>
      </c>
      <c r="AD201" s="3">
        <f>Q201/$E201</f>
        <v>0.21428571428571427</v>
      </c>
      <c r="AE201" s="3">
        <f>R201/$E201</f>
        <v>0.35714285714285715</v>
      </c>
      <c r="AF201" s="4">
        <f>F201/SUMIFS(Equipe!B$2:B$13,Equipe!$A$2:$A$13,$C201)</f>
        <v>1.4184397163120567E-2</v>
      </c>
      <c r="AG201" s="4">
        <f>P201/SUMIFS(Equipe!L$2:L$13,Equipe!$A$2:$A$13,$C201)</f>
        <v>2.1276595744680851E-2</v>
      </c>
      <c r="AH201" s="4">
        <f>H201/SUMIFS(Equipe!B$2:B$13,Equipe!$A$2:$A$13,$C201)</f>
        <v>3.5460992907801421E-2</v>
      </c>
      <c r="AI201" s="4">
        <f>R201/SUMIFS(Equipe!L$2:L$13,Equipe!$A$2:$A$13,$C201)</f>
        <v>5.3191489361702128E-2</v>
      </c>
    </row>
    <row r="202" spans="1:35" x14ac:dyDescent="0.3">
      <c r="A202">
        <v>201</v>
      </c>
      <c r="B202" t="s">
        <v>205</v>
      </c>
      <c r="C202" t="s">
        <v>76</v>
      </c>
      <c r="D202" t="s">
        <v>35</v>
      </c>
      <c r="E202">
        <f>SUMIFS(Base!E$2:E$1287,Base!$B$2:$B$1287,$B202,Base!$C$2:$C$1287,$C202)</f>
        <v>44</v>
      </c>
      <c r="F202">
        <f>SUMIFS(Base!F$2:F$1287,Base!$B$2:$B$1287,$B202,Base!$C$2:$C$1287,$C202)</f>
        <v>1</v>
      </c>
      <c r="G202">
        <f>SUMIFS(Base!G$2:G$1287,Base!$B$2:$B$1287,$B202,Base!$C$2:$C$1287,$C202)</f>
        <v>8</v>
      </c>
      <c r="H202">
        <f>SUMIFS(Base!H$2:H$1287,Base!$B$2:$B$1287,$B202,Base!$C$2:$C$1287,$C202)</f>
        <v>9</v>
      </c>
      <c r="I202">
        <f>SUMIFS(Base!I$2:I$1287,Base!$B$2:$B$1287,$B202,Base!$C$2:$C$1287,$C202)</f>
        <v>-14</v>
      </c>
      <c r="J202">
        <f>SUMIFS(Base!K$2:K$1287,Base!$B$2:$B$1287,$B202,Base!$C$2:$C$1287,$C202)</f>
        <v>0</v>
      </c>
      <c r="K202">
        <f>SUMIFS(Base!L$2:L$1287,Base!$B$2:$B$1287,$B202,Base!$C$2:$C$1287,$C202)</f>
        <v>4</v>
      </c>
      <c r="L202">
        <f>J202+K202</f>
        <v>4</v>
      </c>
      <c r="M202">
        <f>SUMIFS(Base!M$2:M$1287,Base!$B$2:$B$1287,$B202,Base!$C$2:$C$1287,$C202)</f>
        <v>0</v>
      </c>
      <c r="N202">
        <f>SUMIFS(Base!N$2:N$1287,Base!$B$2:$B$1287,$B202,Base!$C$2:$C$1287,$C202)</f>
        <v>1</v>
      </c>
      <c r="O202">
        <f>M202+N202</f>
        <v>1</v>
      </c>
      <c r="P202">
        <f>F202-J202-M202</f>
        <v>1</v>
      </c>
      <c r="Q202">
        <f>G202-K202-N202</f>
        <v>3</v>
      </c>
      <c r="R202">
        <f>P202+Q202</f>
        <v>4</v>
      </c>
      <c r="S202" s="3">
        <f>F202/$E202</f>
        <v>2.2727272727272728E-2</v>
      </c>
      <c r="T202" s="3">
        <f>G202/$E202</f>
        <v>0.18181818181818182</v>
      </c>
      <c r="U202" s="3">
        <f>H202/$E202</f>
        <v>0.20454545454545456</v>
      </c>
      <c r="V202" s="3">
        <f>I202/$E202</f>
        <v>-0.31818181818181818</v>
      </c>
      <c r="W202" s="3">
        <f>J202/$E202</f>
        <v>0</v>
      </c>
      <c r="X202" s="3">
        <f>K202/$E202</f>
        <v>9.0909090909090912E-2</v>
      </c>
      <c r="Y202" s="3">
        <f>L202/$E202</f>
        <v>9.0909090909090912E-2</v>
      </c>
      <c r="Z202" s="3">
        <f>M202/$E202</f>
        <v>0</v>
      </c>
      <c r="AA202" s="3">
        <f>N202/$E202</f>
        <v>2.2727272727272728E-2</v>
      </c>
      <c r="AB202" s="3">
        <f>O202/$E202</f>
        <v>2.2727272727272728E-2</v>
      </c>
      <c r="AC202" s="3">
        <f>P202/$E202</f>
        <v>2.2727272727272728E-2</v>
      </c>
      <c r="AD202" s="3">
        <f>Q202/$E202</f>
        <v>6.8181818181818177E-2</v>
      </c>
      <c r="AE202" s="3">
        <f>R202/$E202</f>
        <v>9.0909090909090912E-2</v>
      </c>
      <c r="AF202" s="4">
        <f>F202/SUMIFS(Equipe!B$2:B$13,Equipe!$A$2:$A$13,$C202)</f>
        <v>8.6206896551724137E-3</v>
      </c>
      <c r="AG202" s="4">
        <f>P202/SUMIFS(Equipe!L$2:L$13,Equipe!$A$2:$A$13,$C202)</f>
        <v>1.2987012987012988E-2</v>
      </c>
      <c r="AH202" s="4">
        <f>H202/SUMIFS(Equipe!B$2:B$13,Equipe!$A$2:$A$13,$C202)</f>
        <v>7.7586206896551727E-2</v>
      </c>
      <c r="AI202" s="4">
        <f>R202/SUMIFS(Equipe!L$2:L$13,Equipe!$A$2:$A$13,$C202)</f>
        <v>5.1948051948051951E-2</v>
      </c>
    </row>
    <row r="203" spans="1:35" x14ac:dyDescent="0.3">
      <c r="A203">
        <v>202</v>
      </c>
      <c r="B203" t="s">
        <v>128</v>
      </c>
      <c r="C203" t="s">
        <v>37</v>
      </c>
      <c r="D203" t="s">
        <v>35</v>
      </c>
      <c r="E203">
        <f>SUMIFS(Base!E$2:E$1287,Base!$B$2:$B$1287,$B203,Base!$C$2:$C$1287,$C203)</f>
        <v>36</v>
      </c>
      <c r="F203">
        <f>SUMIFS(Base!F$2:F$1287,Base!$B$2:$B$1287,$B203,Base!$C$2:$C$1287,$C203)</f>
        <v>0</v>
      </c>
      <c r="G203">
        <f>SUMIFS(Base!G$2:G$1287,Base!$B$2:$B$1287,$B203,Base!$C$2:$C$1287,$C203)</f>
        <v>9</v>
      </c>
      <c r="H203">
        <f>SUMIFS(Base!H$2:H$1287,Base!$B$2:$B$1287,$B203,Base!$C$2:$C$1287,$C203)</f>
        <v>9</v>
      </c>
      <c r="I203">
        <f>SUMIFS(Base!I$2:I$1287,Base!$B$2:$B$1287,$B203,Base!$C$2:$C$1287,$C203)</f>
        <v>-29</v>
      </c>
      <c r="J203">
        <f>SUMIFS(Base!K$2:K$1287,Base!$B$2:$B$1287,$B203,Base!$C$2:$C$1287,$C203)</f>
        <v>0</v>
      </c>
      <c r="K203">
        <f>SUMIFS(Base!L$2:L$1287,Base!$B$2:$B$1287,$B203,Base!$C$2:$C$1287,$C203)</f>
        <v>5</v>
      </c>
      <c r="L203">
        <f>J203+K203</f>
        <v>5</v>
      </c>
      <c r="M203">
        <f>SUMIFS(Base!M$2:M$1287,Base!$B$2:$B$1287,$B203,Base!$C$2:$C$1287,$C203)</f>
        <v>0</v>
      </c>
      <c r="N203">
        <f>SUMIFS(Base!N$2:N$1287,Base!$B$2:$B$1287,$B203,Base!$C$2:$C$1287,$C203)</f>
        <v>0</v>
      </c>
      <c r="O203">
        <f>M203+N203</f>
        <v>0</v>
      </c>
      <c r="P203">
        <f>F203-J203-M203</f>
        <v>0</v>
      </c>
      <c r="Q203">
        <f>G203-K203-N203</f>
        <v>4</v>
      </c>
      <c r="R203">
        <f>P203+Q203</f>
        <v>4</v>
      </c>
      <c r="S203" s="3">
        <f>F203/$E203</f>
        <v>0</v>
      </c>
      <c r="T203" s="3">
        <f>G203/$E203</f>
        <v>0.25</v>
      </c>
      <c r="U203" s="3">
        <f>H203/$E203</f>
        <v>0.25</v>
      </c>
      <c r="V203" s="3">
        <f>I203/$E203</f>
        <v>-0.80555555555555558</v>
      </c>
      <c r="W203" s="3">
        <f>J203/$E203</f>
        <v>0</v>
      </c>
      <c r="X203" s="3">
        <f>K203/$E203</f>
        <v>0.1388888888888889</v>
      </c>
      <c r="Y203" s="3">
        <f>L203/$E203</f>
        <v>0.1388888888888889</v>
      </c>
      <c r="Z203" s="3">
        <f>M203/$E203</f>
        <v>0</v>
      </c>
      <c r="AA203" s="3">
        <f>N203/$E203</f>
        <v>0</v>
      </c>
      <c r="AB203" s="3">
        <f>O203/$E203</f>
        <v>0</v>
      </c>
      <c r="AC203" s="3">
        <f>P203/$E203</f>
        <v>0</v>
      </c>
      <c r="AD203" s="3">
        <f>Q203/$E203</f>
        <v>0.1111111111111111</v>
      </c>
      <c r="AE203" s="3">
        <f>R203/$E203</f>
        <v>0.1111111111111111</v>
      </c>
      <c r="AF203" s="4">
        <f>F203/SUMIFS(Equipe!B$2:B$13,Equipe!$A$2:$A$13,$C203)</f>
        <v>0</v>
      </c>
      <c r="AG203" s="4">
        <f>P203/SUMIFS(Equipe!L$2:L$13,Equipe!$A$2:$A$13,$C203)</f>
        <v>0</v>
      </c>
      <c r="AH203" s="4">
        <f>H203/SUMIFS(Equipe!B$2:B$13,Equipe!$A$2:$A$13,$C203)</f>
        <v>8.3333333333333329E-2</v>
      </c>
      <c r="AI203" s="4">
        <f>R203/SUMIFS(Equipe!L$2:L$13,Equipe!$A$2:$A$13,$C203)</f>
        <v>6.5573770491803282E-2</v>
      </c>
    </row>
    <row r="204" spans="1:35" x14ac:dyDescent="0.3">
      <c r="A204">
        <v>203</v>
      </c>
      <c r="B204" t="s">
        <v>378</v>
      </c>
      <c r="C204" t="s">
        <v>48</v>
      </c>
      <c r="D204" t="s">
        <v>6</v>
      </c>
      <c r="E204">
        <f>SUMIFS(Base!E$2:E$1287,Base!$B$2:$B$1287,$B204,Base!$C$2:$C$1287,$C204)</f>
        <v>12</v>
      </c>
      <c r="F204">
        <f>SUMIFS(Base!F$2:F$1287,Base!$B$2:$B$1287,$B204,Base!$C$2:$C$1287,$C204)</f>
        <v>7</v>
      </c>
      <c r="G204">
        <f>SUMIFS(Base!G$2:G$1287,Base!$B$2:$B$1287,$B204,Base!$C$2:$C$1287,$C204)</f>
        <v>2</v>
      </c>
      <c r="H204">
        <f>SUMIFS(Base!H$2:H$1287,Base!$B$2:$B$1287,$B204,Base!$C$2:$C$1287,$C204)</f>
        <v>9</v>
      </c>
      <c r="I204">
        <f>SUMIFS(Base!I$2:I$1287,Base!$B$2:$B$1287,$B204,Base!$C$2:$C$1287,$C204)</f>
        <v>-4</v>
      </c>
      <c r="J204">
        <f>SUMIFS(Base!K$2:K$1287,Base!$B$2:$B$1287,$B204,Base!$C$2:$C$1287,$C204)</f>
        <v>3</v>
      </c>
      <c r="K204">
        <f>SUMIFS(Base!L$2:L$1287,Base!$B$2:$B$1287,$B204,Base!$C$2:$C$1287,$C204)</f>
        <v>2</v>
      </c>
      <c r="L204">
        <f>J204+K204</f>
        <v>5</v>
      </c>
      <c r="M204">
        <f>SUMIFS(Base!M$2:M$1287,Base!$B$2:$B$1287,$B204,Base!$C$2:$C$1287,$C204)</f>
        <v>0</v>
      </c>
      <c r="N204">
        <f>SUMIFS(Base!N$2:N$1287,Base!$B$2:$B$1287,$B204,Base!$C$2:$C$1287,$C204)</f>
        <v>0</v>
      </c>
      <c r="O204">
        <f>M204+N204</f>
        <v>0</v>
      </c>
      <c r="P204">
        <f>F204-J204-M204</f>
        <v>4</v>
      </c>
      <c r="Q204">
        <f>G204-K204-N204</f>
        <v>0</v>
      </c>
      <c r="R204">
        <f>P204+Q204</f>
        <v>4</v>
      </c>
      <c r="S204" s="3">
        <f>F204/$E204</f>
        <v>0.58333333333333337</v>
      </c>
      <c r="T204" s="3">
        <f>G204/$E204</f>
        <v>0.16666666666666666</v>
      </c>
      <c r="U204" s="3">
        <f>H204/$E204</f>
        <v>0.75</v>
      </c>
      <c r="V204" s="3">
        <f>I204/$E204</f>
        <v>-0.33333333333333331</v>
      </c>
      <c r="W204" s="3">
        <f>J204/$E204</f>
        <v>0.25</v>
      </c>
      <c r="X204" s="3">
        <f>K204/$E204</f>
        <v>0.16666666666666666</v>
      </c>
      <c r="Y204" s="3">
        <f>L204/$E204</f>
        <v>0.41666666666666669</v>
      </c>
      <c r="Z204" s="3">
        <f>M204/$E204</f>
        <v>0</v>
      </c>
      <c r="AA204" s="3">
        <f>N204/$E204</f>
        <v>0</v>
      </c>
      <c r="AB204" s="3">
        <f>O204/$E204</f>
        <v>0</v>
      </c>
      <c r="AC204" s="3">
        <f>P204/$E204</f>
        <v>0.33333333333333331</v>
      </c>
      <c r="AD204" s="3">
        <f>Q204/$E204</f>
        <v>0</v>
      </c>
      <c r="AE204" s="3">
        <f>R204/$E204</f>
        <v>0.33333333333333331</v>
      </c>
      <c r="AF204" s="4">
        <f>F204/SUMIFS(Equipe!B$2:B$13,Equipe!$A$2:$A$13,$C204)</f>
        <v>6.4814814814814811E-2</v>
      </c>
      <c r="AG204" s="4">
        <f>P204/SUMIFS(Equipe!L$2:L$13,Equipe!$A$2:$A$13,$C204)</f>
        <v>5.3333333333333337E-2</v>
      </c>
      <c r="AH204" s="4">
        <f>H204/SUMIFS(Equipe!B$2:B$13,Equipe!$A$2:$A$13,$C204)</f>
        <v>8.3333333333333329E-2</v>
      </c>
      <c r="AI204" s="4">
        <f>R204/SUMIFS(Equipe!L$2:L$13,Equipe!$A$2:$A$13,$C204)</f>
        <v>5.3333333333333337E-2</v>
      </c>
    </row>
    <row r="205" spans="1:35" x14ac:dyDescent="0.3">
      <c r="A205">
        <v>204</v>
      </c>
      <c r="B205" t="s">
        <v>163</v>
      </c>
      <c r="C205" t="s">
        <v>76</v>
      </c>
      <c r="D205" t="s">
        <v>6</v>
      </c>
      <c r="E205">
        <f>SUMIFS(Base!E$2:E$1287,Base!$B$2:$B$1287,$B205,Base!$C$2:$C$1287,$C205)</f>
        <v>18</v>
      </c>
      <c r="F205">
        <f>SUMIFS(Base!F$2:F$1287,Base!$B$2:$B$1287,$B205,Base!$C$2:$C$1287,$C205)</f>
        <v>2</v>
      </c>
      <c r="G205">
        <f>SUMIFS(Base!G$2:G$1287,Base!$B$2:$B$1287,$B205,Base!$C$2:$C$1287,$C205)</f>
        <v>6</v>
      </c>
      <c r="H205">
        <f>SUMIFS(Base!H$2:H$1287,Base!$B$2:$B$1287,$B205,Base!$C$2:$C$1287,$C205)</f>
        <v>8</v>
      </c>
      <c r="I205">
        <f>SUMIFS(Base!I$2:I$1287,Base!$B$2:$B$1287,$B205,Base!$C$2:$C$1287,$C205)</f>
        <v>-4</v>
      </c>
      <c r="J205">
        <f>SUMIFS(Base!K$2:K$1287,Base!$B$2:$B$1287,$B205,Base!$C$2:$C$1287,$C205)</f>
        <v>1</v>
      </c>
      <c r="K205">
        <f>SUMIFS(Base!L$2:L$1287,Base!$B$2:$B$1287,$B205,Base!$C$2:$C$1287,$C205)</f>
        <v>3</v>
      </c>
      <c r="L205">
        <f>J205+K205</f>
        <v>4</v>
      </c>
      <c r="M205">
        <f>SUMIFS(Base!M$2:M$1287,Base!$B$2:$B$1287,$B205,Base!$C$2:$C$1287,$C205)</f>
        <v>0</v>
      </c>
      <c r="N205">
        <f>SUMIFS(Base!N$2:N$1287,Base!$B$2:$B$1287,$B205,Base!$C$2:$C$1287,$C205)</f>
        <v>0</v>
      </c>
      <c r="O205">
        <f>M205+N205</f>
        <v>0</v>
      </c>
      <c r="P205">
        <f>F205-J205-M205</f>
        <v>1</v>
      </c>
      <c r="Q205">
        <f>G205-K205-N205</f>
        <v>3</v>
      </c>
      <c r="R205">
        <f>P205+Q205</f>
        <v>4</v>
      </c>
      <c r="S205" s="3">
        <f>F205/$E205</f>
        <v>0.1111111111111111</v>
      </c>
      <c r="T205" s="3">
        <f>G205/$E205</f>
        <v>0.33333333333333331</v>
      </c>
      <c r="U205" s="3">
        <f>H205/$E205</f>
        <v>0.44444444444444442</v>
      </c>
      <c r="V205" s="3">
        <f>I205/$E205</f>
        <v>-0.22222222222222221</v>
      </c>
      <c r="W205" s="3">
        <f>J205/$E205</f>
        <v>5.5555555555555552E-2</v>
      </c>
      <c r="X205" s="3">
        <f>K205/$E205</f>
        <v>0.16666666666666666</v>
      </c>
      <c r="Y205" s="3">
        <f>L205/$E205</f>
        <v>0.22222222222222221</v>
      </c>
      <c r="Z205" s="3">
        <f>M205/$E205</f>
        <v>0</v>
      </c>
      <c r="AA205" s="3">
        <f>N205/$E205</f>
        <v>0</v>
      </c>
      <c r="AB205" s="3">
        <f>O205/$E205</f>
        <v>0</v>
      </c>
      <c r="AC205" s="3">
        <f>P205/$E205</f>
        <v>5.5555555555555552E-2</v>
      </c>
      <c r="AD205" s="3">
        <f>Q205/$E205</f>
        <v>0.16666666666666666</v>
      </c>
      <c r="AE205" s="3">
        <f>R205/$E205</f>
        <v>0.22222222222222221</v>
      </c>
      <c r="AF205" s="4">
        <f>F205/SUMIFS(Equipe!B$2:B$13,Equipe!$A$2:$A$13,$C205)</f>
        <v>1.7241379310344827E-2</v>
      </c>
      <c r="AG205" s="4">
        <f>P205/SUMIFS(Equipe!L$2:L$13,Equipe!$A$2:$A$13,$C205)</f>
        <v>1.2987012987012988E-2</v>
      </c>
      <c r="AH205" s="4">
        <f>H205/SUMIFS(Equipe!B$2:B$13,Equipe!$A$2:$A$13,$C205)</f>
        <v>6.8965517241379309E-2</v>
      </c>
      <c r="AI205" s="4">
        <f>R205/SUMIFS(Equipe!L$2:L$13,Equipe!$A$2:$A$13,$C205)</f>
        <v>5.1948051948051951E-2</v>
      </c>
    </row>
    <row r="206" spans="1:35" x14ac:dyDescent="0.3">
      <c r="A206">
        <v>205</v>
      </c>
      <c r="B206" t="s">
        <v>372</v>
      </c>
      <c r="C206" t="s">
        <v>45</v>
      </c>
      <c r="D206" t="s">
        <v>35</v>
      </c>
      <c r="E206">
        <f>SUMIFS(Base!E$2:E$1287,Base!$B$2:$B$1287,$B206,Base!$C$2:$C$1287,$C206)</f>
        <v>22</v>
      </c>
      <c r="F206">
        <f>SUMIFS(Base!F$2:F$1287,Base!$B$2:$B$1287,$B206,Base!$C$2:$C$1287,$C206)</f>
        <v>1</v>
      </c>
      <c r="G206">
        <f>SUMIFS(Base!G$2:G$1287,Base!$B$2:$B$1287,$B206,Base!$C$2:$C$1287,$C206)</f>
        <v>5</v>
      </c>
      <c r="H206">
        <f>SUMIFS(Base!H$2:H$1287,Base!$B$2:$B$1287,$B206,Base!$C$2:$C$1287,$C206)</f>
        <v>6</v>
      </c>
      <c r="I206">
        <f>SUMIFS(Base!I$2:I$1287,Base!$B$2:$B$1287,$B206,Base!$C$2:$C$1287,$C206)</f>
        <v>7</v>
      </c>
      <c r="J206">
        <f>SUMIFS(Base!K$2:K$1287,Base!$B$2:$B$1287,$B206,Base!$C$2:$C$1287,$C206)</f>
        <v>1</v>
      </c>
      <c r="K206">
        <f>SUMIFS(Base!L$2:L$1287,Base!$B$2:$B$1287,$B206,Base!$C$2:$C$1287,$C206)</f>
        <v>1</v>
      </c>
      <c r="L206">
        <f>J206+K206</f>
        <v>2</v>
      </c>
      <c r="M206">
        <f>SUMIFS(Base!M$2:M$1287,Base!$B$2:$B$1287,$B206,Base!$C$2:$C$1287,$C206)</f>
        <v>0</v>
      </c>
      <c r="N206">
        <f>SUMIFS(Base!N$2:N$1287,Base!$B$2:$B$1287,$B206,Base!$C$2:$C$1287,$C206)</f>
        <v>0</v>
      </c>
      <c r="O206">
        <f>M206+N206</f>
        <v>0</v>
      </c>
      <c r="P206">
        <f>F206-J206-M206</f>
        <v>0</v>
      </c>
      <c r="Q206">
        <f>G206-K206-N206</f>
        <v>4</v>
      </c>
      <c r="R206">
        <f>P206+Q206</f>
        <v>4</v>
      </c>
      <c r="S206" s="3">
        <f>F206/$E206</f>
        <v>4.5454545454545456E-2</v>
      </c>
      <c r="T206" s="3">
        <f>G206/$E206</f>
        <v>0.22727272727272727</v>
      </c>
      <c r="U206" s="3">
        <f>H206/$E206</f>
        <v>0.27272727272727271</v>
      </c>
      <c r="V206" s="3">
        <f>I206/$E206</f>
        <v>0.31818181818181818</v>
      </c>
      <c r="W206" s="3">
        <f>J206/$E206</f>
        <v>4.5454545454545456E-2</v>
      </c>
      <c r="X206" s="3">
        <f>K206/$E206</f>
        <v>4.5454545454545456E-2</v>
      </c>
      <c r="Y206" s="3">
        <f>L206/$E206</f>
        <v>9.0909090909090912E-2</v>
      </c>
      <c r="Z206" s="3">
        <f>M206/$E206</f>
        <v>0</v>
      </c>
      <c r="AA206" s="3">
        <f>N206/$E206</f>
        <v>0</v>
      </c>
      <c r="AB206" s="3">
        <f>O206/$E206</f>
        <v>0</v>
      </c>
      <c r="AC206" s="3">
        <f>P206/$E206</f>
        <v>0</v>
      </c>
      <c r="AD206" s="3">
        <f>Q206/$E206</f>
        <v>0.18181818181818182</v>
      </c>
      <c r="AE206" s="3">
        <f>R206/$E206</f>
        <v>0.18181818181818182</v>
      </c>
      <c r="AF206" s="4">
        <f>F206/SUMIFS(Equipe!B$2:B$13,Equipe!$A$2:$A$13,$C206)</f>
        <v>7.3529411764705881E-3</v>
      </c>
      <c r="AG206" s="4">
        <f>P206/SUMIFS(Equipe!L$2:L$13,Equipe!$A$2:$A$13,$C206)</f>
        <v>0</v>
      </c>
      <c r="AH206" s="4">
        <f>H206/SUMIFS(Equipe!B$2:B$13,Equipe!$A$2:$A$13,$C206)</f>
        <v>4.4117647058823532E-2</v>
      </c>
      <c r="AI206" s="4">
        <f>R206/SUMIFS(Equipe!L$2:L$13,Equipe!$A$2:$A$13,$C206)</f>
        <v>4.0816326530612242E-2</v>
      </c>
    </row>
    <row r="207" spans="1:35" x14ac:dyDescent="0.3">
      <c r="A207">
        <v>206</v>
      </c>
      <c r="B207" t="s">
        <v>346</v>
      </c>
      <c r="C207" t="s">
        <v>24</v>
      </c>
      <c r="D207" t="s">
        <v>35</v>
      </c>
      <c r="E207">
        <f>SUMIFS(Base!E$2:E$1287,Base!$B$2:$B$1287,$B207,Base!$C$2:$C$1287,$C207)</f>
        <v>16</v>
      </c>
      <c r="F207">
        <f>SUMIFS(Base!F$2:F$1287,Base!$B$2:$B$1287,$B207,Base!$C$2:$C$1287,$C207)</f>
        <v>2</v>
      </c>
      <c r="G207">
        <f>SUMIFS(Base!G$2:G$1287,Base!$B$2:$B$1287,$B207,Base!$C$2:$C$1287,$C207)</f>
        <v>4</v>
      </c>
      <c r="H207">
        <f>SUMIFS(Base!H$2:H$1287,Base!$B$2:$B$1287,$B207,Base!$C$2:$C$1287,$C207)</f>
        <v>6</v>
      </c>
      <c r="I207">
        <f>SUMIFS(Base!I$2:I$1287,Base!$B$2:$B$1287,$B207,Base!$C$2:$C$1287,$C207)</f>
        <v>2</v>
      </c>
      <c r="J207">
        <f>SUMIFS(Base!K$2:K$1287,Base!$B$2:$B$1287,$B207,Base!$C$2:$C$1287,$C207)</f>
        <v>1</v>
      </c>
      <c r="K207">
        <f>SUMIFS(Base!L$2:L$1287,Base!$B$2:$B$1287,$B207,Base!$C$2:$C$1287,$C207)</f>
        <v>1</v>
      </c>
      <c r="L207">
        <f>J207+K207</f>
        <v>2</v>
      </c>
      <c r="M207">
        <f>SUMIFS(Base!M$2:M$1287,Base!$B$2:$B$1287,$B207,Base!$C$2:$C$1287,$C207)</f>
        <v>0</v>
      </c>
      <c r="N207">
        <f>SUMIFS(Base!N$2:N$1287,Base!$B$2:$B$1287,$B207,Base!$C$2:$C$1287,$C207)</f>
        <v>0</v>
      </c>
      <c r="O207">
        <f>M207+N207</f>
        <v>0</v>
      </c>
      <c r="P207">
        <f>F207-J207-M207</f>
        <v>1</v>
      </c>
      <c r="Q207">
        <f>G207-K207-N207</f>
        <v>3</v>
      </c>
      <c r="R207">
        <f>P207+Q207</f>
        <v>4</v>
      </c>
      <c r="S207" s="3">
        <f>F207/$E207</f>
        <v>0.125</v>
      </c>
      <c r="T207" s="3">
        <f>G207/$E207</f>
        <v>0.25</v>
      </c>
      <c r="U207" s="3">
        <f>H207/$E207</f>
        <v>0.375</v>
      </c>
      <c r="V207" s="3">
        <f>I207/$E207</f>
        <v>0.125</v>
      </c>
      <c r="W207" s="3">
        <f>J207/$E207</f>
        <v>6.25E-2</v>
      </c>
      <c r="X207" s="3">
        <f>K207/$E207</f>
        <v>6.25E-2</v>
      </c>
      <c r="Y207" s="3">
        <f>L207/$E207</f>
        <v>0.125</v>
      </c>
      <c r="Z207" s="3">
        <f>M207/$E207</f>
        <v>0</v>
      </c>
      <c r="AA207" s="3">
        <f>N207/$E207</f>
        <v>0</v>
      </c>
      <c r="AB207" s="3">
        <f>O207/$E207</f>
        <v>0</v>
      </c>
      <c r="AC207" s="3">
        <f>P207/$E207</f>
        <v>6.25E-2</v>
      </c>
      <c r="AD207" s="3">
        <f>Q207/$E207</f>
        <v>0.1875</v>
      </c>
      <c r="AE207" s="3">
        <f>R207/$E207</f>
        <v>0.25</v>
      </c>
      <c r="AF207" s="4">
        <f>F207/SUMIFS(Equipe!B$2:B$13,Equipe!$A$2:$A$13,$C207)</f>
        <v>1.7857142857142856E-2</v>
      </c>
      <c r="AG207" s="4">
        <f>P207/SUMIFS(Equipe!L$2:L$13,Equipe!$A$2:$A$13,$C207)</f>
        <v>1.3888888888888888E-2</v>
      </c>
      <c r="AH207" s="4">
        <f>H207/SUMIFS(Equipe!B$2:B$13,Equipe!$A$2:$A$13,$C207)</f>
        <v>5.3571428571428568E-2</v>
      </c>
      <c r="AI207" s="4">
        <f>R207/SUMIFS(Equipe!L$2:L$13,Equipe!$A$2:$A$13,$C207)</f>
        <v>5.5555555555555552E-2</v>
      </c>
    </row>
    <row r="208" spans="1:35" x14ac:dyDescent="0.3">
      <c r="A208">
        <v>207</v>
      </c>
      <c r="B208" t="s">
        <v>214</v>
      </c>
      <c r="C208" t="s">
        <v>45</v>
      </c>
      <c r="D208" t="s">
        <v>6</v>
      </c>
      <c r="E208">
        <f>SUMIFS(Base!E$2:E$1287,Base!$B$2:$B$1287,$B208,Base!$C$2:$C$1287,$C208)</f>
        <v>39</v>
      </c>
      <c r="F208">
        <f>SUMIFS(Base!F$2:F$1287,Base!$B$2:$B$1287,$B208,Base!$C$2:$C$1287,$C208)</f>
        <v>3</v>
      </c>
      <c r="G208">
        <f>SUMIFS(Base!G$2:G$1287,Base!$B$2:$B$1287,$B208,Base!$C$2:$C$1287,$C208)</f>
        <v>2</v>
      </c>
      <c r="H208">
        <f>SUMIFS(Base!H$2:H$1287,Base!$B$2:$B$1287,$B208,Base!$C$2:$C$1287,$C208)</f>
        <v>5</v>
      </c>
      <c r="I208">
        <f>SUMIFS(Base!I$2:I$1287,Base!$B$2:$B$1287,$B208,Base!$C$2:$C$1287,$C208)</f>
        <v>0</v>
      </c>
      <c r="J208">
        <f>SUMIFS(Base!K$2:K$1287,Base!$B$2:$B$1287,$B208,Base!$C$2:$C$1287,$C208)</f>
        <v>0</v>
      </c>
      <c r="K208">
        <f>SUMIFS(Base!L$2:L$1287,Base!$B$2:$B$1287,$B208,Base!$C$2:$C$1287,$C208)</f>
        <v>1</v>
      </c>
      <c r="L208">
        <f>J208+K208</f>
        <v>1</v>
      </c>
      <c r="M208">
        <f>SUMIFS(Base!M$2:M$1287,Base!$B$2:$B$1287,$B208,Base!$C$2:$C$1287,$C208)</f>
        <v>0</v>
      </c>
      <c r="N208">
        <f>SUMIFS(Base!N$2:N$1287,Base!$B$2:$B$1287,$B208,Base!$C$2:$C$1287,$C208)</f>
        <v>0</v>
      </c>
      <c r="O208">
        <f>M208+N208</f>
        <v>0</v>
      </c>
      <c r="P208">
        <f>F208-J208-M208</f>
        <v>3</v>
      </c>
      <c r="Q208">
        <f>G208-K208-N208</f>
        <v>1</v>
      </c>
      <c r="R208">
        <f>P208+Q208</f>
        <v>4</v>
      </c>
      <c r="S208" s="3">
        <f>F208/$E208</f>
        <v>7.6923076923076927E-2</v>
      </c>
      <c r="T208" s="3">
        <f>G208/$E208</f>
        <v>5.128205128205128E-2</v>
      </c>
      <c r="U208" s="3">
        <f>H208/$E208</f>
        <v>0.12820512820512819</v>
      </c>
      <c r="V208" s="3">
        <f>I208/$E208</f>
        <v>0</v>
      </c>
      <c r="W208" s="3">
        <f>J208/$E208</f>
        <v>0</v>
      </c>
      <c r="X208" s="3">
        <f>K208/$E208</f>
        <v>2.564102564102564E-2</v>
      </c>
      <c r="Y208" s="3">
        <f>L208/$E208</f>
        <v>2.564102564102564E-2</v>
      </c>
      <c r="Z208" s="3">
        <f>M208/$E208</f>
        <v>0</v>
      </c>
      <c r="AA208" s="3">
        <f>N208/$E208</f>
        <v>0</v>
      </c>
      <c r="AB208" s="3">
        <f>O208/$E208</f>
        <v>0</v>
      </c>
      <c r="AC208" s="3">
        <f>P208/$E208</f>
        <v>7.6923076923076927E-2</v>
      </c>
      <c r="AD208" s="3">
        <f>Q208/$E208</f>
        <v>2.564102564102564E-2</v>
      </c>
      <c r="AE208" s="3">
        <f>R208/$E208</f>
        <v>0.10256410256410256</v>
      </c>
      <c r="AF208" s="4">
        <f>F208/SUMIFS(Equipe!B$2:B$13,Equipe!$A$2:$A$13,$C208)</f>
        <v>2.2058823529411766E-2</v>
      </c>
      <c r="AG208" s="4">
        <f>P208/SUMIFS(Equipe!L$2:L$13,Equipe!$A$2:$A$13,$C208)</f>
        <v>3.0612244897959183E-2</v>
      </c>
      <c r="AH208" s="4">
        <f>H208/SUMIFS(Equipe!B$2:B$13,Equipe!$A$2:$A$13,$C208)</f>
        <v>3.6764705882352942E-2</v>
      </c>
      <c r="AI208" s="4">
        <f>R208/SUMIFS(Equipe!L$2:L$13,Equipe!$A$2:$A$13,$C208)</f>
        <v>4.0816326530612242E-2</v>
      </c>
    </row>
    <row r="209" spans="1:35" x14ac:dyDescent="0.3">
      <c r="A209">
        <v>208</v>
      </c>
      <c r="B209" t="s">
        <v>343</v>
      </c>
      <c r="C209" t="s">
        <v>24</v>
      </c>
      <c r="D209" t="s">
        <v>6</v>
      </c>
      <c r="E209">
        <f>SUMIFS(Base!E$2:E$1287,Base!$B$2:$B$1287,$B209,Base!$C$2:$C$1287,$C209)</f>
        <v>15</v>
      </c>
      <c r="F209">
        <f>SUMIFS(Base!F$2:F$1287,Base!$B$2:$B$1287,$B209,Base!$C$2:$C$1287,$C209)</f>
        <v>1</v>
      </c>
      <c r="G209">
        <f>SUMIFS(Base!G$2:G$1287,Base!$B$2:$B$1287,$B209,Base!$C$2:$C$1287,$C209)</f>
        <v>4</v>
      </c>
      <c r="H209">
        <f>SUMIFS(Base!H$2:H$1287,Base!$B$2:$B$1287,$B209,Base!$C$2:$C$1287,$C209)</f>
        <v>5</v>
      </c>
      <c r="I209">
        <f>SUMIFS(Base!I$2:I$1287,Base!$B$2:$B$1287,$B209,Base!$C$2:$C$1287,$C209)</f>
        <v>-1</v>
      </c>
      <c r="J209">
        <f>SUMIFS(Base!K$2:K$1287,Base!$B$2:$B$1287,$B209,Base!$C$2:$C$1287,$C209)</f>
        <v>0</v>
      </c>
      <c r="K209">
        <f>SUMIFS(Base!L$2:L$1287,Base!$B$2:$B$1287,$B209,Base!$C$2:$C$1287,$C209)</f>
        <v>1</v>
      </c>
      <c r="L209">
        <f>J209+K209</f>
        <v>1</v>
      </c>
      <c r="M209">
        <f>SUMIFS(Base!M$2:M$1287,Base!$B$2:$B$1287,$B209,Base!$C$2:$C$1287,$C209)</f>
        <v>0</v>
      </c>
      <c r="N209">
        <f>SUMIFS(Base!N$2:N$1287,Base!$B$2:$B$1287,$B209,Base!$C$2:$C$1287,$C209)</f>
        <v>0</v>
      </c>
      <c r="O209">
        <f>M209+N209</f>
        <v>0</v>
      </c>
      <c r="P209">
        <f>F209-J209-M209</f>
        <v>1</v>
      </c>
      <c r="Q209">
        <f>G209-K209-N209</f>
        <v>3</v>
      </c>
      <c r="R209">
        <f>P209+Q209</f>
        <v>4</v>
      </c>
      <c r="S209" s="3">
        <f>F209/$E209</f>
        <v>6.6666666666666666E-2</v>
      </c>
      <c r="T209" s="3">
        <f>G209/$E209</f>
        <v>0.26666666666666666</v>
      </c>
      <c r="U209" s="3">
        <f>H209/$E209</f>
        <v>0.33333333333333331</v>
      </c>
      <c r="V209" s="3">
        <f>I209/$E209</f>
        <v>-6.6666666666666666E-2</v>
      </c>
      <c r="W209" s="3">
        <f>J209/$E209</f>
        <v>0</v>
      </c>
      <c r="X209" s="3">
        <f>K209/$E209</f>
        <v>6.6666666666666666E-2</v>
      </c>
      <c r="Y209" s="3">
        <f>L209/$E209</f>
        <v>6.6666666666666666E-2</v>
      </c>
      <c r="Z209" s="3">
        <f>M209/$E209</f>
        <v>0</v>
      </c>
      <c r="AA209" s="3">
        <f>N209/$E209</f>
        <v>0</v>
      </c>
      <c r="AB209" s="3">
        <f>O209/$E209</f>
        <v>0</v>
      </c>
      <c r="AC209" s="3">
        <f>P209/$E209</f>
        <v>6.6666666666666666E-2</v>
      </c>
      <c r="AD209" s="3">
        <f>Q209/$E209</f>
        <v>0.2</v>
      </c>
      <c r="AE209" s="3">
        <f>R209/$E209</f>
        <v>0.26666666666666666</v>
      </c>
      <c r="AF209" s="4">
        <f>F209/SUMIFS(Equipe!B$2:B$13,Equipe!$A$2:$A$13,$C209)</f>
        <v>8.9285714285714281E-3</v>
      </c>
      <c r="AG209" s="4">
        <f>P209/SUMIFS(Equipe!L$2:L$13,Equipe!$A$2:$A$13,$C209)</f>
        <v>1.3888888888888888E-2</v>
      </c>
      <c r="AH209" s="4">
        <f>H209/SUMIFS(Equipe!B$2:B$13,Equipe!$A$2:$A$13,$C209)</f>
        <v>4.4642857142857144E-2</v>
      </c>
      <c r="AI209" s="4">
        <f>R209/SUMIFS(Equipe!L$2:L$13,Equipe!$A$2:$A$13,$C209)</f>
        <v>5.5555555555555552E-2</v>
      </c>
    </row>
    <row r="210" spans="1:35" x14ac:dyDescent="0.3">
      <c r="A210">
        <v>209</v>
      </c>
      <c r="B210" t="s">
        <v>253</v>
      </c>
      <c r="C210" t="s">
        <v>28</v>
      </c>
      <c r="D210" t="s">
        <v>6</v>
      </c>
      <c r="E210">
        <f>SUMIFS(Base!E$2:E$1287,Base!$B$2:$B$1287,$B210,Base!$C$2:$C$1287,$C210)</f>
        <v>43</v>
      </c>
      <c r="F210">
        <f>SUMIFS(Base!F$2:F$1287,Base!$B$2:$B$1287,$B210,Base!$C$2:$C$1287,$C210)</f>
        <v>1</v>
      </c>
      <c r="G210">
        <f>SUMIFS(Base!G$2:G$1287,Base!$B$2:$B$1287,$B210,Base!$C$2:$C$1287,$C210)</f>
        <v>3</v>
      </c>
      <c r="H210">
        <f>SUMIFS(Base!H$2:H$1287,Base!$B$2:$B$1287,$B210,Base!$C$2:$C$1287,$C210)</f>
        <v>4</v>
      </c>
      <c r="I210">
        <f>SUMIFS(Base!I$2:I$1287,Base!$B$2:$B$1287,$B210,Base!$C$2:$C$1287,$C210)</f>
        <v>-10</v>
      </c>
      <c r="J210">
        <f>SUMIFS(Base!K$2:K$1287,Base!$B$2:$B$1287,$B210,Base!$C$2:$C$1287,$C210)</f>
        <v>0</v>
      </c>
      <c r="K210">
        <f>SUMIFS(Base!L$2:L$1287,Base!$B$2:$B$1287,$B210,Base!$C$2:$C$1287,$C210)</f>
        <v>0</v>
      </c>
      <c r="L210">
        <f>J210+K210</f>
        <v>0</v>
      </c>
      <c r="M210">
        <f>SUMIFS(Base!M$2:M$1287,Base!$B$2:$B$1287,$B210,Base!$C$2:$C$1287,$C210)</f>
        <v>0</v>
      </c>
      <c r="N210">
        <f>SUMIFS(Base!N$2:N$1287,Base!$B$2:$B$1287,$B210,Base!$C$2:$C$1287,$C210)</f>
        <v>0</v>
      </c>
      <c r="O210">
        <f>M210+N210</f>
        <v>0</v>
      </c>
      <c r="P210">
        <f>F210-J210-M210</f>
        <v>1</v>
      </c>
      <c r="Q210">
        <f>G210-K210-N210</f>
        <v>3</v>
      </c>
      <c r="R210">
        <f>P210+Q210</f>
        <v>4</v>
      </c>
      <c r="S210" s="3">
        <f>F210/$E210</f>
        <v>2.3255813953488372E-2</v>
      </c>
      <c r="T210" s="3">
        <f>G210/$E210</f>
        <v>6.9767441860465115E-2</v>
      </c>
      <c r="U210" s="3">
        <f>H210/$E210</f>
        <v>9.3023255813953487E-2</v>
      </c>
      <c r="V210" s="3">
        <f>I210/$E210</f>
        <v>-0.23255813953488372</v>
      </c>
      <c r="W210" s="3">
        <f>J210/$E210</f>
        <v>0</v>
      </c>
      <c r="X210" s="3">
        <f>K210/$E210</f>
        <v>0</v>
      </c>
      <c r="Y210" s="3">
        <f>L210/$E210</f>
        <v>0</v>
      </c>
      <c r="Z210" s="3">
        <f>M210/$E210</f>
        <v>0</v>
      </c>
      <c r="AA210" s="3">
        <f>N210/$E210</f>
        <v>0</v>
      </c>
      <c r="AB210" s="3">
        <f>O210/$E210</f>
        <v>0</v>
      </c>
      <c r="AC210" s="3">
        <f>P210/$E210</f>
        <v>2.3255813953488372E-2</v>
      </c>
      <c r="AD210" s="3">
        <f>Q210/$E210</f>
        <v>6.9767441860465115E-2</v>
      </c>
      <c r="AE210" s="3">
        <f>R210/$E210</f>
        <v>9.3023255813953487E-2</v>
      </c>
      <c r="AF210" s="4">
        <f>F210/SUMIFS(Equipe!B$2:B$13,Equipe!$A$2:$A$13,$C210)</f>
        <v>7.4074074074074077E-3</v>
      </c>
      <c r="AG210" s="4">
        <f>P210/SUMIFS(Equipe!L$2:L$13,Equipe!$A$2:$A$13,$C210)</f>
        <v>1.0526315789473684E-2</v>
      </c>
      <c r="AH210" s="4">
        <f>H210/SUMIFS(Equipe!B$2:B$13,Equipe!$A$2:$A$13,$C210)</f>
        <v>2.9629629629629631E-2</v>
      </c>
      <c r="AI210" s="4">
        <f>R210/SUMIFS(Equipe!L$2:L$13,Equipe!$A$2:$A$13,$C210)</f>
        <v>4.2105263157894736E-2</v>
      </c>
    </row>
    <row r="211" spans="1:35" x14ac:dyDescent="0.3">
      <c r="A211">
        <v>210</v>
      </c>
      <c r="B211" t="s">
        <v>261</v>
      </c>
      <c r="C211" t="s">
        <v>76</v>
      </c>
      <c r="D211" t="s">
        <v>35</v>
      </c>
      <c r="E211">
        <f>SUMIFS(Base!E$2:E$1287,Base!$B$2:$B$1287,$B211,Base!$C$2:$C$1287,$C211)</f>
        <v>42</v>
      </c>
      <c r="F211">
        <f>SUMIFS(Base!F$2:F$1287,Base!$B$2:$B$1287,$B211,Base!$C$2:$C$1287,$C211)</f>
        <v>1</v>
      </c>
      <c r="G211">
        <f>SUMIFS(Base!G$2:G$1287,Base!$B$2:$B$1287,$B211,Base!$C$2:$C$1287,$C211)</f>
        <v>3</v>
      </c>
      <c r="H211">
        <f>SUMIFS(Base!H$2:H$1287,Base!$B$2:$B$1287,$B211,Base!$C$2:$C$1287,$C211)</f>
        <v>4</v>
      </c>
      <c r="I211">
        <f>SUMIFS(Base!I$2:I$1287,Base!$B$2:$B$1287,$B211,Base!$C$2:$C$1287,$C211)</f>
        <v>-9</v>
      </c>
      <c r="J211">
        <f>SUMIFS(Base!K$2:K$1287,Base!$B$2:$B$1287,$B211,Base!$C$2:$C$1287,$C211)</f>
        <v>0</v>
      </c>
      <c r="K211">
        <f>SUMIFS(Base!L$2:L$1287,Base!$B$2:$B$1287,$B211,Base!$C$2:$C$1287,$C211)</f>
        <v>0</v>
      </c>
      <c r="L211">
        <f>J211+K211</f>
        <v>0</v>
      </c>
      <c r="M211">
        <f>SUMIFS(Base!M$2:M$1287,Base!$B$2:$B$1287,$B211,Base!$C$2:$C$1287,$C211)</f>
        <v>0</v>
      </c>
      <c r="N211">
        <f>SUMIFS(Base!N$2:N$1287,Base!$B$2:$B$1287,$B211,Base!$C$2:$C$1287,$C211)</f>
        <v>0</v>
      </c>
      <c r="O211">
        <f>M211+N211</f>
        <v>0</v>
      </c>
      <c r="P211">
        <f>F211-J211-M211</f>
        <v>1</v>
      </c>
      <c r="Q211">
        <f>G211-K211-N211</f>
        <v>3</v>
      </c>
      <c r="R211">
        <f>P211+Q211</f>
        <v>4</v>
      </c>
      <c r="S211" s="3">
        <f>F211/$E211</f>
        <v>2.3809523809523808E-2</v>
      </c>
      <c r="T211" s="3">
        <f>G211/$E211</f>
        <v>7.1428571428571425E-2</v>
      </c>
      <c r="U211" s="3">
        <f>H211/$E211</f>
        <v>9.5238095238095233E-2</v>
      </c>
      <c r="V211" s="3">
        <f>I211/$E211</f>
        <v>-0.21428571428571427</v>
      </c>
      <c r="W211" s="3">
        <f>J211/$E211</f>
        <v>0</v>
      </c>
      <c r="X211" s="3">
        <f>K211/$E211</f>
        <v>0</v>
      </c>
      <c r="Y211" s="3">
        <f>L211/$E211</f>
        <v>0</v>
      </c>
      <c r="Z211" s="3">
        <f>M211/$E211</f>
        <v>0</v>
      </c>
      <c r="AA211" s="3">
        <f>N211/$E211</f>
        <v>0</v>
      </c>
      <c r="AB211" s="3">
        <f>O211/$E211</f>
        <v>0</v>
      </c>
      <c r="AC211" s="3">
        <f>P211/$E211</f>
        <v>2.3809523809523808E-2</v>
      </c>
      <c r="AD211" s="3">
        <f>Q211/$E211</f>
        <v>7.1428571428571425E-2</v>
      </c>
      <c r="AE211" s="3">
        <f>R211/$E211</f>
        <v>9.5238095238095233E-2</v>
      </c>
      <c r="AF211" s="4">
        <f>F211/SUMIFS(Equipe!B$2:B$13,Equipe!$A$2:$A$13,$C211)</f>
        <v>8.6206896551724137E-3</v>
      </c>
      <c r="AG211" s="4">
        <f>P211/SUMIFS(Equipe!L$2:L$13,Equipe!$A$2:$A$13,$C211)</f>
        <v>1.2987012987012988E-2</v>
      </c>
      <c r="AH211" s="4">
        <f>H211/SUMIFS(Equipe!B$2:B$13,Equipe!$A$2:$A$13,$C211)</f>
        <v>3.4482758620689655E-2</v>
      </c>
      <c r="AI211" s="4">
        <f>R211/SUMIFS(Equipe!L$2:L$13,Equipe!$A$2:$A$13,$C211)</f>
        <v>5.1948051948051951E-2</v>
      </c>
    </row>
    <row r="212" spans="1:35" x14ac:dyDescent="0.3">
      <c r="A212">
        <v>211</v>
      </c>
      <c r="B212" t="s">
        <v>218</v>
      </c>
      <c r="C212" t="s">
        <v>22</v>
      </c>
      <c r="D212" t="s">
        <v>35</v>
      </c>
      <c r="E212">
        <f>SUMIFS(Base!E$2:E$1287,Base!$B$2:$B$1287,$B212,Base!$C$2:$C$1287,$C212)</f>
        <v>42</v>
      </c>
      <c r="F212">
        <f>SUMIFS(Base!F$2:F$1287,Base!$B$2:$B$1287,$B212,Base!$C$2:$C$1287,$C212)</f>
        <v>2</v>
      </c>
      <c r="G212">
        <f>SUMIFS(Base!G$2:G$1287,Base!$B$2:$B$1287,$B212,Base!$C$2:$C$1287,$C212)</f>
        <v>2</v>
      </c>
      <c r="H212">
        <f>SUMIFS(Base!H$2:H$1287,Base!$B$2:$B$1287,$B212,Base!$C$2:$C$1287,$C212)</f>
        <v>4</v>
      </c>
      <c r="I212">
        <f>SUMIFS(Base!I$2:I$1287,Base!$B$2:$B$1287,$B212,Base!$C$2:$C$1287,$C212)</f>
        <v>-6</v>
      </c>
      <c r="J212">
        <f>SUMIFS(Base!K$2:K$1287,Base!$B$2:$B$1287,$B212,Base!$C$2:$C$1287,$C212)</f>
        <v>0</v>
      </c>
      <c r="K212">
        <f>SUMIFS(Base!L$2:L$1287,Base!$B$2:$B$1287,$B212,Base!$C$2:$C$1287,$C212)</f>
        <v>0</v>
      </c>
      <c r="L212">
        <f>J212+K212</f>
        <v>0</v>
      </c>
      <c r="M212">
        <f>SUMIFS(Base!M$2:M$1287,Base!$B$2:$B$1287,$B212,Base!$C$2:$C$1287,$C212)</f>
        <v>0</v>
      </c>
      <c r="N212">
        <f>SUMIFS(Base!N$2:N$1287,Base!$B$2:$B$1287,$B212,Base!$C$2:$C$1287,$C212)</f>
        <v>0</v>
      </c>
      <c r="O212">
        <f>M212+N212</f>
        <v>0</v>
      </c>
      <c r="P212">
        <f>F212-J212-M212</f>
        <v>2</v>
      </c>
      <c r="Q212">
        <f>G212-K212-N212</f>
        <v>2</v>
      </c>
      <c r="R212">
        <f>P212+Q212</f>
        <v>4</v>
      </c>
      <c r="S212" s="3">
        <f>F212/$E212</f>
        <v>4.7619047619047616E-2</v>
      </c>
      <c r="T212" s="3">
        <f>G212/$E212</f>
        <v>4.7619047619047616E-2</v>
      </c>
      <c r="U212" s="3">
        <f>H212/$E212</f>
        <v>9.5238095238095233E-2</v>
      </c>
      <c r="V212" s="3">
        <f>I212/$E212</f>
        <v>-0.14285714285714285</v>
      </c>
      <c r="W212" s="3">
        <f>J212/$E212</f>
        <v>0</v>
      </c>
      <c r="X212" s="3">
        <f>K212/$E212</f>
        <v>0</v>
      </c>
      <c r="Y212" s="3">
        <f>L212/$E212</f>
        <v>0</v>
      </c>
      <c r="Z212" s="3">
        <f>M212/$E212</f>
        <v>0</v>
      </c>
      <c r="AA212" s="3">
        <f>N212/$E212</f>
        <v>0</v>
      </c>
      <c r="AB212" s="3">
        <f>O212/$E212</f>
        <v>0</v>
      </c>
      <c r="AC212" s="3">
        <f>P212/$E212</f>
        <v>4.7619047619047616E-2</v>
      </c>
      <c r="AD212" s="3">
        <f>Q212/$E212</f>
        <v>4.7619047619047616E-2</v>
      </c>
      <c r="AE212" s="3">
        <f>R212/$E212</f>
        <v>9.5238095238095233E-2</v>
      </c>
      <c r="AF212" s="4">
        <f>F212/SUMIFS(Equipe!B$2:B$13,Equipe!$A$2:$A$13,$C212)</f>
        <v>1.3605442176870748E-2</v>
      </c>
      <c r="AG212" s="4">
        <f>P212/SUMIFS(Equipe!L$2:L$13,Equipe!$A$2:$A$13,$C212)</f>
        <v>1.834862385321101E-2</v>
      </c>
      <c r="AH212" s="4">
        <f>H212/SUMIFS(Equipe!B$2:B$13,Equipe!$A$2:$A$13,$C212)</f>
        <v>2.7210884353741496E-2</v>
      </c>
      <c r="AI212" s="4">
        <f>R212/SUMIFS(Equipe!L$2:L$13,Equipe!$A$2:$A$13,$C212)</f>
        <v>3.669724770642202E-2</v>
      </c>
    </row>
    <row r="213" spans="1:35" x14ac:dyDescent="0.3">
      <c r="A213">
        <v>212</v>
      </c>
      <c r="B213" t="s">
        <v>226</v>
      </c>
      <c r="C213" t="s">
        <v>37</v>
      </c>
      <c r="D213" t="s">
        <v>6</v>
      </c>
      <c r="E213">
        <f>SUMIFS(Base!E$2:E$1287,Base!$B$2:$B$1287,$B213,Base!$C$2:$C$1287,$C213)</f>
        <v>41</v>
      </c>
      <c r="F213">
        <f>SUMIFS(Base!F$2:F$1287,Base!$B$2:$B$1287,$B213,Base!$C$2:$C$1287,$C213)</f>
        <v>2</v>
      </c>
      <c r="G213">
        <f>SUMIFS(Base!G$2:G$1287,Base!$B$2:$B$1287,$B213,Base!$C$2:$C$1287,$C213)</f>
        <v>2</v>
      </c>
      <c r="H213">
        <f>SUMIFS(Base!H$2:H$1287,Base!$B$2:$B$1287,$B213,Base!$C$2:$C$1287,$C213)</f>
        <v>4</v>
      </c>
      <c r="I213">
        <f>SUMIFS(Base!I$2:I$1287,Base!$B$2:$B$1287,$B213,Base!$C$2:$C$1287,$C213)</f>
        <v>-12</v>
      </c>
      <c r="J213">
        <f>SUMIFS(Base!K$2:K$1287,Base!$B$2:$B$1287,$B213,Base!$C$2:$C$1287,$C213)</f>
        <v>0</v>
      </c>
      <c r="K213">
        <f>SUMIFS(Base!L$2:L$1287,Base!$B$2:$B$1287,$B213,Base!$C$2:$C$1287,$C213)</f>
        <v>0</v>
      </c>
      <c r="L213">
        <f>J213+K213</f>
        <v>0</v>
      </c>
      <c r="M213">
        <f>SUMIFS(Base!M$2:M$1287,Base!$B$2:$B$1287,$B213,Base!$C$2:$C$1287,$C213)</f>
        <v>0</v>
      </c>
      <c r="N213">
        <f>SUMIFS(Base!N$2:N$1287,Base!$B$2:$B$1287,$B213,Base!$C$2:$C$1287,$C213)</f>
        <v>0</v>
      </c>
      <c r="O213">
        <f>M213+N213</f>
        <v>0</v>
      </c>
      <c r="P213">
        <f>F213-J213-M213</f>
        <v>2</v>
      </c>
      <c r="Q213">
        <f>G213-K213-N213</f>
        <v>2</v>
      </c>
      <c r="R213">
        <f>P213+Q213</f>
        <v>4</v>
      </c>
      <c r="S213" s="3">
        <f>F213/$E213</f>
        <v>4.878048780487805E-2</v>
      </c>
      <c r="T213" s="3">
        <f>G213/$E213</f>
        <v>4.878048780487805E-2</v>
      </c>
      <c r="U213" s="3">
        <f>H213/$E213</f>
        <v>9.7560975609756101E-2</v>
      </c>
      <c r="V213" s="3">
        <f>I213/$E213</f>
        <v>-0.29268292682926828</v>
      </c>
      <c r="W213" s="3">
        <f>J213/$E213</f>
        <v>0</v>
      </c>
      <c r="X213" s="3">
        <f>K213/$E213</f>
        <v>0</v>
      </c>
      <c r="Y213" s="3">
        <f>L213/$E213</f>
        <v>0</v>
      </c>
      <c r="Z213" s="3">
        <f>M213/$E213</f>
        <v>0</v>
      </c>
      <c r="AA213" s="3">
        <f>N213/$E213</f>
        <v>0</v>
      </c>
      <c r="AB213" s="3">
        <f>O213/$E213</f>
        <v>0</v>
      </c>
      <c r="AC213" s="3">
        <f>P213/$E213</f>
        <v>4.878048780487805E-2</v>
      </c>
      <c r="AD213" s="3">
        <f>Q213/$E213</f>
        <v>4.878048780487805E-2</v>
      </c>
      <c r="AE213" s="3">
        <f>R213/$E213</f>
        <v>9.7560975609756101E-2</v>
      </c>
      <c r="AF213" s="4">
        <f>F213/SUMIFS(Equipe!B$2:B$13,Equipe!$A$2:$A$13,$C213)</f>
        <v>1.8518518518518517E-2</v>
      </c>
      <c r="AG213" s="4">
        <f>P213/SUMIFS(Equipe!L$2:L$13,Equipe!$A$2:$A$13,$C213)</f>
        <v>3.2786885245901641E-2</v>
      </c>
      <c r="AH213" s="4">
        <f>H213/SUMIFS(Equipe!B$2:B$13,Equipe!$A$2:$A$13,$C213)</f>
        <v>3.7037037037037035E-2</v>
      </c>
      <c r="AI213" s="4">
        <f>R213/SUMIFS(Equipe!L$2:L$13,Equipe!$A$2:$A$13,$C213)</f>
        <v>6.5573770491803282E-2</v>
      </c>
    </row>
    <row r="214" spans="1:35" x14ac:dyDescent="0.3">
      <c r="A214">
        <v>213</v>
      </c>
      <c r="B214" t="s">
        <v>221</v>
      </c>
      <c r="C214" t="s">
        <v>65</v>
      </c>
      <c r="D214" t="s">
        <v>6</v>
      </c>
      <c r="E214">
        <f>SUMIFS(Base!E$2:E$1287,Base!$B$2:$B$1287,$B214,Base!$C$2:$C$1287,$C214)</f>
        <v>28</v>
      </c>
      <c r="F214">
        <f>SUMIFS(Base!F$2:F$1287,Base!$B$2:$B$1287,$B214,Base!$C$2:$C$1287,$C214)</f>
        <v>2</v>
      </c>
      <c r="G214">
        <f>SUMIFS(Base!G$2:G$1287,Base!$B$2:$B$1287,$B214,Base!$C$2:$C$1287,$C214)</f>
        <v>2</v>
      </c>
      <c r="H214">
        <f>SUMIFS(Base!H$2:H$1287,Base!$B$2:$B$1287,$B214,Base!$C$2:$C$1287,$C214)</f>
        <v>4</v>
      </c>
      <c r="I214">
        <f>SUMIFS(Base!I$2:I$1287,Base!$B$2:$B$1287,$B214,Base!$C$2:$C$1287,$C214)</f>
        <v>3</v>
      </c>
      <c r="J214">
        <f>SUMIFS(Base!K$2:K$1287,Base!$B$2:$B$1287,$B214,Base!$C$2:$C$1287,$C214)</f>
        <v>0</v>
      </c>
      <c r="K214">
        <f>SUMIFS(Base!L$2:L$1287,Base!$B$2:$B$1287,$B214,Base!$C$2:$C$1287,$C214)</f>
        <v>0</v>
      </c>
      <c r="L214">
        <f>J214+K214</f>
        <v>0</v>
      </c>
      <c r="M214">
        <f>SUMIFS(Base!M$2:M$1287,Base!$B$2:$B$1287,$B214,Base!$C$2:$C$1287,$C214)</f>
        <v>0</v>
      </c>
      <c r="N214">
        <f>SUMIFS(Base!N$2:N$1287,Base!$B$2:$B$1287,$B214,Base!$C$2:$C$1287,$C214)</f>
        <v>0</v>
      </c>
      <c r="O214">
        <f>M214+N214</f>
        <v>0</v>
      </c>
      <c r="P214">
        <f>F214-J214-M214</f>
        <v>2</v>
      </c>
      <c r="Q214">
        <f>G214-K214-N214</f>
        <v>2</v>
      </c>
      <c r="R214">
        <f>P214+Q214</f>
        <v>4</v>
      </c>
      <c r="S214" s="3">
        <f>F214/$E214</f>
        <v>7.1428571428571425E-2</v>
      </c>
      <c r="T214" s="3">
        <f>G214/$E214</f>
        <v>7.1428571428571425E-2</v>
      </c>
      <c r="U214" s="3">
        <f>H214/$E214</f>
        <v>0.14285714285714285</v>
      </c>
      <c r="V214" s="3">
        <f>I214/$E214</f>
        <v>0.10714285714285714</v>
      </c>
      <c r="W214" s="3">
        <f>J214/$E214</f>
        <v>0</v>
      </c>
      <c r="X214" s="3">
        <f>K214/$E214</f>
        <v>0</v>
      </c>
      <c r="Y214" s="3">
        <f>L214/$E214</f>
        <v>0</v>
      </c>
      <c r="Z214" s="3">
        <f>M214/$E214</f>
        <v>0</v>
      </c>
      <c r="AA214" s="3">
        <f>N214/$E214</f>
        <v>0</v>
      </c>
      <c r="AB214" s="3">
        <f>O214/$E214</f>
        <v>0</v>
      </c>
      <c r="AC214" s="3">
        <f>P214/$E214</f>
        <v>7.1428571428571425E-2</v>
      </c>
      <c r="AD214" s="3">
        <f>Q214/$E214</f>
        <v>7.1428571428571425E-2</v>
      </c>
      <c r="AE214" s="3">
        <f>R214/$E214</f>
        <v>0.14285714285714285</v>
      </c>
      <c r="AF214" s="4">
        <f>F214/SUMIFS(Equipe!B$2:B$13,Equipe!$A$2:$A$13,$C214)</f>
        <v>1.5503875968992248E-2</v>
      </c>
      <c r="AG214" s="4">
        <f>P214/SUMIFS(Equipe!L$2:L$13,Equipe!$A$2:$A$13,$C214)</f>
        <v>2.5000000000000001E-2</v>
      </c>
      <c r="AH214" s="4">
        <f>H214/SUMIFS(Equipe!B$2:B$13,Equipe!$A$2:$A$13,$C214)</f>
        <v>3.1007751937984496E-2</v>
      </c>
      <c r="AI214" s="4">
        <f>R214/SUMIFS(Equipe!L$2:L$13,Equipe!$A$2:$A$13,$C214)</f>
        <v>0.05</v>
      </c>
    </row>
    <row r="215" spans="1:35" x14ac:dyDescent="0.3">
      <c r="A215">
        <v>214</v>
      </c>
      <c r="B215" t="s">
        <v>175</v>
      </c>
      <c r="C215" t="s">
        <v>18</v>
      </c>
      <c r="D215" t="s">
        <v>35</v>
      </c>
      <c r="E215">
        <f>SUMIFS(Base!E$2:E$1287,Base!$B$2:$B$1287,$B215,Base!$C$2:$C$1287,$C215)</f>
        <v>23</v>
      </c>
      <c r="F215">
        <f>SUMIFS(Base!F$2:F$1287,Base!$B$2:$B$1287,$B215,Base!$C$2:$C$1287,$C215)</f>
        <v>1</v>
      </c>
      <c r="G215">
        <f>SUMIFS(Base!G$2:G$1287,Base!$B$2:$B$1287,$B215,Base!$C$2:$C$1287,$C215)</f>
        <v>3</v>
      </c>
      <c r="H215">
        <f>SUMIFS(Base!H$2:H$1287,Base!$B$2:$B$1287,$B215,Base!$C$2:$C$1287,$C215)</f>
        <v>4</v>
      </c>
      <c r="I215">
        <f>SUMIFS(Base!I$2:I$1287,Base!$B$2:$B$1287,$B215,Base!$C$2:$C$1287,$C215)</f>
        <v>13</v>
      </c>
      <c r="J215">
        <f>SUMIFS(Base!K$2:K$1287,Base!$B$2:$B$1287,$B215,Base!$C$2:$C$1287,$C215)</f>
        <v>0</v>
      </c>
      <c r="K215">
        <f>SUMIFS(Base!L$2:L$1287,Base!$B$2:$B$1287,$B215,Base!$C$2:$C$1287,$C215)</f>
        <v>0</v>
      </c>
      <c r="L215">
        <f>J215+K215</f>
        <v>0</v>
      </c>
      <c r="M215">
        <f>SUMIFS(Base!M$2:M$1287,Base!$B$2:$B$1287,$B215,Base!$C$2:$C$1287,$C215)</f>
        <v>0</v>
      </c>
      <c r="N215">
        <f>SUMIFS(Base!N$2:N$1287,Base!$B$2:$B$1287,$B215,Base!$C$2:$C$1287,$C215)</f>
        <v>0</v>
      </c>
      <c r="O215">
        <f>M215+N215</f>
        <v>0</v>
      </c>
      <c r="P215">
        <f>F215-J215-M215</f>
        <v>1</v>
      </c>
      <c r="Q215">
        <f>G215-K215-N215</f>
        <v>3</v>
      </c>
      <c r="R215">
        <f>P215+Q215</f>
        <v>4</v>
      </c>
      <c r="S215" s="3">
        <f>F215/$E215</f>
        <v>4.3478260869565216E-2</v>
      </c>
      <c r="T215" s="3">
        <f>G215/$E215</f>
        <v>0.13043478260869565</v>
      </c>
      <c r="U215" s="3">
        <f>H215/$E215</f>
        <v>0.17391304347826086</v>
      </c>
      <c r="V215" s="3">
        <f>I215/$E215</f>
        <v>0.56521739130434778</v>
      </c>
      <c r="W215" s="3">
        <f>J215/$E215</f>
        <v>0</v>
      </c>
      <c r="X215" s="3">
        <f>K215/$E215</f>
        <v>0</v>
      </c>
      <c r="Y215" s="3">
        <f>L215/$E215</f>
        <v>0</v>
      </c>
      <c r="Z215" s="3">
        <f>M215/$E215</f>
        <v>0</v>
      </c>
      <c r="AA215" s="3">
        <f>N215/$E215</f>
        <v>0</v>
      </c>
      <c r="AB215" s="3">
        <f>O215/$E215</f>
        <v>0</v>
      </c>
      <c r="AC215" s="3">
        <f>P215/$E215</f>
        <v>4.3478260869565216E-2</v>
      </c>
      <c r="AD215" s="3">
        <f>Q215/$E215</f>
        <v>0.13043478260869565</v>
      </c>
      <c r="AE215" s="3">
        <f>R215/$E215</f>
        <v>0.17391304347826086</v>
      </c>
      <c r="AF215" s="4">
        <f>F215/SUMIFS(Equipe!B$2:B$13,Equipe!$A$2:$A$13,$C215)</f>
        <v>5.1282051282051282E-3</v>
      </c>
      <c r="AG215" s="4">
        <f>P215/SUMIFS(Equipe!L$2:L$13,Equipe!$A$2:$A$13,$C215)</f>
        <v>7.4074074074074077E-3</v>
      </c>
      <c r="AH215" s="4">
        <f>H215/SUMIFS(Equipe!B$2:B$13,Equipe!$A$2:$A$13,$C215)</f>
        <v>2.0512820512820513E-2</v>
      </c>
      <c r="AI215" s="4">
        <f>R215/SUMIFS(Equipe!L$2:L$13,Equipe!$A$2:$A$13,$C215)</f>
        <v>2.9629629629629631E-2</v>
      </c>
    </row>
    <row r="216" spans="1:35" x14ac:dyDescent="0.3">
      <c r="A216">
        <v>215</v>
      </c>
      <c r="B216" t="s">
        <v>282</v>
      </c>
      <c r="C216" t="s">
        <v>33</v>
      </c>
      <c r="D216" t="s">
        <v>35</v>
      </c>
      <c r="E216">
        <f>SUMIFS(Base!E$2:E$1287,Base!$B$2:$B$1287,$B216,Base!$C$2:$C$1287,$C216)</f>
        <v>19</v>
      </c>
      <c r="F216">
        <f>SUMIFS(Base!F$2:F$1287,Base!$B$2:$B$1287,$B216,Base!$C$2:$C$1287,$C216)</f>
        <v>1</v>
      </c>
      <c r="G216">
        <f>SUMIFS(Base!G$2:G$1287,Base!$B$2:$B$1287,$B216,Base!$C$2:$C$1287,$C216)</f>
        <v>3</v>
      </c>
      <c r="H216">
        <f>SUMIFS(Base!H$2:H$1287,Base!$B$2:$B$1287,$B216,Base!$C$2:$C$1287,$C216)</f>
        <v>4</v>
      </c>
      <c r="I216">
        <f>SUMIFS(Base!I$2:I$1287,Base!$B$2:$B$1287,$B216,Base!$C$2:$C$1287,$C216)</f>
        <v>6</v>
      </c>
      <c r="J216">
        <f>SUMIFS(Base!K$2:K$1287,Base!$B$2:$B$1287,$B216,Base!$C$2:$C$1287,$C216)</f>
        <v>0</v>
      </c>
      <c r="K216">
        <f>SUMIFS(Base!L$2:L$1287,Base!$B$2:$B$1287,$B216,Base!$C$2:$C$1287,$C216)</f>
        <v>0</v>
      </c>
      <c r="L216">
        <f>J216+K216</f>
        <v>0</v>
      </c>
      <c r="M216">
        <f>SUMIFS(Base!M$2:M$1287,Base!$B$2:$B$1287,$B216,Base!$C$2:$C$1287,$C216)</f>
        <v>0</v>
      </c>
      <c r="N216">
        <f>SUMIFS(Base!N$2:N$1287,Base!$B$2:$B$1287,$B216,Base!$C$2:$C$1287,$C216)</f>
        <v>0</v>
      </c>
      <c r="O216">
        <f>M216+N216</f>
        <v>0</v>
      </c>
      <c r="P216">
        <f>F216-J216-M216</f>
        <v>1</v>
      </c>
      <c r="Q216">
        <f>G216-K216-N216</f>
        <v>3</v>
      </c>
      <c r="R216">
        <f>P216+Q216</f>
        <v>4</v>
      </c>
      <c r="S216" s="3">
        <f>F216/$E216</f>
        <v>5.2631578947368418E-2</v>
      </c>
      <c r="T216" s="3">
        <f>G216/$E216</f>
        <v>0.15789473684210525</v>
      </c>
      <c r="U216" s="3">
        <f>H216/$E216</f>
        <v>0.21052631578947367</v>
      </c>
      <c r="V216" s="3">
        <f>I216/$E216</f>
        <v>0.31578947368421051</v>
      </c>
      <c r="W216" s="3">
        <f>J216/$E216</f>
        <v>0</v>
      </c>
      <c r="X216" s="3">
        <f>K216/$E216</f>
        <v>0</v>
      </c>
      <c r="Y216" s="3">
        <f>L216/$E216</f>
        <v>0</v>
      </c>
      <c r="Z216" s="3">
        <f>M216/$E216</f>
        <v>0</v>
      </c>
      <c r="AA216" s="3">
        <f>N216/$E216</f>
        <v>0</v>
      </c>
      <c r="AB216" s="3">
        <f>O216/$E216</f>
        <v>0</v>
      </c>
      <c r="AC216" s="3">
        <f>P216/$E216</f>
        <v>5.2631578947368418E-2</v>
      </c>
      <c r="AD216" s="3">
        <f>Q216/$E216</f>
        <v>0.15789473684210525</v>
      </c>
      <c r="AE216" s="3">
        <f>R216/$E216</f>
        <v>0.21052631578947367</v>
      </c>
      <c r="AF216" s="4">
        <f>F216/SUMIFS(Equipe!B$2:B$13,Equipe!$A$2:$A$13,$C216)</f>
        <v>5.1282051282051282E-3</v>
      </c>
      <c r="AG216" s="4">
        <f>P216/SUMIFS(Equipe!L$2:L$13,Equipe!$A$2:$A$13,$C216)</f>
        <v>7.0422535211267607E-3</v>
      </c>
      <c r="AH216" s="4">
        <f>H216/SUMIFS(Equipe!B$2:B$13,Equipe!$A$2:$A$13,$C216)</f>
        <v>2.0512820512820513E-2</v>
      </c>
      <c r="AI216" s="4">
        <f>R216/SUMIFS(Equipe!L$2:L$13,Equipe!$A$2:$A$13,$C216)</f>
        <v>2.8169014084507043E-2</v>
      </c>
    </row>
    <row r="217" spans="1:35" x14ac:dyDescent="0.3">
      <c r="A217">
        <v>216</v>
      </c>
      <c r="B217" t="s">
        <v>166</v>
      </c>
      <c r="C217" t="s">
        <v>37</v>
      </c>
      <c r="D217" t="s">
        <v>6</v>
      </c>
      <c r="E217">
        <f>SUMIFS(Base!E$2:E$1287,Base!$B$2:$B$1287,$B217,Base!$C$2:$C$1287,$C217)</f>
        <v>44</v>
      </c>
      <c r="F217">
        <f>SUMIFS(Base!F$2:F$1287,Base!$B$2:$B$1287,$B217,Base!$C$2:$C$1287,$C217)</f>
        <v>8</v>
      </c>
      <c r="G217">
        <f>SUMIFS(Base!G$2:G$1287,Base!$B$2:$B$1287,$B217,Base!$C$2:$C$1287,$C217)</f>
        <v>4</v>
      </c>
      <c r="H217">
        <f>SUMIFS(Base!H$2:H$1287,Base!$B$2:$B$1287,$B217,Base!$C$2:$C$1287,$C217)</f>
        <v>12</v>
      </c>
      <c r="I217">
        <f>SUMIFS(Base!I$2:I$1287,Base!$B$2:$B$1287,$B217,Base!$C$2:$C$1287,$C217)</f>
        <v>-26</v>
      </c>
      <c r="J217">
        <f>SUMIFS(Base!K$2:K$1287,Base!$B$2:$B$1287,$B217,Base!$C$2:$C$1287,$C217)</f>
        <v>5</v>
      </c>
      <c r="K217">
        <f>SUMIFS(Base!L$2:L$1287,Base!$B$2:$B$1287,$B217,Base!$C$2:$C$1287,$C217)</f>
        <v>3</v>
      </c>
      <c r="L217">
        <f>J217+K217</f>
        <v>8</v>
      </c>
      <c r="M217">
        <f>SUMIFS(Base!M$2:M$1287,Base!$B$2:$B$1287,$B217,Base!$C$2:$C$1287,$C217)</f>
        <v>1</v>
      </c>
      <c r="N217">
        <f>SUMIFS(Base!N$2:N$1287,Base!$B$2:$B$1287,$B217,Base!$C$2:$C$1287,$C217)</f>
        <v>0</v>
      </c>
      <c r="O217">
        <f>M217+N217</f>
        <v>1</v>
      </c>
      <c r="P217">
        <f>F217-J217-M217</f>
        <v>2</v>
      </c>
      <c r="Q217">
        <f>G217-K217-N217</f>
        <v>1</v>
      </c>
      <c r="R217">
        <f>P217+Q217</f>
        <v>3</v>
      </c>
      <c r="S217" s="3">
        <f>F217/$E217</f>
        <v>0.18181818181818182</v>
      </c>
      <c r="T217" s="3">
        <f>G217/$E217</f>
        <v>9.0909090909090912E-2</v>
      </c>
      <c r="U217" s="3">
        <f>H217/$E217</f>
        <v>0.27272727272727271</v>
      </c>
      <c r="V217" s="3">
        <f>I217/$E217</f>
        <v>-0.59090909090909094</v>
      </c>
      <c r="W217" s="3">
        <f>J217/$E217</f>
        <v>0.11363636363636363</v>
      </c>
      <c r="X217" s="3">
        <f>K217/$E217</f>
        <v>6.8181818181818177E-2</v>
      </c>
      <c r="Y217" s="3">
        <f>L217/$E217</f>
        <v>0.18181818181818182</v>
      </c>
      <c r="Z217" s="3">
        <f>M217/$E217</f>
        <v>2.2727272727272728E-2</v>
      </c>
      <c r="AA217" s="3">
        <f>N217/$E217</f>
        <v>0</v>
      </c>
      <c r="AB217" s="3">
        <f>O217/$E217</f>
        <v>2.2727272727272728E-2</v>
      </c>
      <c r="AC217" s="3">
        <f>P217/$E217</f>
        <v>4.5454545454545456E-2</v>
      </c>
      <c r="AD217" s="3">
        <f>Q217/$E217</f>
        <v>2.2727272727272728E-2</v>
      </c>
      <c r="AE217" s="3">
        <f>R217/$E217</f>
        <v>6.8181818181818177E-2</v>
      </c>
      <c r="AF217" s="4">
        <f>F217/SUMIFS(Equipe!B$2:B$13,Equipe!$A$2:$A$13,$C217)</f>
        <v>7.407407407407407E-2</v>
      </c>
      <c r="AG217" s="4">
        <f>P217/SUMIFS(Equipe!L$2:L$13,Equipe!$A$2:$A$13,$C217)</f>
        <v>3.2786885245901641E-2</v>
      </c>
      <c r="AH217" s="4">
        <f>H217/SUMIFS(Equipe!B$2:B$13,Equipe!$A$2:$A$13,$C217)</f>
        <v>0.1111111111111111</v>
      </c>
      <c r="AI217" s="4">
        <f>R217/SUMIFS(Equipe!L$2:L$13,Equipe!$A$2:$A$13,$C217)</f>
        <v>4.9180327868852458E-2</v>
      </c>
    </row>
    <row r="218" spans="1:35" x14ac:dyDescent="0.3">
      <c r="A218">
        <v>217</v>
      </c>
      <c r="B218" t="s">
        <v>197</v>
      </c>
      <c r="C218" t="s">
        <v>43</v>
      </c>
      <c r="D218" t="s">
        <v>6</v>
      </c>
      <c r="E218">
        <f>SUMIFS(Base!E$2:E$1287,Base!$B$2:$B$1287,$B218,Base!$C$2:$C$1287,$C218)</f>
        <v>12</v>
      </c>
      <c r="F218">
        <f>SUMIFS(Base!F$2:F$1287,Base!$B$2:$B$1287,$B218,Base!$C$2:$C$1287,$C218)</f>
        <v>2</v>
      </c>
      <c r="G218">
        <f>SUMIFS(Base!G$2:G$1287,Base!$B$2:$B$1287,$B218,Base!$C$2:$C$1287,$C218)</f>
        <v>8</v>
      </c>
      <c r="H218">
        <f>SUMIFS(Base!H$2:H$1287,Base!$B$2:$B$1287,$B218,Base!$C$2:$C$1287,$C218)</f>
        <v>10</v>
      </c>
      <c r="I218">
        <f>SUMIFS(Base!I$2:I$1287,Base!$B$2:$B$1287,$B218,Base!$C$2:$C$1287,$C218)</f>
        <v>-4</v>
      </c>
      <c r="J218">
        <f>SUMIFS(Base!K$2:K$1287,Base!$B$2:$B$1287,$B218,Base!$C$2:$C$1287,$C218)</f>
        <v>1</v>
      </c>
      <c r="K218">
        <f>SUMIFS(Base!L$2:L$1287,Base!$B$2:$B$1287,$B218,Base!$C$2:$C$1287,$C218)</f>
        <v>6</v>
      </c>
      <c r="L218">
        <f>J218+K218</f>
        <v>7</v>
      </c>
      <c r="M218">
        <f>SUMIFS(Base!M$2:M$1287,Base!$B$2:$B$1287,$B218,Base!$C$2:$C$1287,$C218)</f>
        <v>0</v>
      </c>
      <c r="N218">
        <f>SUMIFS(Base!N$2:N$1287,Base!$B$2:$B$1287,$B218,Base!$C$2:$C$1287,$C218)</f>
        <v>0</v>
      </c>
      <c r="O218">
        <f>M218+N218</f>
        <v>0</v>
      </c>
      <c r="P218">
        <f>F218-J218-M218</f>
        <v>1</v>
      </c>
      <c r="Q218">
        <f>G218-K218-N218</f>
        <v>2</v>
      </c>
      <c r="R218">
        <f>P218+Q218</f>
        <v>3</v>
      </c>
      <c r="S218" s="3">
        <f>F218/$E218</f>
        <v>0.16666666666666666</v>
      </c>
      <c r="T218" s="3">
        <f>G218/$E218</f>
        <v>0.66666666666666663</v>
      </c>
      <c r="U218" s="3">
        <f>H218/$E218</f>
        <v>0.83333333333333337</v>
      </c>
      <c r="V218" s="3">
        <f>I218/$E218</f>
        <v>-0.33333333333333331</v>
      </c>
      <c r="W218" s="3">
        <f>J218/$E218</f>
        <v>8.3333333333333329E-2</v>
      </c>
      <c r="X218" s="3">
        <f>K218/$E218</f>
        <v>0.5</v>
      </c>
      <c r="Y218" s="3">
        <f>L218/$E218</f>
        <v>0.58333333333333337</v>
      </c>
      <c r="Z218" s="3">
        <f>M218/$E218</f>
        <v>0</v>
      </c>
      <c r="AA218" s="3">
        <f>N218/$E218</f>
        <v>0</v>
      </c>
      <c r="AB218" s="3">
        <f>O218/$E218</f>
        <v>0</v>
      </c>
      <c r="AC218" s="3">
        <f>P218/$E218</f>
        <v>8.3333333333333329E-2</v>
      </c>
      <c r="AD218" s="3">
        <f>Q218/$E218</f>
        <v>0.16666666666666666</v>
      </c>
      <c r="AE218" s="3">
        <f>R218/$E218</f>
        <v>0.25</v>
      </c>
      <c r="AF218" s="4">
        <f>F218/SUMIFS(Equipe!B$2:B$13,Equipe!$A$2:$A$13,$C218)</f>
        <v>1.5873015873015872E-2</v>
      </c>
      <c r="AG218" s="4">
        <f>P218/SUMIFS(Equipe!L$2:L$13,Equipe!$A$2:$A$13,$C218)</f>
        <v>1.1627906976744186E-2</v>
      </c>
      <c r="AH218" s="4">
        <f>H218/SUMIFS(Equipe!B$2:B$13,Equipe!$A$2:$A$13,$C218)</f>
        <v>7.9365079365079361E-2</v>
      </c>
      <c r="AI218" s="4">
        <f>R218/SUMIFS(Equipe!L$2:L$13,Equipe!$A$2:$A$13,$C218)</f>
        <v>3.4883720930232558E-2</v>
      </c>
    </row>
    <row r="219" spans="1:35" x14ac:dyDescent="0.3">
      <c r="A219">
        <v>218</v>
      </c>
      <c r="B219" t="s">
        <v>158</v>
      </c>
      <c r="C219" t="s">
        <v>28</v>
      </c>
      <c r="D219" t="s">
        <v>35</v>
      </c>
      <c r="E219">
        <f>SUMIFS(Base!E$2:E$1287,Base!$B$2:$B$1287,$B219,Base!$C$2:$C$1287,$C219)</f>
        <v>34</v>
      </c>
      <c r="F219">
        <f>SUMIFS(Base!F$2:F$1287,Base!$B$2:$B$1287,$B219,Base!$C$2:$C$1287,$C219)</f>
        <v>1</v>
      </c>
      <c r="G219">
        <f>SUMIFS(Base!G$2:G$1287,Base!$B$2:$B$1287,$B219,Base!$C$2:$C$1287,$C219)</f>
        <v>6</v>
      </c>
      <c r="H219">
        <f>SUMIFS(Base!H$2:H$1287,Base!$B$2:$B$1287,$B219,Base!$C$2:$C$1287,$C219)</f>
        <v>7</v>
      </c>
      <c r="I219">
        <f>SUMIFS(Base!I$2:I$1287,Base!$B$2:$B$1287,$B219,Base!$C$2:$C$1287,$C219)</f>
        <v>-7</v>
      </c>
      <c r="J219">
        <f>SUMIFS(Base!K$2:K$1287,Base!$B$2:$B$1287,$B219,Base!$C$2:$C$1287,$C219)</f>
        <v>1</v>
      </c>
      <c r="K219">
        <f>SUMIFS(Base!L$2:L$1287,Base!$B$2:$B$1287,$B219,Base!$C$2:$C$1287,$C219)</f>
        <v>3</v>
      </c>
      <c r="L219">
        <f>J219+K219</f>
        <v>4</v>
      </c>
      <c r="M219">
        <f>SUMIFS(Base!M$2:M$1287,Base!$B$2:$B$1287,$B219,Base!$C$2:$C$1287,$C219)</f>
        <v>0</v>
      </c>
      <c r="N219">
        <f>SUMIFS(Base!N$2:N$1287,Base!$B$2:$B$1287,$B219,Base!$C$2:$C$1287,$C219)</f>
        <v>0</v>
      </c>
      <c r="O219">
        <f>M219+N219</f>
        <v>0</v>
      </c>
      <c r="P219">
        <f>F219-J219-M219</f>
        <v>0</v>
      </c>
      <c r="Q219">
        <f>G219-K219-N219</f>
        <v>3</v>
      </c>
      <c r="R219">
        <f>P219+Q219</f>
        <v>3</v>
      </c>
      <c r="S219" s="3">
        <f>F219/$E219</f>
        <v>2.9411764705882353E-2</v>
      </c>
      <c r="T219" s="3">
        <f>G219/$E219</f>
        <v>0.17647058823529413</v>
      </c>
      <c r="U219" s="3">
        <f>H219/$E219</f>
        <v>0.20588235294117646</v>
      </c>
      <c r="V219" s="3">
        <f>I219/$E219</f>
        <v>-0.20588235294117646</v>
      </c>
      <c r="W219" s="3">
        <f>J219/$E219</f>
        <v>2.9411764705882353E-2</v>
      </c>
      <c r="X219" s="3">
        <f>K219/$E219</f>
        <v>8.8235294117647065E-2</v>
      </c>
      <c r="Y219" s="3">
        <f>L219/$E219</f>
        <v>0.11764705882352941</v>
      </c>
      <c r="Z219" s="3">
        <f>M219/$E219</f>
        <v>0</v>
      </c>
      <c r="AA219" s="3">
        <f>N219/$E219</f>
        <v>0</v>
      </c>
      <c r="AB219" s="3">
        <f>O219/$E219</f>
        <v>0</v>
      </c>
      <c r="AC219" s="3">
        <f>P219/$E219</f>
        <v>0</v>
      </c>
      <c r="AD219" s="3">
        <f>Q219/$E219</f>
        <v>8.8235294117647065E-2</v>
      </c>
      <c r="AE219" s="3">
        <f>R219/$E219</f>
        <v>8.8235294117647065E-2</v>
      </c>
      <c r="AF219" s="4">
        <f>F219/SUMIFS(Equipe!B$2:B$13,Equipe!$A$2:$A$13,$C219)</f>
        <v>7.4074074074074077E-3</v>
      </c>
      <c r="AG219" s="4">
        <f>P219/SUMIFS(Equipe!L$2:L$13,Equipe!$A$2:$A$13,$C219)</f>
        <v>0</v>
      </c>
      <c r="AH219" s="4">
        <f>H219/SUMIFS(Equipe!B$2:B$13,Equipe!$A$2:$A$13,$C219)</f>
        <v>5.185185185185185E-2</v>
      </c>
      <c r="AI219" s="4">
        <f>R219/SUMIFS(Equipe!L$2:L$13,Equipe!$A$2:$A$13,$C219)</f>
        <v>3.1578947368421054E-2</v>
      </c>
    </row>
    <row r="220" spans="1:35" x14ac:dyDescent="0.3">
      <c r="A220">
        <v>219</v>
      </c>
      <c r="B220" t="s">
        <v>344</v>
      </c>
      <c r="C220" t="s">
        <v>76</v>
      </c>
      <c r="D220" t="s">
        <v>6</v>
      </c>
      <c r="E220">
        <f>SUMIFS(Base!E$2:E$1287,Base!$B$2:$B$1287,$B220,Base!$C$2:$C$1287,$C220)</f>
        <v>24</v>
      </c>
      <c r="F220">
        <f>SUMIFS(Base!F$2:F$1287,Base!$B$2:$B$1287,$B220,Base!$C$2:$C$1287,$C220)</f>
        <v>5</v>
      </c>
      <c r="G220">
        <f>SUMIFS(Base!G$2:G$1287,Base!$B$2:$B$1287,$B220,Base!$C$2:$C$1287,$C220)</f>
        <v>0</v>
      </c>
      <c r="H220">
        <f>SUMIFS(Base!H$2:H$1287,Base!$B$2:$B$1287,$B220,Base!$C$2:$C$1287,$C220)</f>
        <v>5</v>
      </c>
      <c r="I220">
        <f>SUMIFS(Base!I$2:I$1287,Base!$B$2:$B$1287,$B220,Base!$C$2:$C$1287,$C220)</f>
        <v>-6</v>
      </c>
      <c r="J220">
        <f>SUMIFS(Base!K$2:K$1287,Base!$B$2:$B$1287,$B220,Base!$C$2:$C$1287,$C220)</f>
        <v>2</v>
      </c>
      <c r="K220">
        <f>SUMIFS(Base!L$2:L$1287,Base!$B$2:$B$1287,$B220,Base!$C$2:$C$1287,$C220)</f>
        <v>0</v>
      </c>
      <c r="L220">
        <f>J220+K220</f>
        <v>2</v>
      </c>
      <c r="M220">
        <f>SUMIFS(Base!M$2:M$1287,Base!$B$2:$B$1287,$B220,Base!$C$2:$C$1287,$C220)</f>
        <v>0</v>
      </c>
      <c r="N220">
        <f>SUMIFS(Base!N$2:N$1287,Base!$B$2:$B$1287,$B220,Base!$C$2:$C$1287,$C220)</f>
        <v>0</v>
      </c>
      <c r="O220">
        <f>M220+N220</f>
        <v>0</v>
      </c>
      <c r="P220">
        <f>F220-J220-M220</f>
        <v>3</v>
      </c>
      <c r="Q220">
        <f>G220-K220-N220</f>
        <v>0</v>
      </c>
      <c r="R220">
        <f>P220+Q220</f>
        <v>3</v>
      </c>
      <c r="S220" s="3">
        <f>F220/$E220</f>
        <v>0.20833333333333334</v>
      </c>
      <c r="T220" s="3">
        <f>G220/$E220</f>
        <v>0</v>
      </c>
      <c r="U220" s="3">
        <f>H220/$E220</f>
        <v>0.20833333333333334</v>
      </c>
      <c r="V220" s="3">
        <f>I220/$E220</f>
        <v>-0.25</v>
      </c>
      <c r="W220" s="3">
        <f>J220/$E220</f>
        <v>8.3333333333333329E-2</v>
      </c>
      <c r="X220" s="3">
        <f>K220/$E220</f>
        <v>0</v>
      </c>
      <c r="Y220" s="3">
        <f>L220/$E220</f>
        <v>8.3333333333333329E-2</v>
      </c>
      <c r="Z220" s="3">
        <f>M220/$E220</f>
        <v>0</v>
      </c>
      <c r="AA220" s="3">
        <f>N220/$E220</f>
        <v>0</v>
      </c>
      <c r="AB220" s="3">
        <f>O220/$E220</f>
        <v>0</v>
      </c>
      <c r="AC220" s="3">
        <f>P220/$E220</f>
        <v>0.125</v>
      </c>
      <c r="AD220" s="3">
        <f>Q220/$E220</f>
        <v>0</v>
      </c>
      <c r="AE220" s="3">
        <f>R220/$E220</f>
        <v>0.125</v>
      </c>
      <c r="AF220" s="4">
        <f>F220/SUMIFS(Equipe!B$2:B$13,Equipe!$A$2:$A$13,$C220)</f>
        <v>4.3103448275862072E-2</v>
      </c>
      <c r="AG220" s="4">
        <f>P220/SUMIFS(Equipe!L$2:L$13,Equipe!$A$2:$A$13,$C220)</f>
        <v>3.896103896103896E-2</v>
      </c>
      <c r="AH220" s="4">
        <f>H220/SUMIFS(Equipe!B$2:B$13,Equipe!$A$2:$A$13,$C220)</f>
        <v>4.3103448275862072E-2</v>
      </c>
      <c r="AI220" s="4">
        <f>R220/SUMIFS(Equipe!L$2:L$13,Equipe!$A$2:$A$13,$C220)</f>
        <v>3.896103896103896E-2</v>
      </c>
    </row>
    <row r="221" spans="1:35" x14ac:dyDescent="0.3">
      <c r="A221">
        <v>220</v>
      </c>
      <c r="B221" t="s">
        <v>399</v>
      </c>
      <c r="C221" t="s">
        <v>18</v>
      </c>
      <c r="D221" t="s">
        <v>6</v>
      </c>
      <c r="E221">
        <f>SUMIFS(Base!E$2:E$1287,Base!$B$2:$B$1287,$B221,Base!$C$2:$C$1287,$C221)</f>
        <v>3</v>
      </c>
      <c r="F221">
        <f>SUMIFS(Base!F$2:F$1287,Base!$B$2:$B$1287,$B221,Base!$C$2:$C$1287,$C221)</f>
        <v>2</v>
      </c>
      <c r="G221">
        <f>SUMIFS(Base!G$2:G$1287,Base!$B$2:$B$1287,$B221,Base!$C$2:$C$1287,$C221)</f>
        <v>3</v>
      </c>
      <c r="H221">
        <f>SUMIFS(Base!H$2:H$1287,Base!$B$2:$B$1287,$B221,Base!$C$2:$C$1287,$C221)</f>
        <v>5</v>
      </c>
      <c r="I221">
        <f>SUMIFS(Base!I$2:I$1287,Base!$B$2:$B$1287,$B221,Base!$C$2:$C$1287,$C221)</f>
        <v>2</v>
      </c>
      <c r="J221">
        <f>SUMIFS(Base!K$2:K$1287,Base!$B$2:$B$1287,$B221,Base!$C$2:$C$1287,$C221)</f>
        <v>1</v>
      </c>
      <c r="K221">
        <f>SUMIFS(Base!L$2:L$1287,Base!$B$2:$B$1287,$B221,Base!$C$2:$C$1287,$C221)</f>
        <v>1</v>
      </c>
      <c r="L221">
        <f>J221+K221</f>
        <v>2</v>
      </c>
      <c r="M221">
        <f>SUMIFS(Base!M$2:M$1287,Base!$B$2:$B$1287,$B221,Base!$C$2:$C$1287,$C221)</f>
        <v>0</v>
      </c>
      <c r="N221">
        <f>SUMIFS(Base!N$2:N$1287,Base!$B$2:$B$1287,$B221,Base!$C$2:$C$1287,$C221)</f>
        <v>0</v>
      </c>
      <c r="O221">
        <f>M221+N221</f>
        <v>0</v>
      </c>
      <c r="P221">
        <f>F221-J221-M221</f>
        <v>1</v>
      </c>
      <c r="Q221">
        <f>G221-K221-N221</f>
        <v>2</v>
      </c>
      <c r="R221">
        <f>P221+Q221</f>
        <v>3</v>
      </c>
      <c r="S221" s="3">
        <f>F221/$E221</f>
        <v>0.66666666666666663</v>
      </c>
      <c r="T221" s="3">
        <f>G221/$E221</f>
        <v>1</v>
      </c>
      <c r="U221" s="3">
        <f>H221/$E221</f>
        <v>1.6666666666666667</v>
      </c>
      <c r="V221" s="3">
        <f>I221/$E221</f>
        <v>0.66666666666666663</v>
      </c>
      <c r="W221" s="3">
        <f>J221/$E221</f>
        <v>0.33333333333333331</v>
      </c>
      <c r="X221" s="3">
        <f>K221/$E221</f>
        <v>0.33333333333333331</v>
      </c>
      <c r="Y221" s="3">
        <f>L221/$E221</f>
        <v>0.66666666666666663</v>
      </c>
      <c r="Z221" s="3">
        <f>M221/$E221</f>
        <v>0</v>
      </c>
      <c r="AA221" s="3">
        <f>N221/$E221</f>
        <v>0</v>
      </c>
      <c r="AB221" s="3">
        <f>O221/$E221</f>
        <v>0</v>
      </c>
      <c r="AC221" s="3">
        <f>P221/$E221</f>
        <v>0.33333333333333331</v>
      </c>
      <c r="AD221" s="3">
        <f>Q221/$E221</f>
        <v>0.66666666666666663</v>
      </c>
      <c r="AE221" s="3">
        <f>R221/$E221</f>
        <v>1</v>
      </c>
      <c r="AF221" s="4">
        <f>F221/SUMIFS(Equipe!B$2:B$13,Equipe!$A$2:$A$13,$C221)</f>
        <v>1.0256410256410256E-2</v>
      </c>
      <c r="AG221" s="4">
        <f>P221/SUMIFS(Equipe!L$2:L$13,Equipe!$A$2:$A$13,$C221)</f>
        <v>7.4074074074074077E-3</v>
      </c>
      <c r="AH221" s="4">
        <f>H221/SUMIFS(Equipe!B$2:B$13,Equipe!$A$2:$A$13,$C221)</f>
        <v>2.564102564102564E-2</v>
      </c>
      <c r="AI221" s="4">
        <f>R221/SUMIFS(Equipe!L$2:L$13,Equipe!$A$2:$A$13,$C221)</f>
        <v>2.2222222222222223E-2</v>
      </c>
    </row>
    <row r="222" spans="1:35" x14ac:dyDescent="0.3">
      <c r="A222">
        <v>221</v>
      </c>
      <c r="B222" t="s">
        <v>211</v>
      </c>
      <c r="C222" t="s">
        <v>31</v>
      </c>
      <c r="D222" t="s">
        <v>35</v>
      </c>
      <c r="E222">
        <f>SUMIFS(Base!E$2:E$1287,Base!$B$2:$B$1287,$B222,Base!$C$2:$C$1287,$C222)</f>
        <v>44</v>
      </c>
      <c r="F222">
        <f>SUMIFS(Base!F$2:F$1287,Base!$B$2:$B$1287,$B222,Base!$C$2:$C$1287,$C222)</f>
        <v>0</v>
      </c>
      <c r="G222">
        <f>SUMIFS(Base!G$2:G$1287,Base!$B$2:$B$1287,$B222,Base!$C$2:$C$1287,$C222)</f>
        <v>4</v>
      </c>
      <c r="H222">
        <f>SUMIFS(Base!H$2:H$1287,Base!$B$2:$B$1287,$B222,Base!$C$2:$C$1287,$C222)</f>
        <v>4</v>
      </c>
      <c r="I222">
        <f>SUMIFS(Base!I$2:I$1287,Base!$B$2:$B$1287,$B222,Base!$C$2:$C$1287,$C222)</f>
        <v>-6</v>
      </c>
      <c r="J222">
        <f>SUMIFS(Base!K$2:K$1287,Base!$B$2:$B$1287,$B222,Base!$C$2:$C$1287,$C222)</f>
        <v>0</v>
      </c>
      <c r="K222">
        <f>SUMIFS(Base!L$2:L$1287,Base!$B$2:$B$1287,$B222,Base!$C$2:$C$1287,$C222)</f>
        <v>0</v>
      </c>
      <c r="L222">
        <f>J222+K222</f>
        <v>0</v>
      </c>
      <c r="M222">
        <f>SUMIFS(Base!M$2:M$1287,Base!$B$2:$B$1287,$B222,Base!$C$2:$C$1287,$C222)</f>
        <v>0</v>
      </c>
      <c r="N222">
        <f>SUMIFS(Base!N$2:N$1287,Base!$B$2:$B$1287,$B222,Base!$C$2:$C$1287,$C222)</f>
        <v>1</v>
      </c>
      <c r="O222">
        <f>M222+N222</f>
        <v>1</v>
      </c>
      <c r="P222">
        <f>F222-J222-M222</f>
        <v>0</v>
      </c>
      <c r="Q222">
        <f>G222-K222-N222</f>
        <v>3</v>
      </c>
      <c r="R222">
        <f>P222+Q222</f>
        <v>3</v>
      </c>
      <c r="S222" s="3">
        <f>F222/$E222</f>
        <v>0</v>
      </c>
      <c r="T222" s="3">
        <f>G222/$E222</f>
        <v>9.0909090909090912E-2</v>
      </c>
      <c r="U222" s="3">
        <f>H222/$E222</f>
        <v>9.0909090909090912E-2</v>
      </c>
      <c r="V222" s="3">
        <f>I222/$E222</f>
        <v>-0.13636363636363635</v>
      </c>
      <c r="W222" s="3">
        <f>J222/$E222</f>
        <v>0</v>
      </c>
      <c r="X222" s="3">
        <f>K222/$E222</f>
        <v>0</v>
      </c>
      <c r="Y222" s="3">
        <f>L222/$E222</f>
        <v>0</v>
      </c>
      <c r="Z222" s="3">
        <f>M222/$E222</f>
        <v>0</v>
      </c>
      <c r="AA222" s="3">
        <f>N222/$E222</f>
        <v>2.2727272727272728E-2</v>
      </c>
      <c r="AB222" s="3">
        <f>O222/$E222</f>
        <v>2.2727272727272728E-2</v>
      </c>
      <c r="AC222" s="3">
        <f>P222/$E222</f>
        <v>0</v>
      </c>
      <c r="AD222" s="3">
        <f>Q222/$E222</f>
        <v>6.8181818181818177E-2</v>
      </c>
      <c r="AE222" s="3">
        <f>R222/$E222</f>
        <v>6.8181818181818177E-2</v>
      </c>
      <c r="AF222" s="4">
        <f>F222/SUMIFS(Equipe!B$2:B$13,Equipe!$A$2:$A$13,$C222)</f>
        <v>0</v>
      </c>
      <c r="AG222" s="4">
        <f>P222/SUMIFS(Equipe!L$2:L$13,Equipe!$A$2:$A$13,$C222)</f>
        <v>0</v>
      </c>
      <c r="AH222" s="4">
        <f>H222/SUMIFS(Equipe!B$2:B$13,Equipe!$A$2:$A$13,$C222)</f>
        <v>2.8368794326241134E-2</v>
      </c>
      <c r="AI222" s="4">
        <f>R222/SUMIFS(Equipe!L$2:L$13,Equipe!$A$2:$A$13,$C222)</f>
        <v>3.1914893617021274E-2</v>
      </c>
    </row>
    <row r="223" spans="1:35" x14ac:dyDescent="0.3">
      <c r="A223">
        <v>222</v>
      </c>
      <c r="B223" t="s">
        <v>252</v>
      </c>
      <c r="C223" t="s">
        <v>28</v>
      </c>
      <c r="D223" t="s">
        <v>6</v>
      </c>
      <c r="E223">
        <f>SUMIFS(Base!E$2:E$1287,Base!$B$2:$B$1287,$B223,Base!$C$2:$C$1287,$C223)</f>
        <v>44</v>
      </c>
      <c r="F223">
        <f>SUMIFS(Base!F$2:F$1287,Base!$B$2:$B$1287,$B223,Base!$C$2:$C$1287,$C223)</f>
        <v>1</v>
      </c>
      <c r="G223">
        <f>SUMIFS(Base!G$2:G$1287,Base!$B$2:$B$1287,$B223,Base!$C$2:$C$1287,$C223)</f>
        <v>3</v>
      </c>
      <c r="H223">
        <f>SUMIFS(Base!H$2:H$1287,Base!$B$2:$B$1287,$B223,Base!$C$2:$C$1287,$C223)</f>
        <v>4</v>
      </c>
      <c r="I223">
        <f>SUMIFS(Base!I$2:I$1287,Base!$B$2:$B$1287,$B223,Base!$C$2:$C$1287,$C223)</f>
        <v>-8</v>
      </c>
      <c r="J223">
        <f>SUMIFS(Base!K$2:K$1287,Base!$B$2:$B$1287,$B223,Base!$C$2:$C$1287,$C223)</f>
        <v>1</v>
      </c>
      <c r="K223">
        <f>SUMIFS(Base!L$2:L$1287,Base!$B$2:$B$1287,$B223,Base!$C$2:$C$1287,$C223)</f>
        <v>0</v>
      </c>
      <c r="L223">
        <f>J223+K223</f>
        <v>1</v>
      </c>
      <c r="M223">
        <f>SUMIFS(Base!M$2:M$1287,Base!$B$2:$B$1287,$B223,Base!$C$2:$C$1287,$C223)</f>
        <v>0</v>
      </c>
      <c r="N223">
        <f>SUMIFS(Base!N$2:N$1287,Base!$B$2:$B$1287,$B223,Base!$C$2:$C$1287,$C223)</f>
        <v>0</v>
      </c>
      <c r="O223">
        <f>M223+N223</f>
        <v>0</v>
      </c>
      <c r="P223">
        <f>F223-J223-M223</f>
        <v>0</v>
      </c>
      <c r="Q223">
        <f>G223-K223-N223</f>
        <v>3</v>
      </c>
      <c r="R223">
        <f>P223+Q223</f>
        <v>3</v>
      </c>
      <c r="S223" s="3">
        <f>F223/$E223</f>
        <v>2.2727272727272728E-2</v>
      </c>
      <c r="T223" s="3">
        <f>G223/$E223</f>
        <v>6.8181818181818177E-2</v>
      </c>
      <c r="U223" s="3">
        <f>H223/$E223</f>
        <v>9.0909090909090912E-2</v>
      </c>
      <c r="V223" s="3">
        <f>I223/$E223</f>
        <v>-0.18181818181818182</v>
      </c>
      <c r="W223" s="3">
        <f>J223/$E223</f>
        <v>2.2727272727272728E-2</v>
      </c>
      <c r="X223" s="3">
        <f>K223/$E223</f>
        <v>0</v>
      </c>
      <c r="Y223" s="3">
        <f>L223/$E223</f>
        <v>2.2727272727272728E-2</v>
      </c>
      <c r="Z223" s="3">
        <f>M223/$E223</f>
        <v>0</v>
      </c>
      <c r="AA223" s="3">
        <f>N223/$E223</f>
        <v>0</v>
      </c>
      <c r="AB223" s="3">
        <f>O223/$E223</f>
        <v>0</v>
      </c>
      <c r="AC223" s="3">
        <f>P223/$E223</f>
        <v>0</v>
      </c>
      <c r="AD223" s="3">
        <f>Q223/$E223</f>
        <v>6.8181818181818177E-2</v>
      </c>
      <c r="AE223" s="3">
        <f>R223/$E223</f>
        <v>6.8181818181818177E-2</v>
      </c>
      <c r="AF223" s="4">
        <f>F223/SUMIFS(Equipe!B$2:B$13,Equipe!$A$2:$A$13,$C223)</f>
        <v>7.4074074074074077E-3</v>
      </c>
      <c r="AG223" s="4">
        <f>P223/SUMIFS(Equipe!L$2:L$13,Equipe!$A$2:$A$13,$C223)</f>
        <v>0</v>
      </c>
      <c r="AH223" s="4">
        <f>H223/SUMIFS(Equipe!B$2:B$13,Equipe!$A$2:$A$13,$C223)</f>
        <v>2.9629629629629631E-2</v>
      </c>
      <c r="AI223" s="4">
        <f>R223/SUMIFS(Equipe!L$2:L$13,Equipe!$A$2:$A$13,$C223)</f>
        <v>3.1578947368421054E-2</v>
      </c>
    </row>
    <row r="224" spans="1:35" x14ac:dyDescent="0.3">
      <c r="A224">
        <v>223</v>
      </c>
      <c r="B224" t="s">
        <v>256</v>
      </c>
      <c r="C224" t="s">
        <v>65</v>
      </c>
      <c r="D224" t="s">
        <v>35</v>
      </c>
      <c r="E224">
        <f>SUMIFS(Base!E$2:E$1287,Base!$B$2:$B$1287,$B224,Base!$C$2:$C$1287,$C224)</f>
        <v>44</v>
      </c>
      <c r="F224">
        <f>SUMIFS(Base!F$2:F$1287,Base!$B$2:$B$1287,$B224,Base!$C$2:$C$1287,$C224)</f>
        <v>0</v>
      </c>
      <c r="G224">
        <f>SUMIFS(Base!G$2:G$1287,Base!$B$2:$B$1287,$B224,Base!$C$2:$C$1287,$C224)</f>
        <v>4</v>
      </c>
      <c r="H224">
        <f>SUMIFS(Base!H$2:H$1287,Base!$B$2:$B$1287,$B224,Base!$C$2:$C$1287,$C224)</f>
        <v>4</v>
      </c>
      <c r="I224">
        <f>SUMIFS(Base!I$2:I$1287,Base!$B$2:$B$1287,$B224,Base!$C$2:$C$1287,$C224)</f>
        <v>0</v>
      </c>
      <c r="J224">
        <f>SUMIFS(Base!K$2:K$1287,Base!$B$2:$B$1287,$B224,Base!$C$2:$C$1287,$C224)</f>
        <v>0</v>
      </c>
      <c r="K224">
        <f>SUMIFS(Base!L$2:L$1287,Base!$B$2:$B$1287,$B224,Base!$C$2:$C$1287,$C224)</f>
        <v>0</v>
      </c>
      <c r="L224">
        <f>J224+K224</f>
        <v>0</v>
      </c>
      <c r="M224">
        <f>SUMIFS(Base!M$2:M$1287,Base!$B$2:$B$1287,$B224,Base!$C$2:$C$1287,$C224)</f>
        <v>0</v>
      </c>
      <c r="N224">
        <f>SUMIFS(Base!N$2:N$1287,Base!$B$2:$B$1287,$B224,Base!$C$2:$C$1287,$C224)</f>
        <v>1</v>
      </c>
      <c r="O224">
        <f>M224+N224</f>
        <v>1</v>
      </c>
      <c r="P224">
        <f>F224-J224-M224</f>
        <v>0</v>
      </c>
      <c r="Q224">
        <f>G224-K224-N224</f>
        <v>3</v>
      </c>
      <c r="R224">
        <f>P224+Q224</f>
        <v>3</v>
      </c>
      <c r="S224" s="3">
        <f>F224/$E224</f>
        <v>0</v>
      </c>
      <c r="T224" s="3">
        <f>G224/$E224</f>
        <v>9.0909090909090912E-2</v>
      </c>
      <c r="U224" s="3">
        <f>H224/$E224</f>
        <v>9.0909090909090912E-2</v>
      </c>
      <c r="V224" s="3">
        <f>I224/$E224</f>
        <v>0</v>
      </c>
      <c r="W224" s="3">
        <f>J224/$E224</f>
        <v>0</v>
      </c>
      <c r="X224" s="3">
        <f>K224/$E224</f>
        <v>0</v>
      </c>
      <c r="Y224" s="3">
        <f>L224/$E224</f>
        <v>0</v>
      </c>
      <c r="Z224" s="3">
        <f>M224/$E224</f>
        <v>0</v>
      </c>
      <c r="AA224" s="3">
        <f>N224/$E224</f>
        <v>2.2727272727272728E-2</v>
      </c>
      <c r="AB224" s="3">
        <f>O224/$E224</f>
        <v>2.2727272727272728E-2</v>
      </c>
      <c r="AC224" s="3">
        <f>P224/$E224</f>
        <v>0</v>
      </c>
      <c r="AD224" s="3">
        <f>Q224/$E224</f>
        <v>6.8181818181818177E-2</v>
      </c>
      <c r="AE224" s="3">
        <f>R224/$E224</f>
        <v>6.8181818181818177E-2</v>
      </c>
      <c r="AF224" s="4">
        <f>F224/SUMIFS(Equipe!B$2:B$13,Equipe!$A$2:$A$13,$C224)</f>
        <v>0</v>
      </c>
      <c r="AG224" s="4">
        <f>P224/SUMIFS(Equipe!L$2:L$13,Equipe!$A$2:$A$13,$C224)</f>
        <v>0</v>
      </c>
      <c r="AH224" s="4">
        <f>H224/SUMIFS(Equipe!B$2:B$13,Equipe!$A$2:$A$13,$C224)</f>
        <v>3.1007751937984496E-2</v>
      </c>
      <c r="AI224" s="4">
        <f>R224/SUMIFS(Equipe!L$2:L$13,Equipe!$A$2:$A$13,$C224)</f>
        <v>3.7499999999999999E-2</v>
      </c>
    </row>
    <row r="225" spans="1:35" x14ac:dyDescent="0.3">
      <c r="A225">
        <v>224</v>
      </c>
      <c r="B225" t="s">
        <v>186</v>
      </c>
      <c r="C225" t="s">
        <v>24</v>
      </c>
      <c r="D225" t="s">
        <v>6</v>
      </c>
      <c r="E225">
        <f>SUMIFS(Base!E$2:E$1287,Base!$B$2:$B$1287,$B225,Base!$C$2:$C$1287,$C225)</f>
        <v>43</v>
      </c>
      <c r="F225">
        <f>SUMIFS(Base!F$2:F$1287,Base!$B$2:$B$1287,$B225,Base!$C$2:$C$1287,$C225)</f>
        <v>2</v>
      </c>
      <c r="G225">
        <f>SUMIFS(Base!G$2:G$1287,Base!$B$2:$B$1287,$B225,Base!$C$2:$C$1287,$C225)</f>
        <v>2</v>
      </c>
      <c r="H225">
        <f>SUMIFS(Base!H$2:H$1287,Base!$B$2:$B$1287,$B225,Base!$C$2:$C$1287,$C225)</f>
        <v>4</v>
      </c>
      <c r="I225">
        <f>SUMIFS(Base!I$2:I$1287,Base!$B$2:$B$1287,$B225,Base!$C$2:$C$1287,$C225)</f>
        <v>-18</v>
      </c>
      <c r="J225">
        <f>SUMIFS(Base!K$2:K$1287,Base!$B$2:$B$1287,$B225,Base!$C$2:$C$1287,$C225)</f>
        <v>0</v>
      </c>
      <c r="K225">
        <f>SUMIFS(Base!L$2:L$1287,Base!$B$2:$B$1287,$B225,Base!$C$2:$C$1287,$C225)</f>
        <v>0</v>
      </c>
      <c r="L225">
        <f>J225+K225</f>
        <v>0</v>
      </c>
      <c r="M225">
        <f>SUMIFS(Base!M$2:M$1287,Base!$B$2:$B$1287,$B225,Base!$C$2:$C$1287,$C225)</f>
        <v>0</v>
      </c>
      <c r="N225">
        <f>SUMIFS(Base!N$2:N$1287,Base!$B$2:$B$1287,$B225,Base!$C$2:$C$1287,$C225)</f>
        <v>1</v>
      </c>
      <c r="O225">
        <f>M225+N225</f>
        <v>1</v>
      </c>
      <c r="P225">
        <f>F225-J225-M225</f>
        <v>2</v>
      </c>
      <c r="Q225">
        <f>G225-K225-N225</f>
        <v>1</v>
      </c>
      <c r="R225">
        <f>P225+Q225</f>
        <v>3</v>
      </c>
      <c r="S225" s="3">
        <f>F225/$E225</f>
        <v>4.6511627906976744E-2</v>
      </c>
      <c r="T225" s="3">
        <f>G225/$E225</f>
        <v>4.6511627906976744E-2</v>
      </c>
      <c r="U225" s="3">
        <f>H225/$E225</f>
        <v>9.3023255813953487E-2</v>
      </c>
      <c r="V225" s="3">
        <f>I225/$E225</f>
        <v>-0.41860465116279072</v>
      </c>
      <c r="W225" s="3">
        <f>J225/$E225</f>
        <v>0</v>
      </c>
      <c r="X225" s="3">
        <f>K225/$E225</f>
        <v>0</v>
      </c>
      <c r="Y225" s="3">
        <f>L225/$E225</f>
        <v>0</v>
      </c>
      <c r="Z225" s="3">
        <f>M225/$E225</f>
        <v>0</v>
      </c>
      <c r="AA225" s="3">
        <f>N225/$E225</f>
        <v>2.3255813953488372E-2</v>
      </c>
      <c r="AB225" s="3">
        <f>O225/$E225</f>
        <v>2.3255813953488372E-2</v>
      </c>
      <c r="AC225" s="3">
        <f>P225/$E225</f>
        <v>4.6511627906976744E-2</v>
      </c>
      <c r="AD225" s="3">
        <f>Q225/$E225</f>
        <v>2.3255813953488372E-2</v>
      </c>
      <c r="AE225" s="3">
        <f>R225/$E225</f>
        <v>6.9767441860465115E-2</v>
      </c>
      <c r="AF225" s="4">
        <f>F225/SUMIFS(Equipe!B$2:B$13,Equipe!$A$2:$A$13,$C225)</f>
        <v>1.7857142857142856E-2</v>
      </c>
      <c r="AG225" s="4">
        <f>P225/SUMIFS(Equipe!L$2:L$13,Equipe!$A$2:$A$13,$C225)</f>
        <v>2.7777777777777776E-2</v>
      </c>
      <c r="AH225" s="4">
        <f>H225/SUMIFS(Equipe!B$2:B$13,Equipe!$A$2:$A$13,$C225)</f>
        <v>3.5714285714285712E-2</v>
      </c>
      <c r="AI225" s="4">
        <f>R225/SUMIFS(Equipe!L$2:L$13,Equipe!$A$2:$A$13,$C225)</f>
        <v>4.1666666666666664E-2</v>
      </c>
    </row>
    <row r="226" spans="1:35" x14ac:dyDescent="0.3">
      <c r="A226">
        <v>225</v>
      </c>
      <c r="B226" t="s">
        <v>234</v>
      </c>
      <c r="C226" t="s">
        <v>24</v>
      </c>
      <c r="D226" t="s">
        <v>35</v>
      </c>
      <c r="E226">
        <f>SUMIFS(Base!E$2:E$1287,Base!$B$2:$B$1287,$B226,Base!$C$2:$C$1287,$C226)</f>
        <v>43</v>
      </c>
      <c r="F226">
        <f>SUMIFS(Base!F$2:F$1287,Base!$B$2:$B$1287,$B226,Base!$C$2:$C$1287,$C226)</f>
        <v>1</v>
      </c>
      <c r="G226">
        <f>SUMIFS(Base!G$2:G$1287,Base!$B$2:$B$1287,$B226,Base!$C$2:$C$1287,$C226)</f>
        <v>3</v>
      </c>
      <c r="H226">
        <f>SUMIFS(Base!H$2:H$1287,Base!$B$2:$B$1287,$B226,Base!$C$2:$C$1287,$C226)</f>
        <v>4</v>
      </c>
      <c r="I226">
        <f>SUMIFS(Base!I$2:I$1287,Base!$B$2:$B$1287,$B226,Base!$C$2:$C$1287,$C226)</f>
        <v>-6</v>
      </c>
      <c r="J226">
        <f>SUMIFS(Base!K$2:K$1287,Base!$B$2:$B$1287,$B226,Base!$C$2:$C$1287,$C226)</f>
        <v>0</v>
      </c>
      <c r="K226">
        <f>SUMIFS(Base!L$2:L$1287,Base!$B$2:$B$1287,$B226,Base!$C$2:$C$1287,$C226)</f>
        <v>1</v>
      </c>
      <c r="L226">
        <f>J226+K226</f>
        <v>1</v>
      </c>
      <c r="M226">
        <f>SUMIFS(Base!M$2:M$1287,Base!$B$2:$B$1287,$B226,Base!$C$2:$C$1287,$C226)</f>
        <v>0</v>
      </c>
      <c r="N226">
        <f>SUMIFS(Base!N$2:N$1287,Base!$B$2:$B$1287,$B226,Base!$C$2:$C$1287,$C226)</f>
        <v>0</v>
      </c>
      <c r="O226">
        <f>M226+N226</f>
        <v>0</v>
      </c>
      <c r="P226">
        <f>F226-J226-M226</f>
        <v>1</v>
      </c>
      <c r="Q226">
        <f>G226-K226-N226</f>
        <v>2</v>
      </c>
      <c r="R226">
        <f>P226+Q226</f>
        <v>3</v>
      </c>
      <c r="S226" s="3">
        <f>F226/$E226</f>
        <v>2.3255813953488372E-2</v>
      </c>
      <c r="T226" s="3">
        <f>G226/$E226</f>
        <v>6.9767441860465115E-2</v>
      </c>
      <c r="U226" s="3">
        <f>H226/$E226</f>
        <v>9.3023255813953487E-2</v>
      </c>
      <c r="V226" s="3">
        <f>I226/$E226</f>
        <v>-0.13953488372093023</v>
      </c>
      <c r="W226" s="3">
        <f>J226/$E226</f>
        <v>0</v>
      </c>
      <c r="X226" s="3">
        <f>K226/$E226</f>
        <v>2.3255813953488372E-2</v>
      </c>
      <c r="Y226" s="3">
        <f>L226/$E226</f>
        <v>2.3255813953488372E-2</v>
      </c>
      <c r="Z226" s="3">
        <f>M226/$E226</f>
        <v>0</v>
      </c>
      <c r="AA226" s="3">
        <f>N226/$E226</f>
        <v>0</v>
      </c>
      <c r="AB226" s="3">
        <f>O226/$E226</f>
        <v>0</v>
      </c>
      <c r="AC226" s="3">
        <f>P226/$E226</f>
        <v>2.3255813953488372E-2</v>
      </c>
      <c r="AD226" s="3">
        <f>Q226/$E226</f>
        <v>4.6511627906976744E-2</v>
      </c>
      <c r="AE226" s="3">
        <f>R226/$E226</f>
        <v>6.9767441860465115E-2</v>
      </c>
      <c r="AF226" s="4">
        <f>F226/SUMIFS(Equipe!B$2:B$13,Equipe!$A$2:$A$13,$C226)</f>
        <v>8.9285714285714281E-3</v>
      </c>
      <c r="AG226" s="4">
        <f>P226/SUMIFS(Equipe!L$2:L$13,Equipe!$A$2:$A$13,$C226)</f>
        <v>1.3888888888888888E-2</v>
      </c>
      <c r="AH226" s="4">
        <f>H226/SUMIFS(Equipe!B$2:B$13,Equipe!$A$2:$A$13,$C226)</f>
        <v>3.5714285714285712E-2</v>
      </c>
      <c r="AI226" s="4">
        <f>R226/SUMIFS(Equipe!L$2:L$13,Equipe!$A$2:$A$13,$C226)</f>
        <v>4.1666666666666664E-2</v>
      </c>
    </row>
    <row r="227" spans="1:35" x14ac:dyDescent="0.3">
      <c r="A227">
        <v>226</v>
      </c>
      <c r="B227" t="s">
        <v>351</v>
      </c>
      <c r="C227" t="s">
        <v>24</v>
      </c>
      <c r="D227" t="s">
        <v>6</v>
      </c>
      <c r="E227">
        <f>SUMIFS(Base!E$2:E$1287,Base!$B$2:$B$1287,$B227,Base!$C$2:$C$1287,$C227)</f>
        <v>25</v>
      </c>
      <c r="F227">
        <f>SUMIFS(Base!F$2:F$1287,Base!$B$2:$B$1287,$B227,Base!$C$2:$C$1287,$C227)</f>
        <v>2</v>
      </c>
      <c r="G227">
        <f>SUMIFS(Base!G$2:G$1287,Base!$B$2:$B$1287,$B227,Base!$C$2:$C$1287,$C227)</f>
        <v>2</v>
      </c>
      <c r="H227">
        <f>SUMIFS(Base!H$2:H$1287,Base!$B$2:$B$1287,$B227,Base!$C$2:$C$1287,$C227)</f>
        <v>4</v>
      </c>
      <c r="I227">
        <f>SUMIFS(Base!I$2:I$1287,Base!$B$2:$B$1287,$B227,Base!$C$2:$C$1287,$C227)</f>
        <v>-11</v>
      </c>
      <c r="J227">
        <f>SUMIFS(Base!K$2:K$1287,Base!$B$2:$B$1287,$B227,Base!$C$2:$C$1287,$C227)</f>
        <v>0</v>
      </c>
      <c r="K227">
        <f>SUMIFS(Base!L$2:L$1287,Base!$B$2:$B$1287,$B227,Base!$C$2:$C$1287,$C227)</f>
        <v>1</v>
      </c>
      <c r="L227">
        <f>J227+K227</f>
        <v>1</v>
      </c>
      <c r="M227">
        <f>SUMIFS(Base!M$2:M$1287,Base!$B$2:$B$1287,$B227,Base!$C$2:$C$1287,$C227)</f>
        <v>0</v>
      </c>
      <c r="N227">
        <f>SUMIFS(Base!N$2:N$1287,Base!$B$2:$B$1287,$B227,Base!$C$2:$C$1287,$C227)</f>
        <v>0</v>
      </c>
      <c r="O227">
        <f>M227+N227</f>
        <v>0</v>
      </c>
      <c r="P227">
        <f>F227-J227-M227</f>
        <v>2</v>
      </c>
      <c r="Q227">
        <f>G227-K227-N227</f>
        <v>1</v>
      </c>
      <c r="R227">
        <f>P227+Q227</f>
        <v>3</v>
      </c>
      <c r="S227" s="3">
        <f>F227/$E227</f>
        <v>0.08</v>
      </c>
      <c r="T227" s="3">
        <f>G227/$E227</f>
        <v>0.08</v>
      </c>
      <c r="U227" s="3">
        <f>H227/$E227</f>
        <v>0.16</v>
      </c>
      <c r="V227" s="3">
        <f>I227/$E227</f>
        <v>-0.44</v>
      </c>
      <c r="W227" s="3">
        <f>J227/$E227</f>
        <v>0</v>
      </c>
      <c r="X227" s="3">
        <f>K227/$E227</f>
        <v>0.04</v>
      </c>
      <c r="Y227" s="3">
        <f>L227/$E227</f>
        <v>0.04</v>
      </c>
      <c r="Z227" s="3">
        <f>M227/$E227</f>
        <v>0</v>
      </c>
      <c r="AA227" s="3">
        <f>N227/$E227</f>
        <v>0</v>
      </c>
      <c r="AB227" s="3">
        <f>O227/$E227</f>
        <v>0</v>
      </c>
      <c r="AC227" s="3">
        <f>P227/$E227</f>
        <v>0.08</v>
      </c>
      <c r="AD227" s="3">
        <f>Q227/$E227</f>
        <v>0.04</v>
      </c>
      <c r="AE227" s="3">
        <f>R227/$E227</f>
        <v>0.12</v>
      </c>
      <c r="AF227" s="4">
        <f>F227/SUMIFS(Equipe!B$2:B$13,Equipe!$A$2:$A$13,$C227)</f>
        <v>1.7857142857142856E-2</v>
      </c>
      <c r="AG227" s="4">
        <f>P227/SUMIFS(Equipe!L$2:L$13,Equipe!$A$2:$A$13,$C227)</f>
        <v>2.7777777777777776E-2</v>
      </c>
      <c r="AH227" s="4">
        <f>H227/SUMIFS(Equipe!B$2:B$13,Equipe!$A$2:$A$13,$C227)</f>
        <v>3.5714285714285712E-2</v>
      </c>
      <c r="AI227" s="4">
        <f>R227/SUMIFS(Equipe!L$2:L$13,Equipe!$A$2:$A$13,$C227)</f>
        <v>4.1666666666666664E-2</v>
      </c>
    </row>
    <row r="228" spans="1:35" x14ac:dyDescent="0.3">
      <c r="A228">
        <v>227</v>
      </c>
      <c r="B228" t="s">
        <v>251</v>
      </c>
      <c r="C228" t="s">
        <v>48</v>
      </c>
      <c r="D228" t="s">
        <v>35</v>
      </c>
      <c r="E228">
        <f>SUMIFS(Base!E$2:E$1287,Base!$B$2:$B$1287,$B228,Base!$C$2:$C$1287,$C228)</f>
        <v>44</v>
      </c>
      <c r="F228">
        <f>SUMIFS(Base!F$2:F$1287,Base!$B$2:$B$1287,$B228,Base!$C$2:$C$1287,$C228)</f>
        <v>0</v>
      </c>
      <c r="G228">
        <f>SUMIFS(Base!G$2:G$1287,Base!$B$2:$B$1287,$B228,Base!$C$2:$C$1287,$C228)</f>
        <v>3</v>
      </c>
      <c r="H228">
        <f>SUMIFS(Base!H$2:H$1287,Base!$B$2:$B$1287,$B228,Base!$C$2:$C$1287,$C228)</f>
        <v>3</v>
      </c>
      <c r="I228">
        <f>SUMIFS(Base!I$2:I$1287,Base!$B$2:$B$1287,$B228,Base!$C$2:$C$1287,$C228)</f>
        <v>-7</v>
      </c>
      <c r="J228">
        <f>SUMIFS(Base!K$2:K$1287,Base!$B$2:$B$1287,$B228,Base!$C$2:$C$1287,$C228)</f>
        <v>0</v>
      </c>
      <c r="K228">
        <f>SUMIFS(Base!L$2:L$1287,Base!$B$2:$B$1287,$B228,Base!$C$2:$C$1287,$C228)</f>
        <v>0</v>
      </c>
      <c r="L228">
        <f>J228+K228</f>
        <v>0</v>
      </c>
      <c r="M228">
        <f>SUMIFS(Base!M$2:M$1287,Base!$B$2:$B$1287,$B228,Base!$C$2:$C$1287,$C228)</f>
        <v>0</v>
      </c>
      <c r="N228">
        <f>SUMIFS(Base!N$2:N$1287,Base!$B$2:$B$1287,$B228,Base!$C$2:$C$1287,$C228)</f>
        <v>0</v>
      </c>
      <c r="O228">
        <f>M228+N228</f>
        <v>0</v>
      </c>
      <c r="P228">
        <f>F228-J228-M228</f>
        <v>0</v>
      </c>
      <c r="Q228">
        <f>G228-K228-N228</f>
        <v>3</v>
      </c>
      <c r="R228">
        <f>P228+Q228</f>
        <v>3</v>
      </c>
      <c r="S228" s="3">
        <f>F228/$E228</f>
        <v>0</v>
      </c>
      <c r="T228" s="3">
        <f>G228/$E228</f>
        <v>6.8181818181818177E-2</v>
      </c>
      <c r="U228" s="3">
        <f>H228/$E228</f>
        <v>6.8181818181818177E-2</v>
      </c>
      <c r="V228" s="3">
        <f>I228/$E228</f>
        <v>-0.15909090909090909</v>
      </c>
      <c r="W228" s="3">
        <f>J228/$E228</f>
        <v>0</v>
      </c>
      <c r="X228" s="3">
        <f>K228/$E228</f>
        <v>0</v>
      </c>
      <c r="Y228" s="3">
        <f>L228/$E228</f>
        <v>0</v>
      </c>
      <c r="Z228" s="3">
        <f>M228/$E228</f>
        <v>0</v>
      </c>
      <c r="AA228" s="3">
        <f>N228/$E228</f>
        <v>0</v>
      </c>
      <c r="AB228" s="3">
        <f>O228/$E228</f>
        <v>0</v>
      </c>
      <c r="AC228" s="3">
        <f>P228/$E228</f>
        <v>0</v>
      </c>
      <c r="AD228" s="3">
        <f>Q228/$E228</f>
        <v>6.8181818181818177E-2</v>
      </c>
      <c r="AE228" s="3">
        <f>R228/$E228</f>
        <v>6.8181818181818177E-2</v>
      </c>
      <c r="AF228" s="4">
        <f>F228/SUMIFS(Equipe!B$2:B$13,Equipe!$A$2:$A$13,$C228)</f>
        <v>0</v>
      </c>
      <c r="AG228" s="4">
        <f>P228/SUMIFS(Equipe!L$2:L$13,Equipe!$A$2:$A$13,$C228)</f>
        <v>0</v>
      </c>
      <c r="AH228" s="4">
        <f>H228/SUMIFS(Equipe!B$2:B$13,Equipe!$A$2:$A$13,$C228)</f>
        <v>2.7777777777777776E-2</v>
      </c>
      <c r="AI228" s="4">
        <f>R228/SUMIFS(Equipe!L$2:L$13,Equipe!$A$2:$A$13,$C228)</f>
        <v>0.04</v>
      </c>
    </row>
    <row r="229" spans="1:35" x14ac:dyDescent="0.3">
      <c r="A229">
        <v>228</v>
      </c>
      <c r="B229" t="s">
        <v>231</v>
      </c>
      <c r="C229" t="s">
        <v>28</v>
      </c>
      <c r="D229" t="s">
        <v>35</v>
      </c>
      <c r="E229">
        <f>SUMIFS(Base!E$2:E$1287,Base!$B$2:$B$1287,$B229,Base!$C$2:$C$1287,$C229)</f>
        <v>44</v>
      </c>
      <c r="F229">
        <f>SUMIFS(Base!F$2:F$1287,Base!$B$2:$B$1287,$B229,Base!$C$2:$C$1287,$C229)</f>
        <v>0</v>
      </c>
      <c r="G229">
        <f>SUMIFS(Base!G$2:G$1287,Base!$B$2:$B$1287,$B229,Base!$C$2:$C$1287,$C229)</f>
        <v>3</v>
      </c>
      <c r="H229">
        <f>SUMIFS(Base!H$2:H$1287,Base!$B$2:$B$1287,$B229,Base!$C$2:$C$1287,$C229)</f>
        <v>3</v>
      </c>
      <c r="I229">
        <f>SUMIFS(Base!I$2:I$1287,Base!$B$2:$B$1287,$B229,Base!$C$2:$C$1287,$C229)</f>
        <v>-4</v>
      </c>
      <c r="J229">
        <f>SUMIFS(Base!K$2:K$1287,Base!$B$2:$B$1287,$B229,Base!$C$2:$C$1287,$C229)</f>
        <v>0</v>
      </c>
      <c r="K229">
        <f>SUMIFS(Base!L$2:L$1287,Base!$B$2:$B$1287,$B229,Base!$C$2:$C$1287,$C229)</f>
        <v>0</v>
      </c>
      <c r="L229">
        <f>J229+K229</f>
        <v>0</v>
      </c>
      <c r="M229">
        <f>SUMIFS(Base!M$2:M$1287,Base!$B$2:$B$1287,$B229,Base!$C$2:$C$1287,$C229)</f>
        <v>0</v>
      </c>
      <c r="N229">
        <f>SUMIFS(Base!N$2:N$1287,Base!$B$2:$B$1287,$B229,Base!$C$2:$C$1287,$C229)</f>
        <v>0</v>
      </c>
      <c r="O229">
        <f>M229+N229</f>
        <v>0</v>
      </c>
      <c r="P229">
        <f>F229-J229-M229</f>
        <v>0</v>
      </c>
      <c r="Q229">
        <f>G229-K229-N229</f>
        <v>3</v>
      </c>
      <c r="R229">
        <f>P229+Q229</f>
        <v>3</v>
      </c>
      <c r="S229" s="3">
        <f>F229/$E229</f>
        <v>0</v>
      </c>
      <c r="T229" s="3">
        <f>G229/$E229</f>
        <v>6.8181818181818177E-2</v>
      </c>
      <c r="U229" s="3">
        <f>H229/$E229</f>
        <v>6.8181818181818177E-2</v>
      </c>
      <c r="V229" s="3">
        <f>I229/$E229</f>
        <v>-9.0909090909090912E-2</v>
      </c>
      <c r="W229" s="3">
        <f>J229/$E229</f>
        <v>0</v>
      </c>
      <c r="X229" s="3">
        <f>K229/$E229</f>
        <v>0</v>
      </c>
      <c r="Y229" s="3">
        <f>L229/$E229</f>
        <v>0</v>
      </c>
      <c r="Z229" s="3">
        <f>M229/$E229</f>
        <v>0</v>
      </c>
      <c r="AA229" s="3">
        <f>N229/$E229</f>
        <v>0</v>
      </c>
      <c r="AB229" s="3">
        <f>O229/$E229</f>
        <v>0</v>
      </c>
      <c r="AC229" s="3">
        <f>P229/$E229</f>
        <v>0</v>
      </c>
      <c r="AD229" s="3">
        <f>Q229/$E229</f>
        <v>6.8181818181818177E-2</v>
      </c>
      <c r="AE229" s="3">
        <f>R229/$E229</f>
        <v>6.8181818181818177E-2</v>
      </c>
      <c r="AF229" s="4">
        <f>F229/SUMIFS(Equipe!B$2:B$13,Equipe!$A$2:$A$13,$C229)</f>
        <v>0</v>
      </c>
      <c r="AG229" s="4">
        <f>P229/SUMIFS(Equipe!L$2:L$13,Equipe!$A$2:$A$13,$C229)</f>
        <v>0</v>
      </c>
      <c r="AH229" s="4">
        <f>H229/SUMIFS(Equipe!B$2:B$13,Equipe!$A$2:$A$13,$C229)</f>
        <v>2.2222222222222223E-2</v>
      </c>
      <c r="AI229" s="4">
        <f>R229/SUMIFS(Equipe!L$2:L$13,Equipe!$A$2:$A$13,$C229)</f>
        <v>3.1578947368421054E-2</v>
      </c>
    </row>
    <row r="230" spans="1:35" x14ac:dyDescent="0.3">
      <c r="A230">
        <v>229</v>
      </c>
      <c r="B230" t="s">
        <v>270</v>
      </c>
      <c r="C230" t="s">
        <v>31</v>
      </c>
      <c r="D230" t="s">
        <v>6</v>
      </c>
      <c r="E230">
        <f>SUMIFS(Base!E$2:E$1287,Base!$B$2:$B$1287,$B230,Base!$C$2:$C$1287,$C230)</f>
        <v>42</v>
      </c>
      <c r="F230">
        <f>SUMIFS(Base!F$2:F$1287,Base!$B$2:$B$1287,$B230,Base!$C$2:$C$1287,$C230)</f>
        <v>3</v>
      </c>
      <c r="G230">
        <f>SUMIFS(Base!G$2:G$1287,Base!$B$2:$B$1287,$B230,Base!$C$2:$C$1287,$C230)</f>
        <v>0</v>
      </c>
      <c r="H230">
        <f>SUMIFS(Base!H$2:H$1287,Base!$B$2:$B$1287,$B230,Base!$C$2:$C$1287,$C230)</f>
        <v>3</v>
      </c>
      <c r="I230">
        <f>SUMIFS(Base!I$2:I$1287,Base!$B$2:$B$1287,$B230,Base!$C$2:$C$1287,$C230)</f>
        <v>-13</v>
      </c>
      <c r="J230">
        <f>SUMIFS(Base!K$2:K$1287,Base!$B$2:$B$1287,$B230,Base!$C$2:$C$1287,$C230)</f>
        <v>0</v>
      </c>
      <c r="K230">
        <f>SUMIFS(Base!L$2:L$1287,Base!$B$2:$B$1287,$B230,Base!$C$2:$C$1287,$C230)</f>
        <v>0</v>
      </c>
      <c r="L230">
        <f>J230+K230</f>
        <v>0</v>
      </c>
      <c r="M230">
        <f>SUMIFS(Base!M$2:M$1287,Base!$B$2:$B$1287,$B230,Base!$C$2:$C$1287,$C230)</f>
        <v>0</v>
      </c>
      <c r="N230">
        <f>SUMIFS(Base!N$2:N$1287,Base!$B$2:$B$1287,$B230,Base!$C$2:$C$1287,$C230)</f>
        <v>0</v>
      </c>
      <c r="O230">
        <f>M230+N230</f>
        <v>0</v>
      </c>
      <c r="P230">
        <f>F230-J230-M230</f>
        <v>3</v>
      </c>
      <c r="Q230">
        <f>G230-K230-N230</f>
        <v>0</v>
      </c>
      <c r="R230">
        <f>P230+Q230</f>
        <v>3</v>
      </c>
      <c r="S230" s="3">
        <f>F230/$E230</f>
        <v>7.1428571428571425E-2</v>
      </c>
      <c r="T230" s="3">
        <f>G230/$E230</f>
        <v>0</v>
      </c>
      <c r="U230" s="3">
        <f>H230/$E230</f>
        <v>7.1428571428571425E-2</v>
      </c>
      <c r="V230" s="3">
        <f>I230/$E230</f>
        <v>-0.30952380952380953</v>
      </c>
      <c r="W230" s="3">
        <f>J230/$E230</f>
        <v>0</v>
      </c>
      <c r="X230" s="3">
        <f>K230/$E230</f>
        <v>0</v>
      </c>
      <c r="Y230" s="3">
        <f>L230/$E230</f>
        <v>0</v>
      </c>
      <c r="Z230" s="3">
        <f>M230/$E230</f>
        <v>0</v>
      </c>
      <c r="AA230" s="3">
        <f>N230/$E230</f>
        <v>0</v>
      </c>
      <c r="AB230" s="3">
        <f>O230/$E230</f>
        <v>0</v>
      </c>
      <c r="AC230" s="3">
        <f>P230/$E230</f>
        <v>7.1428571428571425E-2</v>
      </c>
      <c r="AD230" s="3">
        <f>Q230/$E230</f>
        <v>0</v>
      </c>
      <c r="AE230" s="3">
        <f>R230/$E230</f>
        <v>7.1428571428571425E-2</v>
      </c>
      <c r="AF230" s="4">
        <f>F230/SUMIFS(Equipe!B$2:B$13,Equipe!$A$2:$A$13,$C230)</f>
        <v>2.1276595744680851E-2</v>
      </c>
      <c r="AG230" s="4">
        <f>P230/SUMIFS(Equipe!L$2:L$13,Equipe!$A$2:$A$13,$C230)</f>
        <v>3.1914893617021274E-2</v>
      </c>
      <c r="AH230" s="4">
        <f>H230/SUMIFS(Equipe!B$2:B$13,Equipe!$A$2:$A$13,$C230)</f>
        <v>2.1276595744680851E-2</v>
      </c>
      <c r="AI230" s="4">
        <f>R230/SUMIFS(Equipe!L$2:L$13,Equipe!$A$2:$A$13,$C230)</f>
        <v>3.1914893617021274E-2</v>
      </c>
    </row>
    <row r="231" spans="1:35" x14ac:dyDescent="0.3">
      <c r="A231">
        <v>230</v>
      </c>
      <c r="B231" t="s">
        <v>229</v>
      </c>
      <c r="C231" t="s">
        <v>28</v>
      </c>
      <c r="D231" t="s">
        <v>35</v>
      </c>
      <c r="E231">
        <f>SUMIFS(Base!E$2:E$1287,Base!$B$2:$B$1287,$B231,Base!$C$2:$C$1287,$C231)</f>
        <v>41</v>
      </c>
      <c r="F231">
        <f>SUMIFS(Base!F$2:F$1287,Base!$B$2:$B$1287,$B231,Base!$C$2:$C$1287,$C231)</f>
        <v>0</v>
      </c>
      <c r="G231">
        <f>SUMIFS(Base!G$2:G$1287,Base!$B$2:$B$1287,$B231,Base!$C$2:$C$1287,$C231)</f>
        <v>3</v>
      </c>
      <c r="H231">
        <f>SUMIFS(Base!H$2:H$1287,Base!$B$2:$B$1287,$B231,Base!$C$2:$C$1287,$C231)</f>
        <v>3</v>
      </c>
      <c r="I231">
        <f>SUMIFS(Base!I$2:I$1287,Base!$B$2:$B$1287,$B231,Base!$C$2:$C$1287,$C231)</f>
        <v>-6</v>
      </c>
      <c r="J231">
        <f>SUMIFS(Base!K$2:K$1287,Base!$B$2:$B$1287,$B231,Base!$C$2:$C$1287,$C231)</f>
        <v>0</v>
      </c>
      <c r="K231">
        <f>SUMIFS(Base!L$2:L$1287,Base!$B$2:$B$1287,$B231,Base!$C$2:$C$1287,$C231)</f>
        <v>0</v>
      </c>
      <c r="L231">
        <f>J231+K231</f>
        <v>0</v>
      </c>
      <c r="M231">
        <f>SUMIFS(Base!M$2:M$1287,Base!$B$2:$B$1287,$B231,Base!$C$2:$C$1287,$C231)</f>
        <v>0</v>
      </c>
      <c r="N231">
        <f>SUMIFS(Base!N$2:N$1287,Base!$B$2:$B$1287,$B231,Base!$C$2:$C$1287,$C231)</f>
        <v>0</v>
      </c>
      <c r="O231">
        <f>M231+N231</f>
        <v>0</v>
      </c>
      <c r="P231">
        <f>F231-J231-M231</f>
        <v>0</v>
      </c>
      <c r="Q231">
        <f>G231-K231-N231</f>
        <v>3</v>
      </c>
      <c r="R231">
        <f>P231+Q231</f>
        <v>3</v>
      </c>
      <c r="S231" s="3">
        <f>F231/$E231</f>
        <v>0</v>
      </c>
      <c r="T231" s="3">
        <f>G231/$E231</f>
        <v>7.3170731707317069E-2</v>
      </c>
      <c r="U231" s="3">
        <f>H231/$E231</f>
        <v>7.3170731707317069E-2</v>
      </c>
      <c r="V231" s="3">
        <f>I231/$E231</f>
        <v>-0.14634146341463414</v>
      </c>
      <c r="W231" s="3">
        <f>J231/$E231</f>
        <v>0</v>
      </c>
      <c r="X231" s="3">
        <f>K231/$E231</f>
        <v>0</v>
      </c>
      <c r="Y231" s="3">
        <f>L231/$E231</f>
        <v>0</v>
      </c>
      <c r="Z231" s="3">
        <f>M231/$E231</f>
        <v>0</v>
      </c>
      <c r="AA231" s="3">
        <f>N231/$E231</f>
        <v>0</v>
      </c>
      <c r="AB231" s="3">
        <f>O231/$E231</f>
        <v>0</v>
      </c>
      <c r="AC231" s="3">
        <f>P231/$E231</f>
        <v>0</v>
      </c>
      <c r="AD231" s="3">
        <f>Q231/$E231</f>
        <v>7.3170731707317069E-2</v>
      </c>
      <c r="AE231" s="3">
        <f>R231/$E231</f>
        <v>7.3170731707317069E-2</v>
      </c>
      <c r="AF231" s="4">
        <f>F231/SUMIFS(Equipe!B$2:B$13,Equipe!$A$2:$A$13,$C231)</f>
        <v>0</v>
      </c>
      <c r="AG231" s="4">
        <f>P231/SUMIFS(Equipe!L$2:L$13,Equipe!$A$2:$A$13,$C231)</f>
        <v>0</v>
      </c>
      <c r="AH231" s="4">
        <f>H231/SUMIFS(Equipe!B$2:B$13,Equipe!$A$2:$A$13,$C231)</f>
        <v>2.2222222222222223E-2</v>
      </c>
      <c r="AI231" s="4">
        <f>R231/SUMIFS(Equipe!L$2:L$13,Equipe!$A$2:$A$13,$C231)</f>
        <v>3.1578947368421054E-2</v>
      </c>
    </row>
    <row r="232" spans="1:35" x14ac:dyDescent="0.3">
      <c r="A232">
        <v>231</v>
      </c>
      <c r="B232" t="s">
        <v>219</v>
      </c>
      <c r="C232" t="s">
        <v>76</v>
      </c>
      <c r="D232" t="s">
        <v>6</v>
      </c>
      <c r="E232">
        <f>SUMIFS(Base!E$2:E$1287,Base!$B$2:$B$1287,$B232,Base!$C$2:$C$1287,$C232)</f>
        <v>39</v>
      </c>
      <c r="F232">
        <f>SUMIFS(Base!F$2:F$1287,Base!$B$2:$B$1287,$B232,Base!$C$2:$C$1287,$C232)</f>
        <v>3</v>
      </c>
      <c r="G232">
        <f>SUMIFS(Base!G$2:G$1287,Base!$B$2:$B$1287,$B232,Base!$C$2:$C$1287,$C232)</f>
        <v>0</v>
      </c>
      <c r="H232">
        <f>SUMIFS(Base!H$2:H$1287,Base!$B$2:$B$1287,$B232,Base!$C$2:$C$1287,$C232)</f>
        <v>3</v>
      </c>
      <c r="I232">
        <f>SUMIFS(Base!I$2:I$1287,Base!$B$2:$B$1287,$B232,Base!$C$2:$C$1287,$C232)</f>
        <v>-7</v>
      </c>
      <c r="J232">
        <f>SUMIFS(Base!K$2:K$1287,Base!$B$2:$B$1287,$B232,Base!$C$2:$C$1287,$C232)</f>
        <v>0</v>
      </c>
      <c r="K232">
        <f>SUMIFS(Base!L$2:L$1287,Base!$B$2:$B$1287,$B232,Base!$C$2:$C$1287,$C232)</f>
        <v>0</v>
      </c>
      <c r="L232">
        <f>J232+K232</f>
        <v>0</v>
      </c>
      <c r="M232">
        <f>SUMIFS(Base!M$2:M$1287,Base!$B$2:$B$1287,$B232,Base!$C$2:$C$1287,$C232)</f>
        <v>0</v>
      </c>
      <c r="N232">
        <f>SUMIFS(Base!N$2:N$1287,Base!$B$2:$B$1287,$B232,Base!$C$2:$C$1287,$C232)</f>
        <v>0</v>
      </c>
      <c r="O232">
        <f>M232+N232</f>
        <v>0</v>
      </c>
      <c r="P232">
        <f>F232-J232-M232</f>
        <v>3</v>
      </c>
      <c r="Q232">
        <f>G232-K232-N232</f>
        <v>0</v>
      </c>
      <c r="R232">
        <f>P232+Q232</f>
        <v>3</v>
      </c>
      <c r="S232" s="3">
        <f>F232/$E232</f>
        <v>7.6923076923076927E-2</v>
      </c>
      <c r="T232" s="3">
        <f>G232/$E232</f>
        <v>0</v>
      </c>
      <c r="U232" s="3">
        <f>H232/$E232</f>
        <v>7.6923076923076927E-2</v>
      </c>
      <c r="V232" s="3">
        <f>I232/$E232</f>
        <v>-0.17948717948717949</v>
      </c>
      <c r="W232" s="3">
        <f>J232/$E232</f>
        <v>0</v>
      </c>
      <c r="X232" s="3">
        <f>K232/$E232</f>
        <v>0</v>
      </c>
      <c r="Y232" s="3">
        <f>L232/$E232</f>
        <v>0</v>
      </c>
      <c r="Z232" s="3">
        <f>M232/$E232</f>
        <v>0</v>
      </c>
      <c r="AA232" s="3">
        <f>N232/$E232</f>
        <v>0</v>
      </c>
      <c r="AB232" s="3">
        <f>O232/$E232</f>
        <v>0</v>
      </c>
      <c r="AC232" s="3">
        <f>P232/$E232</f>
        <v>7.6923076923076927E-2</v>
      </c>
      <c r="AD232" s="3">
        <f>Q232/$E232</f>
        <v>0</v>
      </c>
      <c r="AE232" s="3">
        <f>R232/$E232</f>
        <v>7.6923076923076927E-2</v>
      </c>
      <c r="AF232" s="4">
        <f>F232/SUMIFS(Equipe!B$2:B$13,Equipe!$A$2:$A$13,$C232)</f>
        <v>2.5862068965517241E-2</v>
      </c>
      <c r="AG232" s="4">
        <f>P232/SUMIFS(Equipe!L$2:L$13,Equipe!$A$2:$A$13,$C232)</f>
        <v>3.896103896103896E-2</v>
      </c>
      <c r="AH232" s="4">
        <f>H232/SUMIFS(Equipe!B$2:B$13,Equipe!$A$2:$A$13,$C232)</f>
        <v>2.5862068965517241E-2</v>
      </c>
      <c r="AI232" s="4">
        <f>R232/SUMIFS(Equipe!L$2:L$13,Equipe!$A$2:$A$13,$C232)</f>
        <v>3.896103896103896E-2</v>
      </c>
    </row>
    <row r="233" spans="1:35" x14ac:dyDescent="0.3">
      <c r="A233">
        <v>232</v>
      </c>
      <c r="B233" t="s">
        <v>199</v>
      </c>
      <c r="C233" t="s">
        <v>37</v>
      </c>
      <c r="D233" t="s">
        <v>6</v>
      </c>
      <c r="E233">
        <f>SUMIFS(Base!E$2:E$1287,Base!$B$2:$B$1287,$B233,Base!$C$2:$C$1287,$C233)</f>
        <v>39</v>
      </c>
      <c r="F233">
        <f>SUMIFS(Base!F$2:F$1287,Base!$B$2:$B$1287,$B233,Base!$C$2:$C$1287,$C233)</f>
        <v>2</v>
      </c>
      <c r="G233">
        <f>SUMIFS(Base!G$2:G$1287,Base!$B$2:$B$1287,$B233,Base!$C$2:$C$1287,$C233)</f>
        <v>1</v>
      </c>
      <c r="H233">
        <f>SUMIFS(Base!H$2:H$1287,Base!$B$2:$B$1287,$B233,Base!$C$2:$C$1287,$C233)</f>
        <v>3</v>
      </c>
      <c r="I233">
        <f>SUMIFS(Base!I$2:I$1287,Base!$B$2:$B$1287,$B233,Base!$C$2:$C$1287,$C233)</f>
        <v>-14</v>
      </c>
      <c r="J233">
        <f>SUMIFS(Base!K$2:K$1287,Base!$B$2:$B$1287,$B233,Base!$C$2:$C$1287,$C233)</f>
        <v>0</v>
      </c>
      <c r="K233">
        <f>SUMIFS(Base!L$2:L$1287,Base!$B$2:$B$1287,$B233,Base!$C$2:$C$1287,$C233)</f>
        <v>0</v>
      </c>
      <c r="L233">
        <f>J233+K233</f>
        <v>0</v>
      </c>
      <c r="M233">
        <f>SUMIFS(Base!M$2:M$1287,Base!$B$2:$B$1287,$B233,Base!$C$2:$C$1287,$C233)</f>
        <v>0</v>
      </c>
      <c r="N233">
        <f>SUMIFS(Base!N$2:N$1287,Base!$B$2:$B$1287,$B233,Base!$C$2:$C$1287,$C233)</f>
        <v>0</v>
      </c>
      <c r="O233">
        <f>M233+N233</f>
        <v>0</v>
      </c>
      <c r="P233">
        <f>F233-J233-M233</f>
        <v>2</v>
      </c>
      <c r="Q233">
        <f>G233-K233-N233</f>
        <v>1</v>
      </c>
      <c r="R233">
        <f>P233+Q233</f>
        <v>3</v>
      </c>
      <c r="S233" s="3">
        <f>F233/$E233</f>
        <v>5.128205128205128E-2</v>
      </c>
      <c r="T233" s="3">
        <f>G233/$E233</f>
        <v>2.564102564102564E-2</v>
      </c>
      <c r="U233" s="3">
        <f>H233/$E233</f>
        <v>7.6923076923076927E-2</v>
      </c>
      <c r="V233" s="3">
        <f>I233/$E233</f>
        <v>-0.35897435897435898</v>
      </c>
      <c r="W233" s="3">
        <f>J233/$E233</f>
        <v>0</v>
      </c>
      <c r="X233" s="3">
        <f>K233/$E233</f>
        <v>0</v>
      </c>
      <c r="Y233" s="3">
        <f>L233/$E233</f>
        <v>0</v>
      </c>
      <c r="Z233" s="3">
        <f>M233/$E233</f>
        <v>0</v>
      </c>
      <c r="AA233" s="3">
        <f>N233/$E233</f>
        <v>0</v>
      </c>
      <c r="AB233" s="3">
        <f>O233/$E233</f>
        <v>0</v>
      </c>
      <c r="AC233" s="3">
        <f>P233/$E233</f>
        <v>5.128205128205128E-2</v>
      </c>
      <c r="AD233" s="3">
        <f>Q233/$E233</f>
        <v>2.564102564102564E-2</v>
      </c>
      <c r="AE233" s="3">
        <f>R233/$E233</f>
        <v>7.6923076923076927E-2</v>
      </c>
      <c r="AF233" s="4">
        <f>F233/SUMIFS(Equipe!B$2:B$13,Equipe!$A$2:$A$13,$C233)</f>
        <v>1.8518518518518517E-2</v>
      </c>
      <c r="AG233" s="4">
        <f>P233/SUMIFS(Equipe!L$2:L$13,Equipe!$A$2:$A$13,$C233)</f>
        <v>3.2786885245901641E-2</v>
      </c>
      <c r="AH233" s="4">
        <f>H233/SUMIFS(Equipe!B$2:B$13,Equipe!$A$2:$A$13,$C233)</f>
        <v>2.7777777777777776E-2</v>
      </c>
      <c r="AI233" s="4">
        <f>R233/SUMIFS(Equipe!L$2:L$13,Equipe!$A$2:$A$13,$C233)</f>
        <v>4.9180327868852458E-2</v>
      </c>
    </row>
    <row r="234" spans="1:35" x14ac:dyDescent="0.3">
      <c r="A234">
        <v>233</v>
      </c>
      <c r="B234" t="s">
        <v>262</v>
      </c>
      <c r="C234" t="s">
        <v>45</v>
      </c>
      <c r="D234" t="s">
        <v>35</v>
      </c>
      <c r="E234">
        <f>SUMIFS(Base!E$2:E$1287,Base!$B$2:$B$1287,$B234,Base!$C$2:$C$1287,$C234)</f>
        <v>37</v>
      </c>
      <c r="F234">
        <f>SUMIFS(Base!F$2:F$1287,Base!$B$2:$B$1287,$B234,Base!$C$2:$C$1287,$C234)</f>
        <v>0</v>
      </c>
      <c r="G234">
        <f>SUMIFS(Base!G$2:G$1287,Base!$B$2:$B$1287,$B234,Base!$C$2:$C$1287,$C234)</f>
        <v>3</v>
      </c>
      <c r="H234">
        <f>SUMIFS(Base!H$2:H$1287,Base!$B$2:$B$1287,$B234,Base!$C$2:$C$1287,$C234)</f>
        <v>3</v>
      </c>
      <c r="I234">
        <f>SUMIFS(Base!I$2:I$1287,Base!$B$2:$B$1287,$B234,Base!$C$2:$C$1287,$C234)</f>
        <v>-1</v>
      </c>
      <c r="J234">
        <f>SUMIFS(Base!K$2:K$1287,Base!$B$2:$B$1287,$B234,Base!$C$2:$C$1287,$C234)</f>
        <v>0</v>
      </c>
      <c r="K234">
        <f>SUMIFS(Base!L$2:L$1287,Base!$B$2:$B$1287,$B234,Base!$C$2:$C$1287,$C234)</f>
        <v>0</v>
      </c>
      <c r="L234">
        <f>J234+K234</f>
        <v>0</v>
      </c>
      <c r="M234">
        <f>SUMIFS(Base!M$2:M$1287,Base!$B$2:$B$1287,$B234,Base!$C$2:$C$1287,$C234)</f>
        <v>0</v>
      </c>
      <c r="N234">
        <f>SUMIFS(Base!N$2:N$1287,Base!$B$2:$B$1287,$B234,Base!$C$2:$C$1287,$C234)</f>
        <v>0</v>
      </c>
      <c r="O234">
        <f>M234+N234</f>
        <v>0</v>
      </c>
      <c r="P234">
        <f>F234-J234-M234</f>
        <v>0</v>
      </c>
      <c r="Q234">
        <f>G234-K234-N234</f>
        <v>3</v>
      </c>
      <c r="R234">
        <f>P234+Q234</f>
        <v>3</v>
      </c>
      <c r="S234" s="3">
        <f>F234/$E234</f>
        <v>0</v>
      </c>
      <c r="T234" s="3">
        <f>G234/$E234</f>
        <v>8.1081081081081086E-2</v>
      </c>
      <c r="U234" s="3">
        <f>H234/$E234</f>
        <v>8.1081081081081086E-2</v>
      </c>
      <c r="V234" s="3">
        <f>I234/$E234</f>
        <v>-2.7027027027027029E-2</v>
      </c>
      <c r="W234" s="3">
        <f>J234/$E234</f>
        <v>0</v>
      </c>
      <c r="X234" s="3">
        <f>K234/$E234</f>
        <v>0</v>
      </c>
      <c r="Y234" s="3">
        <f>L234/$E234</f>
        <v>0</v>
      </c>
      <c r="Z234" s="3">
        <f>M234/$E234</f>
        <v>0</v>
      </c>
      <c r="AA234" s="3">
        <f>N234/$E234</f>
        <v>0</v>
      </c>
      <c r="AB234" s="3">
        <f>O234/$E234</f>
        <v>0</v>
      </c>
      <c r="AC234" s="3">
        <f>P234/$E234</f>
        <v>0</v>
      </c>
      <c r="AD234" s="3">
        <f>Q234/$E234</f>
        <v>8.1081081081081086E-2</v>
      </c>
      <c r="AE234" s="3">
        <f>R234/$E234</f>
        <v>8.1081081081081086E-2</v>
      </c>
      <c r="AF234" s="4">
        <f>F234/SUMIFS(Equipe!B$2:B$13,Equipe!$A$2:$A$13,$C234)</f>
        <v>0</v>
      </c>
      <c r="AG234" s="4">
        <f>P234/SUMIFS(Equipe!L$2:L$13,Equipe!$A$2:$A$13,$C234)</f>
        <v>0</v>
      </c>
      <c r="AH234" s="4">
        <f>H234/SUMIFS(Equipe!B$2:B$13,Equipe!$A$2:$A$13,$C234)</f>
        <v>2.2058823529411766E-2</v>
      </c>
      <c r="AI234" s="4">
        <f>R234/SUMIFS(Equipe!L$2:L$13,Equipe!$A$2:$A$13,$C234)</f>
        <v>3.0612244897959183E-2</v>
      </c>
    </row>
    <row r="235" spans="1:35" x14ac:dyDescent="0.3">
      <c r="A235">
        <v>234</v>
      </c>
      <c r="B235" t="s">
        <v>263</v>
      </c>
      <c r="C235" t="s">
        <v>33</v>
      </c>
      <c r="D235" t="s">
        <v>35</v>
      </c>
      <c r="E235">
        <f>SUMIFS(Base!E$2:E$1287,Base!$B$2:$B$1287,$B235,Base!$C$2:$C$1287,$C235)</f>
        <v>31</v>
      </c>
      <c r="F235">
        <f>SUMIFS(Base!F$2:F$1287,Base!$B$2:$B$1287,$B235,Base!$C$2:$C$1287,$C235)</f>
        <v>1</v>
      </c>
      <c r="G235">
        <f>SUMIFS(Base!G$2:G$1287,Base!$B$2:$B$1287,$B235,Base!$C$2:$C$1287,$C235)</f>
        <v>2</v>
      </c>
      <c r="H235">
        <f>SUMIFS(Base!H$2:H$1287,Base!$B$2:$B$1287,$B235,Base!$C$2:$C$1287,$C235)</f>
        <v>3</v>
      </c>
      <c r="I235">
        <f>SUMIFS(Base!I$2:I$1287,Base!$B$2:$B$1287,$B235,Base!$C$2:$C$1287,$C235)</f>
        <v>6</v>
      </c>
      <c r="J235">
        <f>SUMIFS(Base!K$2:K$1287,Base!$B$2:$B$1287,$B235,Base!$C$2:$C$1287,$C235)</f>
        <v>0</v>
      </c>
      <c r="K235">
        <f>SUMIFS(Base!L$2:L$1287,Base!$B$2:$B$1287,$B235,Base!$C$2:$C$1287,$C235)</f>
        <v>0</v>
      </c>
      <c r="L235">
        <f>J235+K235</f>
        <v>0</v>
      </c>
      <c r="M235">
        <f>SUMIFS(Base!M$2:M$1287,Base!$B$2:$B$1287,$B235,Base!$C$2:$C$1287,$C235)</f>
        <v>0</v>
      </c>
      <c r="N235">
        <f>SUMIFS(Base!N$2:N$1287,Base!$B$2:$B$1287,$B235,Base!$C$2:$C$1287,$C235)</f>
        <v>0</v>
      </c>
      <c r="O235">
        <f>M235+N235</f>
        <v>0</v>
      </c>
      <c r="P235">
        <f>F235-J235-M235</f>
        <v>1</v>
      </c>
      <c r="Q235">
        <f>G235-K235-N235</f>
        <v>2</v>
      </c>
      <c r="R235">
        <f>P235+Q235</f>
        <v>3</v>
      </c>
      <c r="S235" s="3">
        <f>F235/$E235</f>
        <v>3.2258064516129031E-2</v>
      </c>
      <c r="T235" s="3">
        <f>G235/$E235</f>
        <v>6.4516129032258063E-2</v>
      </c>
      <c r="U235" s="3">
        <f>H235/$E235</f>
        <v>9.6774193548387094E-2</v>
      </c>
      <c r="V235" s="3">
        <f>I235/$E235</f>
        <v>0.19354838709677419</v>
      </c>
      <c r="W235" s="3">
        <f>J235/$E235</f>
        <v>0</v>
      </c>
      <c r="X235" s="3">
        <f>K235/$E235</f>
        <v>0</v>
      </c>
      <c r="Y235" s="3">
        <f>L235/$E235</f>
        <v>0</v>
      </c>
      <c r="Z235" s="3">
        <f>M235/$E235</f>
        <v>0</v>
      </c>
      <c r="AA235" s="3">
        <f>N235/$E235</f>
        <v>0</v>
      </c>
      <c r="AB235" s="3">
        <f>O235/$E235</f>
        <v>0</v>
      </c>
      <c r="AC235" s="3">
        <f>P235/$E235</f>
        <v>3.2258064516129031E-2</v>
      </c>
      <c r="AD235" s="3">
        <f>Q235/$E235</f>
        <v>6.4516129032258063E-2</v>
      </c>
      <c r="AE235" s="3">
        <f>R235/$E235</f>
        <v>9.6774193548387094E-2</v>
      </c>
      <c r="AF235" s="4">
        <f>F235/SUMIFS(Equipe!B$2:B$13,Equipe!$A$2:$A$13,$C235)</f>
        <v>5.1282051282051282E-3</v>
      </c>
      <c r="AG235" s="4">
        <f>P235/SUMIFS(Equipe!L$2:L$13,Equipe!$A$2:$A$13,$C235)</f>
        <v>7.0422535211267607E-3</v>
      </c>
      <c r="AH235" s="4">
        <f>H235/SUMIFS(Equipe!B$2:B$13,Equipe!$A$2:$A$13,$C235)</f>
        <v>1.5384615384615385E-2</v>
      </c>
      <c r="AI235" s="4">
        <f>R235/SUMIFS(Equipe!L$2:L$13,Equipe!$A$2:$A$13,$C235)</f>
        <v>2.1126760563380281E-2</v>
      </c>
    </row>
    <row r="236" spans="1:35" x14ac:dyDescent="0.3">
      <c r="A236">
        <v>235</v>
      </c>
      <c r="B236" t="s">
        <v>223</v>
      </c>
      <c r="C236" t="s">
        <v>76</v>
      </c>
      <c r="D236" t="s">
        <v>6</v>
      </c>
      <c r="E236">
        <f>SUMIFS(Base!E$2:E$1287,Base!$B$2:$B$1287,$B236,Base!$C$2:$C$1287,$C236)</f>
        <v>30</v>
      </c>
      <c r="F236">
        <f>SUMIFS(Base!F$2:F$1287,Base!$B$2:$B$1287,$B236,Base!$C$2:$C$1287,$C236)</f>
        <v>1</v>
      </c>
      <c r="G236">
        <f>SUMIFS(Base!G$2:G$1287,Base!$B$2:$B$1287,$B236,Base!$C$2:$C$1287,$C236)</f>
        <v>2</v>
      </c>
      <c r="H236">
        <f>SUMIFS(Base!H$2:H$1287,Base!$B$2:$B$1287,$B236,Base!$C$2:$C$1287,$C236)</f>
        <v>3</v>
      </c>
      <c r="I236">
        <f>SUMIFS(Base!I$2:I$1287,Base!$B$2:$B$1287,$B236,Base!$C$2:$C$1287,$C236)</f>
        <v>-4</v>
      </c>
      <c r="J236">
        <f>SUMIFS(Base!K$2:K$1287,Base!$B$2:$B$1287,$B236,Base!$C$2:$C$1287,$C236)</f>
        <v>0</v>
      </c>
      <c r="K236">
        <f>SUMIFS(Base!L$2:L$1287,Base!$B$2:$B$1287,$B236,Base!$C$2:$C$1287,$C236)</f>
        <v>0</v>
      </c>
      <c r="L236">
        <f>J236+K236</f>
        <v>0</v>
      </c>
      <c r="M236">
        <f>SUMIFS(Base!M$2:M$1287,Base!$B$2:$B$1287,$B236,Base!$C$2:$C$1287,$C236)</f>
        <v>0</v>
      </c>
      <c r="N236">
        <f>SUMIFS(Base!N$2:N$1287,Base!$B$2:$B$1287,$B236,Base!$C$2:$C$1287,$C236)</f>
        <v>0</v>
      </c>
      <c r="O236">
        <f>M236+N236</f>
        <v>0</v>
      </c>
      <c r="P236">
        <f>F236-J236-M236</f>
        <v>1</v>
      </c>
      <c r="Q236">
        <f>G236-K236-N236</f>
        <v>2</v>
      </c>
      <c r="R236">
        <f>P236+Q236</f>
        <v>3</v>
      </c>
      <c r="S236" s="3">
        <f>F236/$E236</f>
        <v>3.3333333333333333E-2</v>
      </c>
      <c r="T236" s="3">
        <f>G236/$E236</f>
        <v>6.6666666666666666E-2</v>
      </c>
      <c r="U236" s="3">
        <f>H236/$E236</f>
        <v>0.1</v>
      </c>
      <c r="V236" s="3">
        <f>I236/$E236</f>
        <v>-0.13333333333333333</v>
      </c>
      <c r="W236" s="3">
        <f>J236/$E236</f>
        <v>0</v>
      </c>
      <c r="X236" s="3">
        <f>K236/$E236</f>
        <v>0</v>
      </c>
      <c r="Y236" s="3">
        <f>L236/$E236</f>
        <v>0</v>
      </c>
      <c r="Z236" s="3">
        <f>M236/$E236</f>
        <v>0</v>
      </c>
      <c r="AA236" s="3">
        <f>N236/$E236</f>
        <v>0</v>
      </c>
      <c r="AB236" s="3">
        <f>O236/$E236</f>
        <v>0</v>
      </c>
      <c r="AC236" s="3">
        <f>P236/$E236</f>
        <v>3.3333333333333333E-2</v>
      </c>
      <c r="AD236" s="3">
        <f>Q236/$E236</f>
        <v>6.6666666666666666E-2</v>
      </c>
      <c r="AE236" s="3">
        <f>R236/$E236</f>
        <v>0.1</v>
      </c>
      <c r="AF236" s="4">
        <f>F236/SUMIFS(Equipe!B$2:B$13,Equipe!$A$2:$A$13,$C236)</f>
        <v>8.6206896551724137E-3</v>
      </c>
      <c r="AG236" s="4">
        <f>P236/SUMIFS(Equipe!L$2:L$13,Equipe!$A$2:$A$13,$C236)</f>
        <v>1.2987012987012988E-2</v>
      </c>
      <c r="AH236" s="4">
        <f>H236/SUMIFS(Equipe!B$2:B$13,Equipe!$A$2:$A$13,$C236)</f>
        <v>2.5862068965517241E-2</v>
      </c>
      <c r="AI236" s="4">
        <f>R236/SUMIFS(Equipe!L$2:L$13,Equipe!$A$2:$A$13,$C236)</f>
        <v>3.896103896103896E-2</v>
      </c>
    </row>
    <row r="237" spans="1:35" x14ac:dyDescent="0.3">
      <c r="A237">
        <v>236</v>
      </c>
      <c r="B237" t="s">
        <v>224</v>
      </c>
      <c r="C237" t="s">
        <v>18</v>
      </c>
      <c r="D237" t="s">
        <v>6</v>
      </c>
      <c r="E237">
        <f>SUMIFS(Base!E$2:E$1287,Base!$B$2:$B$1287,$B237,Base!$C$2:$C$1287,$C237)</f>
        <v>25</v>
      </c>
      <c r="F237">
        <f>SUMIFS(Base!F$2:F$1287,Base!$B$2:$B$1287,$B237,Base!$C$2:$C$1287,$C237)</f>
        <v>1</v>
      </c>
      <c r="G237">
        <f>SUMIFS(Base!G$2:G$1287,Base!$B$2:$B$1287,$B237,Base!$C$2:$C$1287,$C237)</f>
        <v>2</v>
      </c>
      <c r="H237">
        <f>SUMIFS(Base!H$2:H$1287,Base!$B$2:$B$1287,$B237,Base!$C$2:$C$1287,$C237)</f>
        <v>3</v>
      </c>
      <c r="I237">
        <f>SUMIFS(Base!I$2:I$1287,Base!$B$2:$B$1287,$B237,Base!$C$2:$C$1287,$C237)</f>
        <v>2</v>
      </c>
      <c r="J237">
        <f>SUMIFS(Base!K$2:K$1287,Base!$B$2:$B$1287,$B237,Base!$C$2:$C$1287,$C237)</f>
        <v>0</v>
      </c>
      <c r="K237">
        <f>SUMIFS(Base!L$2:L$1287,Base!$B$2:$B$1287,$B237,Base!$C$2:$C$1287,$C237)</f>
        <v>0</v>
      </c>
      <c r="L237">
        <f>J237+K237</f>
        <v>0</v>
      </c>
      <c r="M237">
        <f>SUMIFS(Base!M$2:M$1287,Base!$B$2:$B$1287,$B237,Base!$C$2:$C$1287,$C237)</f>
        <v>0</v>
      </c>
      <c r="N237">
        <f>SUMIFS(Base!N$2:N$1287,Base!$B$2:$B$1287,$B237,Base!$C$2:$C$1287,$C237)</f>
        <v>0</v>
      </c>
      <c r="O237">
        <f>M237+N237</f>
        <v>0</v>
      </c>
      <c r="P237">
        <f>F237-J237-M237</f>
        <v>1</v>
      </c>
      <c r="Q237">
        <f>G237-K237-N237</f>
        <v>2</v>
      </c>
      <c r="R237">
        <f>P237+Q237</f>
        <v>3</v>
      </c>
      <c r="S237" s="3">
        <f>F237/$E237</f>
        <v>0.04</v>
      </c>
      <c r="T237" s="3">
        <f>G237/$E237</f>
        <v>0.08</v>
      </c>
      <c r="U237" s="3">
        <f>H237/$E237</f>
        <v>0.12</v>
      </c>
      <c r="V237" s="3">
        <f>I237/$E237</f>
        <v>0.08</v>
      </c>
      <c r="W237" s="3">
        <f>J237/$E237</f>
        <v>0</v>
      </c>
      <c r="X237" s="3">
        <f>K237/$E237</f>
        <v>0</v>
      </c>
      <c r="Y237" s="3">
        <f>L237/$E237</f>
        <v>0</v>
      </c>
      <c r="Z237" s="3">
        <f>M237/$E237</f>
        <v>0</v>
      </c>
      <c r="AA237" s="3">
        <f>N237/$E237</f>
        <v>0</v>
      </c>
      <c r="AB237" s="3">
        <f>O237/$E237</f>
        <v>0</v>
      </c>
      <c r="AC237" s="3">
        <f>P237/$E237</f>
        <v>0.04</v>
      </c>
      <c r="AD237" s="3">
        <f>Q237/$E237</f>
        <v>0.08</v>
      </c>
      <c r="AE237" s="3">
        <f>R237/$E237</f>
        <v>0.12</v>
      </c>
      <c r="AF237" s="4">
        <f>F237/SUMIFS(Equipe!B$2:B$13,Equipe!$A$2:$A$13,$C237)</f>
        <v>5.1282051282051282E-3</v>
      </c>
      <c r="AG237" s="4">
        <f>P237/SUMIFS(Equipe!L$2:L$13,Equipe!$A$2:$A$13,$C237)</f>
        <v>7.4074074074074077E-3</v>
      </c>
      <c r="AH237" s="4">
        <f>H237/SUMIFS(Equipe!B$2:B$13,Equipe!$A$2:$A$13,$C237)</f>
        <v>1.5384615384615385E-2</v>
      </c>
      <c r="AI237" s="4">
        <f>R237/SUMIFS(Equipe!L$2:L$13,Equipe!$A$2:$A$13,$C237)</f>
        <v>2.2222222222222223E-2</v>
      </c>
    </row>
    <row r="238" spans="1:35" x14ac:dyDescent="0.3">
      <c r="A238">
        <v>237</v>
      </c>
      <c r="B238" t="s">
        <v>271</v>
      </c>
      <c r="C238" t="s">
        <v>45</v>
      </c>
      <c r="D238" t="s">
        <v>6</v>
      </c>
      <c r="E238">
        <f>SUMIFS(Base!E$2:E$1287,Base!$B$2:$B$1287,$B238,Base!$C$2:$C$1287,$C238)</f>
        <v>32</v>
      </c>
      <c r="F238">
        <f>SUMIFS(Base!F$2:F$1287,Base!$B$2:$B$1287,$B238,Base!$C$2:$C$1287,$C238)</f>
        <v>2</v>
      </c>
      <c r="G238">
        <f>SUMIFS(Base!G$2:G$1287,Base!$B$2:$B$1287,$B238,Base!$C$2:$C$1287,$C238)</f>
        <v>4</v>
      </c>
      <c r="H238">
        <f>SUMIFS(Base!H$2:H$1287,Base!$B$2:$B$1287,$B238,Base!$C$2:$C$1287,$C238)</f>
        <v>6</v>
      </c>
      <c r="I238">
        <f>SUMIFS(Base!I$2:I$1287,Base!$B$2:$B$1287,$B238,Base!$C$2:$C$1287,$C238)</f>
        <v>-4</v>
      </c>
      <c r="J238">
        <f>SUMIFS(Base!K$2:K$1287,Base!$B$2:$B$1287,$B238,Base!$C$2:$C$1287,$C238)</f>
        <v>1</v>
      </c>
      <c r="K238">
        <f>SUMIFS(Base!L$2:L$1287,Base!$B$2:$B$1287,$B238,Base!$C$2:$C$1287,$C238)</f>
        <v>1</v>
      </c>
      <c r="L238">
        <f>J238+K238</f>
        <v>2</v>
      </c>
      <c r="M238">
        <f>SUMIFS(Base!M$2:M$1287,Base!$B$2:$B$1287,$B238,Base!$C$2:$C$1287,$C238)</f>
        <v>0</v>
      </c>
      <c r="N238">
        <f>SUMIFS(Base!N$2:N$1287,Base!$B$2:$B$1287,$B238,Base!$C$2:$C$1287,$C238)</f>
        <v>1</v>
      </c>
      <c r="O238">
        <f>M238+N238</f>
        <v>1</v>
      </c>
      <c r="P238">
        <f>F238-J238-M238</f>
        <v>1</v>
      </c>
      <c r="Q238">
        <f>G238-K238-N238</f>
        <v>2</v>
      </c>
      <c r="R238">
        <f>P238+Q238</f>
        <v>3</v>
      </c>
      <c r="S238" s="3">
        <f>F238/$E238</f>
        <v>6.25E-2</v>
      </c>
      <c r="T238" s="3">
        <f>G238/$E238</f>
        <v>0.125</v>
      </c>
      <c r="U238" s="3">
        <f>H238/$E238</f>
        <v>0.1875</v>
      </c>
      <c r="V238" s="3">
        <f>I238/$E238</f>
        <v>-0.125</v>
      </c>
      <c r="W238" s="3">
        <f>J238/$E238</f>
        <v>3.125E-2</v>
      </c>
      <c r="X238" s="3">
        <f>K238/$E238</f>
        <v>3.125E-2</v>
      </c>
      <c r="Y238" s="3">
        <f>L238/$E238</f>
        <v>6.25E-2</v>
      </c>
      <c r="Z238" s="3">
        <f>M238/$E238</f>
        <v>0</v>
      </c>
      <c r="AA238" s="3">
        <f>N238/$E238</f>
        <v>3.125E-2</v>
      </c>
      <c r="AB238" s="3">
        <f>O238/$E238</f>
        <v>3.125E-2</v>
      </c>
      <c r="AC238" s="3">
        <f>P238/$E238</f>
        <v>3.125E-2</v>
      </c>
      <c r="AD238" s="3">
        <f>Q238/$E238</f>
        <v>6.25E-2</v>
      </c>
      <c r="AE238" s="3">
        <f>R238/$E238</f>
        <v>9.375E-2</v>
      </c>
      <c r="AF238" s="4">
        <f>F238/SUMIFS(Equipe!B$2:B$13,Equipe!$A$2:$A$13,$C238)</f>
        <v>1.4705882352941176E-2</v>
      </c>
      <c r="AG238" s="4">
        <f>P238/SUMIFS(Equipe!L$2:L$13,Equipe!$A$2:$A$13,$C238)</f>
        <v>1.020408163265306E-2</v>
      </c>
      <c r="AH238" s="4">
        <f>H238/SUMIFS(Equipe!B$2:B$13,Equipe!$A$2:$A$13,$C238)</f>
        <v>4.4117647058823532E-2</v>
      </c>
      <c r="AI238" s="4">
        <f>R238/SUMIFS(Equipe!L$2:L$13,Equipe!$A$2:$A$13,$C238)</f>
        <v>3.0612244897959183E-2</v>
      </c>
    </row>
    <row r="239" spans="1:35" x14ac:dyDescent="0.3">
      <c r="A239">
        <v>238</v>
      </c>
      <c r="B239" t="s">
        <v>271</v>
      </c>
      <c r="C239" t="s">
        <v>45</v>
      </c>
      <c r="D239" t="s">
        <v>6</v>
      </c>
      <c r="E239">
        <f>SUMIFS(Base!E$2:E$1287,Base!$B$2:$B$1287,$B239,Base!$C$2:$C$1287,$C239)</f>
        <v>32</v>
      </c>
      <c r="F239">
        <f>SUMIFS(Base!F$2:F$1287,Base!$B$2:$B$1287,$B239,Base!$C$2:$C$1287,$C239)</f>
        <v>2</v>
      </c>
      <c r="G239">
        <f>SUMIFS(Base!G$2:G$1287,Base!$B$2:$B$1287,$B239,Base!$C$2:$C$1287,$C239)</f>
        <v>4</v>
      </c>
      <c r="H239">
        <f>SUMIFS(Base!H$2:H$1287,Base!$B$2:$B$1287,$B239,Base!$C$2:$C$1287,$C239)</f>
        <v>6</v>
      </c>
      <c r="I239">
        <f>SUMIFS(Base!I$2:I$1287,Base!$B$2:$B$1287,$B239,Base!$C$2:$C$1287,$C239)</f>
        <v>-4</v>
      </c>
      <c r="J239">
        <f>SUMIFS(Base!K$2:K$1287,Base!$B$2:$B$1287,$B239,Base!$C$2:$C$1287,$C239)</f>
        <v>1</v>
      </c>
      <c r="K239">
        <f>SUMIFS(Base!L$2:L$1287,Base!$B$2:$B$1287,$B239,Base!$C$2:$C$1287,$C239)</f>
        <v>1</v>
      </c>
      <c r="L239">
        <f>J239+K239</f>
        <v>2</v>
      </c>
      <c r="M239">
        <f>SUMIFS(Base!M$2:M$1287,Base!$B$2:$B$1287,$B239,Base!$C$2:$C$1287,$C239)</f>
        <v>0</v>
      </c>
      <c r="N239">
        <f>SUMIFS(Base!N$2:N$1287,Base!$B$2:$B$1287,$B239,Base!$C$2:$C$1287,$C239)</f>
        <v>1</v>
      </c>
      <c r="O239">
        <f>M239+N239</f>
        <v>1</v>
      </c>
      <c r="P239">
        <f>F239-J239-M239</f>
        <v>1</v>
      </c>
      <c r="Q239">
        <f>G239-K239-N239</f>
        <v>2</v>
      </c>
      <c r="R239">
        <f>P239+Q239</f>
        <v>3</v>
      </c>
      <c r="S239" s="3">
        <f>F239/$E239</f>
        <v>6.25E-2</v>
      </c>
      <c r="T239" s="3">
        <f>G239/$E239</f>
        <v>0.125</v>
      </c>
      <c r="U239" s="3">
        <f>H239/$E239</f>
        <v>0.1875</v>
      </c>
      <c r="V239" s="3">
        <f>I239/$E239</f>
        <v>-0.125</v>
      </c>
      <c r="W239" s="3">
        <f>J239/$E239</f>
        <v>3.125E-2</v>
      </c>
      <c r="X239" s="3">
        <f>K239/$E239</f>
        <v>3.125E-2</v>
      </c>
      <c r="Y239" s="3">
        <f>L239/$E239</f>
        <v>6.25E-2</v>
      </c>
      <c r="Z239" s="3">
        <f>M239/$E239</f>
        <v>0</v>
      </c>
      <c r="AA239" s="3">
        <f>N239/$E239</f>
        <v>3.125E-2</v>
      </c>
      <c r="AB239" s="3">
        <f>O239/$E239</f>
        <v>3.125E-2</v>
      </c>
      <c r="AC239" s="3">
        <f>P239/$E239</f>
        <v>3.125E-2</v>
      </c>
      <c r="AD239" s="3">
        <f>Q239/$E239</f>
        <v>6.25E-2</v>
      </c>
      <c r="AE239" s="3">
        <f>R239/$E239</f>
        <v>9.375E-2</v>
      </c>
      <c r="AF239" s="4">
        <f>F239/SUMIFS(Equipe!B$2:B$13,Equipe!$A$2:$A$13,$C239)</f>
        <v>1.4705882352941176E-2</v>
      </c>
      <c r="AG239" s="4">
        <f>P239/SUMIFS(Equipe!L$2:L$13,Equipe!$A$2:$A$13,$C239)</f>
        <v>1.020408163265306E-2</v>
      </c>
      <c r="AH239" s="4">
        <f>H239/SUMIFS(Equipe!B$2:B$13,Equipe!$A$2:$A$13,$C239)</f>
        <v>4.4117647058823532E-2</v>
      </c>
      <c r="AI239" s="4">
        <f>R239/SUMIFS(Equipe!L$2:L$13,Equipe!$A$2:$A$13,$C239)</f>
        <v>3.0612244897959183E-2</v>
      </c>
    </row>
    <row r="240" spans="1:35" x14ac:dyDescent="0.3">
      <c r="A240">
        <v>239</v>
      </c>
      <c r="B240" t="s">
        <v>181</v>
      </c>
      <c r="C240" t="s">
        <v>18</v>
      </c>
      <c r="D240" t="s">
        <v>6</v>
      </c>
      <c r="E240">
        <f>SUMIFS(Base!E$2:E$1287,Base!$B$2:$B$1287,$B240,Base!$C$2:$C$1287,$C240)</f>
        <v>4</v>
      </c>
      <c r="F240">
        <f>SUMIFS(Base!F$2:F$1287,Base!$B$2:$B$1287,$B240,Base!$C$2:$C$1287,$C240)</f>
        <v>2</v>
      </c>
      <c r="G240">
        <f>SUMIFS(Base!G$2:G$1287,Base!$B$2:$B$1287,$B240,Base!$C$2:$C$1287,$C240)</f>
        <v>2</v>
      </c>
      <c r="H240">
        <f>SUMIFS(Base!H$2:H$1287,Base!$B$2:$B$1287,$B240,Base!$C$2:$C$1287,$C240)</f>
        <v>4</v>
      </c>
      <c r="I240">
        <f>SUMIFS(Base!I$2:I$1287,Base!$B$2:$B$1287,$B240,Base!$C$2:$C$1287,$C240)</f>
        <v>0</v>
      </c>
      <c r="J240">
        <f>SUMIFS(Base!K$2:K$1287,Base!$B$2:$B$1287,$B240,Base!$C$2:$C$1287,$C240)</f>
        <v>1</v>
      </c>
      <c r="K240">
        <f>SUMIFS(Base!L$2:L$1287,Base!$B$2:$B$1287,$B240,Base!$C$2:$C$1287,$C240)</f>
        <v>1</v>
      </c>
      <c r="L240">
        <f>J240+K240</f>
        <v>2</v>
      </c>
      <c r="M240">
        <f>SUMIFS(Base!M$2:M$1287,Base!$B$2:$B$1287,$B240,Base!$C$2:$C$1287,$C240)</f>
        <v>0</v>
      </c>
      <c r="N240">
        <f>SUMIFS(Base!N$2:N$1287,Base!$B$2:$B$1287,$B240,Base!$C$2:$C$1287,$C240)</f>
        <v>0</v>
      </c>
      <c r="O240">
        <f>M240+N240</f>
        <v>0</v>
      </c>
      <c r="P240">
        <f>F240-J240-M240</f>
        <v>1</v>
      </c>
      <c r="Q240">
        <f>G240-K240-N240</f>
        <v>1</v>
      </c>
      <c r="R240">
        <f>P240+Q240</f>
        <v>2</v>
      </c>
      <c r="S240" s="3">
        <f>F240/$E240</f>
        <v>0.5</v>
      </c>
      <c r="T240" s="3">
        <f>G240/$E240</f>
        <v>0.5</v>
      </c>
      <c r="U240" s="3">
        <f>H240/$E240</f>
        <v>1</v>
      </c>
      <c r="V240" s="3">
        <f>I240/$E240</f>
        <v>0</v>
      </c>
      <c r="W240" s="3">
        <f>J240/$E240</f>
        <v>0.25</v>
      </c>
      <c r="X240" s="3">
        <f>K240/$E240</f>
        <v>0.25</v>
      </c>
      <c r="Y240" s="3">
        <f>L240/$E240</f>
        <v>0.5</v>
      </c>
      <c r="Z240" s="3">
        <f>M240/$E240</f>
        <v>0</v>
      </c>
      <c r="AA240" s="3">
        <f>N240/$E240</f>
        <v>0</v>
      </c>
      <c r="AB240" s="3">
        <f>O240/$E240</f>
        <v>0</v>
      </c>
      <c r="AC240" s="3">
        <f>P240/$E240</f>
        <v>0.25</v>
      </c>
      <c r="AD240" s="3">
        <f>Q240/$E240</f>
        <v>0.25</v>
      </c>
      <c r="AE240" s="3">
        <f>R240/$E240</f>
        <v>0.5</v>
      </c>
      <c r="AF240" s="4">
        <f>F240/SUMIFS(Equipe!B$2:B$13,Equipe!$A$2:$A$13,$C240)</f>
        <v>1.0256410256410256E-2</v>
      </c>
      <c r="AG240" s="4">
        <f>P240/SUMIFS(Equipe!L$2:L$13,Equipe!$A$2:$A$13,$C240)</f>
        <v>7.4074074074074077E-3</v>
      </c>
      <c r="AH240" s="4">
        <f>H240/SUMIFS(Equipe!B$2:B$13,Equipe!$A$2:$A$13,$C240)</f>
        <v>2.0512820512820513E-2</v>
      </c>
      <c r="AI240" s="4">
        <f>R240/SUMIFS(Equipe!L$2:L$13,Equipe!$A$2:$A$13,$C240)</f>
        <v>1.4814814814814815E-2</v>
      </c>
    </row>
    <row r="241" spans="1:35" x14ac:dyDescent="0.3">
      <c r="A241">
        <v>240</v>
      </c>
      <c r="B241" t="s">
        <v>249</v>
      </c>
      <c r="C241" t="s">
        <v>24</v>
      </c>
      <c r="D241" t="s">
        <v>6</v>
      </c>
      <c r="E241">
        <f>SUMIFS(Base!E$2:E$1287,Base!$B$2:$B$1287,$B241,Base!$C$2:$C$1287,$C241)</f>
        <v>30</v>
      </c>
      <c r="F241">
        <f>SUMIFS(Base!F$2:F$1287,Base!$B$2:$B$1287,$B241,Base!$C$2:$C$1287,$C241)</f>
        <v>1</v>
      </c>
      <c r="G241">
        <f>SUMIFS(Base!G$2:G$1287,Base!$B$2:$B$1287,$B241,Base!$C$2:$C$1287,$C241)</f>
        <v>2</v>
      </c>
      <c r="H241">
        <f>SUMIFS(Base!H$2:H$1287,Base!$B$2:$B$1287,$B241,Base!$C$2:$C$1287,$C241)</f>
        <v>3</v>
      </c>
      <c r="I241">
        <f>SUMIFS(Base!I$2:I$1287,Base!$B$2:$B$1287,$B241,Base!$C$2:$C$1287,$C241)</f>
        <v>0</v>
      </c>
      <c r="J241">
        <f>SUMIFS(Base!K$2:K$1287,Base!$B$2:$B$1287,$B241,Base!$C$2:$C$1287,$C241)</f>
        <v>1</v>
      </c>
      <c r="K241">
        <f>SUMIFS(Base!L$2:L$1287,Base!$B$2:$B$1287,$B241,Base!$C$2:$C$1287,$C241)</f>
        <v>0</v>
      </c>
      <c r="L241">
        <f>J241+K241</f>
        <v>1</v>
      </c>
      <c r="M241">
        <f>SUMIFS(Base!M$2:M$1287,Base!$B$2:$B$1287,$B241,Base!$C$2:$C$1287,$C241)</f>
        <v>0</v>
      </c>
      <c r="N241">
        <f>SUMIFS(Base!N$2:N$1287,Base!$B$2:$B$1287,$B241,Base!$C$2:$C$1287,$C241)</f>
        <v>0</v>
      </c>
      <c r="O241">
        <f>M241+N241</f>
        <v>0</v>
      </c>
      <c r="P241">
        <f>F241-J241-M241</f>
        <v>0</v>
      </c>
      <c r="Q241">
        <f>G241-K241-N241</f>
        <v>2</v>
      </c>
      <c r="R241">
        <f>P241+Q241</f>
        <v>2</v>
      </c>
      <c r="S241" s="3">
        <f>F241/$E241</f>
        <v>3.3333333333333333E-2</v>
      </c>
      <c r="T241" s="3">
        <f>G241/$E241</f>
        <v>6.6666666666666666E-2</v>
      </c>
      <c r="U241" s="3">
        <f>H241/$E241</f>
        <v>0.1</v>
      </c>
      <c r="V241" s="3">
        <f>I241/$E241</f>
        <v>0</v>
      </c>
      <c r="W241" s="3">
        <f>J241/$E241</f>
        <v>3.3333333333333333E-2</v>
      </c>
      <c r="X241" s="3">
        <f>K241/$E241</f>
        <v>0</v>
      </c>
      <c r="Y241" s="3">
        <f>L241/$E241</f>
        <v>3.3333333333333333E-2</v>
      </c>
      <c r="Z241" s="3">
        <f>M241/$E241</f>
        <v>0</v>
      </c>
      <c r="AA241" s="3">
        <f>N241/$E241</f>
        <v>0</v>
      </c>
      <c r="AB241" s="3">
        <f>O241/$E241</f>
        <v>0</v>
      </c>
      <c r="AC241" s="3">
        <f>P241/$E241</f>
        <v>0</v>
      </c>
      <c r="AD241" s="3">
        <f>Q241/$E241</f>
        <v>6.6666666666666666E-2</v>
      </c>
      <c r="AE241" s="3">
        <f>R241/$E241</f>
        <v>6.6666666666666666E-2</v>
      </c>
      <c r="AF241" s="4">
        <f>F241/SUMIFS(Equipe!B$2:B$13,Equipe!$A$2:$A$13,$C241)</f>
        <v>8.9285714285714281E-3</v>
      </c>
      <c r="AG241" s="4">
        <f>P241/SUMIFS(Equipe!L$2:L$13,Equipe!$A$2:$A$13,$C241)</f>
        <v>0</v>
      </c>
      <c r="AH241" s="4">
        <f>H241/SUMIFS(Equipe!B$2:B$13,Equipe!$A$2:$A$13,$C241)</f>
        <v>2.6785714285714284E-2</v>
      </c>
      <c r="AI241" s="4">
        <f>R241/SUMIFS(Equipe!L$2:L$13,Equipe!$A$2:$A$13,$C241)</f>
        <v>2.7777777777777776E-2</v>
      </c>
    </row>
    <row r="242" spans="1:35" x14ac:dyDescent="0.3">
      <c r="A242">
        <v>241</v>
      </c>
      <c r="B242" t="s">
        <v>195</v>
      </c>
      <c r="C242" t="s">
        <v>76</v>
      </c>
      <c r="D242" t="s">
        <v>6</v>
      </c>
      <c r="E242">
        <f>SUMIFS(Base!E$2:E$1287,Base!$B$2:$B$1287,$B242,Base!$C$2:$C$1287,$C242)</f>
        <v>7</v>
      </c>
      <c r="F242">
        <f>SUMIFS(Base!F$2:F$1287,Base!$B$2:$B$1287,$B242,Base!$C$2:$C$1287,$C242)</f>
        <v>1</v>
      </c>
      <c r="G242">
        <f>SUMIFS(Base!G$2:G$1287,Base!$B$2:$B$1287,$B242,Base!$C$2:$C$1287,$C242)</f>
        <v>2</v>
      </c>
      <c r="H242">
        <f>SUMIFS(Base!H$2:H$1287,Base!$B$2:$B$1287,$B242,Base!$C$2:$C$1287,$C242)</f>
        <v>3</v>
      </c>
      <c r="I242">
        <f>SUMIFS(Base!I$2:I$1287,Base!$B$2:$B$1287,$B242,Base!$C$2:$C$1287,$C242)</f>
        <v>-4</v>
      </c>
      <c r="J242">
        <f>SUMIFS(Base!K$2:K$1287,Base!$B$2:$B$1287,$B242,Base!$C$2:$C$1287,$C242)</f>
        <v>0</v>
      </c>
      <c r="K242">
        <f>SUMIFS(Base!L$2:L$1287,Base!$B$2:$B$1287,$B242,Base!$C$2:$C$1287,$C242)</f>
        <v>0</v>
      </c>
      <c r="L242">
        <f>J242+K242</f>
        <v>0</v>
      </c>
      <c r="M242">
        <f>SUMIFS(Base!M$2:M$1287,Base!$B$2:$B$1287,$B242,Base!$C$2:$C$1287,$C242)</f>
        <v>1</v>
      </c>
      <c r="N242">
        <f>SUMIFS(Base!N$2:N$1287,Base!$B$2:$B$1287,$B242,Base!$C$2:$C$1287,$C242)</f>
        <v>0</v>
      </c>
      <c r="O242">
        <f>M242+N242</f>
        <v>1</v>
      </c>
      <c r="P242">
        <f>F242-J242-M242</f>
        <v>0</v>
      </c>
      <c r="Q242">
        <f>G242-K242-N242</f>
        <v>2</v>
      </c>
      <c r="R242">
        <f>P242+Q242</f>
        <v>2</v>
      </c>
      <c r="S242" s="3">
        <f>F242/$E242</f>
        <v>0.14285714285714285</v>
      </c>
      <c r="T242" s="3">
        <f>G242/$E242</f>
        <v>0.2857142857142857</v>
      </c>
      <c r="U242" s="3">
        <f>H242/$E242</f>
        <v>0.42857142857142855</v>
      </c>
      <c r="V242" s="3">
        <f>I242/$E242</f>
        <v>-0.5714285714285714</v>
      </c>
      <c r="W242" s="3">
        <f>J242/$E242</f>
        <v>0</v>
      </c>
      <c r="X242" s="3">
        <f>K242/$E242</f>
        <v>0</v>
      </c>
      <c r="Y242" s="3">
        <f>L242/$E242</f>
        <v>0</v>
      </c>
      <c r="Z242" s="3">
        <f>M242/$E242</f>
        <v>0.14285714285714285</v>
      </c>
      <c r="AA242" s="3">
        <f>N242/$E242</f>
        <v>0</v>
      </c>
      <c r="AB242" s="3">
        <f>O242/$E242</f>
        <v>0.14285714285714285</v>
      </c>
      <c r="AC242" s="3">
        <f>P242/$E242</f>
        <v>0</v>
      </c>
      <c r="AD242" s="3">
        <f>Q242/$E242</f>
        <v>0.2857142857142857</v>
      </c>
      <c r="AE242" s="3">
        <f>R242/$E242</f>
        <v>0.2857142857142857</v>
      </c>
      <c r="AF242" s="4">
        <f>F242/SUMIFS(Equipe!B$2:B$13,Equipe!$A$2:$A$13,$C242)</f>
        <v>8.6206896551724137E-3</v>
      </c>
      <c r="AG242" s="4">
        <f>P242/SUMIFS(Equipe!L$2:L$13,Equipe!$A$2:$A$13,$C242)</f>
        <v>0</v>
      </c>
      <c r="AH242" s="4">
        <f>H242/SUMIFS(Equipe!B$2:B$13,Equipe!$A$2:$A$13,$C242)</f>
        <v>2.5862068965517241E-2</v>
      </c>
      <c r="AI242" s="4">
        <f>R242/SUMIFS(Equipe!L$2:L$13,Equipe!$A$2:$A$13,$C242)</f>
        <v>2.5974025974025976E-2</v>
      </c>
    </row>
    <row r="243" spans="1:35" x14ac:dyDescent="0.3">
      <c r="A243">
        <v>242</v>
      </c>
      <c r="B243" t="s">
        <v>370</v>
      </c>
      <c r="C243" t="s">
        <v>48</v>
      </c>
      <c r="D243" t="s">
        <v>6</v>
      </c>
      <c r="E243">
        <f>SUMIFS(Base!E$2:E$1287,Base!$B$2:$B$1287,$B243,Base!$C$2:$C$1287,$C243)</f>
        <v>4</v>
      </c>
      <c r="F243">
        <f>SUMIFS(Base!F$2:F$1287,Base!$B$2:$B$1287,$B243,Base!$C$2:$C$1287,$C243)</f>
        <v>3</v>
      </c>
      <c r="G243">
        <f>SUMIFS(Base!G$2:G$1287,Base!$B$2:$B$1287,$B243,Base!$C$2:$C$1287,$C243)</f>
        <v>0</v>
      </c>
      <c r="H243">
        <f>SUMIFS(Base!H$2:H$1287,Base!$B$2:$B$1287,$B243,Base!$C$2:$C$1287,$C243)</f>
        <v>3</v>
      </c>
      <c r="I243">
        <f>SUMIFS(Base!I$2:I$1287,Base!$B$2:$B$1287,$B243,Base!$C$2:$C$1287,$C243)</f>
        <v>1</v>
      </c>
      <c r="J243">
        <f>SUMIFS(Base!K$2:K$1287,Base!$B$2:$B$1287,$B243,Base!$C$2:$C$1287,$C243)</f>
        <v>1</v>
      </c>
      <c r="K243">
        <f>SUMIFS(Base!L$2:L$1287,Base!$B$2:$B$1287,$B243,Base!$C$2:$C$1287,$C243)</f>
        <v>0</v>
      </c>
      <c r="L243">
        <f>J243+K243</f>
        <v>1</v>
      </c>
      <c r="M243">
        <f>SUMIFS(Base!M$2:M$1287,Base!$B$2:$B$1287,$B243,Base!$C$2:$C$1287,$C243)</f>
        <v>0</v>
      </c>
      <c r="N243">
        <f>SUMIFS(Base!N$2:N$1287,Base!$B$2:$B$1287,$B243,Base!$C$2:$C$1287,$C243)</f>
        <v>0</v>
      </c>
      <c r="O243">
        <f>M243+N243</f>
        <v>0</v>
      </c>
      <c r="P243">
        <f>F243-J243-M243</f>
        <v>2</v>
      </c>
      <c r="Q243">
        <f>G243-K243-N243</f>
        <v>0</v>
      </c>
      <c r="R243">
        <f>P243+Q243</f>
        <v>2</v>
      </c>
      <c r="S243" s="3">
        <f>F243/$E243</f>
        <v>0.75</v>
      </c>
      <c r="T243" s="3">
        <f>G243/$E243</f>
        <v>0</v>
      </c>
      <c r="U243" s="3">
        <f>H243/$E243</f>
        <v>0.75</v>
      </c>
      <c r="V243" s="3">
        <f>I243/$E243</f>
        <v>0.25</v>
      </c>
      <c r="W243" s="3">
        <f>J243/$E243</f>
        <v>0.25</v>
      </c>
      <c r="X243" s="3">
        <f>K243/$E243</f>
        <v>0</v>
      </c>
      <c r="Y243" s="3">
        <f>L243/$E243</f>
        <v>0.25</v>
      </c>
      <c r="Z243" s="3">
        <f>M243/$E243</f>
        <v>0</v>
      </c>
      <c r="AA243" s="3">
        <f>N243/$E243</f>
        <v>0</v>
      </c>
      <c r="AB243" s="3">
        <f>O243/$E243</f>
        <v>0</v>
      </c>
      <c r="AC243" s="3">
        <f>P243/$E243</f>
        <v>0.5</v>
      </c>
      <c r="AD243" s="3">
        <f>Q243/$E243</f>
        <v>0</v>
      </c>
      <c r="AE243" s="3">
        <f>R243/$E243</f>
        <v>0.5</v>
      </c>
      <c r="AF243" s="4">
        <f>F243/SUMIFS(Equipe!B$2:B$13,Equipe!$A$2:$A$13,$C243)</f>
        <v>2.7777777777777776E-2</v>
      </c>
      <c r="AG243" s="4">
        <f>P243/SUMIFS(Equipe!L$2:L$13,Equipe!$A$2:$A$13,$C243)</f>
        <v>2.6666666666666668E-2</v>
      </c>
      <c r="AH243" s="4">
        <f>H243/SUMIFS(Equipe!B$2:B$13,Equipe!$A$2:$A$13,$C243)</f>
        <v>2.7777777777777776E-2</v>
      </c>
      <c r="AI243" s="4">
        <f>R243/SUMIFS(Equipe!L$2:L$13,Equipe!$A$2:$A$13,$C243)</f>
        <v>2.6666666666666668E-2</v>
      </c>
    </row>
    <row r="244" spans="1:35" x14ac:dyDescent="0.3">
      <c r="A244">
        <v>243</v>
      </c>
      <c r="B244" t="s">
        <v>235</v>
      </c>
      <c r="C244" t="s">
        <v>31</v>
      </c>
      <c r="D244" t="s">
        <v>35</v>
      </c>
      <c r="E244">
        <f>SUMIFS(Base!E$2:E$1287,Base!$B$2:$B$1287,$B244,Base!$C$2:$C$1287,$C244)</f>
        <v>44</v>
      </c>
      <c r="F244">
        <f>SUMIFS(Base!F$2:F$1287,Base!$B$2:$B$1287,$B244,Base!$C$2:$C$1287,$C244)</f>
        <v>0</v>
      </c>
      <c r="G244">
        <f>SUMIFS(Base!G$2:G$1287,Base!$B$2:$B$1287,$B244,Base!$C$2:$C$1287,$C244)</f>
        <v>2</v>
      </c>
      <c r="H244">
        <f>SUMIFS(Base!H$2:H$1287,Base!$B$2:$B$1287,$B244,Base!$C$2:$C$1287,$C244)</f>
        <v>2</v>
      </c>
      <c r="I244">
        <f>SUMIFS(Base!I$2:I$1287,Base!$B$2:$B$1287,$B244,Base!$C$2:$C$1287,$C244)</f>
        <v>-2</v>
      </c>
      <c r="J244">
        <f>SUMIFS(Base!K$2:K$1287,Base!$B$2:$B$1287,$B244,Base!$C$2:$C$1287,$C244)</f>
        <v>0</v>
      </c>
      <c r="K244">
        <f>SUMIFS(Base!L$2:L$1287,Base!$B$2:$B$1287,$B244,Base!$C$2:$C$1287,$C244)</f>
        <v>0</v>
      </c>
      <c r="L244">
        <f>J244+K244</f>
        <v>0</v>
      </c>
      <c r="M244">
        <f>SUMIFS(Base!M$2:M$1287,Base!$B$2:$B$1287,$B244,Base!$C$2:$C$1287,$C244)</f>
        <v>0</v>
      </c>
      <c r="N244">
        <f>SUMIFS(Base!N$2:N$1287,Base!$B$2:$B$1287,$B244,Base!$C$2:$C$1287,$C244)</f>
        <v>0</v>
      </c>
      <c r="O244">
        <f>M244+N244</f>
        <v>0</v>
      </c>
      <c r="P244">
        <f>F244-J244-M244</f>
        <v>0</v>
      </c>
      <c r="Q244">
        <f>G244-K244-N244</f>
        <v>2</v>
      </c>
      <c r="R244">
        <f>P244+Q244</f>
        <v>2</v>
      </c>
      <c r="S244" s="3">
        <f>F244/$E244</f>
        <v>0</v>
      </c>
      <c r="T244" s="3">
        <f>G244/$E244</f>
        <v>4.5454545454545456E-2</v>
      </c>
      <c r="U244" s="3">
        <f>H244/$E244</f>
        <v>4.5454545454545456E-2</v>
      </c>
      <c r="V244" s="3">
        <f>I244/$E244</f>
        <v>-4.5454545454545456E-2</v>
      </c>
      <c r="W244" s="3">
        <f>J244/$E244</f>
        <v>0</v>
      </c>
      <c r="X244" s="3">
        <f>K244/$E244</f>
        <v>0</v>
      </c>
      <c r="Y244" s="3">
        <f>L244/$E244</f>
        <v>0</v>
      </c>
      <c r="Z244" s="3">
        <f>M244/$E244</f>
        <v>0</v>
      </c>
      <c r="AA244" s="3">
        <f>N244/$E244</f>
        <v>0</v>
      </c>
      <c r="AB244" s="3">
        <f>O244/$E244</f>
        <v>0</v>
      </c>
      <c r="AC244" s="3">
        <f>P244/$E244</f>
        <v>0</v>
      </c>
      <c r="AD244" s="3">
        <f>Q244/$E244</f>
        <v>4.5454545454545456E-2</v>
      </c>
      <c r="AE244" s="3">
        <f>R244/$E244</f>
        <v>4.5454545454545456E-2</v>
      </c>
      <c r="AF244" s="4">
        <f>F244/SUMIFS(Equipe!B$2:B$13,Equipe!$A$2:$A$13,$C244)</f>
        <v>0</v>
      </c>
      <c r="AG244" s="4">
        <f>P244/SUMIFS(Equipe!L$2:L$13,Equipe!$A$2:$A$13,$C244)</f>
        <v>0</v>
      </c>
      <c r="AH244" s="4">
        <f>H244/SUMIFS(Equipe!B$2:B$13,Equipe!$A$2:$A$13,$C244)</f>
        <v>1.4184397163120567E-2</v>
      </c>
      <c r="AI244" s="4">
        <f>R244/SUMIFS(Equipe!L$2:L$13,Equipe!$A$2:$A$13,$C244)</f>
        <v>2.1276595744680851E-2</v>
      </c>
    </row>
    <row r="245" spans="1:35" x14ac:dyDescent="0.3">
      <c r="A245">
        <v>244</v>
      </c>
      <c r="B245" t="s">
        <v>228</v>
      </c>
      <c r="C245" t="s">
        <v>24</v>
      </c>
      <c r="D245" t="s">
        <v>6</v>
      </c>
      <c r="E245">
        <f>SUMIFS(Base!E$2:E$1287,Base!$B$2:$B$1287,$B245,Base!$C$2:$C$1287,$C245)</f>
        <v>40</v>
      </c>
      <c r="F245">
        <f>SUMIFS(Base!F$2:F$1287,Base!$B$2:$B$1287,$B245,Base!$C$2:$C$1287,$C245)</f>
        <v>2</v>
      </c>
      <c r="G245">
        <f>SUMIFS(Base!G$2:G$1287,Base!$B$2:$B$1287,$B245,Base!$C$2:$C$1287,$C245)</f>
        <v>0</v>
      </c>
      <c r="H245">
        <f>SUMIFS(Base!H$2:H$1287,Base!$B$2:$B$1287,$B245,Base!$C$2:$C$1287,$C245)</f>
        <v>2</v>
      </c>
      <c r="I245">
        <f>SUMIFS(Base!I$2:I$1287,Base!$B$2:$B$1287,$B245,Base!$C$2:$C$1287,$C245)</f>
        <v>-16</v>
      </c>
      <c r="J245">
        <f>SUMIFS(Base!K$2:K$1287,Base!$B$2:$B$1287,$B245,Base!$C$2:$C$1287,$C245)</f>
        <v>0</v>
      </c>
      <c r="K245">
        <f>SUMIFS(Base!L$2:L$1287,Base!$B$2:$B$1287,$B245,Base!$C$2:$C$1287,$C245)</f>
        <v>0</v>
      </c>
      <c r="L245">
        <f>J245+K245</f>
        <v>0</v>
      </c>
      <c r="M245">
        <f>SUMIFS(Base!M$2:M$1287,Base!$B$2:$B$1287,$B245,Base!$C$2:$C$1287,$C245)</f>
        <v>0</v>
      </c>
      <c r="N245">
        <f>SUMIFS(Base!N$2:N$1287,Base!$B$2:$B$1287,$B245,Base!$C$2:$C$1287,$C245)</f>
        <v>0</v>
      </c>
      <c r="O245">
        <f>M245+N245</f>
        <v>0</v>
      </c>
      <c r="P245">
        <f>F245-J245-M245</f>
        <v>2</v>
      </c>
      <c r="Q245">
        <f>G245-K245-N245</f>
        <v>0</v>
      </c>
      <c r="R245">
        <f>P245+Q245</f>
        <v>2</v>
      </c>
      <c r="S245" s="3">
        <f>F245/$E245</f>
        <v>0.05</v>
      </c>
      <c r="T245" s="3">
        <f>G245/$E245</f>
        <v>0</v>
      </c>
      <c r="U245" s="3">
        <f>H245/$E245</f>
        <v>0.05</v>
      </c>
      <c r="V245" s="3">
        <f>I245/$E245</f>
        <v>-0.4</v>
      </c>
      <c r="W245" s="3">
        <f>J245/$E245</f>
        <v>0</v>
      </c>
      <c r="X245" s="3">
        <f>K245/$E245</f>
        <v>0</v>
      </c>
      <c r="Y245" s="3">
        <f>L245/$E245</f>
        <v>0</v>
      </c>
      <c r="Z245" s="3">
        <f>M245/$E245</f>
        <v>0</v>
      </c>
      <c r="AA245" s="3">
        <f>N245/$E245</f>
        <v>0</v>
      </c>
      <c r="AB245" s="3">
        <f>O245/$E245</f>
        <v>0</v>
      </c>
      <c r="AC245" s="3">
        <f>P245/$E245</f>
        <v>0.05</v>
      </c>
      <c r="AD245" s="3">
        <f>Q245/$E245</f>
        <v>0</v>
      </c>
      <c r="AE245" s="3">
        <f>R245/$E245</f>
        <v>0.05</v>
      </c>
      <c r="AF245" s="4">
        <f>F245/SUMIFS(Equipe!B$2:B$13,Equipe!$A$2:$A$13,$C245)</f>
        <v>1.7857142857142856E-2</v>
      </c>
      <c r="AG245" s="4">
        <f>P245/SUMIFS(Equipe!L$2:L$13,Equipe!$A$2:$A$13,$C245)</f>
        <v>2.7777777777777776E-2</v>
      </c>
      <c r="AH245" s="4">
        <f>H245/SUMIFS(Equipe!B$2:B$13,Equipe!$A$2:$A$13,$C245)</f>
        <v>1.7857142857142856E-2</v>
      </c>
      <c r="AI245" s="4">
        <f>R245/SUMIFS(Equipe!L$2:L$13,Equipe!$A$2:$A$13,$C245)</f>
        <v>2.7777777777777776E-2</v>
      </c>
    </row>
    <row r="246" spans="1:35" x14ac:dyDescent="0.3">
      <c r="A246">
        <v>245</v>
      </c>
      <c r="B246" t="s">
        <v>275</v>
      </c>
      <c r="C246" t="s">
        <v>24</v>
      </c>
      <c r="D246" t="s">
        <v>35</v>
      </c>
      <c r="E246">
        <f>SUMIFS(Base!E$2:E$1287,Base!$B$2:$B$1287,$B246,Base!$C$2:$C$1287,$C246)</f>
        <v>35</v>
      </c>
      <c r="F246">
        <f>SUMIFS(Base!F$2:F$1287,Base!$B$2:$B$1287,$B246,Base!$C$2:$C$1287,$C246)</f>
        <v>1</v>
      </c>
      <c r="G246">
        <f>SUMIFS(Base!G$2:G$1287,Base!$B$2:$B$1287,$B246,Base!$C$2:$C$1287,$C246)</f>
        <v>1</v>
      </c>
      <c r="H246">
        <f>SUMIFS(Base!H$2:H$1287,Base!$B$2:$B$1287,$B246,Base!$C$2:$C$1287,$C246)</f>
        <v>2</v>
      </c>
      <c r="I246">
        <f>SUMIFS(Base!I$2:I$1287,Base!$B$2:$B$1287,$B246,Base!$C$2:$C$1287,$C246)</f>
        <v>-3</v>
      </c>
      <c r="J246">
        <f>SUMIFS(Base!K$2:K$1287,Base!$B$2:$B$1287,$B246,Base!$C$2:$C$1287,$C246)</f>
        <v>0</v>
      </c>
      <c r="K246">
        <f>SUMIFS(Base!L$2:L$1287,Base!$B$2:$B$1287,$B246,Base!$C$2:$C$1287,$C246)</f>
        <v>0</v>
      </c>
      <c r="L246">
        <f>J246+K246</f>
        <v>0</v>
      </c>
      <c r="M246">
        <f>SUMIFS(Base!M$2:M$1287,Base!$B$2:$B$1287,$B246,Base!$C$2:$C$1287,$C246)</f>
        <v>0</v>
      </c>
      <c r="N246">
        <f>SUMIFS(Base!N$2:N$1287,Base!$B$2:$B$1287,$B246,Base!$C$2:$C$1287,$C246)</f>
        <v>0</v>
      </c>
      <c r="O246">
        <f>M246+N246</f>
        <v>0</v>
      </c>
      <c r="P246">
        <f>F246-J246-M246</f>
        <v>1</v>
      </c>
      <c r="Q246">
        <f>G246-K246-N246</f>
        <v>1</v>
      </c>
      <c r="R246">
        <f>P246+Q246</f>
        <v>2</v>
      </c>
      <c r="S246" s="3">
        <f>F246/$E246</f>
        <v>2.8571428571428571E-2</v>
      </c>
      <c r="T246" s="3">
        <f>G246/$E246</f>
        <v>2.8571428571428571E-2</v>
      </c>
      <c r="U246" s="3">
        <f>H246/$E246</f>
        <v>5.7142857142857141E-2</v>
      </c>
      <c r="V246" s="3">
        <f>I246/$E246</f>
        <v>-8.5714285714285715E-2</v>
      </c>
      <c r="W246" s="3">
        <f>J246/$E246</f>
        <v>0</v>
      </c>
      <c r="X246" s="3">
        <f>K246/$E246</f>
        <v>0</v>
      </c>
      <c r="Y246" s="3">
        <f>L246/$E246</f>
        <v>0</v>
      </c>
      <c r="Z246" s="3">
        <f>M246/$E246</f>
        <v>0</v>
      </c>
      <c r="AA246" s="3">
        <f>N246/$E246</f>
        <v>0</v>
      </c>
      <c r="AB246" s="3">
        <f>O246/$E246</f>
        <v>0</v>
      </c>
      <c r="AC246" s="3">
        <f>P246/$E246</f>
        <v>2.8571428571428571E-2</v>
      </c>
      <c r="AD246" s="3">
        <f>Q246/$E246</f>
        <v>2.8571428571428571E-2</v>
      </c>
      <c r="AE246" s="3">
        <f>R246/$E246</f>
        <v>5.7142857142857141E-2</v>
      </c>
      <c r="AF246" s="4">
        <f>F246/SUMIFS(Equipe!B$2:B$13,Equipe!$A$2:$A$13,$C246)</f>
        <v>8.9285714285714281E-3</v>
      </c>
      <c r="AG246" s="4">
        <f>P246/SUMIFS(Equipe!L$2:L$13,Equipe!$A$2:$A$13,$C246)</f>
        <v>1.3888888888888888E-2</v>
      </c>
      <c r="AH246" s="4">
        <f>H246/SUMIFS(Equipe!B$2:B$13,Equipe!$A$2:$A$13,$C246)</f>
        <v>1.7857142857142856E-2</v>
      </c>
      <c r="AI246" s="4">
        <f>R246/SUMIFS(Equipe!L$2:L$13,Equipe!$A$2:$A$13,$C246)</f>
        <v>2.7777777777777776E-2</v>
      </c>
    </row>
    <row r="247" spans="1:35" x14ac:dyDescent="0.3">
      <c r="A247">
        <v>246</v>
      </c>
      <c r="B247" t="s">
        <v>268</v>
      </c>
      <c r="C247" t="s">
        <v>24</v>
      </c>
      <c r="D247" t="s">
        <v>35</v>
      </c>
      <c r="E247">
        <f>SUMIFS(Base!E$2:E$1287,Base!$B$2:$B$1287,$B247,Base!$C$2:$C$1287,$C247)</f>
        <v>33</v>
      </c>
      <c r="F247">
        <f>SUMIFS(Base!F$2:F$1287,Base!$B$2:$B$1287,$B247,Base!$C$2:$C$1287,$C247)</f>
        <v>1</v>
      </c>
      <c r="G247">
        <f>SUMIFS(Base!G$2:G$1287,Base!$B$2:$B$1287,$B247,Base!$C$2:$C$1287,$C247)</f>
        <v>1</v>
      </c>
      <c r="H247">
        <f>SUMIFS(Base!H$2:H$1287,Base!$B$2:$B$1287,$B247,Base!$C$2:$C$1287,$C247)</f>
        <v>2</v>
      </c>
      <c r="I247">
        <f>SUMIFS(Base!I$2:I$1287,Base!$B$2:$B$1287,$B247,Base!$C$2:$C$1287,$C247)</f>
        <v>-8</v>
      </c>
      <c r="J247">
        <f>SUMIFS(Base!K$2:K$1287,Base!$B$2:$B$1287,$B247,Base!$C$2:$C$1287,$C247)</f>
        <v>0</v>
      </c>
      <c r="K247">
        <f>SUMIFS(Base!L$2:L$1287,Base!$B$2:$B$1287,$B247,Base!$C$2:$C$1287,$C247)</f>
        <v>0</v>
      </c>
      <c r="L247">
        <f>J247+K247</f>
        <v>0</v>
      </c>
      <c r="M247">
        <f>SUMIFS(Base!M$2:M$1287,Base!$B$2:$B$1287,$B247,Base!$C$2:$C$1287,$C247)</f>
        <v>0</v>
      </c>
      <c r="N247">
        <f>SUMIFS(Base!N$2:N$1287,Base!$B$2:$B$1287,$B247,Base!$C$2:$C$1287,$C247)</f>
        <v>0</v>
      </c>
      <c r="O247">
        <f>M247+N247</f>
        <v>0</v>
      </c>
      <c r="P247">
        <f>F247-J247-M247</f>
        <v>1</v>
      </c>
      <c r="Q247">
        <f>G247-K247-N247</f>
        <v>1</v>
      </c>
      <c r="R247">
        <f>P247+Q247</f>
        <v>2</v>
      </c>
      <c r="S247" s="3">
        <f>F247/$E247</f>
        <v>3.0303030303030304E-2</v>
      </c>
      <c r="T247" s="3">
        <f>G247/$E247</f>
        <v>3.0303030303030304E-2</v>
      </c>
      <c r="U247" s="3">
        <f>H247/$E247</f>
        <v>6.0606060606060608E-2</v>
      </c>
      <c r="V247" s="3">
        <f>I247/$E247</f>
        <v>-0.24242424242424243</v>
      </c>
      <c r="W247" s="3">
        <f>J247/$E247</f>
        <v>0</v>
      </c>
      <c r="X247" s="3">
        <f>K247/$E247</f>
        <v>0</v>
      </c>
      <c r="Y247" s="3">
        <f>L247/$E247</f>
        <v>0</v>
      </c>
      <c r="Z247" s="3">
        <f>M247/$E247</f>
        <v>0</v>
      </c>
      <c r="AA247" s="3">
        <f>N247/$E247</f>
        <v>0</v>
      </c>
      <c r="AB247" s="3">
        <f>O247/$E247</f>
        <v>0</v>
      </c>
      <c r="AC247" s="3">
        <f>P247/$E247</f>
        <v>3.0303030303030304E-2</v>
      </c>
      <c r="AD247" s="3">
        <f>Q247/$E247</f>
        <v>3.0303030303030304E-2</v>
      </c>
      <c r="AE247" s="3">
        <f>R247/$E247</f>
        <v>6.0606060606060608E-2</v>
      </c>
      <c r="AF247" s="4">
        <f>F247/SUMIFS(Equipe!B$2:B$13,Equipe!$A$2:$A$13,$C247)</f>
        <v>8.9285714285714281E-3</v>
      </c>
      <c r="AG247" s="4">
        <f>P247/SUMIFS(Equipe!L$2:L$13,Equipe!$A$2:$A$13,$C247)</f>
        <v>1.3888888888888888E-2</v>
      </c>
      <c r="AH247" s="4">
        <f>H247/SUMIFS(Equipe!B$2:B$13,Equipe!$A$2:$A$13,$C247)</f>
        <v>1.7857142857142856E-2</v>
      </c>
      <c r="AI247" s="4">
        <f>R247/SUMIFS(Equipe!L$2:L$13,Equipe!$A$2:$A$13,$C247)</f>
        <v>2.7777777777777776E-2</v>
      </c>
    </row>
    <row r="248" spans="1:35" x14ac:dyDescent="0.3">
      <c r="A248">
        <v>247</v>
      </c>
      <c r="B248" t="s">
        <v>269</v>
      </c>
      <c r="C248" t="s">
        <v>45</v>
      </c>
      <c r="D248" t="s">
        <v>6</v>
      </c>
      <c r="E248">
        <f>SUMIFS(Base!E$2:E$1287,Base!$B$2:$B$1287,$B248,Base!$C$2:$C$1287,$C248)</f>
        <v>32</v>
      </c>
      <c r="F248">
        <f>SUMIFS(Base!F$2:F$1287,Base!$B$2:$B$1287,$B248,Base!$C$2:$C$1287,$C248)</f>
        <v>2</v>
      </c>
      <c r="G248">
        <f>SUMIFS(Base!G$2:G$1287,Base!$B$2:$B$1287,$B248,Base!$C$2:$C$1287,$C248)</f>
        <v>0</v>
      </c>
      <c r="H248">
        <f>SUMIFS(Base!H$2:H$1287,Base!$B$2:$B$1287,$B248,Base!$C$2:$C$1287,$C248)</f>
        <v>2</v>
      </c>
      <c r="I248">
        <f>SUMIFS(Base!I$2:I$1287,Base!$B$2:$B$1287,$B248,Base!$C$2:$C$1287,$C248)</f>
        <v>0</v>
      </c>
      <c r="J248">
        <f>SUMIFS(Base!K$2:K$1287,Base!$B$2:$B$1287,$B248,Base!$C$2:$C$1287,$C248)</f>
        <v>0</v>
      </c>
      <c r="K248">
        <f>SUMIFS(Base!L$2:L$1287,Base!$B$2:$B$1287,$B248,Base!$C$2:$C$1287,$C248)</f>
        <v>0</v>
      </c>
      <c r="L248">
        <f>J248+K248</f>
        <v>0</v>
      </c>
      <c r="M248">
        <f>SUMIFS(Base!M$2:M$1287,Base!$B$2:$B$1287,$B248,Base!$C$2:$C$1287,$C248)</f>
        <v>0</v>
      </c>
      <c r="N248">
        <f>SUMIFS(Base!N$2:N$1287,Base!$B$2:$B$1287,$B248,Base!$C$2:$C$1287,$C248)</f>
        <v>0</v>
      </c>
      <c r="O248">
        <f>M248+N248</f>
        <v>0</v>
      </c>
      <c r="P248">
        <f>F248-J248-M248</f>
        <v>2</v>
      </c>
      <c r="Q248">
        <f>G248-K248-N248</f>
        <v>0</v>
      </c>
      <c r="R248">
        <f>P248+Q248</f>
        <v>2</v>
      </c>
      <c r="S248" s="3">
        <f>F248/$E248</f>
        <v>6.25E-2</v>
      </c>
      <c r="T248" s="3">
        <f>G248/$E248</f>
        <v>0</v>
      </c>
      <c r="U248" s="3">
        <f>H248/$E248</f>
        <v>6.25E-2</v>
      </c>
      <c r="V248" s="3">
        <f>I248/$E248</f>
        <v>0</v>
      </c>
      <c r="W248" s="3">
        <f>J248/$E248</f>
        <v>0</v>
      </c>
      <c r="X248" s="3">
        <f>K248/$E248</f>
        <v>0</v>
      </c>
      <c r="Y248" s="3">
        <f>L248/$E248</f>
        <v>0</v>
      </c>
      <c r="Z248" s="3">
        <f>M248/$E248</f>
        <v>0</v>
      </c>
      <c r="AA248" s="3">
        <f>N248/$E248</f>
        <v>0</v>
      </c>
      <c r="AB248" s="3">
        <f>O248/$E248</f>
        <v>0</v>
      </c>
      <c r="AC248" s="3">
        <f>P248/$E248</f>
        <v>6.25E-2</v>
      </c>
      <c r="AD248" s="3">
        <f>Q248/$E248</f>
        <v>0</v>
      </c>
      <c r="AE248" s="3">
        <f>R248/$E248</f>
        <v>6.25E-2</v>
      </c>
      <c r="AF248" s="4">
        <f>F248/SUMIFS(Equipe!B$2:B$13,Equipe!$A$2:$A$13,$C248)</f>
        <v>1.4705882352941176E-2</v>
      </c>
      <c r="AG248" s="4">
        <f>P248/SUMIFS(Equipe!L$2:L$13,Equipe!$A$2:$A$13,$C248)</f>
        <v>2.0408163265306121E-2</v>
      </c>
      <c r="AH248" s="4">
        <f>H248/SUMIFS(Equipe!B$2:B$13,Equipe!$A$2:$A$13,$C248)</f>
        <v>1.4705882352941176E-2</v>
      </c>
      <c r="AI248" s="4">
        <f>R248/SUMIFS(Equipe!L$2:L$13,Equipe!$A$2:$A$13,$C248)</f>
        <v>2.0408163265306121E-2</v>
      </c>
    </row>
    <row r="249" spans="1:35" x14ac:dyDescent="0.3">
      <c r="A249">
        <v>248</v>
      </c>
      <c r="B249" t="s">
        <v>296</v>
      </c>
      <c r="C249" t="s">
        <v>76</v>
      </c>
      <c r="D249" t="s">
        <v>35</v>
      </c>
      <c r="E249">
        <f>SUMIFS(Base!E$2:E$1287,Base!$B$2:$B$1287,$B249,Base!$C$2:$C$1287,$C249)</f>
        <v>29</v>
      </c>
      <c r="F249">
        <f>SUMIFS(Base!F$2:F$1287,Base!$B$2:$B$1287,$B249,Base!$C$2:$C$1287,$C249)</f>
        <v>1</v>
      </c>
      <c r="G249">
        <f>SUMIFS(Base!G$2:G$1287,Base!$B$2:$B$1287,$B249,Base!$C$2:$C$1287,$C249)</f>
        <v>1</v>
      </c>
      <c r="H249">
        <f>SUMIFS(Base!H$2:H$1287,Base!$B$2:$B$1287,$B249,Base!$C$2:$C$1287,$C249)</f>
        <v>2</v>
      </c>
      <c r="I249">
        <f>SUMIFS(Base!I$2:I$1287,Base!$B$2:$B$1287,$B249,Base!$C$2:$C$1287,$C249)</f>
        <v>-6</v>
      </c>
      <c r="J249">
        <f>SUMIFS(Base!K$2:K$1287,Base!$B$2:$B$1287,$B249,Base!$C$2:$C$1287,$C249)</f>
        <v>0</v>
      </c>
      <c r="K249">
        <f>SUMIFS(Base!L$2:L$1287,Base!$B$2:$B$1287,$B249,Base!$C$2:$C$1287,$C249)</f>
        <v>0</v>
      </c>
      <c r="L249">
        <f>J249+K249</f>
        <v>0</v>
      </c>
      <c r="M249">
        <f>SUMIFS(Base!M$2:M$1287,Base!$B$2:$B$1287,$B249,Base!$C$2:$C$1287,$C249)</f>
        <v>0</v>
      </c>
      <c r="N249">
        <f>SUMIFS(Base!N$2:N$1287,Base!$B$2:$B$1287,$B249,Base!$C$2:$C$1287,$C249)</f>
        <v>0</v>
      </c>
      <c r="O249">
        <f>M249+N249</f>
        <v>0</v>
      </c>
      <c r="P249">
        <f>F249-J249-M249</f>
        <v>1</v>
      </c>
      <c r="Q249">
        <f>G249-K249-N249</f>
        <v>1</v>
      </c>
      <c r="R249">
        <f>P249+Q249</f>
        <v>2</v>
      </c>
      <c r="S249" s="3">
        <f>F249/$E249</f>
        <v>3.4482758620689655E-2</v>
      </c>
      <c r="T249" s="3">
        <f>G249/$E249</f>
        <v>3.4482758620689655E-2</v>
      </c>
      <c r="U249" s="3">
        <f>H249/$E249</f>
        <v>6.8965517241379309E-2</v>
      </c>
      <c r="V249" s="3">
        <f>I249/$E249</f>
        <v>-0.20689655172413793</v>
      </c>
      <c r="W249" s="3">
        <f>J249/$E249</f>
        <v>0</v>
      </c>
      <c r="X249" s="3">
        <f>K249/$E249</f>
        <v>0</v>
      </c>
      <c r="Y249" s="3">
        <f>L249/$E249</f>
        <v>0</v>
      </c>
      <c r="Z249" s="3">
        <f>M249/$E249</f>
        <v>0</v>
      </c>
      <c r="AA249" s="3">
        <f>N249/$E249</f>
        <v>0</v>
      </c>
      <c r="AB249" s="3">
        <f>O249/$E249</f>
        <v>0</v>
      </c>
      <c r="AC249" s="3">
        <f>P249/$E249</f>
        <v>3.4482758620689655E-2</v>
      </c>
      <c r="AD249" s="3">
        <f>Q249/$E249</f>
        <v>3.4482758620689655E-2</v>
      </c>
      <c r="AE249" s="3">
        <f>R249/$E249</f>
        <v>6.8965517241379309E-2</v>
      </c>
      <c r="AF249" s="4">
        <f>F249/SUMIFS(Equipe!B$2:B$13,Equipe!$A$2:$A$13,$C249)</f>
        <v>8.6206896551724137E-3</v>
      </c>
      <c r="AG249" s="4">
        <f>P249/SUMIFS(Equipe!L$2:L$13,Equipe!$A$2:$A$13,$C249)</f>
        <v>1.2987012987012988E-2</v>
      </c>
      <c r="AH249" s="4">
        <f>H249/SUMIFS(Equipe!B$2:B$13,Equipe!$A$2:$A$13,$C249)</f>
        <v>1.7241379310344827E-2</v>
      </c>
      <c r="AI249" s="4">
        <f>R249/SUMIFS(Equipe!L$2:L$13,Equipe!$A$2:$A$13,$C249)</f>
        <v>2.5974025974025976E-2</v>
      </c>
    </row>
    <row r="250" spans="1:35" x14ac:dyDescent="0.3">
      <c r="A250">
        <v>249</v>
      </c>
      <c r="B250" t="s">
        <v>286</v>
      </c>
      <c r="C250" t="s">
        <v>33</v>
      </c>
      <c r="D250" t="s">
        <v>6</v>
      </c>
      <c r="E250">
        <f>SUMIFS(Base!E$2:E$1287,Base!$B$2:$B$1287,$B250,Base!$C$2:$C$1287,$C250)</f>
        <v>11</v>
      </c>
      <c r="F250">
        <f>SUMIFS(Base!F$2:F$1287,Base!$B$2:$B$1287,$B250,Base!$C$2:$C$1287,$C250)</f>
        <v>1</v>
      </c>
      <c r="G250">
        <f>SUMIFS(Base!G$2:G$1287,Base!$B$2:$B$1287,$B250,Base!$C$2:$C$1287,$C250)</f>
        <v>1</v>
      </c>
      <c r="H250">
        <f>SUMIFS(Base!H$2:H$1287,Base!$B$2:$B$1287,$B250,Base!$C$2:$C$1287,$C250)</f>
        <v>2</v>
      </c>
      <c r="I250">
        <f>SUMIFS(Base!I$2:I$1287,Base!$B$2:$B$1287,$B250,Base!$C$2:$C$1287,$C250)</f>
        <v>0</v>
      </c>
      <c r="J250">
        <f>SUMIFS(Base!K$2:K$1287,Base!$B$2:$B$1287,$B250,Base!$C$2:$C$1287,$C250)</f>
        <v>0</v>
      </c>
      <c r="K250">
        <f>SUMIFS(Base!L$2:L$1287,Base!$B$2:$B$1287,$B250,Base!$C$2:$C$1287,$C250)</f>
        <v>0</v>
      </c>
      <c r="L250">
        <f>J250+K250</f>
        <v>0</v>
      </c>
      <c r="M250">
        <f>SUMIFS(Base!M$2:M$1287,Base!$B$2:$B$1287,$B250,Base!$C$2:$C$1287,$C250)</f>
        <v>0</v>
      </c>
      <c r="N250">
        <f>SUMIFS(Base!N$2:N$1287,Base!$B$2:$B$1287,$B250,Base!$C$2:$C$1287,$C250)</f>
        <v>0</v>
      </c>
      <c r="O250">
        <f>M250+N250</f>
        <v>0</v>
      </c>
      <c r="P250">
        <f>F250-J250-M250</f>
        <v>1</v>
      </c>
      <c r="Q250">
        <f>G250-K250-N250</f>
        <v>1</v>
      </c>
      <c r="R250">
        <f>P250+Q250</f>
        <v>2</v>
      </c>
      <c r="S250" s="3">
        <f>F250/$E250</f>
        <v>9.0909090909090912E-2</v>
      </c>
      <c r="T250" s="3">
        <f>G250/$E250</f>
        <v>9.0909090909090912E-2</v>
      </c>
      <c r="U250" s="3">
        <f>H250/$E250</f>
        <v>0.18181818181818182</v>
      </c>
      <c r="V250" s="3">
        <f>I250/$E250</f>
        <v>0</v>
      </c>
      <c r="W250" s="3">
        <f>J250/$E250</f>
        <v>0</v>
      </c>
      <c r="X250" s="3">
        <f>K250/$E250</f>
        <v>0</v>
      </c>
      <c r="Y250" s="3">
        <f>L250/$E250</f>
        <v>0</v>
      </c>
      <c r="Z250" s="3">
        <f>M250/$E250</f>
        <v>0</v>
      </c>
      <c r="AA250" s="3">
        <f>N250/$E250</f>
        <v>0</v>
      </c>
      <c r="AB250" s="3">
        <f>O250/$E250</f>
        <v>0</v>
      </c>
      <c r="AC250" s="3">
        <f>P250/$E250</f>
        <v>9.0909090909090912E-2</v>
      </c>
      <c r="AD250" s="3">
        <f>Q250/$E250</f>
        <v>9.0909090909090912E-2</v>
      </c>
      <c r="AE250" s="3">
        <f>R250/$E250</f>
        <v>0.18181818181818182</v>
      </c>
      <c r="AF250" s="4">
        <f>F250/SUMIFS(Equipe!B$2:B$13,Equipe!$A$2:$A$13,$C250)</f>
        <v>5.1282051282051282E-3</v>
      </c>
      <c r="AG250" s="4">
        <f>P250/SUMIFS(Equipe!L$2:L$13,Equipe!$A$2:$A$13,$C250)</f>
        <v>7.0422535211267607E-3</v>
      </c>
      <c r="AH250" s="4">
        <f>H250/SUMIFS(Equipe!B$2:B$13,Equipe!$A$2:$A$13,$C250)</f>
        <v>1.0256410256410256E-2</v>
      </c>
      <c r="AI250" s="4">
        <f>R250/SUMIFS(Equipe!L$2:L$13,Equipe!$A$2:$A$13,$C250)</f>
        <v>1.4084507042253521E-2</v>
      </c>
    </row>
    <row r="251" spans="1:35" x14ac:dyDescent="0.3">
      <c r="A251">
        <v>250</v>
      </c>
      <c r="B251" t="s">
        <v>361</v>
      </c>
      <c r="C251" t="s">
        <v>18</v>
      </c>
      <c r="D251" t="s">
        <v>6</v>
      </c>
      <c r="E251">
        <f>SUMIFS(Base!E$2:E$1287,Base!$B$2:$B$1287,$B251,Base!$C$2:$C$1287,$C251)</f>
        <v>10</v>
      </c>
      <c r="F251">
        <f>SUMIFS(Base!F$2:F$1287,Base!$B$2:$B$1287,$B251,Base!$C$2:$C$1287,$C251)</f>
        <v>1</v>
      </c>
      <c r="G251">
        <f>SUMIFS(Base!G$2:G$1287,Base!$B$2:$B$1287,$B251,Base!$C$2:$C$1287,$C251)</f>
        <v>1</v>
      </c>
      <c r="H251">
        <f>SUMIFS(Base!H$2:H$1287,Base!$B$2:$B$1287,$B251,Base!$C$2:$C$1287,$C251)</f>
        <v>2</v>
      </c>
      <c r="I251">
        <f>SUMIFS(Base!I$2:I$1287,Base!$B$2:$B$1287,$B251,Base!$C$2:$C$1287,$C251)</f>
        <v>1</v>
      </c>
      <c r="J251">
        <f>SUMIFS(Base!K$2:K$1287,Base!$B$2:$B$1287,$B251,Base!$C$2:$C$1287,$C251)</f>
        <v>0</v>
      </c>
      <c r="K251">
        <f>SUMIFS(Base!L$2:L$1287,Base!$B$2:$B$1287,$B251,Base!$C$2:$C$1287,$C251)</f>
        <v>0</v>
      </c>
      <c r="L251">
        <f>J251+K251</f>
        <v>0</v>
      </c>
      <c r="M251">
        <f>SUMIFS(Base!M$2:M$1287,Base!$B$2:$B$1287,$B251,Base!$C$2:$C$1287,$C251)</f>
        <v>0</v>
      </c>
      <c r="N251">
        <f>SUMIFS(Base!N$2:N$1287,Base!$B$2:$B$1287,$B251,Base!$C$2:$C$1287,$C251)</f>
        <v>0</v>
      </c>
      <c r="O251">
        <f>M251+N251</f>
        <v>0</v>
      </c>
      <c r="P251">
        <f>F251-J251-M251</f>
        <v>1</v>
      </c>
      <c r="Q251">
        <f>G251-K251-N251</f>
        <v>1</v>
      </c>
      <c r="R251">
        <f>P251+Q251</f>
        <v>2</v>
      </c>
      <c r="S251" s="3">
        <f>F251/$E251</f>
        <v>0.1</v>
      </c>
      <c r="T251" s="3">
        <f>G251/$E251</f>
        <v>0.1</v>
      </c>
      <c r="U251" s="3">
        <f>H251/$E251</f>
        <v>0.2</v>
      </c>
      <c r="V251" s="3">
        <f>I251/$E251</f>
        <v>0.1</v>
      </c>
      <c r="W251" s="3">
        <f>J251/$E251</f>
        <v>0</v>
      </c>
      <c r="X251" s="3">
        <f>K251/$E251</f>
        <v>0</v>
      </c>
      <c r="Y251" s="3">
        <f>L251/$E251</f>
        <v>0</v>
      </c>
      <c r="Z251" s="3">
        <f>M251/$E251</f>
        <v>0</v>
      </c>
      <c r="AA251" s="3">
        <f>N251/$E251</f>
        <v>0</v>
      </c>
      <c r="AB251" s="3">
        <f>O251/$E251</f>
        <v>0</v>
      </c>
      <c r="AC251" s="3">
        <f>P251/$E251</f>
        <v>0.1</v>
      </c>
      <c r="AD251" s="3">
        <f>Q251/$E251</f>
        <v>0.1</v>
      </c>
      <c r="AE251" s="3">
        <f>R251/$E251</f>
        <v>0.2</v>
      </c>
      <c r="AF251" s="4">
        <f>F251/SUMIFS(Equipe!B$2:B$13,Equipe!$A$2:$A$13,$C251)</f>
        <v>5.1282051282051282E-3</v>
      </c>
      <c r="AG251" s="4">
        <f>P251/SUMIFS(Equipe!L$2:L$13,Equipe!$A$2:$A$13,$C251)</f>
        <v>7.4074074074074077E-3</v>
      </c>
      <c r="AH251" s="4">
        <f>H251/SUMIFS(Equipe!B$2:B$13,Equipe!$A$2:$A$13,$C251)</f>
        <v>1.0256410256410256E-2</v>
      </c>
      <c r="AI251" s="4">
        <f>R251/SUMIFS(Equipe!L$2:L$13,Equipe!$A$2:$A$13,$C251)</f>
        <v>1.4814814814814815E-2</v>
      </c>
    </row>
    <row r="252" spans="1:35" x14ac:dyDescent="0.3">
      <c r="A252">
        <v>251</v>
      </c>
      <c r="B252" t="s">
        <v>347</v>
      </c>
      <c r="C252" t="s">
        <v>45</v>
      </c>
      <c r="D252" t="s">
        <v>35</v>
      </c>
      <c r="E252">
        <f>SUMIFS(Base!E$2:E$1287,Base!$B$2:$B$1287,$B252,Base!$C$2:$C$1287,$C252)</f>
        <v>5</v>
      </c>
      <c r="F252">
        <f>SUMIFS(Base!F$2:F$1287,Base!$B$2:$B$1287,$B252,Base!$C$2:$C$1287,$C252)</f>
        <v>1</v>
      </c>
      <c r="G252">
        <f>SUMIFS(Base!G$2:G$1287,Base!$B$2:$B$1287,$B252,Base!$C$2:$C$1287,$C252)</f>
        <v>1</v>
      </c>
      <c r="H252">
        <f>SUMIFS(Base!H$2:H$1287,Base!$B$2:$B$1287,$B252,Base!$C$2:$C$1287,$C252)</f>
        <v>2</v>
      </c>
      <c r="I252">
        <f>SUMIFS(Base!I$2:I$1287,Base!$B$2:$B$1287,$B252,Base!$C$2:$C$1287,$C252)</f>
        <v>0</v>
      </c>
      <c r="J252">
        <f>SUMIFS(Base!K$2:K$1287,Base!$B$2:$B$1287,$B252,Base!$C$2:$C$1287,$C252)</f>
        <v>0</v>
      </c>
      <c r="K252">
        <f>SUMIFS(Base!L$2:L$1287,Base!$B$2:$B$1287,$B252,Base!$C$2:$C$1287,$C252)</f>
        <v>0</v>
      </c>
      <c r="L252">
        <f>J252+K252</f>
        <v>0</v>
      </c>
      <c r="M252">
        <f>SUMIFS(Base!M$2:M$1287,Base!$B$2:$B$1287,$B252,Base!$C$2:$C$1287,$C252)</f>
        <v>0</v>
      </c>
      <c r="N252">
        <f>SUMIFS(Base!N$2:N$1287,Base!$B$2:$B$1287,$B252,Base!$C$2:$C$1287,$C252)</f>
        <v>0</v>
      </c>
      <c r="O252">
        <f>M252+N252</f>
        <v>0</v>
      </c>
      <c r="P252">
        <f>F252-J252-M252</f>
        <v>1</v>
      </c>
      <c r="Q252">
        <f>G252-K252-N252</f>
        <v>1</v>
      </c>
      <c r="R252">
        <f>P252+Q252</f>
        <v>2</v>
      </c>
      <c r="S252" s="3">
        <f>F252/$E252</f>
        <v>0.2</v>
      </c>
      <c r="T252" s="3">
        <f>G252/$E252</f>
        <v>0.2</v>
      </c>
      <c r="U252" s="3">
        <f>H252/$E252</f>
        <v>0.4</v>
      </c>
      <c r="V252" s="3">
        <f>I252/$E252</f>
        <v>0</v>
      </c>
      <c r="W252" s="3">
        <f>J252/$E252</f>
        <v>0</v>
      </c>
      <c r="X252" s="3">
        <f>K252/$E252</f>
        <v>0</v>
      </c>
      <c r="Y252" s="3">
        <f>L252/$E252</f>
        <v>0</v>
      </c>
      <c r="Z252" s="3">
        <f>M252/$E252</f>
        <v>0</v>
      </c>
      <c r="AA252" s="3">
        <f>N252/$E252</f>
        <v>0</v>
      </c>
      <c r="AB252" s="3">
        <f>O252/$E252</f>
        <v>0</v>
      </c>
      <c r="AC252" s="3">
        <f>P252/$E252</f>
        <v>0.2</v>
      </c>
      <c r="AD252" s="3">
        <f>Q252/$E252</f>
        <v>0.2</v>
      </c>
      <c r="AE252" s="3">
        <f>R252/$E252</f>
        <v>0.4</v>
      </c>
      <c r="AF252" s="4">
        <f>F252/SUMIFS(Equipe!B$2:B$13,Equipe!$A$2:$A$13,$C252)</f>
        <v>7.3529411764705881E-3</v>
      </c>
      <c r="AG252" s="4">
        <f>P252/SUMIFS(Equipe!L$2:L$13,Equipe!$A$2:$A$13,$C252)</f>
        <v>1.020408163265306E-2</v>
      </c>
      <c r="AH252" s="4">
        <f>H252/SUMIFS(Equipe!B$2:B$13,Equipe!$A$2:$A$13,$C252)</f>
        <v>1.4705882352941176E-2</v>
      </c>
      <c r="AI252" s="4">
        <f>R252/SUMIFS(Equipe!L$2:L$13,Equipe!$A$2:$A$13,$C252)</f>
        <v>2.0408163265306121E-2</v>
      </c>
    </row>
    <row r="253" spans="1:35" x14ac:dyDescent="0.3">
      <c r="A253">
        <v>252</v>
      </c>
      <c r="B253" t="s">
        <v>260</v>
      </c>
      <c r="C253" t="s">
        <v>65</v>
      </c>
      <c r="D253" t="s">
        <v>35</v>
      </c>
      <c r="E253">
        <f>SUMIFS(Base!E$2:E$1287,Base!$B$2:$B$1287,$B253,Base!$C$2:$C$1287,$C253)</f>
        <v>43</v>
      </c>
      <c r="F253">
        <f>SUMIFS(Base!F$2:F$1287,Base!$B$2:$B$1287,$B253,Base!$C$2:$C$1287,$C253)</f>
        <v>0</v>
      </c>
      <c r="G253">
        <f>SUMIFS(Base!G$2:G$1287,Base!$B$2:$B$1287,$B253,Base!$C$2:$C$1287,$C253)</f>
        <v>2</v>
      </c>
      <c r="H253">
        <f>SUMIFS(Base!H$2:H$1287,Base!$B$2:$B$1287,$B253,Base!$C$2:$C$1287,$C253)</f>
        <v>2</v>
      </c>
      <c r="I253">
        <f>SUMIFS(Base!I$2:I$1287,Base!$B$2:$B$1287,$B253,Base!$C$2:$C$1287,$C253)</f>
        <v>-2</v>
      </c>
      <c r="J253">
        <f>SUMIFS(Base!K$2:K$1287,Base!$B$2:$B$1287,$B253,Base!$C$2:$C$1287,$C253)</f>
        <v>0</v>
      </c>
      <c r="K253">
        <f>SUMIFS(Base!L$2:L$1287,Base!$B$2:$B$1287,$B253,Base!$C$2:$C$1287,$C253)</f>
        <v>0</v>
      </c>
      <c r="L253">
        <f>J253+K253</f>
        <v>0</v>
      </c>
      <c r="M253">
        <f>SUMIFS(Base!M$2:M$1287,Base!$B$2:$B$1287,$B253,Base!$C$2:$C$1287,$C253)</f>
        <v>0</v>
      </c>
      <c r="N253">
        <f>SUMIFS(Base!N$2:N$1287,Base!$B$2:$B$1287,$B253,Base!$C$2:$C$1287,$C253)</f>
        <v>1</v>
      </c>
      <c r="O253">
        <f>M253+N253</f>
        <v>1</v>
      </c>
      <c r="P253">
        <f>F253-J253-M253</f>
        <v>0</v>
      </c>
      <c r="Q253">
        <f>G253-K253-N253</f>
        <v>1</v>
      </c>
      <c r="R253">
        <f>P253+Q253</f>
        <v>1</v>
      </c>
      <c r="S253" s="3">
        <f>F253/$E253</f>
        <v>0</v>
      </c>
      <c r="T253" s="3">
        <f>G253/$E253</f>
        <v>4.6511627906976744E-2</v>
      </c>
      <c r="U253" s="3">
        <f>H253/$E253</f>
        <v>4.6511627906976744E-2</v>
      </c>
      <c r="V253" s="3">
        <f>I253/$E253</f>
        <v>-4.6511627906976744E-2</v>
      </c>
      <c r="W253" s="3">
        <f>J253/$E253</f>
        <v>0</v>
      </c>
      <c r="X253" s="3">
        <f>K253/$E253</f>
        <v>0</v>
      </c>
      <c r="Y253" s="3">
        <f>L253/$E253</f>
        <v>0</v>
      </c>
      <c r="Z253" s="3">
        <f>M253/$E253</f>
        <v>0</v>
      </c>
      <c r="AA253" s="3">
        <f>N253/$E253</f>
        <v>2.3255813953488372E-2</v>
      </c>
      <c r="AB253" s="3">
        <f>O253/$E253</f>
        <v>2.3255813953488372E-2</v>
      </c>
      <c r="AC253" s="3">
        <f>P253/$E253</f>
        <v>0</v>
      </c>
      <c r="AD253" s="3">
        <f>Q253/$E253</f>
        <v>2.3255813953488372E-2</v>
      </c>
      <c r="AE253" s="3">
        <f>R253/$E253</f>
        <v>2.3255813953488372E-2</v>
      </c>
      <c r="AF253" s="4">
        <f>F253/SUMIFS(Equipe!B$2:B$13,Equipe!$A$2:$A$13,$C253)</f>
        <v>0</v>
      </c>
      <c r="AG253" s="4">
        <f>P253/SUMIFS(Equipe!L$2:L$13,Equipe!$A$2:$A$13,$C253)</f>
        <v>0</v>
      </c>
      <c r="AH253" s="4">
        <f>H253/SUMIFS(Equipe!B$2:B$13,Equipe!$A$2:$A$13,$C253)</f>
        <v>1.5503875968992248E-2</v>
      </c>
      <c r="AI253" s="4">
        <f>R253/SUMIFS(Equipe!L$2:L$13,Equipe!$A$2:$A$13,$C253)</f>
        <v>1.2500000000000001E-2</v>
      </c>
    </row>
    <row r="254" spans="1:35" x14ac:dyDescent="0.3">
      <c r="A254">
        <v>253</v>
      </c>
      <c r="B254" t="s">
        <v>247</v>
      </c>
      <c r="C254" t="s">
        <v>43</v>
      </c>
      <c r="D254" t="s">
        <v>35</v>
      </c>
      <c r="E254">
        <f>SUMIFS(Base!E$2:E$1287,Base!$B$2:$B$1287,$B254,Base!$C$2:$C$1287,$C254)</f>
        <v>27</v>
      </c>
      <c r="F254">
        <f>SUMIFS(Base!F$2:F$1287,Base!$B$2:$B$1287,$B254,Base!$C$2:$C$1287,$C254)</f>
        <v>1</v>
      </c>
      <c r="G254">
        <f>SUMIFS(Base!G$2:G$1287,Base!$B$2:$B$1287,$B254,Base!$C$2:$C$1287,$C254)</f>
        <v>1</v>
      </c>
      <c r="H254">
        <f>SUMIFS(Base!H$2:H$1287,Base!$B$2:$B$1287,$B254,Base!$C$2:$C$1287,$C254)</f>
        <v>2</v>
      </c>
      <c r="I254">
        <f>SUMIFS(Base!I$2:I$1287,Base!$B$2:$B$1287,$B254,Base!$C$2:$C$1287,$C254)</f>
        <v>-2</v>
      </c>
      <c r="J254">
        <f>SUMIFS(Base!K$2:K$1287,Base!$B$2:$B$1287,$B254,Base!$C$2:$C$1287,$C254)</f>
        <v>1</v>
      </c>
      <c r="K254">
        <f>SUMIFS(Base!L$2:L$1287,Base!$B$2:$B$1287,$B254,Base!$C$2:$C$1287,$C254)</f>
        <v>0</v>
      </c>
      <c r="L254">
        <f>J254+K254</f>
        <v>1</v>
      </c>
      <c r="M254">
        <f>SUMIFS(Base!M$2:M$1287,Base!$B$2:$B$1287,$B254,Base!$C$2:$C$1287,$C254)</f>
        <v>0</v>
      </c>
      <c r="N254">
        <f>SUMIFS(Base!N$2:N$1287,Base!$B$2:$B$1287,$B254,Base!$C$2:$C$1287,$C254)</f>
        <v>0</v>
      </c>
      <c r="O254">
        <f>M254+N254</f>
        <v>0</v>
      </c>
      <c r="P254">
        <f>F254-J254-M254</f>
        <v>0</v>
      </c>
      <c r="Q254">
        <f>G254-K254-N254</f>
        <v>1</v>
      </c>
      <c r="R254">
        <f>P254+Q254</f>
        <v>1</v>
      </c>
      <c r="S254" s="3">
        <f>F254/$E254</f>
        <v>3.7037037037037035E-2</v>
      </c>
      <c r="T254" s="3">
        <f>G254/$E254</f>
        <v>3.7037037037037035E-2</v>
      </c>
      <c r="U254" s="3">
        <f>H254/$E254</f>
        <v>7.407407407407407E-2</v>
      </c>
      <c r="V254" s="3">
        <f>I254/$E254</f>
        <v>-7.407407407407407E-2</v>
      </c>
      <c r="W254" s="3">
        <f>J254/$E254</f>
        <v>3.7037037037037035E-2</v>
      </c>
      <c r="X254" s="3">
        <f>K254/$E254</f>
        <v>0</v>
      </c>
      <c r="Y254" s="3">
        <f>L254/$E254</f>
        <v>3.7037037037037035E-2</v>
      </c>
      <c r="Z254" s="3">
        <f>M254/$E254</f>
        <v>0</v>
      </c>
      <c r="AA254" s="3">
        <f>N254/$E254</f>
        <v>0</v>
      </c>
      <c r="AB254" s="3">
        <f>O254/$E254</f>
        <v>0</v>
      </c>
      <c r="AC254" s="3">
        <f>P254/$E254</f>
        <v>0</v>
      </c>
      <c r="AD254" s="3">
        <f>Q254/$E254</f>
        <v>3.7037037037037035E-2</v>
      </c>
      <c r="AE254" s="3">
        <f>R254/$E254</f>
        <v>3.7037037037037035E-2</v>
      </c>
      <c r="AF254" s="4">
        <f>F254/SUMIFS(Equipe!B$2:B$13,Equipe!$A$2:$A$13,$C254)</f>
        <v>7.9365079365079361E-3</v>
      </c>
      <c r="AG254" s="4">
        <f>P254/SUMIFS(Equipe!L$2:L$13,Equipe!$A$2:$A$13,$C254)</f>
        <v>0</v>
      </c>
      <c r="AH254" s="4">
        <f>H254/SUMIFS(Equipe!B$2:B$13,Equipe!$A$2:$A$13,$C254)</f>
        <v>1.5873015873015872E-2</v>
      </c>
      <c r="AI254" s="4">
        <f>R254/SUMIFS(Equipe!L$2:L$13,Equipe!$A$2:$A$13,$C254)</f>
        <v>1.1627906976744186E-2</v>
      </c>
    </row>
    <row r="255" spans="1:35" x14ac:dyDescent="0.3">
      <c r="A255">
        <v>254</v>
      </c>
      <c r="B255" t="s">
        <v>233</v>
      </c>
      <c r="C255" t="s">
        <v>76</v>
      </c>
      <c r="D255" t="s">
        <v>35</v>
      </c>
      <c r="E255">
        <f>SUMIFS(Base!E$2:E$1287,Base!$B$2:$B$1287,$B255,Base!$C$2:$C$1287,$C255)</f>
        <v>44</v>
      </c>
      <c r="F255">
        <f>SUMIFS(Base!F$2:F$1287,Base!$B$2:$B$1287,$B255,Base!$C$2:$C$1287,$C255)</f>
        <v>0</v>
      </c>
      <c r="G255">
        <f>SUMIFS(Base!G$2:G$1287,Base!$B$2:$B$1287,$B255,Base!$C$2:$C$1287,$C255)</f>
        <v>1</v>
      </c>
      <c r="H255">
        <f>SUMIFS(Base!H$2:H$1287,Base!$B$2:$B$1287,$B255,Base!$C$2:$C$1287,$C255)</f>
        <v>1</v>
      </c>
      <c r="I255">
        <f>SUMIFS(Base!I$2:I$1287,Base!$B$2:$B$1287,$B255,Base!$C$2:$C$1287,$C255)</f>
        <v>-6</v>
      </c>
      <c r="J255">
        <f>SUMIFS(Base!K$2:K$1287,Base!$B$2:$B$1287,$B255,Base!$C$2:$C$1287,$C255)</f>
        <v>0</v>
      </c>
      <c r="K255">
        <f>SUMIFS(Base!L$2:L$1287,Base!$B$2:$B$1287,$B255,Base!$C$2:$C$1287,$C255)</f>
        <v>0</v>
      </c>
      <c r="L255">
        <f>J255+K255</f>
        <v>0</v>
      </c>
      <c r="M255">
        <f>SUMIFS(Base!M$2:M$1287,Base!$B$2:$B$1287,$B255,Base!$C$2:$C$1287,$C255)</f>
        <v>0</v>
      </c>
      <c r="N255">
        <f>SUMIFS(Base!N$2:N$1287,Base!$B$2:$B$1287,$B255,Base!$C$2:$C$1287,$C255)</f>
        <v>0</v>
      </c>
      <c r="O255">
        <f>M255+N255</f>
        <v>0</v>
      </c>
      <c r="P255">
        <f>F255-J255-M255</f>
        <v>0</v>
      </c>
      <c r="Q255">
        <f>G255-K255-N255</f>
        <v>1</v>
      </c>
      <c r="R255">
        <f>P255+Q255</f>
        <v>1</v>
      </c>
      <c r="S255" s="3">
        <f>F255/$E255</f>
        <v>0</v>
      </c>
      <c r="T255" s="3">
        <f>G255/$E255</f>
        <v>2.2727272727272728E-2</v>
      </c>
      <c r="U255" s="3">
        <f>H255/$E255</f>
        <v>2.2727272727272728E-2</v>
      </c>
      <c r="V255" s="3">
        <f>I255/$E255</f>
        <v>-0.13636363636363635</v>
      </c>
      <c r="W255" s="3">
        <f>J255/$E255</f>
        <v>0</v>
      </c>
      <c r="X255" s="3">
        <f>K255/$E255</f>
        <v>0</v>
      </c>
      <c r="Y255" s="3">
        <f>L255/$E255</f>
        <v>0</v>
      </c>
      <c r="Z255" s="3">
        <f>M255/$E255</f>
        <v>0</v>
      </c>
      <c r="AA255" s="3">
        <f>N255/$E255</f>
        <v>0</v>
      </c>
      <c r="AB255" s="3">
        <f>O255/$E255</f>
        <v>0</v>
      </c>
      <c r="AC255" s="3">
        <f>P255/$E255</f>
        <v>0</v>
      </c>
      <c r="AD255" s="3">
        <f>Q255/$E255</f>
        <v>2.2727272727272728E-2</v>
      </c>
      <c r="AE255" s="3">
        <f>R255/$E255</f>
        <v>2.2727272727272728E-2</v>
      </c>
      <c r="AF255" s="4">
        <f>F255/SUMIFS(Equipe!B$2:B$13,Equipe!$A$2:$A$13,$C255)</f>
        <v>0</v>
      </c>
      <c r="AG255" s="4">
        <f>P255/SUMIFS(Equipe!L$2:L$13,Equipe!$A$2:$A$13,$C255)</f>
        <v>0</v>
      </c>
      <c r="AH255" s="4">
        <f>H255/SUMIFS(Equipe!B$2:B$13,Equipe!$A$2:$A$13,$C255)</f>
        <v>8.6206896551724137E-3</v>
      </c>
      <c r="AI255" s="4">
        <f>R255/SUMIFS(Equipe!L$2:L$13,Equipe!$A$2:$A$13,$C255)</f>
        <v>1.2987012987012988E-2</v>
      </c>
    </row>
    <row r="256" spans="1:35" x14ac:dyDescent="0.3">
      <c r="A256">
        <v>255</v>
      </c>
      <c r="B256" t="s">
        <v>257</v>
      </c>
      <c r="C256" t="s">
        <v>37</v>
      </c>
      <c r="D256" t="s">
        <v>35</v>
      </c>
      <c r="E256">
        <f>SUMIFS(Base!E$2:E$1287,Base!$B$2:$B$1287,$B256,Base!$C$2:$C$1287,$C256)</f>
        <v>43</v>
      </c>
      <c r="F256">
        <f>SUMIFS(Base!F$2:F$1287,Base!$B$2:$B$1287,$B256,Base!$C$2:$C$1287,$C256)</f>
        <v>0</v>
      </c>
      <c r="G256">
        <f>SUMIFS(Base!G$2:G$1287,Base!$B$2:$B$1287,$B256,Base!$C$2:$C$1287,$C256)</f>
        <v>1</v>
      </c>
      <c r="H256">
        <f>SUMIFS(Base!H$2:H$1287,Base!$B$2:$B$1287,$B256,Base!$C$2:$C$1287,$C256)</f>
        <v>1</v>
      </c>
      <c r="I256">
        <f>SUMIFS(Base!I$2:I$1287,Base!$B$2:$B$1287,$B256,Base!$C$2:$C$1287,$C256)</f>
        <v>-8</v>
      </c>
      <c r="J256">
        <f>SUMIFS(Base!K$2:K$1287,Base!$B$2:$B$1287,$B256,Base!$C$2:$C$1287,$C256)</f>
        <v>0</v>
      </c>
      <c r="K256">
        <f>SUMIFS(Base!L$2:L$1287,Base!$B$2:$B$1287,$B256,Base!$C$2:$C$1287,$C256)</f>
        <v>0</v>
      </c>
      <c r="L256">
        <f>J256+K256</f>
        <v>0</v>
      </c>
      <c r="M256">
        <f>SUMIFS(Base!M$2:M$1287,Base!$B$2:$B$1287,$B256,Base!$C$2:$C$1287,$C256)</f>
        <v>0</v>
      </c>
      <c r="N256">
        <f>SUMIFS(Base!N$2:N$1287,Base!$B$2:$B$1287,$B256,Base!$C$2:$C$1287,$C256)</f>
        <v>0</v>
      </c>
      <c r="O256">
        <f>M256+N256</f>
        <v>0</v>
      </c>
      <c r="P256">
        <f>F256-J256-M256</f>
        <v>0</v>
      </c>
      <c r="Q256">
        <f>G256-K256-N256</f>
        <v>1</v>
      </c>
      <c r="R256">
        <f>P256+Q256</f>
        <v>1</v>
      </c>
      <c r="S256" s="3">
        <f>F256/$E256</f>
        <v>0</v>
      </c>
      <c r="T256" s="3">
        <f>G256/$E256</f>
        <v>2.3255813953488372E-2</v>
      </c>
      <c r="U256" s="3">
        <f>H256/$E256</f>
        <v>2.3255813953488372E-2</v>
      </c>
      <c r="V256" s="3">
        <f>I256/$E256</f>
        <v>-0.18604651162790697</v>
      </c>
      <c r="W256" s="3">
        <f>J256/$E256</f>
        <v>0</v>
      </c>
      <c r="X256" s="3">
        <f>K256/$E256</f>
        <v>0</v>
      </c>
      <c r="Y256" s="3">
        <f>L256/$E256</f>
        <v>0</v>
      </c>
      <c r="Z256" s="3">
        <f>M256/$E256</f>
        <v>0</v>
      </c>
      <c r="AA256" s="3">
        <f>N256/$E256</f>
        <v>0</v>
      </c>
      <c r="AB256" s="3">
        <f>O256/$E256</f>
        <v>0</v>
      </c>
      <c r="AC256" s="3">
        <f>P256/$E256</f>
        <v>0</v>
      </c>
      <c r="AD256" s="3">
        <f>Q256/$E256</f>
        <v>2.3255813953488372E-2</v>
      </c>
      <c r="AE256" s="3">
        <f>R256/$E256</f>
        <v>2.3255813953488372E-2</v>
      </c>
      <c r="AF256" s="4">
        <f>F256/SUMIFS(Equipe!B$2:B$13,Equipe!$A$2:$A$13,$C256)</f>
        <v>0</v>
      </c>
      <c r="AG256" s="4">
        <f>P256/SUMIFS(Equipe!L$2:L$13,Equipe!$A$2:$A$13,$C256)</f>
        <v>0</v>
      </c>
      <c r="AH256" s="4">
        <f>H256/SUMIFS(Equipe!B$2:B$13,Equipe!$A$2:$A$13,$C256)</f>
        <v>9.2592592592592587E-3</v>
      </c>
      <c r="AI256" s="4">
        <f>R256/SUMIFS(Equipe!L$2:L$13,Equipe!$A$2:$A$13,$C256)</f>
        <v>1.6393442622950821E-2</v>
      </c>
    </row>
    <row r="257" spans="1:35" x14ac:dyDescent="0.3">
      <c r="A257">
        <v>256</v>
      </c>
      <c r="B257" t="s">
        <v>254</v>
      </c>
      <c r="C257" t="s">
        <v>37</v>
      </c>
      <c r="D257" t="s">
        <v>35</v>
      </c>
      <c r="E257">
        <f>SUMIFS(Base!E$2:E$1287,Base!$B$2:$B$1287,$B257,Base!$C$2:$C$1287,$C257)</f>
        <v>41</v>
      </c>
      <c r="F257">
        <f>SUMIFS(Base!F$2:F$1287,Base!$B$2:$B$1287,$B257,Base!$C$2:$C$1287,$C257)</f>
        <v>0</v>
      </c>
      <c r="G257">
        <f>SUMIFS(Base!G$2:G$1287,Base!$B$2:$B$1287,$B257,Base!$C$2:$C$1287,$C257)</f>
        <v>1</v>
      </c>
      <c r="H257">
        <f>SUMIFS(Base!H$2:H$1287,Base!$B$2:$B$1287,$B257,Base!$C$2:$C$1287,$C257)</f>
        <v>1</v>
      </c>
      <c r="I257">
        <f>SUMIFS(Base!I$2:I$1287,Base!$B$2:$B$1287,$B257,Base!$C$2:$C$1287,$C257)</f>
        <v>-24</v>
      </c>
      <c r="J257">
        <f>SUMIFS(Base!K$2:K$1287,Base!$B$2:$B$1287,$B257,Base!$C$2:$C$1287,$C257)</f>
        <v>0</v>
      </c>
      <c r="K257">
        <f>SUMIFS(Base!L$2:L$1287,Base!$B$2:$B$1287,$B257,Base!$C$2:$C$1287,$C257)</f>
        <v>0</v>
      </c>
      <c r="L257">
        <f>J257+K257</f>
        <v>0</v>
      </c>
      <c r="M257">
        <f>SUMIFS(Base!M$2:M$1287,Base!$B$2:$B$1287,$B257,Base!$C$2:$C$1287,$C257)</f>
        <v>0</v>
      </c>
      <c r="N257">
        <f>SUMIFS(Base!N$2:N$1287,Base!$B$2:$B$1287,$B257,Base!$C$2:$C$1287,$C257)</f>
        <v>0</v>
      </c>
      <c r="O257">
        <f>M257+N257</f>
        <v>0</v>
      </c>
      <c r="P257">
        <f>F257-J257-M257</f>
        <v>0</v>
      </c>
      <c r="Q257">
        <f>G257-K257-N257</f>
        <v>1</v>
      </c>
      <c r="R257">
        <f>P257+Q257</f>
        <v>1</v>
      </c>
      <c r="S257" s="3">
        <f>F257/$E257</f>
        <v>0</v>
      </c>
      <c r="T257" s="3">
        <f>G257/$E257</f>
        <v>2.4390243902439025E-2</v>
      </c>
      <c r="U257" s="3">
        <f>H257/$E257</f>
        <v>2.4390243902439025E-2</v>
      </c>
      <c r="V257" s="3">
        <f>I257/$E257</f>
        <v>-0.58536585365853655</v>
      </c>
      <c r="W257" s="3">
        <f>J257/$E257</f>
        <v>0</v>
      </c>
      <c r="X257" s="3">
        <f>K257/$E257</f>
        <v>0</v>
      </c>
      <c r="Y257" s="3">
        <f>L257/$E257</f>
        <v>0</v>
      </c>
      <c r="Z257" s="3">
        <f>M257/$E257</f>
        <v>0</v>
      </c>
      <c r="AA257" s="3">
        <f>N257/$E257</f>
        <v>0</v>
      </c>
      <c r="AB257" s="3">
        <f>O257/$E257</f>
        <v>0</v>
      </c>
      <c r="AC257" s="3">
        <f>P257/$E257</f>
        <v>0</v>
      </c>
      <c r="AD257" s="3">
        <f>Q257/$E257</f>
        <v>2.4390243902439025E-2</v>
      </c>
      <c r="AE257" s="3">
        <f>R257/$E257</f>
        <v>2.4390243902439025E-2</v>
      </c>
      <c r="AF257" s="4">
        <f>F257/SUMIFS(Equipe!B$2:B$13,Equipe!$A$2:$A$13,$C257)</f>
        <v>0</v>
      </c>
      <c r="AG257" s="4">
        <f>P257/SUMIFS(Equipe!L$2:L$13,Equipe!$A$2:$A$13,$C257)</f>
        <v>0</v>
      </c>
      <c r="AH257" s="4">
        <f>H257/SUMIFS(Equipe!B$2:B$13,Equipe!$A$2:$A$13,$C257)</f>
        <v>9.2592592592592587E-3</v>
      </c>
      <c r="AI257" s="4">
        <f>R257/SUMIFS(Equipe!L$2:L$13,Equipe!$A$2:$A$13,$C257)</f>
        <v>1.6393442622950821E-2</v>
      </c>
    </row>
    <row r="258" spans="1:35" x14ac:dyDescent="0.3">
      <c r="A258">
        <v>257</v>
      </c>
      <c r="B258" t="s">
        <v>264</v>
      </c>
      <c r="C258" t="s">
        <v>48</v>
      </c>
      <c r="D258" t="s">
        <v>35</v>
      </c>
      <c r="E258">
        <f>SUMIFS(Base!E$2:E$1287,Base!$B$2:$B$1287,$B258,Base!$C$2:$C$1287,$C258)</f>
        <v>38</v>
      </c>
      <c r="F258">
        <f>SUMIFS(Base!F$2:F$1287,Base!$B$2:$B$1287,$B258,Base!$C$2:$C$1287,$C258)</f>
        <v>1</v>
      </c>
      <c r="G258">
        <f>SUMIFS(Base!G$2:G$1287,Base!$B$2:$B$1287,$B258,Base!$C$2:$C$1287,$C258)</f>
        <v>0</v>
      </c>
      <c r="H258">
        <f>SUMIFS(Base!H$2:H$1287,Base!$B$2:$B$1287,$B258,Base!$C$2:$C$1287,$C258)</f>
        <v>1</v>
      </c>
      <c r="I258">
        <f>SUMIFS(Base!I$2:I$1287,Base!$B$2:$B$1287,$B258,Base!$C$2:$C$1287,$C258)</f>
        <v>-4</v>
      </c>
      <c r="J258">
        <f>SUMIFS(Base!K$2:K$1287,Base!$B$2:$B$1287,$B258,Base!$C$2:$C$1287,$C258)</f>
        <v>0</v>
      </c>
      <c r="K258">
        <f>SUMIFS(Base!L$2:L$1287,Base!$B$2:$B$1287,$B258,Base!$C$2:$C$1287,$C258)</f>
        <v>0</v>
      </c>
      <c r="L258">
        <f>J258+K258</f>
        <v>0</v>
      </c>
      <c r="M258">
        <f>SUMIFS(Base!M$2:M$1287,Base!$B$2:$B$1287,$B258,Base!$C$2:$C$1287,$C258)</f>
        <v>0</v>
      </c>
      <c r="N258">
        <f>SUMIFS(Base!N$2:N$1287,Base!$B$2:$B$1287,$B258,Base!$C$2:$C$1287,$C258)</f>
        <v>0</v>
      </c>
      <c r="O258">
        <f>M258+N258</f>
        <v>0</v>
      </c>
      <c r="P258">
        <f>F258-J258-M258</f>
        <v>1</v>
      </c>
      <c r="Q258">
        <f>G258-K258-N258</f>
        <v>0</v>
      </c>
      <c r="R258">
        <f>P258+Q258</f>
        <v>1</v>
      </c>
      <c r="S258" s="3">
        <f>F258/$E258</f>
        <v>2.6315789473684209E-2</v>
      </c>
      <c r="T258" s="3">
        <f>G258/$E258</f>
        <v>0</v>
      </c>
      <c r="U258" s="3">
        <f>H258/$E258</f>
        <v>2.6315789473684209E-2</v>
      </c>
      <c r="V258" s="3">
        <f>I258/$E258</f>
        <v>-0.10526315789473684</v>
      </c>
      <c r="W258" s="3">
        <f>J258/$E258</f>
        <v>0</v>
      </c>
      <c r="X258" s="3">
        <f>K258/$E258</f>
        <v>0</v>
      </c>
      <c r="Y258" s="3">
        <f>L258/$E258</f>
        <v>0</v>
      </c>
      <c r="Z258" s="3">
        <f>M258/$E258</f>
        <v>0</v>
      </c>
      <c r="AA258" s="3">
        <f>N258/$E258</f>
        <v>0</v>
      </c>
      <c r="AB258" s="3">
        <f>O258/$E258</f>
        <v>0</v>
      </c>
      <c r="AC258" s="3">
        <f>P258/$E258</f>
        <v>2.6315789473684209E-2</v>
      </c>
      <c r="AD258" s="3">
        <f>Q258/$E258</f>
        <v>0</v>
      </c>
      <c r="AE258" s="3">
        <f>R258/$E258</f>
        <v>2.6315789473684209E-2</v>
      </c>
      <c r="AF258" s="4">
        <f>F258/SUMIFS(Equipe!B$2:B$13,Equipe!$A$2:$A$13,$C258)</f>
        <v>9.2592592592592587E-3</v>
      </c>
      <c r="AG258" s="4">
        <f>P258/SUMIFS(Equipe!L$2:L$13,Equipe!$A$2:$A$13,$C258)</f>
        <v>1.3333333333333334E-2</v>
      </c>
      <c r="AH258" s="4">
        <f>H258/SUMIFS(Equipe!B$2:B$13,Equipe!$A$2:$A$13,$C258)</f>
        <v>9.2592592592592587E-3</v>
      </c>
      <c r="AI258" s="4">
        <f>R258/SUMIFS(Equipe!L$2:L$13,Equipe!$A$2:$A$13,$C258)</f>
        <v>1.3333333333333334E-2</v>
      </c>
    </row>
    <row r="259" spans="1:35" x14ac:dyDescent="0.3">
      <c r="A259">
        <v>258</v>
      </c>
      <c r="B259" t="s">
        <v>267</v>
      </c>
      <c r="C259" t="s">
        <v>33</v>
      </c>
      <c r="D259" t="s">
        <v>6</v>
      </c>
      <c r="E259">
        <f>SUMIFS(Base!E$2:E$1287,Base!$B$2:$B$1287,$B259,Base!$C$2:$C$1287,$C259)</f>
        <v>32</v>
      </c>
      <c r="F259">
        <f>SUMIFS(Base!F$2:F$1287,Base!$B$2:$B$1287,$B259,Base!$C$2:$C$1287,$C259)</f>
        <v>0</v>
      </c>
      <c r="G259">
        <f>SUMIFS(Base!G$2:G$1287,Base!$B$2:$B$1287,$B259,Base!$C$2:$C$1287,$C259)</f>
        <v>1</v>
      </c>
      <c r="H259">
        <f>SUMIFS(Base!H$2:H$1287,Base!$B$2:$B$1287,$B259,Base!$C$2:$C$1287,$C259)</f>
        <v>1</v>
      </c>
      <c r="I259">
        <f>SUMIFS(Base!I$2:I$1287,Base!$B$2:$B$1287,$B259,Base!$C$2:$C$1287,$C259)</f>
        <v>4</v>
      </c>
      <c r="J259">
        <f>SUMIFS(Base!K$2:K$1287,Base!$B$2:$B$1287,$B259,Base!$C$2:$C$1287,$C259)</f>
        <v>0</v>
      </c>
      <c r="K259">
        <f>SUMIFS(Base!L$2:L$1287,Base!$B$2:$B$1287,$B259,Base!$C$2:$C$1287,$C259)</f>
        <v>0</v>
      </c>
      <c r="L259">
        <f>J259+K259</f>
        <v>0</v>
      </c>
      <c r="M259">
        <f>SUMIFS(Base!M$2:M$1287,Base!$B$2:$B$1287,$B259,Base!$C$2:$C$1287,$C259)</f>
        <v>0</v>
      </c>
      <c r="N259">
        <f>SUMIFS(Base!N$2:N$1287,Base!$B$2:$B$1287,$B259,Base!$C$2:$C$1287,$C259)</f>
        <v>0</v>
      </c>
      <c r="O259">
        <f>M259+N259</f>
        <v>0</v>
      </c>
      <c r="P259">
        <f>F259-J259-M259</f>
        <v>0</v>
      </c>
      <c r="Q259">
        <f>G259-K259-N259</f>
        <v>1</v>
      </c>
      <c r="R259">
        <f>P259+Q259</f>
        <v>1</v>
      </c>
      <c r="S259" s="3">
        <f>F259/$E259</f>
        <v>0</v>
      </c>
      <c r="T259" s="3">
        <f>G259/$E259</f>
        <v>3.125E-2</v>
      </c>
      <c r="U259" s="3">
        <f>H259/$E259</f>
        <v>3.125E-2</v>
      </c>
      <c r="V259" s="3">
        <f>I259/$E259</f>
        <v>0.125</v>
      </c>
      <c r="W259" s="3">
        <f>J259/$E259</f>
        <v>0</v>
      </c>
      <c r="X259" s="3">
        <f>K259/$E259</f>
        <v>0</v>
      </c>
      <c r="Y259" s="3">
        <f>L259/$E259</f>
        <v>0</v>
      </c>
      <c r="Z259" s="3">
        <f>M259/$E259</f>
        <v>0</v>
      </c>
      <c r="AA259" s="3">
        <f>N259/$E259</f>
        <v>0</v>
      </c>
      <c r="AB259" s="3">
        <f>O259/$E259</f>
        <v>0</v>
      </c>
      <c r="AC259" s="3">
        <f>P259/$E259</f>
        <v>0</v>
      </c>
      <c r="AD259" s="3">
        <f>Q259/$E259</f>
        <v>3.125E-2</v>
      </c>
      <c r="AE259" s="3">
        <f>R259/$E259</f>
        <v>3.125E-2</v>
      </c>
      <c r="AF259" s="4">
        <f>F259/SUMIFS(Equipe!B$2:B$13,Equipe!$A$2:$A$13,$C259)</f>
        <v>0</v>
      </c>
      <c r="AG259" s="4">
        <f>P259/SUMIFS(Equipe!L$2:L$13,Equipe!$A$2:$A$13,$C259)</f>
        <v>0</v>
      </c>
      <c r="AH259" s="4">
        <f>H259/SUMIFS(Equipe!B$2:B$13,Equipe!$A$2:$A$13,$C259)</f>
        <v>5.1282051282051282E-3</v>
      </c>
      <c r="AI259" s="4">
        <f>R259/SUMIFS(Equipe!L$2:L$13,Equipe!$A$2:$A$13,$C259)</f>
        <v>7.0422535211267607E-3</v>
      </c>
    </row>
    <row r="260" spans="1:35" x14ac:dyDescent="0.3">
      <c r="A260">
        <v>259</v>
      </c>
      <c r="B260" t="s">
        <v>273</v>
      </c>
      <c r="C260" t="s">
        <v>45</v>
      </c>
      <c r="D260" t="s">
        <v>6</v>
      </c>
      <c r="E260">
        <f>SUMIFS(Base!E$2:E$1287,Base!$B$2:$B$1287,$B260,Base!$C$2:$C$1287,$C260)</f>
        <v>32</v>
      </c>
      <c r="F260">
        <f>SUMIFS(Base!F$2:F$1287,Base!$B$2:$B$1287,$B260,Base!$C$2:$C$1287,$C260)</f>
        <v>0</v>
      </c>
      <c r="G260">
        <f>SUMIFS(Base!G$2:G$1287,Base!$B$2:$B$1287,$B260,Base!$C$2:$C$1287,$C260)</f>
        <v>1</v>
      </c>
      <c r="H260">
        <f>SUMIFS(Base!H$2:H$1287,Base!$B$2:$B$1287,$B260,Base!$C$2:$C$1287,$C260)</f>
        <v>1</v>
      </c>
      <c r="I260">
        <f>SUMIFS(Base!I$2:I$1287,Base!$B$2:$B$1287,$B260,Base!$C$2:$C$1287,$C260)</f>
        <v>0</v>
      </c>
      <c r="J260">
        <f>SUMIFS(Base!K$2:K$1287,Base!$B$2:$B$1287,$B260,Base!$C$2:$C$1287,$C260)</f>
        <v>0</v>
      </c>
      <c r="K260">
        <f>SUMIFS(Base!L$2:L$1287,Base!$B$2:$B$1287,$B260,Base!$C$2:$C$1287,$C260)</f>
        <v>0</v>
      </c>
      <c r="L260">
        <f>J260+K260</f>
        <v>0</v>
      </c>
      <c r="M260">
        <f>SUMIFS(Base!M$2:M$1287,Base!$B$2:$B$1287,$B260,Base!$C$2:$C$1287,$C260)</f>
        <v>0</v>
      </c>
      <c r="N260">
        <f>SUMIFS(Base!N$2:N$1287,Base!$B$2:$B$1287,$B260,Base!$C$2:$C$1287,$C260)</f>
        <v>0</v>
      </c>
      <c r="O260">
        <f>M260+N260</f>
        <v>0</v>
      </c>
      <c r="P260">
        <f>F260-J260-M260</f>
        <v>0</v>
      </c>
      <c r="Q260">
        <f>G260-K260-N260</f>
        <v>1</v>
      </c>
      <c r="R260">
        <f>P260+Q260</f>
        <v>1</v>
      </c>
      <c r="S260" s="3">
        <f>F260/$E260</f>
        <v>0</v>
      </c>
      <c r="T260" s="3">
        <f>G260/$E260</f>
        <v>3.125E-2</v>
      </c>
      <c r="U260" s="3">
        <f>H260/$E260</f>
        <v>3.125E-2</v>
      </c>
      <c r="V260" s="3">
        <f>I260/$E260</f>
        <v>0</v>
      </c>
      <c r="W260" s="3">
        <f>J260/$E260</f>
        <v>0</v>
      </c>
      <c r="X260" s="3">
        <f>K260/$E260</f>
        <v>0</v>
      </c>
      <c r="Y260" s="3">
        <f>L260/$E260</f>
        <v>0</v>
      </c>
      <c r="Z260" s="3">
        <f>M260/$E260</f>
        <v>0</v>
      </c>
      <c r="AA260" s="3">
        <f>N260/$E260</f>
        <v>0</v>
      </c>
      <c r="AB260" s="3">
        <f>O260/$E260</f>
        <v>0</v>
      </c>
      <c r="AC260" s="3">
        <f>P260/$E260</f>
        <v>0</v>
      </c>
      <c r="AD260" s="3">
        <f>Q260/$E260</f>
        <v>3.125E-2</v>
      </c>
      <c r="AE260" s="3">
        <f>R260/$E260</f>
        <v>3.125E-2</v>
      </c>
      <c r="AF260" s="4">
        <f>F260/SUMIFS(Equipe!B$2:B$13,Equipe!$A$2:$A$13,$C260)</f>
        <v>0</v>
      </c>
      <c r="AG260" s="4">
        <f>P260/SUMIFS(Equipe!L$2:L$13,Equipe!$A$2:$A$13,$C260)</f>
        <v>0</v>
      </c>
      <c r="AH260" s="4">
        <f>H260/SUMIFS(Equipe!B$2:B$13,Equipe!$A$2:$A$13,$C260)</f>
        <v>7.3529411764705881E-3</v>
      </c>
      <c r="AI260" s="4">
        <f>R260/SUMIFS(Equipe!L$2:L$13,Equipe!$A$2:$A$13,$C260)</f>
        <v>1.020408163265306E-2</v>
      </c>
    </row>
    <row r="261" spans="1:35" x14ac:dyDescent="0.3">
      <c r="A261">
        <v>260</v>
      </c>
      <c r="B261" t="s">
        <v>272</v>
      </c>
      <c r="C261" t="s">
        <v>76</v>
      </c>
      <c r="D261" t="s">
        <v>6</v>
      </c>
      <c r="E261">
        <f>SUMIFS(Base!E$2:E$1287,Base!$B$2:$B$1287,$B261,Base!$C$2:$C$1287,$C261)</f>
        <v>23</v>
      </c>
      <c r="F261">
        <f>SUMIFS(Base!F$2:F$1287,Base!$B$2:$B$1287,$B261,Base!$C$2:$C$1287,$C261)</f>
        <v>0</v>
      </c>
      <c r="G261">
        <f>SUMIFS(Base!G$2:G$1287,Base!$B$2:$B$1287,$B261,Base!$C$2:$C$1287,$C261)</f>
        <v>1</v>
      </c>
      <c r="H261">
        <f>SUMIFS(Base!H$2:H$1287,Base!$B$2:$B$1287,$B261,Base!$C$2:$C$1287,$C261)</f>
        <v>1</v>
      </c>
      <c r="I261">
        <f>SUMIFS(Base!I$2:I$1287,Base!$B$2:$B$1287,$B261,Base!$C$2:$C$1287,$C261)</f>
        <v>-5</v>
      </c>
      <c r="J261">
        <f>SUMIFS(Base!K$2:K$1287,Base!$B$2:$B$1287,$B261,Base!$C$2:$C$1287,$C261)</f>
        <v>0</v>
      </c>
      <c r="K261">
        <f>SUMIFS(Base!L$2:L$1287,Base!$B$2:$B$1287,$B261,Base!$C$2:$C$1287,$C261)</f>
        <v>0</v>
      </c>
      <c r="L261">
        <f>J261+K261</f>
        <v>0</v>
      </c>
      <c r="M261">
        <f>SUMIFS(Base!M$2:M$1287,Base!$B$2:$B$1287,$B261,Base!$C$2:$C$1287,$C261)</f>
        <v>0</v>
      </c>
      <c r="N261">
        <f>SUMIFS(Base!N$2:N$1287,Base!$B$2:$B$1287,$B261,Base!$C$2:$C$1287,$C261)</f>
        <v>0</v>
      </c>
      <c r="O261">
        <f>M261+N261</f>
        <v>0</v>
      </c>
      <c r="P261">
        <f>F261-J261-M261</f>
        <v>0</v>
      </c>
      <c r="Q261">
        <f>G261-K261-N261</f>
        <v>1</v>
      </c>
      <c r="R261">
        <f>P261+Q261</f>
        <v>1</v>
      </c>
      <c r="S261" s="3">
        <f>F261/$E261</f>
        <v>0</v>
      </c>
      <c r="T261" s="3">
        <f>G261/$E261</f>
        <v>4.3478260869565216E-2</v>
      </c>
      <c r="U261" s="3">
        <f>H261/$E261</f>
        <v>4.3478260869565216E-2</v>
      </c>
      <c r="V261" s="3">
        <f>I261/$E261</f>
        <v>-0.21739130434782608</v>
      </c>
      <c r="W261" s="3">
        <f>J261/$E261</f>
        <v>0</v>
      </c>
      <c r="X261" s="3">
        <f>K261/$E261</f>
        <v>0</v>
      </c>
      <c r="Y261" s="3">
        <f>L261/$E261</f>
        <v>0</v>
      </c>
      <c r="Z261" s="3">
        <f>M261/$E261</f>
        <v>0</v>
      </c>
      <c r="AA261" s="3">
        <f>N261/$E261</f>
        <v>0</v>
      </c>
      <c r="AB261" s="3">
        <f>O261/$E261</f>
        <v>0</v>
      </c>
      <c r="AC261" s="3">
        <f>P261/$E261</f>
        <v>0</v>
      </c>
      <c r="AD261" s="3">
        <f>Q261/$E261</f>
        <v>4.3478260869565216E-2</v>
      </c>
      <c r="AE261" s="3">
        <f>R261/$E261</f>
        <v>4.3478260869565216E-2</v>
      </c>
      <c r="AF261" s="4">
        <f>F261/SUMIFS(Equipe!B$2:B$13,Equipe!$A$2:$A$13,$C261)</f>
        <v>0</v>
      </c>
      <c r="AG261" s="4">
        <f>P261/SUMIFS(Equipe!L$2:L$13,Equipe!$A$2:$A$13,$C261)</f>
        <v>0</v>
      </c>
      <c r="AH261" s="4">
        <f>H261/SUMIFS(Equipe!B$2:B$13,Equipe!$A$2:$A$13,$C261)</f>
        <v>8.6206896551724137E-3</v>
      </c>
      <c r="AI261" s="4">
        <f>R261/SUMIFS(Equipe!L$2:L$13,Equipe!$A$2:$A$13,$C261)</f>
        <v>1.2987012987012988E-2</v>
      </c>
    </row>
    <row r="262" spans="1:35" x14ac:dyDescent="0.3">
      <c r="A262">
        <v>261</v>
      </c>
      <c r="B262" t="s">
        <v>242</v>
      </c>
      <c r="C262" t="s">
        <v>76</v>
      </c>
      <c r="D262" t="s">
        <v>6</v>
      </c>
      <c r="E262">
        <f>SUMIFS(Base!E$2:E$1287,Base!$B$2:$B$1287,$B262,Base!$C$2:$C$1287,$C262)</f>
        <v>13</v>
      </c>
      <c r="F262">
        <f>SUMIFS(Base!F$2:F$1287,Base!$B$2:$B$1287,$B262,Base!$C$2:$C$1287,$C262)</f>
        <v>0</v>
      </c>
      <c r="G262">
        <f>SUMIFS(Base!G$2:G$1287,Base!$B$2:$B$1287,$B262,Base!$C$2:$C$1287,$C262)</f>
        <v>1</v>
      </c>
      <c r="H262">
        <f>SUMIFS(Base!H$2:H$1287,Base!$B$2:$B$1287,$B262,Base!$C$2:$C$1287,$C262)</f>
        <v>1</v>
      </c>
      <c r="I262">
        <f>SUMIFS(Base!I$2:I$1287,Base!$B$2:$B$1287,$B262,Base!$C$2:$C$1287,$C262)</f>
        <v>-3</v>
      </c>
      <c r="J262">
        <f>SUMIFS(Base!K$2:K$1287,Base!$B$2:$B$1287,$B262,Base!$C$2:$C$1287,$C262)</f>
        <v>0</v>
      </c>
      <c r="K262">
        <f>SUMIFS(Base!L$2:L$1287,Base!$B$2:$B$1287,$B262,Base!$C$2:$C$1287,$C262)</f>
        <v>0</v>
      </c>
      <c r="L262">
        <f>J262+K262</f>
        <v>0</v>
      </c>
      <c r="M262">
        <f>SUMIFS(Base!M$2:M$1287,Base!$B$2:$B$1287,$B262,Base!$C$2:$C$1287,$C262)</f>
        <v>0</v>
      </c>
      <c r="N262">
        <f>SUMIFS(Base!N$2:N$1287,Base!$B$2:$B$1287,$B262,Base!$C$2:$C$1287,$C262)</f>
        <v>0</v>
      </c>
      <c r="O262">
        <f>M262+N262</f>
        <v>0</v>
      </c>
      <c r="P262">
        <f>F262-J262-M262</f>
        <v>0</v>
      </c>
      <c r="Q262">
        <f>G262-K262-N262</f>
        <v>1</v>
      </c>
      <c r="R262">
        <f>P262+Q262</f>
        <v>1</v>
      </c>
      <c r="S262" s="3">
        <f>F262/$E262</f>
        <v>0</v>
      </c>
      <c r="T262" s="3">
        <f>G262/$E262</f>
        <v>7.6923076923076927E-2</v>
      </c>
      <c r="U262" s="3">
        <f>H262/$E262</f>
        <v>7.6923076923076927E-2</v>
      </c>
      <c r="V262" s="3">
        <f>I262/$E262</f>
        <v>-0.23076923076923078</v>
      </c>
      <c r="W262" s="3">
        <f>J262/$E262</f>
        <v>0</v>
      </c>
      <c r="X262" s="3">
        <f>K262/$E262</f>
        <v>0</v>
      </c>
      <c r="Y262" s="3">
        <f>L262/$E262</f>
        <v>0</v>
      </c>
      <c r="Z262" s="3">
        <f>M262/$E262</f>
        <v>0</v>
      </c>
      <c r="AA262" s="3">
        <f>N262/$E262</f>
        <v>0</v>
      </c>
      <c r="AB262" s="3">
        <f>O262/$E262</f>
        <v>0</v>
      </c>
      <c r="AC262" s="3">
        <f>P262/$E262</f>
        <v>0</v>
      </c>
      <c r="AD262" s="3">
        <f>Q262/$E262</f>
        <v>7.6923076923076927E-2</v>
      </c>
      <c r="AE262" s="3">
        <f>R262/$E262</f>
        <v>7.6923076923076927E-2</v>
      </c>
      <c r="AF262" s="4">
        <f>F262/SUMIFS(Equipe!B$2:B$13,Equipe!$A$2:$A$13,$C262)</f>
        <v>0</v>
      </c>
      <c r="AG262" s="4">
        <f>P262/SUMIFS(Equipe!L$2:L$13,Equipe!$A$2:$A$13,$C262)</f>
        <v>0</v>
      </c>
      <c r="AH262" s="4">
        <f>H262/SUMIFS(Equipe!B$2:B$13,Equipe!$A$2:$A$13,$C262)</f>
        <v>8.6206896551724137E-3</v>
      </c>
      <c r="AI262" s="4">
        <f>R262/SUMIFS(Equipe!L$2:L$13,Equipe!$A$2:$A$13,$C262)</f>
        <v>1.2987012987012988E-2</v>
      </c>
    </row>
    <row r="263" spans="1:35" x14ac:dyDescent="0.3">
      <c r="A263">
        <v>262</v>
      </c>
      <c r="B263" t="s">
        <v>244</v>
      </c>
      <c r="C263" t="s">
        <v>18</v>
      </c>
      <c r="D263" t="s">
        <v>6</v>
      </c>
      <c r="E263">
        <f>SUMIFS(Base!E$2:E$1287,Base!$B$2:$B$1287,$B263,Base!$C$2:$C$1287,$C263)</f>
        <v>12</v>
      </c>
      <c r="F263">
        <f>SUMIFS(Base!F$2:F$1287,Base!$B$2:$B$1287,$B263,Base!$C$2:$C$1287,$C263)</f>
        <v>0</v>
      </c>
      <c r="G263">
        <f>SUMIFS(Base!G$2:G$1287,Base!$B$2:$B$1287,$B263,Base!$C$2:$C$1287,$C263)</f>
        <v>1</v>
      </c>
      <c r="H263">
        <f>SUMIFS(Base!H$2:H$1287,Base!$B$2:$B$1287,$B263,Base!$C$2:$C$1287,$C263)</f>
        <v>1</v>
      </c>
      <c r="I263">
        <f>SUMIFS(Base!I$2:I$1287,Base!$B$2:$B$1287,$B263,Base!$C$2:$C$1287,$C263)</f>
        <v>-1</v>
      </c>
      <c r="J263">
        <f>SUMIFS(Base!K$2:K$1287,Base!$B$2:$B$1287,$B263,Base!$C$2:$C$1287,$C263)</f>
        <v>0</v>
      </c>
      <c r="K263">
        <f>SUMIFS(Base!L$2:L$1287,Base!$B$2:$B$1287,$B263,Base!$C$2:$C$1287,$C263)</f>
        <v>0</v>
      </c>
      <c r="L263">
        <f>J263+K263</f>
        <v>0</v>
      </c>
      <c r="M263">
        <f>SUMIFS(Base!M$2:M$1287,Base!$B$2:$B$1287,$B263,Base!$C$2:$C$1287,$C263)</f>
        <v>0</v>
      </c>
      <c r="N263">
        <f>SUMIFS(Base!N$2:N$1287,Base!$B$2:$B$1287,$B263,Base!$C$2:$C$1287,$C263)</f>
        <v>0</v>
      </c>
      <c r="O263">
        <f>M263+N263</f>
        <v>0</v>
      </c>
      <c r="P263">
        <f>F263-J263-M263</f>
        <v>0</v>
      </c>
      <c r="Q263">
        <f>G263-K263-N263</f>
        <v>1</v>
      </c>
      <c r="R263">
        <f>P263+Q263</f>
        <v>1</v>
      </c>
      <c r="S263" s="3">
        <f>F263/$E263</f>
        <v>0</v>
      </c>
      <c r="T263" s="3">
        <f>G263/$E263</f>
        <v>8.3333333333333329E-2</v>
      </c>
      <c r="U263" s="3">
        <f>H263/$E263</f>
        <v>8.3333333333333329E-2</v>
      </c>
      <c r="V263" s="3">
        <f>I263/$E263</f>
        <v>-8.3333333333333329E-2</v>
      </c>
      <c r="W263" s="3">
        <f>J263/$E263</f>
        <v>0</v>
      </c>
      <c r="X263" s="3">
        <f>K263/$E263</f>
        <v>0</v>
      </c>
      <c r="Y263" s="3">
        <f>L263/$E263</f>
        <v>0</v>
      </c>
      <c r="Z263" s="3">
        <f>M263/$E263</f>
        <v>0</v>
      </c>
      <c r="AA263" s="3">
        <f>N263/$E263</f>
        <v>0</v>
      </c>
      <c r="AB263" s="3">
        <f>O263/$E263</f>
        <v>0</v>
      </c>
      <c r="AC263" s="3">
        <f>P263/$E263</f>
        <v>0</v>
      </c>
      <c r="AD263" s="3">
        <f>Q263/$E263</f>
        <v>8.3333333333333329E-2</v>
      </c>
      <c r="AE263" s="3">
        <f>R263/$E263</f>
        <v>8.3333333333333329E-2</v>
      </c>
      <c r="AF263" s="4">
        <f>F263/SUMIFS(Equipe!B$2:B$13,Equipe!$A$2:$A$13,$C263)</f>
        <v>0</v>
      </c>
      <c r="AG263" s="4">
        <f>P263/SUMIFS(Equipe!L$2:L$13,Equipe!$A$2:$A$13,$C263)</f>
        <v>0</v>
      </c>
      <c r="AH263" s="4">
        <f>H263/SUMIFS(Equipe!B$2:B$13,Equipe!$A$2:$A$13,$C263)</f>
        <v>5.1282051282051282E-3</v>
      </c>
      <c r="AI263" s="4">
        <f>R263/SUMIFS(Equipe!L$2:L$13,Equipe!$A$2:$A$13,$C263)</f>
        <v>7.4074074074074077E-3</v>
      </c>
    </row>
    <row r="264" spans="1:35" x14ac:dyDescent="0.3">
      <c r="A264">
        <v>263</v>
      </c>
      <c r="B264" t="s">
        <v>239</v>
      </c>
      <c r="C264" t="s">
        <v>22</v>
      </c>
      <c r="D264" t="s">
        <v>35</v>
      </c>
      <c r="E264">
        <f>SUMIFS(Base!E$2:E$1287,Base!$B$2:$B$1287,$B264,Base!$C$2:$C$1287,$C264)</f>
        <v>12</v>
      </c>
      <c r="F264">
        <f>SUMIFS(Base!F$2:F$1287,Base!$B$2:$B$1287,$B264,Base!$C$2:$C$1287,$C264)</f>
        <v>1</v>
      </c>
      <c r="G264">
        <f>SUMIFS(Base!G$2:G$1287,Base!$B$2:$B$1287,$B264,Base!$C$2:$C$1287,$C264)</f>
        <v>0</v>
      </c>
      <c r="H264">
        <f>SUMIFS(Base!H$2:H$1287,Base!$B$2:$B$1287,$B264,Base!$C$2:$C$1287,$C264)</f>
        <v>1</v>
      </c>
      <c r="I264">
        <f>SUMIFS(Base!I$2:I$1287,Base!$B$2:$B$1287,$B264,Base!$C$2:$C$1287,$C264)</f>
        <v>-6</v>
      </c>
      <c r="J264">
        <f>SUMIFS(Base!K$2:K$1287,Base!$B$2:$B$1287,$B264,Base!$C$2:$C$1287,$C264)</f>
        <v>0</v>
      </c>
      <c r="K264">
        <f>SUMIFS(Base!L$2:L$1287,Base!$B$2:$B$1287,$B264,Base!$C$2:$C$1287,$C264)</f>
        <v>0</v>
      </c>
      <c r="L264">
        <f>J264+K264</f>
        <v>0</v>
      </c>
      <c r="M264">
        <f>SUMIFS(Base!M$2:M$1287,Base!$B$2:$B$1287,$B264,Base!$C$2:$C$1287,$C264)</f>
        <v>0</v>
      </c>
      <c r="N264">
        <f>SUMIFS(Base!N$2:N$1287,Base!$B$2:$B$1287,$B264,Base!$C$2:$C$1287,$C264)</f>
        <v>0</v>
      </c>
      <c r="O264">
        <f>M264+N264</f>
        <v>0</v>
      </c>
      <c r="P264">
        <f>F264-J264-M264</f>
        <v>1</v>
      </c>
      <c r="Q264">
        <f>G264-K264-N264</f>
        <v>0</v>
      </c>
      <c r="R264">
        <f>P264+Q264</f>
        <v>1</v>
      </c>
      <c r="S264" s="3">
        <f>F264/$E264</f>
        <v>8.3333333333333329E-2</v>
      </c>
      <c r="T264" s="3">
        <f>G264/$E264</f>
        <v>0</v>
      </c>
      <c r="U264" s="3">
        <f>H264/$E264</f>
        <v>8.3333333333333329E-2</v>
      </c>
      <c r="V264" s="3">
        <f>I264/$E264</f>
        <v>-0.5</v>
      </c>
      <c r="W264" s="3">
        <f>J264/$E264</f>
        <v>0</v>
      </c>
      <c r="X264" s="3">
        <f>K264/$E264</f>
        <v>0</v>
      </c>
      <c r="Y264" s="3">
        <f>L264/$E264</f>
        <v>0</v>
      </c>
      <c r="Z264" s="3">
        <f>M264/$E264</f>
        <v>0</v>
      </c>
      <c r="AA264" s="3">
        <f>N264/$E264</f>
        <v>0</v>
      </c>
      <c r="AB264" s="3">
        <f>O264/$E264</f>
        <v>0</v>
      </c>
      <c r="AC264" s="3">
        <f>P264/$E264</f>
        <v>8.3333333333333329E-2</v>
      </c>
      <c r="AD264" s="3">
        <f>Q264/$E264</f>
        <v>0</v>
      </c>
      <c r="AE264" s="3">
        <f>R264/$E264</f>
        <v>8.3333333333333329E-2</v>
      </c>
      <c r="AF264" s="4">
        <f>F264/SUMIFS(Equipe!B$2:B$13,Equipe!$A$2:$A$13,$C264)</f>
        <v>6.8027210884353739E-3</v>
      </c>
      <c r="AG264" s="4">
        <f>P264/SUMIFS(Equipe!L$2:L$13,Equipe!$A$2:$A$13,$C264)</f>
        <v>9.1743119266055051E-3</v>
      </c>
      <c r="AH264" s="4">
        <f>H264/SUMIFS(Equipe!B$2:B$13,Equipe!$A$2:$A$13,$C264)</f>
        <v>6.8027210884353739E-3</v>
      </c>
      <c r="AI264" s="4">
        <f>R264/SUMIFS(Equipe!L$2:L$13,Equipe!$A$2:$A$13,$C264)</f>
        <v>9.1743119266055051E-3</v>
      </c>
    </row>
    <row r="265" spans="1:35" x14ac:dyDescent="0.3">
      <c r="A265">
        <v>264</v>
      </c>
      <c r="B265" t="s">
        <v>248</v>
      </c>
      <c r="C265" t="s">
        <v>18</v>
      </c>
      <c r="D265" t="s">
        <v>35</v>
      </c>
      <c r="E265">
        <f>SUMIFS(Base!E$2:E$1287,Base!$B$2:$B$1287,$B265,Base!$C$2:$C$1287,$C265)</f>
        <v>8</v>
      </c>
      <c r="F265">
        <f>SUMIFS(Base!F$2:F$1287,Base!$B$2:$B$1287,$B265,Base!$C$2:$C$1287,$C265)</f>
        <v>0</v>
      </c>
      <c r="G265">
        <f>SUMIFS(Base!G$2:G$1287,Base!$B$2:$B$1287,$B265,Base!$C$2:$C$1287,$C265)</f>
        <v>1</v>
      </c>
      <c r="H265">
        <f>SUMIFS(Base!H$2:H$1287,Base!$B$2:$B$1287,$B265,Base!$C$2:$C$1287,$C265)</f>
        <v>1</v>
      </c>
      <c r="I265">
        <f>SUMIFS(Base!I$2:I$1287,Base!$B$2:$B$1287,$B265,Base!$C$2:$C$1287,$C265)</f>
        <v>3</v>
      </c>
      <c r="J265">
        <f>SUMIFS(Base!K$2:K$1287,Base!$B$2:$B$1287,$B265,Base!$C$2:$C$1287,$C265)</f>
        <v>0</v>
      </c>
      <c r="K265">
        <f>SUMIFS(Base!L$2:L$1287,Base!$B$2:$B$1287,$B265,Base!$C$2:$C$1287,$C265)</f>
        <v>0</v>
      </c>
      <c r="L265">
        <f>J265+K265</f>
        <v>0</v>
      </c>
      <c r="M265">
        <f>SUMIFS(Base!M$2:M$1287,Base!$B$2:$B$1287,$B265,Base!$C$2:$C$1287,$C265)</f>
        <v>0</v>
      </c>
      <c r="N265">
        <f>SUMIFS(Base!N$2:N$1287,Base!$B$2:$B$1287,$B265,Base!$C$2:$C$1287,$C265)</f>
        <v>0</v>
      </c>
      <c r="O265">
        <f>M265+N265</f>
        <v>0</v>
      </c>
      <c r="P265">
        <f>F265-J265-M265</f>
        <v>0</v>
      </c>
      <c r="Q265">
        <f>G265-K265-N265</f>
        <v>1</v>
      </c>
      <c r="R265">
        <f>P265+Q265</f>
        <v>1</v>
      </c>
      <c r="S265" s="3">
        <f>F265/$E265</f>
        <v>0</v>
      </c>
      <c r="T265" s="3">
        <f>G265/$E265</f>
        <v>0.125</v>
      </c>
      <c r="U265" s="3">
        <f>H265/$E265</f>
        <v>0.125</v>
      </c>
      <c r="V265" s="3">
        <f>I265/$E265</f>
        <v>0.375</v>
      </c>
      <c r="W265" s="3">
        <f>J265/$E265</f>
        <v>0</v>
      </c>
      <c r="X265" s="3">
        <f>K265/$E265</f>
        <v>0</v>
      </c>
      <c r="Y265" s="3">
        <f>L265/$E265</f>
        <v>0</v>
      </c>
      <c r="Z265" s="3">
        <f>M265/$E265</f>
        <v>0</v>
      </c>
      <c r="AA265" s="3">
        <f>N265/$E265</f>
        <v>0</v>
      </c>
      <c r="AB265" s="3">
        <f>O265/$E265</f>
        <v>0</v>
      </c>
      <c r="AC265" s="3">
        <f>P265/$E265</f>
        <v>0</v>
      </c>
      <c r="AD265" s="3">
        <f>Q265/$E265</f>
        <v>0.125</v>
      </c>
      <c r="AE265" s="3">
        <f>R265/$E265</f>
        <v>0.125</v>
      </c>
      <c r="AF265" s="4">
        <f>F265/SUMIFS(Equipe!B$2:B$13,Equipe!$A$2:$A$13,$C265)</f>
        <v>0</v>
      </c>
      <c r="AG265" s="4">
        <f>P265/SUMIFS(Equipe!L$2:L$13,Equipe!$A$2:$A$13,$C265)</f>
        <v>0</v>
      </c>
      <c r="AH265" s="4">
        <f>H265/SUMIFS(Equipe!B$2:B$13,Equipe!$A$2:$A$13,$C265)</f>
        <v>5.1282051282051282E-3</v>
      </c>
      <c r="AI265" s="4">
        <f>R265/SUMIFS(Equipe!L$2:L$13,Equipe!$A$2:$A$13,$C265)</f>
        <v>7.4074074074074077E-3</v>
      </c>
    </row>
    <row r="266" spans="1:35" x14ac:dyDescent="0.3">
      <c r="A266">
        <v>265</v>
      </c>
      <c r="B266" t="s">
        <v>243</v>
      </c>
      <c r="C266" t="s">
        <v>48</v>
      </c>
      <c r="D266" t="s">
        <v>6</v>
      </c>
      <c r="E266">
        <f>SUMIFS(Base!E$2:E$1287,Base!$B$2:$B$1287,$B266,Base!$C$2:$C$1287,$C266)</f>
        <v>6</v>
      </c>
      <c r="F266">
        <f>SUMIFS(Base!F$2:F$1287,Base!$B$2:$B$1287,$B266,Base!$C$2:$C$1287,$C266)</f>
        <v>1</v>
      </c>
      <c r="G266">
        <f>SUMIFS(Base!G$2:G$1287,Base!$B$2:$B$1287,$B266,Base!$C$2:$C$1287,$C266)</f>
        <v>0</v>
      </c>
      <c r="H266">
        <f>SUMIFS(Base!H$2:H$1287,Base!$B$2:$B$1287,$B266,Base!$C$2:$C$1287,$C266)</f>
        <v>1</v>
      </c>
      <c r="I266">
        <f>SUMIFS(Base!I$2:I$1287,Base!$B$2:$B$1287,$B266,Base!$C$2:$C$1287,$C266)</f>
        <v>1</v>
      </c>
      <c r="J266">
        <f>SUMIFS(Base!K$2:K$1287,Base!$B$2:$B$1287,$B266,Base!$C$2:$C$1287,$C266)</f>
        <v>0</v>
      </c>
      <c r="K266">
        <f>SUMIFS(Base!L$2:L$1287,Base!$B$2:$B$1287,$B266,Base!$C$2:$C$1287,$C266)</f>
        <v>0</v>
      </c>
      <c r="L266">
        <f>J266+K266</f>
        <v>0</v>
      </c>
      <c r="M266">
        <f>SUMIFS(Base!M$2:M$1287,Base!$B$2:$B$1287,$B266,Base!$C$2:$C$1287,$C266)</f>
        <v>0</v>
      </c>
      <c r="N266">
        <f>SUMIFS(Base!N$2:N$1287,Base!$B$2:$B$1287,$B266,Base!$C$2:$C$1287,$C266)</f>
        <v>0</v>
      </c>
      <c r="O266">
        <f>M266+N266</f>
        <v>0</v>
      </c>
      <c r="P266">
        <f>F266-J266-M266</f>
        <v>1</v>
      </c>
      <c r="Q266">
        <f>G266-K266-N266</f>
        <v>0</v>
      </c>
      <c r="R266">
        <f>P266+Q266</f>
        <v>1</v>
      </c>
      <c r="S266" s="3">
        <f>F266/$E266</f>
        <v>0.16666666666666666</v>
      </c>
      <c r="T266" s="3">
        <f>G266/$E266</f>
        <v>0</v>
      </c>
      <c r="U266" s="3">
        <f>H266/$E266</f>
        <v>0.16666666666666666</v>
      </c>
      <c r="V266" s="3">
        <f>I266/$E266</f>
        <v>0.16666666666666666</v>
      </c>
      <c r="W266" s="3">
        <f>J266/$E266</f>
        <v>0</v>
      </c>
      <c r="X266" s="3">
        <f>K266/$E266</f>
        <v>0</v>
      </c>
      <c r="Y266" s="3">
        <f>L266/$E266</f>
        <v>0</v>
      </c>
      <c r="Z266" s="3">
        <f>M266/$E266</f>
        <v>0</v>
      </c>
      <c r="AA266" s="3">
        <f>N266/$E266</f>
        <v>0</v>
      </c>
      <c r="AB266" s="3">
        <f>O266/$E266</f>
        <v>0</v>
      </c>
      <c r="AC266" s="3">
        <f>P266/$E266</f>
        <v>0.16666666666666666</v>
      </c>
      <c r="AD266" s="3">
        <f>Q266/$E266</f>
        <v>0</v>
      </c>
      <c r="AE266" s="3">
        <f>R266/$E266</f>
        <v>0.16666666666666666</v>
      </c>
      <c r="AF266" s="4">
        <f>F266/SUMIFS(Equipe!B$2:B$13,Equipe!$A$2:$A$13,$C266)</f>
        <v>9.2592592592592587E-3</v>
      </c>
      <c r="AG266" s="4">
        <f>P266/SUMIFS(Equipe!L$2:L$13,Equipe!$A$2:$A$13,$C266)</f>
        <v>1.3333333333333334E-2</v>
      </c>
      <c r="AH266" s="4">
        <f>H266/SUMIFS(Equipe!B$2:B$13,Equipe!$A$2:$A$13,$C266)</f>
        <v>9.2592592592592587E-3</v>
      </c>
      <c r="AI266" s="4">
        <f>R266/SUMIFS(Equipe!L$2:L$13,Equipe!$A$2:$A$13,$C266)</f>
        <v>1.3333333333333334E-2</v>
      </c>
    </row>
    <row r="267" spans="1:35" x14ac:dyDescent="0.3">
      <c r="A267">
        <v>266</v>
      </c>
      <c r="B267" t="s">
        <v>373</v>
      </c>
      <c r="C267" t="s">
        <v>48</v>
      </c>
      <c r="D267" t="s">
        <v>6</v>
      </c>
      <c r="E267">
        <f>SUMIFS(Base!E$2:E$1287,Base!$B$2:$B$1287,$B267,Base!$C$2:$C$1287,$C267)</f>
        <v>5</v>
      </c>
      <c r="F267">
        <f>SUMIFS(Base!F$2:F$1287,Base!$B$2:$B$1287,$B267,Base!$C$2:$C$1287,$C267)</f>
        <v>1</v>
      </c>
      <c r="G267">
        <f>SUMIFS(Base!G$2:G$1287,Base!$B$2:$B$1287,$B267,Base!$C$2:$C$1287,$C267)</f>
        <v>0</v>
      </c>
      <c r="H267">
        <f>SUMIFS(Base!H$2:H$1287,Base!$B$2:$B$1287,$B267,Base!$C$2:$C$1287,$C267)</f>
        <v>1</v>
      </c>
      <c r="I267">
        <f>SUMIFS(Base!I$2:I$1287,Base!$B$2:$B$1287,$B267,Base!$C$2:$C$1287,$C267)</f>
        <v>-3</v>
      </c>
      <c r="J267">
        <f>SUMIFS(Base!K$2:K$1287,Base!$B$2:$B$1287,$B267,Base!$C$2:$C$1287,$C267)</f>
        <v>0</v>
      </c>
      <c r="K267">
        <f>SUMIFS(Base!L$2:L$1287,Base!$B$2:$B$1287,$B267,Base!$C$2:$C$1287,$C267)</f>
        <v>0</v>
      </c>
      <c r="L267">
        <f>J267+K267</f>
        <v>0</v>
      </c>
      <c r="M267">
        <f>SUMIFS(Base!M$2:M$1287,Base!$B$2:$B$1287,$B267,Base!$C$2:$C$1287,$C267)</f>
        <v>0</v>
      </c>
      <c r="N267">
        <f>SUMIFS(Base!N$2:N$1287,Base!$B$2:$B$1287,$B267,Base!$C$2:$C$1287,$C267)</f>
        <v>0</v>
      </c>
      <c r="O267">
        <f>M267+N267</f>
        <v>0</v>
      </c>
      <c r="P267">
        <f>F267-J267-M267</f>
        <v>1</v>
      </c>
      <c r="Q267">
        <f>G267-K267-N267</f>
        <v>0</v>
      </c>
      <c r="R267">
        <f>P267+Q267</f>
        <v>1</v>
      </c>
      <c r="S267" s="3">
        <f>F267/$E267</f>
        <v>0.2</v>
      </c>
      <c r="T267" s="3">
        <f>G267/$E267</f>
        <v>0</v>
      </c>
      <c r="U267" s="3">
        <f>H267/$E267</f>
        <v>0.2</v>
      </c>
      <c r="V267" s="3">
        <f>I267/$E267</f>
        <v>-0.6</v>
      </c>
      <c r="W267" s="3">
        <f>J267/$E267</f>
        <v>0</v>
      </c>
      <c r="X267" s="3">
        <f>K267/$E267</f>
        <v>0</v>
      </c>
      <c r="Y267" s="3">
        <f>L267/$E267</f>
        <v>0</v>
      </c>
      <c r="Z267" s="3">
        <f>M267/$E267</f>
        <v>0</v>
      </c>
      <c r="AA267" s="3">
        <f>N267/$E267</f>
        <v>0</v>
      </c>
      <c r="AB267" s="3">
        <f>O267/$E267</f>
        <v>0</v>
      </c>
      <c r="AC267" s="3">
        <f>P267/$E267</f>
        <v>0.2</v>
      </c>
      <c r="AD267" s="3">
        <f>Q267/$E267</f>
        <v>0</v>
      </c>
      <c r="AE267" s="3">
        <f>R267/$E267</f>
        <v>0.2</v>
      </c>
      <c r="AF267" s="4">
        <f>F267/SUMIFS(Equipe!B$2:B$13,Equipe!$A$2:$A$13,$C267)</f>
        <v>9.2592592592592587E-3</v>
      </c>
      <c r="AG267" s="4">
        <f>P267/SUMIFS(Equipe!L$2:L$13,Equipe!$A$2:$A$13,$C267)</f>
        <v>1.3333333333333334E-2</v>
      </c>
      <c r="AH267" s="4">
        <f>H267/SUMIFS(Equipe!B$2:B$13,Equipe!$A$2:$A$13,$C267)</f>
        <v>9.2592592592592587E-3</v>
      </c>
      <c r="AI267" s="4">
        <f>R267/SUMIFS(Equipe!L$2:L$13,Equipe!$A$2:$A$13,$C267)</f>
        <v>1.3333333333333334E-2</v>
      </c>
    </row>
    <row r="268" spans="1:35" x14ac:dyDescent="0.3">
      <c r="A268">
        <v>267</v>
      </c>
      <c r="B268" t="s">
        <v>392</v>
      </c>
      <c r="C268" t="s">
        <v>28</v>
      </c>
      <c r="D268" t="s">
        <v>6</v>
      </c>
      <c r="E268">
        <f>SUMIFS(Base!E$2:E$1287,Base!$B$2:$B$1287,$B268,Base!$C$2:$C$1287,$C268)</f>
        <v>5</v>
      </c>
      <c r="F268">
        <f>SUMIFS(Base!F$2:F$1287,Base!$B$2:$B$1287,$B268,Base!$C$2:$C$1287,$C268)</f>
        <v>1</v>
      </c>
      <c r="G268">
        <f>SUMIFS(Base!G$2:G$1287,Base!$B$2:$B$1287,$B268,Base!$C$2:$C$1287,$C268)</f>
        <v>0</v>
      </c>
      <c r="H268">
        <f>SUMIFS(Base!H$2:H$1287,Base!$B$2:$B$1287,$B268,Base!$C$2:$C$1287,$C268)</f>
        <v>1</v>
      </c>
      <c r="I268">
        <f>SUMIFS(Base!I$2:I$1287,Base!$B$2:$B$1287,$B268,Base!$C$2:$C$1287,$C268)</f>
        <v>-3</v>
      </c>
      <c r="J268">
        <f>SUMIFS(Base!K$2:K$1287,Base!$B$2:$B$1287,$B268,Base!$C$2:$C$1287,$C268)</f>
        <v>0</v>
      </c>
      <c r="K268">
        <f>SUMIFS(Base!L$2:L$1287,Base!$B$2:$B$1287,$B268,Base!$C$2:$C$1287,$C268)</f>
        <v>0</v>
      </c>
      <c r="L268">
        <f>J268+K268</f>
        <v>0</v>
      </c>
      <c r="M268">
        <f>SUMIFS(Base!M$2:M$1287,Base!$B$2:$B$1287,$B268,Base!$C$2:$C$1287,$C268)</f>
        <v>0</v>
      </c>
      <c r="N268">
        <f>SUMIFS(Base!N$2:N$1287,Base!$B$2:$B$1287,$B268,Base!$C$2:$C$1287,$C268)</f>
        <v>0</v>
      </c>
      <c r="O268">
        <f>M268+N268</f>
        <v>0</v>
      </c>
      <c r="P268">
        <f>F268-J268-M268</f>
        <v>1</v>
      </c>
      <c r="Q268">
        <f>G268-K268-N268</f>
        <v>0</v>
      </c>
      <c r="R268">
        <f>P268+Q268</f>
        <v>1</v>
      </c>
      <c r="S268" s="3">
        <f>F268/$E268</f>
        <v>0.2</v>
      </c>
      <c r="T268" s="3">
        <f>G268/$E268</f>
        <v>0</v>
      </c>
      <c r="U268" s="3">
        <f>H268/$E268</f>
        <v>0.2</v>
      </c>
      <c r="V268" s="3">
        <f>I268/$E268</f>
        <v>-0.6</v>
      </c>
      <c r="W268" s="3">
        <f>J268/$E268</f>
        <v>0</v>
      </c>
      <c r="X268" s="3">
        <f>K268/$E268</f>
        <v>0</v>
      </c>
      <c r="Y268" s="3">
        <f>L268/$E268</f>
        <v>0</v>
      </c>
      <c r="Z268" s="3">
        <f>M268/$E268</f>
        <v>0</v>
      </c>
      <c r="AA268" s="3">
        <f>N268/$E268</f>
        <v>0</v>
      </c>
      <c r="AB268" s="3">
        <f>O268/$E268</f>
        <v>0</v>
      </c>
      <c r="AC268" s="3">
        <f>P268/$E268</f>
        <v>0.2</v>
      </c>
      <c r="AD268" s="3">
        <f>Q268/$E268</f>
        <v>0</v>
      </c>
      <c r="AE268" s="3">
        <f>R268/$E268</f>
        <v>0.2</v>
      </c>
      <c r="AF268" s="4">
        <f>F268/SUMIFS(Equipe!B$2:B$13,Equipe!$A$2:$A$13,$C268)</f>
        <v>7.4074074074074077E-3</v>
      </c>
      <c r="AG268" s="4">
        <f>P268/SUMIFS(Equipe!L$2:L$13,Equipe!$A$2:$A$13,$C268)</f>
        <v>1.0526315789473684E-2</v>
      </c>
      <c r="AH268" s="4">
        <f>H268/SUMIFS(Equipe!B$2:B$13,Equipe!$A$2:$A$13,$C268)</f>
        <v>7.4074074074074077E-3</v>
      </c>
      <c r="AI268" s="4">
        <f>R268/SUMIFS(Equipe!L$2:L$13,Equipe!$A$2:$A$13,$C268)</f>
        <v>1.0526315789473684E-2</v>
      </c>
    </row>
    <row r="269" spans="1:35" x14ac:dyDescent="0.3">
      <c r="A269">
        <v>268</v>
      </c>
      <c r="B269" t="s">
        <v>303</v>
      </c>
      <c r="C269" t="s">
        <v>45</v>
      </c>
      <c r="D269" t="s">
        <v>6</v>
      </c>
      <c r="E269">
        <f>SUMIFS(Base!E$2:E$1287,Base!$B$2:$B$1287,$B269,Base!$C$2:$C$1287,$C269)</f>
        <v>5</v>
      </c>
      <c r="F269">
        <f>SUMIFS(Base!F$2:F$1287,Base!$B$2:$B$1287,$B269,Base!$C$2:$C$1287,$C269)</f>
        <v>0</v>
      </c>
      <c r="G269">
        <f>SUMIFS(Base!G$2:G$1287,Base!$B$2:$B$1287,$B269,Base!$C$2:$C$1287,$C269)</f>
        <v>1</v>
      </c>
      <c r="H269">
        <f>SUMIFS(Base!H$2:H$1287,Base!$B$2:$B$1287,$B269,Base!$C$2:$C$1287,$C269)</f>
        <v>1</v>
      </c>
      <c r="I269">
        <f>SUMIFS(Base!I$2:I$1287,Base!$B$2:$B$1287,$B269,Base!$C$2:$C$1287,$C269)</f>
        <v>-1</v>
      </c>
      <c r="J269">
        <f>SUMIFS(Base!K$2:K$1287,Base!$B$2:$B$1287,$B269,Base!$C$2:$C$1287,$C269)</f>
        <v>0</v>
      </c>
      <c r="K269">
        <f>SUMIFS(Base!L$2:L$1287,Base!$B$2:$B$1287,$B269,Base!$C$2:$C$1287,$C269)</f>
        <v>0</v>
      </c>
      <c r="L269">
        <f>J269+K269</f>
        <v>0</v>
      </c>
      <c r="M269">
        <f>SUMIFS(Base!M$2:M$1287,Base!$B$2:$B$1287,$B269,Base!$C$2:$C$1287,$C269)</f>
        <v>0</v>
      </c>
      <c r="N269">
        <f>SUMIFS(Base!N$2:N$1287,Base!$B$2:$B$1287,$B269,Base!$C$2:$C$1287,$C269)</f>
        <v>0</v>
      </c>
      <c r="O269">
        <f>M269+N269</f>
        <v>0</v>
      </c>
      <c r="P269">
        <f>F269-J269-M269</f>
        <v>0</v>
      </c>
      <c r="Q269">
        <f>G269-K269-N269</f>
        <v>1</v>
      </c>
      <c r="R269">
        <f>P269+Q269</f>
        <v>1</v>
      </c>
      <c r="S269" s="3">
        <f>F269/$E269</f>
        <v>0</v>
      </c>
      <c r="T269" s="3">
        <f>G269/$E269</f>
        <v>0.2</v>
      </c>
      <c r="U269" s="3">
        <f>H269/$E269</f>
        <v>0.2</v>
      </c>
      <c r="V269" s="3">
        <f>I269/$E269</f>
        <v>-0.2</v>
      </c>
      <c r="W269" s="3">
        <f>J269/$E269</f>
        <v>0</v>
      </c>
      <c r="X269" s="3">
        <f>K269/$E269</f>
        <v>0</v>
      </c>
      <c r="Y269" s="3">
        <f>L269/$E269</f>
        <v>0</v>
      </c>
      <c r="Z269" s="3">
        <f>M269/$E269</f>
        <v>0</v>
      </c>
      <c r="AA269" s="3">
        <f>N269/$E269</f>
        <v>0</v>
      </c>
      <c r="AB269" s="3">
        <f>O269/$E269</f>
        <v>0</v>
      </c>
      <c r="AC269" s="3">
        <f>P269/$E269</f>
        <v>0</v>
      </c>
      <c r="AD269" s="3">
        <f>Q269/$E269</f>
        <v>0.2</v>
      </c>
      <c r="AE269" s="3">
        <f>R269/$E269</f>
        <v>0.2</v>
      </c>
      <c r="AF269" s="4">
        <f>F269/SUMIFS(Equipe!B$2:B$13,Equipe!$A$2:$A$13,$C269)</f>
        <v>0</v>
      </c>
      <c r="AG269" s="4">
        <f>P269/SUMIFS(Equipe!L$2:L$13,Equipe!$A$2:$A$13,$C269)</f>
        <v>0</v>
      </c>
      <c r="AH269" s="4">
        <f>H269/SUMIFS(Equipe!B$2:B$13,Equipe!$A$2:$A$13,$C269)</f>
        <v>7.3529411764705881E-3</v>
      </c>
      <c r="AI269" s="4">
        <f>R269/SUMIFS(Equipe!L$2:L$13,Equipe!$A$2:$A$13,$C269)</f>
        <v>1.020408163265306E-2</v>
      </c>
    </row>
    <row r="270" spans="1:35" x14ac:dyDescent="0.3">
      <c r="A270">
        <v>269</v>
      </c>
      <c r="B270" t="s">
        <v>374</v>
      </c>
      <c r="C270" t="s">
        <v>33</v>
      </c>
      <c r="D270" t="s">
        <v>6</v>
      </c>
      <c r="E270">
        <f>SUMIFS(Base!E$2:E$1287,Base!$B$2:$B$1287,$B270,Base!$C$2:$C$1287,$C270)</f>
        <v>5</v>
      </c>
      <c r="F270">
        <f>SUMIFS(Base!F$2:F$1287,Base!$B$2:$B$1287,$B270,Base!$C$2:$C$1287,$C270)</f>
        <v>0</v>
      </c>
      <c r="G270">
        <f>SUMIFS(Base!G$2:G$1287,Base!$B$2:$B$1287,$B270,Base!$C$2:$C$1287,$C270)</f>
        <v>1</v>
      </c>
      <c r="H270">
        <f>SUMIFS(Base!H$2:H$1287,Base!$B$2:$B$1287,$B270,Base!$C$2:$C$1287,$C270)</f>
        <v>1</v>
      </c>
      <c r="I270">
        <f>SUMIFS(Base!I$2:I$1287,Base!$B$2:$B$1287,$B270,Base!$C$2:$C$1287,$C270)</f>
        <v>1</v>
      </c>
      <c r="J270">
        <f>SUMIFS(Base!K$2:K$1287,Base!$B$2:$B$1287,$B270,Base!$C$2:$C$1287,$C270)</f>
        <v>0</v>
      </c>
      <c r="K270">
        <f>SUMIFS(Base!L$2:L$1287,Base!$B$2:$B$1287,$B270,Base!$C$2:$C$1287,$C270)</f>
        <v>0</v>
      </c>
      <c r="L270">
        <f>J270+K270</f>
        <v>0</v>
      </c>
      <c r="M270">
        <f>SUMIFS(Base!M$2:M$1287,Base!$B$2:$B$1287,$B270,Base!$C$2:$C$1287,$C270)</f>
        <v>0</v>
      </c>
      <c r="N270">
        <f>SUMIFS(Base!N$2:N$1287,Base!$B$2:$B$1287,$B270,Base!$C$2:$C$1287,$C270)</f>
        <v>0</v>
      </c>
      <c r="O270">
        <f>M270+N270</f>
        <v>0</v>
      </c>
      <c r="P270">
        <f>F270-J270-M270</f>
        <v>0</v>
      </c>
      <c r="Q270">
        <f>G270-K270-N270</f>
        <v>1</v>
      </c>
      <c r="R270">
        <f>P270+Q270</f>
        <v>1</v>
      </c>
      <c r="S270" s="3">
        <f>F270/$E270</f>
        <v>0</v>
      </c>
      <c r="T270" s="3">
        <f>G270/$E270</f>
        <v>0.2</v>
      </c>
      <c r="U270" s="3">
        <f>H270/$E270</f>
        <v>0.2</v>
      </c>
      <c r="V270" s="3">
        <f>I270/$E270</f>
        <v>0.2</v>
      </c>
      <c r="W270" s="3">
        <f>J270/$E270</f>
        <v>0</v>
      </c>
      <c r="X270" s="3">
        <f>K270/$E270</f>
        <v>0</v>
      </c>
      <c r="Y270" s="3">
        <f>L270/$E270</f>
        <v>0</v>
      </c>
      <c r="Z270" s="3">
        <f>M270/$E270</f>
        <v>0</v>
      </c>
      <c r="AA270" s="3">
        <f>N270/$E270</f>
        <v>0</v>
      </c>
      <c r="AB270" s="3">
        <f>O270/$E270</f>
        <v>0</v>
      </c>
      <c r="AC270" s="3">
        <f>P270/$E270</f>
        <v>0</v>
      </c>
      <c r="AD270" s="3">
        <f>Q270/$E270</f>
        <v>0.2</v>
      </c>
      <c r="AE270" s="3">
        <f>R270/$E270</f>
        <v>0.2</v>
      </c>
      <c r="AF270" s="4">
        <f>F270/SUMIFS(Equipe!B$2:B$13,Equipe!$A$2:$A$13,$C270)</f>
        <v>0</v>
      </c>
      <c r="AG270" s="4">
        <f>P270/SUMIFS(Equipe!L$2:L$13,Equipe!$A$2:$A$13,$C270)</f>
        <v>0</v>
      </c>
      <c r="AH270" s="4">
        <f>H270/SUMIFS(Equipe!B$2:B$13,Equipe!$A$2:$A$13,$C270)</f>
        <v>5.1282051282051282E-3</v>
      </c>
      <c r="AI270" s="4">
        <f>R270/SUMIFS(Equipe!L$2:L$13,Equipe!$A$2:$A$13,$C270)</f>
        <v>7.0422535211267607E-3</v>
      </c>
    </row>
    <row r="271" spans="1:35" x14ac:dyDescent="0.3">
      <c r="A271">
        <v>270</v>
      </c>
      <c r="B271" t="s">
        <v>400</v>
      </c>
      <c r="C271" t="s">
        <v>18</v>
      </c>
      <c r="D271" t="s">
        <v>35</v>
      </c>
      <c r="E271">
        <f>SUMIFS(Base!E$2:E$1287,Base!$B$2:$B$1287,$B271,Base!$C$2:$C$1287,$C271)</f>
        <v>3</v>
      </c>
      <c r="F271">
        <f>SUMIFS(Base!F$2:F$1287,Base!$B$2:$B$1287,$B271,Base!$C$2:$C$1287,$C271)</f>
        <v>0</v>
      </c>
      <c r="G271">
        <f>SUMIFS(Base!G$2:G$1287,Base!$B$2:$B$1287,$B271,Base!$C$2:$C$1287,$C271)</f>
        <v>1</v>
      </c>
      <c r="H271">
        <f>SUMIFS(Base!H$2:H$1287,Base!$B$2:$B$1287,$B271,Base!$C$2:$C$1287,$C271)</f>
        <v>1</v>
      </c>
      <c r="I271">
        <f>SUMIFS(Base!I$2:I$1287,Base!$B$2:$B$1287,$B271,Base!$C$2:$C$1287,$C271)</f>
        <v>1</v>
      </c>
      <c r="J271">
        <f>SUMIFS(Base!K$2:K$1287,Base!$B$2:$B$1287,$B271,Base!$C$2:$C$1287,$C271)</f>
        <v>0</v>
      </c>
      <c r="K271">
        <f>SUMIFS(Base!L$2:L$1287,Base!$B$2:$B$1287,$B271,Base!$C$2:$C$1287,$C271)</f>
        <v>0</v>
      </c>
      <c r="L271">
        <f>J271+K271</f>
        <v>0</v>
      </c>
      <c r="M271">
        <f>SUMIFS(Base!M$2:M$1287,Base!$B$2:$B$1287,$B271,Base!$C$2:$C$1287,$C271)</f>
        <v>0</v>
      </c>
      <c r="N271">
        <f>SUMIFS(Base!N$2:N$1287,Base!$B$2:$B$1287,$B271,Base!$C$2:$C$1287,$C271)</f>
        <v>0</v>
      </c>
      <c r="O271">
        <f>M271+N271</f>
        <v>0</v>
      </c>
      <c r="P271">
        <f>F271-J271-M271</f>
        <v>0</v>
      </c>
      <c r="Q271">
        <f>G271-K271-N271</f>
        <v>1</v>
      </c>
      <c r="R271">
        <f>P271+Q271</f>
        <v>1</v>
      </c>
      <c r="S271" s="3">
        <f>F271/$E271</f>
        <v>0</v>
      </c>
      <c r="T271" s="3">
        <f>G271/$E271</f>
        <v>0.33333333333333331</v>
      </c>
      <c r="U271" s="3">
        <f>H271/$E271</f>
        <v>0.33333333333333331</v>
      </c>
      <c r="V271" s="3">
        <f>I271/$E271</f>
        <v>0.33333333333333331</v>
      </c>
      <c r="W271" s="3">
        <f>J271/$E271</f>
        <v>0</v>
      </c>
      <c r="X271" s="3">
        <f>K271/$E271</f>
        <v>0</v>
      </c>
      <c r="Y271" s="3">
        <f>L271/$E271</f>
        <v>0</v>
      </c>
      <c r="Z271" s="3">
        <f>M271/$E271</f>
        <v>0</v>
      </c>
      <c r="AA271" s="3">
        <f>N271/$E271</f>
        <v>0</v>
      </c>
      <c r="AB271" s="3">
        <f>O271/$E271</f>
        <v>0</v>
      </c>
      <c r="AC271" s="3">
        <f>P271/$E271</f>
        <v>0</v>
      </c>
      <c r="AD271" s="3">
        <f>Q271/$E271</f>
        <v>0.33333333333333331</v>
      </c>
      <c r="AE271" s="3">
        <f>R271/$E271</f>
        <v>0.33333333333333331</v>
      </c>
      <c r="AF271" s="4">
        <f>F271/SUMIFS(Equipe!B$2:B$13,Equipe!$A$2:$A$13,$C271)</f>
        <v>0</v>
      </c>
      <c r="AG271" s="4">
        <f>P271/SUMIFS(Equipe!L$2:L$13,Equipe!$A$2:$A$13,$C271)</f>
        <v>0</v>
      </c>
      <c r="AH271" s="4">
        <f>H271/SUMIFS(Equipe!B$2:B$13,Equipe!$A$2:$A$13,$C271)</f>
        <v>5.1282051282051282E-3</v>
      </c>
      <c r="AI271" s="4">
        <f>R271/SUMIFS(Equipe!L$2:L$13,Equipe!$A$2:$A$13,$C271)</f>
        <v>7.4074074074074077E-3</v>
      </c>
    </row>
    <row r="272" spans="1:35" x14ac:dyDescent="0.3">
      <c r="A272">
        <v>271</v>
      </c>
      <c r="B272" t="s">
        <v>225</v>
      </c>
      <c r="C272" t="s">
        <v>65</v>
      </c>
      <c r="D272" t="s">
        <v>6</v>
      </c>
      <c r="E272">
        <f>SUMIFS(Base!E$2:E$1287,Base!$B$2:$B$1287,$B272,Base!$C$2:$C$1287,$C272)</f>
        <v>7</v>
      </c>
      <c r="F272">
        <f>SUMIFS(Base!F$2:F$1287,Base!$B$2:$B$1287,$B272,Base!$C$2:$C$1287,$C272)</f>
        <v>1</v>
      </c>
      <c r="G272">
        <f>SUMIFS(Base!G$2:G$1287,Base!$B$2:$B$1287,$B272,Base!$C$2:$C$1287,$C272)</f>
        <v>1</v>
      </c>
      <c r="H272">
        <f>SUMIFS(Base!H$2:H$1287,Base!$B$2:$B$1287,$B272,Base!$C$2:$C$1287,$C272)</f>
        <v>2</v>
      </c>
      <c r="I272">
        <f>SUMIFS(Base!I$2:I$1287,Base!$B$2:$B$1287,$B272,Base!$C$2:$C$1287,$C272)</f>
        <v>-4</v>
      </c>
      <c r="J272">
        <f>SUMIFS(Base!K$2:K$1287,Base!$B$2:$B$1287,$B272,Base!$C$2:$C$1287,$C272)</f>
        <v>1</v>
      </c>
      <c r="K272">
        <f>SUMIFS(Base!L$2:L$1287,Base!$B$2:$B$1287,$B272,Base!$C$2:$C$1287,$C272)</f>
        <v>1</v>
      </c>
      <c r="L272">
        <f>J272+K272</f>
        <v>2</v>
      </c>
      <c r="M272">
        <f>SUMIFS(Base!M$2:M$1287,Base!$B$2:$B$1287,$B272,Base!$C$2:$C$1287,$C272)</f>
        <v>0</v>
      </c>
      <c r="N272">
        <f>SUMIFS(Base!N$2:N$1287,Base!$B$2:$B$1287,$B272,Base!$C$2:$C$1287,$C272)</f>
        <v>0</v>
      </c>
      <c r="O272">
        <f>M272+N272</f>
        <v>0</v>
      </c>
      <c r="P272">
        <f>F272-J272-M272</f>
        <v>0</v>
      </c>
      <c r="Q272">
        <f>G272-K272-N272</f>
        <v>0</v>
      </c>
      <c r="R272">
        <f>P272+Q272</f>
        <v>0</v>
      </c>
      <c r="S272" s="3">
        <f>F272/$E272</f>
        <v>0.14285714285714285</v>
      </c>
      <c r="T272" s="3">
        <f>G272/$E272</f>
        <v>0.14285714285714285</v>
      </c>
      <c r="U272" s="3">
        <f>H272/$E272</f>
        <v>0.2857142857142857</v>
      </c>
      <c r="V272" s="3">
        <f>I272/$E272</f>
        <v>-0.5714285714285714</v>
      </c>
      <c r="W272" s="3">
        <f>J272/$E272</f>
        <v>0.14285714285714285</v>
      </c>
      <c r="X272" s="3">
        <f>K272/$E272</f>
        <v>0.14285714285714285</v>
      </c>
      <c r="Y272" s="3">
        <f>L272/$E272</f>
        <v>0.2857142857142857</v>
      </c>
      <c r="Z272" s="3">
        <f>M272/$E272</f>
        <v>0</v>
      </c>
      <c r="AA272" s="3">
        <f>N272/$E272</f>
        <v>0</v>
      </c>
      <c r="AB272" s="3">
        <f>O272/$E272</f>
        <v>0</v>
      </c>
      <c r="AC272" s="3">
        <f>P272/$E272</f>
        <v>0</v>
      </c>
      <c r="AD272" s="3">
        <f>Q272/$E272</f>
        <v>0</v>
      </c>
      <c r="AE272" s="3">
        <f>R272/$E272</f>
        <v>0</v>
      </c>
      <c r="AF272" s="4">
        <f>F272/SUMIFS(Equipe!B$2:B$13,Equipe!$A$2:$A$13,$C272)</f>
        <v>7.7519379844961239E-3</v>
      </c>
      <c r="AG272" s="4">
        <f>P272/SUMIFS(Equipe!L$2:L$13,Equipe!$A$2:$A$13,$C272)</f>
        <v>0</v>
      </c>
      <c r="AH272" s="4">
        <f>H272/SUMIFS(Equipe!B$2:B$13,Equipe!$A$2:$A$13,$C272)</f>
        <v>1.5503875968992248E-2</v>
      </c>
      <c r="AI272" s="4">
        <f>R272/SUMIFS(Equipe!L$2:L$13,Equipe!$A$2:$A$13,$C272)</f>
        <v>0</v>
      </c>
    </row>
    <row r="273" spans="1:35" x14ac:dyDescent="0.3">
      <c r="A273">
        <v>272</v>
      </c>
      <c r="B273" t="s">
        <v>385</v>
      </c>
      <c r="C273" t="s">
        <v>45</v>
      </c>
      <c r="D273" t="s">
        <v>6</v>
      </c>
      <c r="E273">
        <f>SUMIFS(Base!E$2:E$1287,Base!$B$2:$B$1287,$B273,Base!$C$2:$C$1287,$C273)</f>
        <v>6</v>
      </c>
      <c r="F273">
        <f>SUMIFS(Base!F$2:F$1287,Base!$B$2:$B$1287,$B273,Base!$C$2:$C$1287,$C273)</f>
        <v>0</v>
      </c>
      <c r="G273">
        <f>SUMIFS(Base!G$2:G$1287,Base!$B$2:$B$1287,$B273,Base!$C$2:$C$1287,$C273)</f>
        <v>1</v>
      </c>
      <c r="H273">
        <f>SUMIFS(Base!H$2:H$1287,Base!$B$2:$B$1287,$B273,Base!$C$2:$C$1287,$C273)</f>
        <v>1</v>
      </c>
      <c r="I273">
        <f>SUMIFS(Base!I$2:I$1287,Base!$B$2:$B$1287,$B273,Base!$C$2:$C$1287,$C273)</f>
        <v>-3</v>
      </c>
      <c r="J273">
        <f>SUMIFS(Base!K$2:K$1287,Base!$B$2:$B$1287,$B273,Base!$C$2:$C$1287,$C273)</f>
        <v>0</v>
      </c>
      <c r="K273">
        <f>SUMIFS(Base!L$2:L$1287,Base!$B$2:$B$1287,$B273,Base!$C$2:$C$1287,$C273)</f>
        <v>1</v>
      </c>
      <c r="L273">
        <f>J273+K273</f>
        <v>1</v>
      </c>
      <c r="M273">
        <f>SUMIFS(Base!M$2:M$1287,Base!$B$2:$B$1287,$B273,Base!$C$2:$C$1287,$C273)</f>
        <v>0</v>
      </c>
      <c r="N273">
        <f>SUMIFS(Base!N$2:N$1287,Base!$B$2:$B$1287,$B273,Base!$C$2:$C$1287,$C273)</f>
        <v>0</v>
      </c>
      <c r="O273">
        <f>M273+N273</f>
        <v>0</v>
      </c>
      <c r="P273">
        <f>F273-J273-M273</f>
        <v>0</v>
      </c>
      <c r="Q273">
        <f>G273-K273-N273</f>
        <v>0</v>
      </c>
      <c r="R273">
        <f>P273+Q273</f>
        <v>0</v>
      </c>
      <c r="S273" s="3">
        <f>F273/$E273</f>
        <v>0</v>
      </c>
      <c r="T273" s="3">
        <f>G273/$E273</f>
        <v>0.16666666666666666</v>
      </c>
      <c r="U273" s="3">
        <f>H273/$E273</f>
        <v>0.16666666666666666</v>
      </c>
      <c r="V273" s="3">
        <f>I273/$E273</f>
        <v>-0.5</v>
      </c>
      <c r="W273" s="3">
        <f>J273/$E273</f>
        <v>0</v>
      </c>
      <c r="X273" s="3">
        <f>K273/$E273</f>
        <v>0.16666666666666666</v>
      </c>
      <c r="Y273" s="3">
        <f>L273/$E273</f>
        <v>0.16666666666666666</v>
      </c>
      <c r="Z273" s="3">
        <f>M273/$E273</f>
        <v>0</v>
      </c>
      <c r="AA273" s="3">
        <f>N273/$E273</f>
        <v>0</v>
      </c>
      <c r="AB273" s="3">
        <f>O273/$E273</f>
        <v>0</v>
      </c>
      <c r="AC273" s="3">
        <f>P273/$E273</f>
        <v>0</v>
      </c>
      <c r="AD273" s="3">
        <f>Q273/$E273</f>
        <v>0</v>
      </c>
      <c r="AE273" s="3">
        <f>R273/$E273</f>
        <v>0</v>
      </c>
      <c r="AF273" s="4">
        <f>F273/SUMIFS(Equipe!B$2:B$13,Equipe!$A$2:$A$13,$C273)</f>
        <v>0</v>
      </c>
      <c r="AG273" s="4">
        <f>P273/SUMIFS(Equipe!L$2:L$13,Equipe!$A$2:$A$13,$C273)</f>
        <v>0</v>
      </c>
      <c r="AH273" s="4">
        <f>H273/SUMIFS(Equipe!B$2:B$13,Equipe!$A$2:$A$13,$C273)</f>
        <v>7.3529411764705881E-3</v>
      </c>
      <c r="AI273" s="4">
        <f>R273/SUMIFS(Equipe!L$2:L$13,Equipe!$A$2:$A$13,$C273)</f>
        <v>0</v>
      </c>
    </row>
    <row r="274" spans="1:35" x14ac:dyDescent="0.3">
      <c r="A274">
        <v>273</v>
      </c>
      <c r="B274" t="s">
        <v>259</v>
      </c>
      <c r="C274" t="s">
        <v>37</v>
      </c>
      <c r="D274" t="s">
        <v>6</v>
      </c>
      <c r="E274">
        <f>SUMIFS(Base!E$2:E$1287,Base!$B$2:$B$1287,$B274,Base!$C$2:$C$1287,$C274)</f>
        <v>41</v>
      </c>
      <c r="F274">
        <f>SUMIFS(Base!F$2:F$1287,Base!$B$2:$B$1287,$B274,Base!$C$2:$C$1287,$C274)</f>
        <v>0</v>
      </c>
      <c r="G274">
        <f>SUMIFS(Base!G$2:G$1287,Base!$B$2:$B$1287,$B274,Base!$C$2:$C$1287,$C274)</f>
        <v>0</v>
      </c>
      <c r="H274">
        <f>SUMIFS(Base!H$2:H$1287,Base!$B$2:$B$1287,$B274,Base!$C$2:$C$1287,$C274)</f>
        <v>0</v>
      </c>
      <c r="I274">
        <f>SUMIFS(Base!I$2:I$1287,Base!$B$2:$B$1287,$B274,Base!$C$2:$C$1287,$C274)</f>
        <v>-10</v>
      </c>
      <c r="J274">
        <f>SUMIFS(Base!K$2:K$1287,Base!$B$2:$B$1287,$B274,Base!$C$2:$C$1287,$C274)</f>
        <v>0</v>
      </c>
      <c r="K274">
        <f>SUMIFS(Base!L$2:L$1287,Base!$B$2:$B$1287,$B274,Base!$C$2:$C$1287,$C274)</f>
        <v>0</v>
      </c>
      <c r="L274">
        <f>J274+K274</f>
        <v>0</v>
      </c>
      <c r="M274">
        <f>SUMIFS(Base!M$2:M$1287,Base!$B$2:$B$1287,$B274,Base!$C$2:$C$1287,$C274)</f>
        <v>0</v>
      </c>
      <c r="N274">
        <f>SUMIFS(Base!N$2:N$1287,Base!$B$2:$B$1287,$B274,Base!$C$2:$C$1287,$C274)</f>
        <v>0</v>
      </c>
      <c r="O274">
        <f>M274+N274</f>
        <v>0</v>
      </c>
      <c r="P274">
        <f>F274-J274-M274</f>
        <v>0</v>
      </c>
      <c r="Q274">
        <f>G274-K274-N274</f>
        <v>0</v>
      </c>
      <c r="R274">
        <f>P274+Q274</f>
        <v>0</v>
      </c>
      <c r="S274" s="3">
        <f>F274/$E274</f>
        <v>0</v>
      </c>
      <c r="T274" s="3">
        <f>G274/$E274</f>
        <v>0</v>
      </c>
      <c r="U274" s="3">
        <f>H274/$E274</f>
        <v>0</v>
      </c>
      <c r="V274" s="3">
        <f>I274/$E274</f>
        <v>-0.24390243902439024</v>
      </c>
      <c r="W274" s="3">
        <f>J274/$E274</f>
        <v>0</v>
      </c>
      <c r="X274" s="3">
        <f>K274/$E274</f>
        <v>0</v>
      </c>
      <c r="Y274" s="3">
        <f>L274/$E274</f>
        <v>0</v>
      </c>
      <c r="Z274" s="3">
        <f>M274/$E274</f>
        <v>0</v>
      </c>
      <c r="AA274" s="3">
        <f>N274/$E274</f>
        <v>0</v>
      </c>
      <c r="AB274" s="3">
        <f>O274/$E274</f>
        <v>0</v>
      </c>
      <c r="AC274" s="3">
        <f>P274/$E274</f>
        <v>0</v>
      </c>
      <c r="AD274" s="3">
        <f>Q274/$E274</f>
        <v>0</v>
      </c>
      <c r="AE274" s="3">
        <f>R274/$E274</f>
        <v>0</v>
      </c>
      <c r="AF274" s="4">
        <f>F274/SUMIFS(Equipe!B$2:B$13,Equipe!$A$2:$A$13,$C274)</f>
        <v>0</v>
      </c>
      <c r="AG274" s="4">
        <f>P274/SUMIFS(Equipe!L$2:L$13,Equipe!$A$2:$A$13,$C274)</f>
        <v>0</v>
      </c>
      <c r="AH274" s="4">
        <f>H274/SUMIFS(Equipe!B$2:B$13,Equipe!$A$2:$A$13,$C274)</f>
        <v>0</v>
      </c>
      <c r="AI274" s="4">
        <f>R274/SUMIFS(Equipe!L$2:L$13,Equipe!$A$2:$A$13,$C274)</f>
        <v>0</v>
      </c>
    </row>
    <row r="275" spans="1:35" x14ac:dyDescent="0.3">
      <c r="A275">
        <v>274</v>
      </c>
      <c r="B275" t="s">
        <v>277</v>
      </c>
      <c r="C275" t="s">
        <v>22</v>
      </c>
      <c r="D275" t="s">
        <v>6</v>
      </c>
      <c r="E275">
        <f>SUMIFS(Base!E$2:E$1287,Base!$B$2:$B$1287,$B275,Base!$C$2:$C$1287,$C275)</f>
        <v>36</v>
      </c>
      <c r="F275">
        <f>SUMIFS(Base!F$2:F$1287,Base!$B$2:$B$1287,$B275,Base!$C$2:$C$1287,$C275)</f>
        <v>0</v>
      </c>
      <c r="G275">
        <f>SUMIFS(Base!G$2:G$1287,Base!$B$2:$B$1287,$B275,Base!$C$2:$C$1287,$C275)</f>
        <v>0</v>
      </c>
      <c r="H275">
        <f>SUMIFS(Base!H$2:H$1287,Base!$B$2:$B$1287,$B275,Base!$C$2:$C$1287,$C275)</f>
        <v>0</v>
      </c>
      <c r="I275">
        <f>SUMIFS(Base!I$2:I$1287,Base!$B$2:$B$1287,$B275,Base!$C$2:$C$1287,$C275)</f>
        <v>0</v>
      </c>
      <c r="J275">
        <f>SUMIFS(Base!K$2:K$1287,Base!$B$2:$B$1287,$B275,Base!$C$2:$C$1287,$C275)</f>
        <v>0</v>
      </c>
      <c r="K275">
        <f>SUMIFS(Base!L$2:L$1287,Base!$B$2:$B$1287,$B275,Base!$C$2:$C$1287,$C275)</f>
        <v>0</v>
      </c>
      <c r="L275">
        <f>J275+K275</f>
        <v>0</v>
      </c>
      <c r="M275">
        <f>SUMIFS(Base!M$2:M$1287,Base!$B$2:$B$1287,$B275,Base!$C$2:$C$1287,$C275)</f>
        <v>0</v>
      </c>
      <c r="N275">
        <f>SUMIFS(Base!N$2:N$1287,Base!$B$2:$B$1287,$B275,Base!$C$2:$C$1287,$C275)</f>
        <v>0</v>
      </c>
      <c r="O275">
        <f>M275+N275</f>
        <v>0</v>
      </c>
      <c r="P275">
        <f>F275-J275-M275</f>
        <v>0</v>
      </c>
      <c r="Q275">
        <f>G275-K275-N275</f>
        <v>0</v>
      </c>
      <c r="R275">
        <f>P275+Q275</f>
        <v>0</v>
      </c>
      <c r="S275" s="3">
        <f>F275/$E275</f>
        <v>0</v>
      </c>
      <c r="T275" s="3">
        <f>G275/$E275</f>
        <v>0</v>
      </c>
      <c r="U275" s="3">
        <f>H275/$E275</f>
        <v>0</v>
      </c>
      <c r="V275" s="3">
        <f>I275/$E275</f>
        <v>0</v>
      </c>
      <c r="W275" s="3">
        <f>J275/$E275</f>
        <v>0</v>
      </c>
      <c r="X275" s="3">
        <f>K275/$E275</f>
        <v>0</v>
      </c>
      <c r="Y275" s="3">
        <f>L275/$E275</f>
        <v>0</v>
      </c>
      <c r="Z275" s="3">
        <f>M275/$E275</f>
        <v>0</v>
      </c>
      <c r="AA275" s="3">
        <f>N275/$E275</f>
        <v>0</v>
      </c>
      <c r="AB275" s="3">
        <f>O275/$E275</f>
        <v>0</v>
      </c>
      <c r="AC275" s="3">
        <f>P275/$E275</f>
        <v>0</v>
      </c>
      <c r="AD275" s="3">
        <f>Q275/$E275</f>
        <v>0</v>
      </c>
      <c r="AE275" s="3">
        <f>R275/$E275</f>
        <v>0</v>
      </c>
      <c r="AF275" s="4">
        <f>F275/SUMIFS(Equipe!B$2:B$13,Equipe!$A$2:$A$13,$C275)</f>
        <v>0</v>
      </c>
      <c r="AG275" s="4">
        <f>P275/SUMIFS(Equipe!L$2:L$13,Equipe!$A$2:$A$13,$C275)</f>
        <v>0</v>
      </c>
      <c r="AH275" s="4">
        <f>H275/SUMIFS(Equipe!B$2:B$13,Equipe!$A$2:$A$13,$C275)</f>
        <v>0</v>
      </c>
      <c r="AI275" s="4">
        <f>R275/SUMIFS(Equipe!L$2:L$13,Equipe!$A$2:$A$13,$C275)</f>
        <v>0</v>
      </c>
    </row>
    <row r="276" spans="1:35" x14ac:dyDescent="0.3">
      <c r="A276">
        <v>275</v>
      </c>
      <c r="B276" t="s">
        <v>255</v>
      </c>
      <c r="C276" t="s">
        <v>48</v>
      </c>
      <c r="D276" t="s">
        <v>35</v>
      </c>
      <c r="E276">
        <f>SUMIFS(Base!E$2:E$1287,Base!$B$2:$B$1287,$B276,Base!$C$2:$C$1287,$C276)</f>
        <v>33</v>
      </c>
      <c r="F276">
        <f>SUMIFS(Base!F$2:F$1287,Base!$B$2:$B$1287,$B276,Base!$C$2:$C$1287,$C276)</f>
        <v>0</v>
      </c>
      <c r="G276">
        <f>SUMIFS(Base!G$2:G$1287,Base!$B$2:$B$1287,$B276,Base!$C$2:$C$1287,$C276)</f>
        <v>0</v>
      </c>
      <c r="H276">
        <f>SUMIFS(Base!H$2:H$1287,Base!$B$2:$B$1287,$B276,Base!$C$2:$C$1287,$C276)</f>
        <v>0</v>
      </c>
      <c r="I276">
        <f>SUMIFS(Base!I$2:I$1287,Base!$B$2:$B$1287,$B276,Base!$C$2:$C$1287,$C276)</f>
        <v>-10</v>
      </c>
      <c r="J276">
        <f>SUMIFS(Base!K$2:K$1287,Base!$B$2:$B$1287,$B276,Base!$C$2:$C$1287,$C276)</f>
        <v>0</v>
      </c>
      <c r="K276">
        <f>SUMIFS(Base!L$2:L$1287,Base!$B$2:$B$1287,$B276,Base!$C$2:$C$1287,$C276)</f>
        <v>0</v>
      </c>
      <c r="L276">
        <f>J276+K276</f>
        <v>0</v>
      </c>
      <c r="M276">
        <f>SUMIFS(Base!M$2:M$1287,Base!$B$2:$B$1287,$B276,Base!$C$2:$C$1287,$C276)</f>
        <v>0</v>
      </c>
      <c r="N276">
        <f>SUMIFS(Base!N$2:N$1287,Base!$B$2:$B$1287,$B276,Base!$C$2:$C$1287,$C276)</f>
        <v>0</v>
      </c>
      <c r="O276">
        <f>M276+N276</f>
        <v>0</v>
      </c>
      <c r="P276">
        <f>F276-J276-M276</f>
        <v>0</v>
      </c>
      <c r="Q276">
        <f>G276-K276-N276</f>
        <v>0</v>
      </c>
      <c r="R276">
        <f>P276+Q276</f>
        <v>0</v>
      </c>
      <c r="S276" s="3">
        <f>F276/$E276</f>
        <v>0</v>
      </c>
      <c r="T276" s="3">
        <f>G276/$E276</f>
        <v>0</v>
      </c>
      <c r="U276" s="3">
        <f>H276/$E276</f>
        <v>0</v>
      </c>
      <c r="V276" s="3">
        <f>I276/$E276</f>
        <v>-0.30303030303030304</v>
      </c>
      <c r="W276" s="3">
        <f>J276/$E276</f>
        <v>0</v>
      </c>
      <c r="X276" s="3">
        <f>K276/$E276</f>
        <v>0</v>
      </c>
      <c r="Y276" s="3">
        <f>L276/$E276</f>
        <v>0</v>
      </c>
      <c r="Z276" s="3">
        <f>M276/$E276</f>
        <v>0</v>
      </c>
      <c r="AA276" s="3">
        <f>N276/$E276</f>
        <v>0</v>
      </c>
      <c r="AB276" s="3">
        <f>O276/$E276</f>
        <v>0</v>
      </c>
      <c r="AC276" s="3">
        <f>P276/$E276</f>
        <v>0</v>
      </c>
      <c r="AD276" s="3">
        <f>Q276/$E276</f>
        <v>0</v>
      </c>
      <c r="AE276" s="3">
        <f>R276/$E276</f>
        <v>0</v>
      </c>
      <c r="AF276" s="4">
        <f>F276/SUMIFS(Equipe!B$2:B$13,Equipe!$A$2:$A$13,$C276)</f>
        <v>0</v>
      </c>
      <c r="AG276" s="4">
        <f>P276/SUMIFS(Equipe!L$2:L$13,Equipe!$A$2:$A$13,$C276)</f>
        <v>0</v>
      </c>
      <c r="AH276" s="4">
        <f>H276/SUMIFS(Equipe!B$2:B$13,Equipe!$A$2:$A$13,$C276)</f>
        <v>0</v>
      </c>
      <c r="AI276" s="4">
        <f>R276/SUMIFS(Equipe!L$2:L$13,Equipe!$A$2:$A$13,$C276)</f>
        <v>0</v>
      </c>
    </row>
    <row r="277" spans="1:35" x14ac:dyDescent="0.3">
      <c r="A277">
        <v>276</v>
      </c>
      <c r="B277" t="s">
        <v>266</v>
      </c>
      <c r="C277" t="s">
        <v>43</v>
      </c>
      <c r="D277" t="s">
        <v>35</v>
      </c>
      <c r="E277">
        <f>SUMIFS(Base!E$2:E$1287,Base!$B$2:$B$1287,$B277,Base!$C$2:$C$1287,$C277)</f>
        <v>31</v>
      </c>
      <c r="F277">
        <f>SUMIFS(Base!F$2:F$1287,Base!$B$2:$B$1287,$B277,Base!$C$2:$C$1287,$C277)</f>
        <v>0</v>
      </c>
      <c r="G277">
        <f>SUMIFS(Base!G$2:G$1287,Base!$B$2:$B$1287,$B277,Base!$C$2:$C$1287,$C277)</f>
        <v>0</v>
      </c>
      <c r="H277">
        <f>SUMIFS(Base!H$2:H$1287,Base!$B$2:$B$1287,$B277,Base!$C$2:$C$1287,$C277)</f>
        <v>0</v>
      </c>
      <c r="I277">
        <f>SUMIFS(Base!I$2:I$1287,Base!$B$2:$B$1287,$B277,Base!$C$2:$C$1287,$C277)</f>
        <v>0</v>
      </c>
      <c r="J277">
        <f>SUMIFS(Base!K$2:K$1287,Base!$B$2:$B$1287,$B277,Base!$C$2:$C$1287,$C277)</f>
        <v>0</v>
      </c>
      <c r="K277">
        <f>SUMIFS(Base!L$2:L$1287,Base!$B$2:$B$1287,$B277,Base!$C$2:$C$1287,$C277)</f>
        <v>0</v>
      </c>
      <c r="L277">
        <f>J277+K277</f>
        <v>0</v>
      </c>
      <c r="M277">
        <f>SUMIFS(Base!M$2:M$1287,Base!$B$2:$B$1287,$B277,Base!$C$2:$C$1287,$C277)</f>
        <v>0</v>
      </c>
      <c r="N277">
        <f>SUMIFS(Base!N$2:N$1287,Base!$B$2:$B$1287,$B277,Base!$C$2:$C$1287,$C277)</f>
        <v>0</v>
      </c>
      <c r="O277">
        <f>M277+N277</f>
        <v>0</v>
      </c>
      <c r="P277">
        <f>F277-J277-M277</f>
        <v>0</v>
      </c>
      <c r="Q277">
        <f>G277-K277-N277</f>
        <v>0</v>
      </c>
      <c r="R277">
        <f>P277+Q277</f>
        <v>0</v>
      </c>
      <c r="S277" s="3">
        <f>F277/$E277</f>
        <v>0</v>
      </c>
      <c r="T277" s="3">
        <f>G277/$E277</f>
        <v>0</v>
      </c>
      <c r="U277" s="3">
        <f>H277/$E277</f>
        <v>0</v>
      </c>
      <c r="V277" s="3">
        <f>I277/$E277</f>
        <v>0</v>
      </c>
      <c r="W277" s="3">
        <f>J277/$E277</f>
        <v>0</v>
      </c>
      <c r="X277" s="3">
        <f>K277/$E277</f>
        <v>0</v>
      </c>
      <c r="Y277" s="3">
        <f>L277/$E277</f>
        <v>0</v>
      </c>
      <c r="Z277" s="3">
        <f>M277/$E277</f>
        <v>0</v>
      </c>
      <c r="AA277" s="3">
        <f>N277/$E277</f>
        <v>0</v>
      </c>
      <c r="AB277" s="3">
        <f>O277/$E277</f>
        <v>0</v>
      </c>
      <c r="AC277" s="3">
        <f>P277/$E277</f>
        <v>0</v>
      </c>
      <c r="AD277" s="3">
        <f>Q277/$E277</f>
        <v>0</v>
      </c>
      <c r="AE277" s="3">
        <f>R277/$E277</f>
        <v>0</v>
      </c>
      <c r="AF277" s="4">
        <f>F277/SUMIFS(Equipe!B$2:B$13,Equipe!$A$2:$A$13,$C277)</f>
        <v>0</v>
      </c>
      <c r="AG277" s="4">
        <f>P277/SUMIFS(Equipe!L$2:L$13,Equipe!$A$2:$A$13,$C277)</f>
        <v>0</v>
      </c>
      <c r="AH277" s="4">
        <f>H277/SUMIFS(Equipe!B$2:B$13,Equipe!$A$2:$A$13,$C277)</f>
        <v>0</v>
      </c>
      <c r="AI277" s="4">
        <f>R277/SUMIFS(Equipe!L$2:L$13,Equipe!$A$2:$A$13,$C277)</f>
        <v>0</v>
      </c>
    </row>
    <row r="278" spans="1:35" x14ac:dyDescent="0.3">
      <c r="A278">
        <v>277</v>
      </c>
      <c r="B278" t="s">
        <v>274</v>
      </c>
      <c r="C278" t="s">
        <v>76</v>
      </c>
      <c r="D278" t="s">
        <v>6</v>
      </c>
      <c r="E278">
        <f>SUMIFS(Base!E$2:E$1287,Base!$B$2:$B$1287,$B278,Base!$C$2:$C$1287,$C278)</f>
        <v>24</v>
      </c>
      <c r="F278">
        <f>SUMIFS(Base!F$2:F$1287,Base!$B$2:$B$1287,$B278,Base!$C$2:$C$1287,$C278)</f>
        <v>0</v>
      </c>
      <c r="G278">
        <f>SUMIFS(Base!G$2:G$1287,Base!$B$2:$B$1287,$B278,Base!$C$2:$C$1287,$C278)</f>
        <v>0</v>
      </c>
      <c r="H278">
        <f>SUMIFS(Base!H$2:H$1287,Base!$B$2:$B$1287,$B278,Base!$C$2:$C$1287,$C278)</f>
        <v>0</v>
      </c>
      <c r="I278">
        <f>SUMIFS(Base!I$2:I$1287,Base!$B$2:$B$1287,$B278,Base!$C$2:$C$1287,$C278)</f>
        <v>-2</v>
      </c>
      <c r="J278">
        <f>SUMIFS(Base!K$2:K$1287,Base!$B$2:$B$1287,$B278,Base!$C$2:$C$1287,$C278)</f>
        <v>0</v>
      </c>
      <c r="K278">
        <f>SUMIFS(Base!L$2:L$1287,Base!$B$2:$B$1287,$B278,Base!$C$2:$C$1287,$C278)</f>
        <v>0</v>
      </c>
      <c r="L278">
        <f>J278+K278</f>
        <v>0</v>
      </c>
      <c r="M278">
        <f>SUMIFS(Base!M$2:M$1287,Base!$B$2:$B$1287,$B278,Base!$C$2:$C$1287,$C278)</f>
        <v>0</v>
      </c>
      <c r="N278">
        <f>SUMIFS(Base!N$2:N$1287,Base!$B$2:$B$1287,$B278,Base!$C$2:$C$1287,$C278)</f>
        <v>0</v>
      </c>
      <c r="O278">
        <f>M278+N278</f>
        <v>0</v>
      </c>
      <c r="P278">
        <f>F278-J278-M278</f>
        <v>0</v>
      </c>
      <c r="Q278">
        <f>G278-K278-N278</f>
        <v>0</v>
      </c>
      <c r="R278">
        <f>P278+Q278</f>
        <v>0</v>
      </c>
      <c r="S278" s="3">
        <f>F278/$E278</f>
        <v>0</v>
      </c>
      <c r="T278" s="3">
        <f>G278/$E278</f>
        <v>0</v>
      </c>
      <c r="U278" s="3">
        <f>H278/$E278</f>
        <v>0</v>
      </c>
      <c r="V278" s="3">
        <f>I278/$E278</f>
        <v>-8.3333333333333329E-2</v>
      </c>
      <c r="W278" s="3">
        <f>J278/$E278</f>
        <v>0</v>
      </c>
      <c r="X278" s="3">
        <f>K278/$E278</f>
        <v>0</v>
      </c>
      <c r="Y278" s="3">
        <f>L278/$E278</f>
        <v>0</v>
      </c>
      <c r="Z278" s="3">
        <f>M278/$E278</f>
        <v>0</v>
      </c>
      <c r="AA278" s="3">
        <f>N278/$E278</f>
        <v>0</v>
      </c>
      <c r="AB278" s="3">
        <f>O278/$E278</f>
        <v>0</v>
      </c>
      <c r="AC278" s="3">
        <f>P278/$E278</f>
        <v>0</v>
      </c>
      <c r="AD278" s="3">
        <f>Q278/$E278</f>
        <v>0</v>
      </c>
      <c r="AE278" s="3">
        <f>R278/$E278</f>
        <v>0</v>
      </c>
      <c r="AF278" s="4">
        <f>F278/SUMIFS(Equipe!B$2:B$13,Equipe!$A$2:$A$13,$C278)</f>
        <v>0</v>
      </c>
      <c r="AG278" s="4">
        <f>P278/SUMIFS(Equipe!L$2:L$13,Equipe!$A$2:$A$13,$C278)</f>
        <v>0</v>
      </c>
      <c r="AH278" s="4">
        <f>H278/SUMIFS(Equipe!B$2:B$13,Equipe!$A$2:$A$13,$C278)</f>
        <v>0</v>
      </c>
      <c r="AI278" s="4">
        <f>R278/SUMIFS(Equipe!L$2:L$13,Equipe!$A$2:$A$13,$C278)</f>
        <v>0</v>
      </c>
    </row>
    <row r="279" spans="1:35" x14ac:dyDescent="0.3">
      <c r="A279">
        <v>278</v>
      </c>
      <c r="B279" t="s">
        <v>265</v>
      </c>
      <c r="C279" t="s">
        <v>24</v>
      </c>
      <c r="D279" t="s">
        <v>6</v>
      </c>
      <c r="E279">
        <f>SUMIFS(Base!E$2:E$1287,Base!$B$2:$B$1287,$B279,Base!$C$2:$C$1287,$C279)</f>
        <v>23</v>
      </c>
      <c r="F279">
        <f>SUMIFS(Base!F$2:F$1287,Base!$B$2:$B$1287,$B279,Base!$C$2:$C$1287,$C279)</f>
        <v>0</v>
      </c>
      <c r="G279">
        <f>SUMIFS(Base!G$2:G$1287,Base!$B$2:$B$1287,$B279,Base!$C$2:$C$1287,$C279)</f>
        <v>0</v>
      </c>
      <c r="H279">
        <f>SUMIFS(Base!H$2:H$1287,Base!$B$2:$B$1287,$B279,Base!$C$2:$C$1287,$C279)</f>
        <v>0</v>
      </c>
      <c r="I279">
        <f>SUMIFS(Base!I$2:I$1287,Base!$B$2:$B$1287,$B279,Base!$C$2:$C$1287,$C279)</f>
        <v>0</v>
      </c>
      <c r="J279">
        <f>SUMIFS(Base!K$2:K$1287,Base!$B$2:$B$1287,$B279,Base!$C$2:$C$1287,$C279)</f>
        <v>0</v>
      </c>
      <c r="K279">
        <f>SUMIFS(Base!L$2:L$1287,Base!$B$2:$B$1287,$B279,Base!$C$2:$C$1287,$C279)</f>
        <v>0</v>
      </c>
      <c r="L279">
        <f>J279+K279</f>
        <v>0</v>
      </c>
      <c r="M279">
        <f>SUMIFS(Base!M$2:M$1287,Base!$B$2:$B$1287,$B279,Base!$C$2:$C$1287,$C279)</f>
        <v>0</v>
      </c>
      <c r="N279">
        <f>SUMIFS(Base!N$2:N$1287,Base!$B$2:$B$1287,$B279,Base!$C$2:$C$1287,$C279)</f>
        <v>0</v>
      </c>
      <c r="O279">
        <f>M279+N279</f>
        <v>0</v>
      </c>
      <c r="P279">
        <f>F279-J279-M279</f>
        <v>0</v>
      </c>
      <c r="Q279">
        <f>G279-K279-N279</f>
        <v>0</v>
      </c>
      <c r="R279">
        <f>P279+Q279</f>
        <v>0</v>
      </c>
      <c r="S279" s="3">
        <f>F279/$E279</f>
        <v>0</v>
      </c>
      <c r="T279" s="3">
        <f>G279/$E279</f>
        <v>0</v>
      </c>
      <c r="U279" s="3">
        <f>H279/$E279</f>
        <v>0</v>
      </c>
      <c r="V279" s="3">
        <f>I279/$E279</f>
        <v>0</v>
      </c>
      <c r="W279" s="3">
        <f>J279/$E279</f>
        <v>0</v>
      </c>
      <c r="X279" s="3">
        <f>K279/$E279</f>
        <v>0</v>
      </c>
      <c r="Y279" s="3">
        <f>L279/$E279</f>
        <v>0</v>
      </c>
      <c r="Z279" s="3">
        <f>M279/$E279</f>
        <v>0</v>
      </c>
      <c r="AA279" s="3">
        <f>N279/$E279</f>
        <v>0</v>
      </c>
      <c r="AB279" s="3">
        <f>O279/$E279</f>
        <v>0</v>
      </c>
      <c r="AC279" s="3">
        <f>P279/$E279</f>
        <v>0</v>
      </c>
      <c r="AD279" s="3">
        <f>Q279/$E279</f>
        <v>0</v>
      </c>
      <c r="AE279" s="3">
        <f>R279/$E279</f>
        <v>0</v>
      </c>
      <c r="AF279" s="4">
        <f>F279/SUMIFS(Equipe!B$2:B$13,Equipe!$A$2:$A$13,$C279)</f>
        <v>0</v>
      </c>
      <c r="AG279" s="4">
        <f>P279/SUMIFS(Equipe!L$2:L$13,Equipe!$A$2:$A$13,$C279)</f>
        <v>0</v>
      </c>
      <c r="AH279" s="4">
        <f>H279/SUMIFS(Equipe!B$2:B$13,Equipe!$A$2:$A$13,$C279)</f>
        <v>0</v>
      </c>
      <c r="AI279" s="4">
        <f>R279/SUMIFS(Equipe!L$2:L$13,Equipe!$A$2:$A$13,$C279)</f>
        <v>0</v>
      </c>
    </row>
    <row r="280" spans="1:35" x14ac:dyDescent="0.3">
      <c r="A280">
        <v>279</v>
      </c>
      <c r="B280" t="s">
        <v>279</v>
      </c>
      <c r="C280" t="s">
        <v>37</v>
      </c>
      <c r="D280" t="s">
        <v>6</v>
      </c>
      <c r="E280">
        <f>SUMIFS(Base!E$2:E$1287,Base!$B$2:$B$1287,$B280,Base!$C$2:$C$1287,$C280)</f>
        <v>21</v>
      </c>
      <c r="F280">
        <f>SUMIFS(Base!F$2:F$1287,Base!$B$2:$B$1287,$B280,Base!$C$2:$C$1287,$C280)</f>
        <v>0</v>
      </c>
      <c r="G280">
        <f>SUMIFS(Base!G$2:G$1287,Base!$B$2:$B$1287,$B280,Base!$C$2:$C$1287,$C280)</f>
        <v>0</v>
      </c>
      <c r="H280">
        <f>SUMIFS(Base!H$2:H$1287,Base!$B$2:$B$1287,$B280,Base!$C$2:$C$1287,$C280)</f>
        <v>0</v>
      </c>
      <c r="I280">
        <f>SUMIFS(Base!I$2:I$1287,Base!$B$2:$B$1287,$B280,Base!$C$2:$C$1287,$C280)</f>
        <v>-2</v>
      </c>
      <c r="J280">
        <f>SUMIFS(Base!K$2:K$1287,Base!$B$2:$B$1287,$B280,Base!$C$2:$C$1287,$C280)</f>
        <v>0</v>
      </c>
      <c r="K280">
        <f>SUMIFS(Base!L$2:L$1287,Base!$B$2:$B$1287,$B280,Base!$C$2:$C$1287,$C280)</f>
        <v>0</v>
      </c>
      <c r="L280">
        <f>J280+K280</f>
        <v>0</v>
      </c>
      <c r="M280">
        <f>SUMIFS(Base!M$2:M$1287,Base!$B$2:$B$1287,$B280,Base!$C$2:$C$1287,$C280)</f>
        <v>0</v>
      </c>
      <c r="N280">
        <f>SUMIFS(Base!N$2:N$1287,Base!$B$2:$B$1287,$B280,Base!$C$2:$C$1287,$C280)</f>
        <v>0</v>
      </c>
      <c r="O280">
        <f>M280+N280</f>
        <v>0</v>
      </c>
      <c r="P280">
        <f>F280-J280-M280</f>
        <v>0</v>
      </c>
      <c r="Q280">
        <f>G280-K280-N280</f>
        <v>0</v>
      </c>
      <c r="R280">
        <f>P280+Q280</f>
        <v>0</v>
      </c>
      <c r="S280" s="3">
        <f>F280/$E280</f>
        <v>0</v>
      </c>
      <c r="T280" s="3">
        <f>G280/$E280</f>
        <v>0</v>
      </c>
      <c r="U280" s="3">
        <f>H280/$E280</f>
        <v>0</v>
      </c>
      <c r="V280" s="3">
        <f>I280/$E280</f>
        <v>-9.5238095238095233E-2</v>
      </c>
      <c r="W280" s="3">
        <f>J280/$E280</f>
        <v>0</v>
      </c>
      <c r="X280" s="3">
        <f>K280/$E280</f>
        <v>0</v>
      </c>
      <c r="Y280" s="3">
        <f>L280/$E280</f>
        <v>0</v>
      </c>
      <c r="Z280" s="3">
        <f>M280/$E280</f>
        <v>0</v>
      </c>
      <c r="AA280" s="3">
        <f>N280/$E280</f>
        <v>0</v>
      </c>
      <c r="AB280" s="3">
        <f>O280/$E280</f>
        <v>0</v>
      </c>
      <c r="AC280" s="3">
        <f>P280/$E280</f>
        <v>0</v>
      </c>
      <c r="AD280" s="3">
        <f>Q280/$E280</f>
        <v>0</v>
      </c>
      <c r="AE280" s="3">
        <f>R280/$E280</f>
        <v>0</v>
      </c>
      <c r="AF280" s="4">
        <f>F280/SUMIFS(Equipe!B$2:B$13,Equipe!$A$2:$A$13,$C280)</f>
        <v>0</v>
      </c>
      <c r="AG280" s="4">
        <f>P280/SUMIFS(Equipe!L$2:L$13,Equipe!$A$2:$A$13,$C280)</f>
        <v>0</v>
      </c>
      <c r="AH280" s="4">
        <f>H280/SUMIFS(Equipe!B$2:B$13,Equipe!$A$2:$A$13,$C280)</f>
        <v>0</v>
      </c>
      <c r="AI280" s="4">
        <f>R280/SUMIFS(Equipe!L$2:L$13,Equipe!$A$2:$A$13,$C280)</f>
        <v>0</v>
      </c>
    </row>
    <row r="281" spans="1:35" x14ac:dyDescent="0.3">
      <c r="A281">
        <v>280</v>
      </c>
      <c r="B281" t="s">
        <v>285</v>
      </c>
      <c r="C281" t="s">
        <v>65</v>
      </c>
      <c r="D281" t="s">
        <v>6</v>
      </c>
      <c r="E281">
        <f>SUMIFS(Base!E$2:E$1287,Base!$B$2:$B$1287,$B281,Base!$C$2:$C$1287,$C281)</f>
        <v>20</v>
      </c>
      <c r="F281">
        <f>SUMIFS(Base!F$2:F$1287,Base!$B$2:$B$1287,$B281,Base!$C$2:$C$1287,$C281)</f>
        <v>0</v>
      </c>
      <c r="G281">
        <f>SUMIFS(Base!G$2:G$1287,Base!$B$2:$B$1287,$B281,Base!$C$2:$C$1287,$C281)</f>
        <v>0</v>
      </c>
      <c r="H281">
        <f>SUMIFS(Base!H$2:H$1287,Base!$B$2:$B$1287,$B281,Base!$C$2:$C$1287,$C281)</f>
        <v>0</v>
      </c>
      <c r="I281">
        <f>SUMIFS(Base!I$2:I$1287,Base!$B$2:$B$1287,$B281,Base!$C$2:$C$1287,$C281)</f>
        <v>0</v>
      </c>
      <c r="J281">
        <f>SUMIFS(Base!K$2:K$1287,Base!$B$2:$B$1287,$B281,Base!$C$2:$C$1287,$C281)</f>
        <v>0</v>
      </c>
      <c r="K281">
        <f>SUMIFS(Base!L$2:L$1287,Base!$B$2:$B$1287,$B281,Base!$C$2:$C$1287,$C281)</f>
        <v>0</v>
      </c>
      <c r="L281">
        <f>J281+K281</f>
        <v>0</v>
      </c>
      <c r="M281">
        <f>SUMIFS(Base!M$2:M$1287,Base!$B$2:$B$1287,$B281,Base!$C$2:$C$1287,$C281)</f>
        <v>0</v>
      </c>
      <c r="N281">
        <f>SUMIFS(Base!N$2:N$1287,Base!$B$2:$B$1287,$B281,Base!$C$2:$C$1287,$C281)</f>
        <v>0</v>
      </c>
      <c r="O281">
        <f>M281+N281</f>
        <v>0</v>
      </c>
      <c r="P281">
        <f>F281-J281-M281</f>
        <v>0</v>
      </c>
      <c r="Q281">
        <f>G281-K281-N281</f>
        <v>0</v>
      </c>
      <c r="R281">
        <f>P281+Q281</f>
        <v>0</v>
      </c>
      <c r="S281" s="3">
        <f>F281/$E281</f>
        <v>0</v>
      </c>
      <c r="T281" s="3">
        <f>G281/$E281</f>
        <v>0</v>
      </c>
      <c r="U281" s="3">
        <f>H281/$E281</f>
        <v>0</v>
      </c>
      <c r="V281" s="3">
        <f>I281/$E281</f>
        <v>0</v>
      </c>
      <c r="W281" s="3">
        <f>J281/$E281</f>
        <v>0</v>
      </c>
      <c r="X281" s="3">
        <f>K281/$E281</f>
        <v>0</v>
      </c>
      <c r="Y281" s="3">
        <f>L281/$E281</f>
        <v>0</v>
      </c>
      <c r="Z281" s="3">
        <f>M281/$E281</f>
        <v>0</v>
      </c>
      <c r="AA281" s="3">
        <f>N281/$E281</f>
        <v>0</v>
      </c>
      <c r="AB281" s="3">
        <f>O281/$E281</f>
        <v>0</v>
      </c>
      <c r="AC281" s="3">
        <f>P281/$E281</f>
        <v>0</v>
      </c>
      <c r="AD281" s="3">
        <f>Q281/$E281</f>
        <v>0</v>
      </c>
      <c r="AE281" s="3">
        <f>R281/$E281</f>
        <v>0</v>
      </c>
      <c r="AF281" s="4">
        <f>F281/SUMIFS(Equipe!B$2:B$13,Equipe!$A$2:$A$13,$C281)</f>
        <v>0</v>
      </c>
      <c r="AG281" s="4">
        <f>P281/SUMIFS(Equipe!L$2:L$13,Equipe!$A$2:$A$13,$C281)</f>
        <v>0</v>
      </c>
      <c r="AH281" s="4">
        <f>H281/SUMIFS(Equipe!B$2:B$13,Equipe!$A$2:$A$13,$C281)</f>
        <v>0</v>
      </c>
      <c r="AI281" s="4">
        <f>R281/SUMIFS(Equipe!L$2:L$13,Equipe!$A$2:$A$13,$C281)</f>
        <v>0</v>
      </c>
    </row>
    <row r="282" spans="1:35" x14ac:dyDescent="0.3">
      <c r="A282">
        <v>281</v>
      </c>
      <c r="B282" t="s">
        <v>340</v>
      </c>
      <c r="C282" t="s">
        <v>48</v>
      </c>
      <c r="D282" t="s">
        <v>6</v>
      </c>
      <c r="E282">
        <f>SUMIFS(Base!E$2:E$1287,Base!$B$2:$B$1287,$B282,Base!$C$2:$C$1287,$C282)</f>
        <v>20</v>
      </c>
      <c r="F282">
        <f>SUMIFS(Base!F$2:F$1287,Base!$B$2:$B$1287,$B282,Base!$C$2:$C$1287,$C282)</f>
        <v>0</v>
      </c>
      <c r="G282">
        <f>SUMIFS(Base!G$2:G$1287,Base!$B$2:$B$1287,$B282,Base!$C$2:$C$1287,$C282)</f>
        <v>0</v>
      </c>
      <c r="H282">
        <f>SUMIFS(Base!H$2:H$1287,Base!$B$2:$B$1287,$B282,Base!$C$2:$C$1287,$C282)</f>
        <v>0</v>
      </c>
      <c r="I282">
        <f>SUMIFS(Base!I$2:I$1287,Base!$B$2:$B$1287,$B282,Base!$C$2:$C$1287,$C282)</f>
        <v>-1</v>
      </c>
      <c r="J282">
        <f>SUMIFS(Base!K$2:K$1287,Base!$B$2:$B$1287,$B282,Base!$C$2:$C$1287,$C282)</f>
        <v>0</v>
      </c>
      <c r="K282">
        <f>SUMIFS(Base!L$2:L$1287,Base!$B$2:$B$1287,$B282,Base!$C$2:$C$1287,$C282)</f>
        <v>0</v>
      </c>
      <c r="L282">
        <f>J282+K282</f>
        <v>0</v>
      </c>
      <c r="M282">
        <f>SUMIFS(Base!M$2:M$1287,Base!$B$2:$B$1287,$B282,Base!$C$2:$C$1287,$C282)</f>
        <v>0</v>
      </c>
      <c r="N282">
        <f>SUMIFS(Base!N$2:N$1287,Base!$B$2:$B$1287,$B282,Base!$C$2:$C$1287,$C282)</f>
        <v>0</v>
      </c>
      <c r="O282">
        <f>M282+N282</f>
        <v>0</v>
      </c>
      <c r="P282">
        <f>F282-J282-M282</f>
        <v>0</v>
      </c>
      <c r="Q282">
        <f>G282-K282-N282</f>
        <v>0</v>
      </c>
      <c r="R282">
        <f>P282+Q282</f>
        <v>0</v>
      </c>
      <c r="S282" s="3">
        <f>F282/$E282</f>
        <v>0</v>
      </c>
      <c r="T282" s="3">
        <f>G282/$E282</f>
        <v>0</v>
      </c>
      <c r="U282" s="3">
        <f>H282/$E282</f>
        <v>0</v>
      </c>
      <c r="V282" s="3">
        <f>I282/$E282</f>
        <v>-0.05</v>
      </c>
      <c r="W282" s="3">
        <f>J282/$E282</f>
        <v>0</v>
      </c>
      <c r="X282" s="3">
        <f>K282/$E282</f>
        <v>0</v>
      </c>
      <c r="Y282" s="3">
        <f>L282/$E282</f>
        <v>0</v>
      </c>
      <c r="Z282" s="3">
        <f>M282/$E282</f>
        <v>0</v>
      </c>
      <c r="AA282" s="3">
        <f>N282/$E282</f>
        <v>0</v>
      </c>
      <c r="AB282" s="3">
        <f>O282/$E282</f>
        <v>0</v>
      </c>
      <c r="AC282" s="3">
        <f>P282/$E282</f>
        <v>0</v>
      </c>
      <c r="AD282" s="3">
        <f>Q282/$E282</f>
        <v>0</v>
      </c>
      <c r="AE282" s="3">
        <f>R282/$E282</f>
        <v>0</v>
      </c>
      <c r="AF282" s="4">
        <f>F282/SUMIFS(Equipe!B$2:B$13,Equipe!$A$2:$A$13,$C282)</f>
        <v>0</v>
      </c>
      <c r="AG282" s="4">
        <f>P282/SUMIFS(Equipe!L$2:L$13,Equipe!$A$2:$A$13,$C282)</f>
        <v>0</v>
      </c>
      <c r="AH282" s="4">
        <f>H282/SUMIFS(Equipe!B$2:B$13,Equipe!$A$2:$A$13,$C282)</f>
        <v>0</v>
      </c>
      <c r="AI282" s="4">
        <f>R282/SUMIFS(Equipe!L$2:L$13,Equipe!$A$2:$A$13,$C282)</f>
        <v>0</v>
      </c>
    </row>
    <row r="283" spans="1:35" x14ac:dyDescent="0.3">
      <c r="A283">
        <v>282</v>
      </c>
      <c r="B283" t="s">
        <v>288</v>
      </c>
      <c r="C283" t="s">
        <v>76</v>
      </c>
      <c r="D283" t="s">
        <v>35</v>
      </c>
      <c r="E283">
        <f>SUMIFS(Base!E$2:E$1287,Base!$B$2:$B$1287,$B283,Base!$C$2:$C$1287,$C283)</f>
        <v>17</v>
      </c>
      <c r="F283">
        <f>SUMIFS(Base!F$2:F$1287,Base!$B$2:$B$1287,$B283,Base!$C$2:$C$1287,$C283)</f>
        <v>0</v>
      </c>
      <c r="G283">
        <f>SUMIFS(Base!G$2:G$1287,Base!$B$2:$B$1287,$B283,Base!$C$2:$C$1287,$C283)</f>
        <v>0</v>
      </c>
      <c r="H283">
        <f>SUMIFS(Base!H$2:H$1287,Base!$B$2:$B$1287,$B283,Base!$C$2:$C$1287,$C283)</f>
        <v>0</v>
      </c>
      <c r="I283">
        <f>SUMIFS(Base!I$2:I$1287,Base!$B$2:$B$1287,$B283,Base!$C$2:$C$1287,$C283)</f>
        <v>-2</v>
      </c>
      <c r="J283">
        <f>SUMIFS(Base!K$2:K$1287,Base!$B$2:$B$1287,$B283,Base!$C$2:$C$1287,$C283)</f>
        <v>0</v>
      </c>
      <c r="K283">
        <f>SUMIFS(Base!L$2:L$1287,Base!$B$2:$B$1287,$B283,Base!$C$2:$C$1287,$C283)</f>
        <v>0</v>
      </c>
      <c r="L283">
        <f>J283+K283</f>
        <v>0</v>
      </c>
      <c r="M283">
        <f>SUMIFS(Base!M$2:M$1287,Base!$B$2:$B$1287,$B283,Base!$C$2:$C$1287,$C283)</f>
        <v>0</v>
      </c>
      <c r="N283">
        <f>SUMIFS(Base!N$2:N$1287,Base!$B$2:$B$1287,$B283,Base!$C$2:$C$1287,$C283)</f>
        <v>0</v>
      </c>
      <c r="O283">
        <f>M283+N283</f>
        <v>0</v>
      </c>
      <c r="P283">
        <f>F283-J283-M283</f>
        <v>0</v>
      </c>
      <c r="Q283">
        <f>G283-K283-N283</f>
        <v>0</v>
      </c>
      <c r="R283">
        <f>P283+Q283</f>
        <v>0</v>
      </c>
      <c r="S283" s="3">
        <f>F283/$E283</f>
        <v>0</v>
      </c>
      <c r="T283" s="3">
        <f>G283/$E283</f>
        <v>0</v>
      </c>
      <c r="U283" s="3">
        <f>H283/$E283</f>
        <v>0</v>
      </c>
      <c r="V283" s="3">
        <f>I283/$E283</f>
        <v>-0.11764705882352941</v>
      </c>
      <c r="W283" s="3">
        <f>J283/$E283</f>
        <v>0</v>
      </c>
      <c r="X283" s="3">
        <f>K283/$E283</f>
        <v>0</v>
      </c>
      <c r="Y283" s="3">
        <f>L283/$E283</f>
        <v>0</v>
      </c>
      <c r="Z283" s="3">
        <f>M283/$E283</f>
        <v>0</v>
      </c>
      <c r="AA283" s="3">
        <f>N283/$E283</f>
        <v>0</v>
      </c>
      <c r="AB283" s="3">
        <f>O283/$E283</f>
        <v>0</v>
      </c>
      <c r="AC283" s="3">
        <f>P283/$E283</f>
        <v>0</v>
      </c>
      <c r="AD283" s="3">
        <f>Q283/$E283</f>
        <v>0</v>
      </c>
      <c r="AE283" s="3">
        <f>R283/$E283</f>
        <v>0</v>
      </c>
      <c r="AF283" s="4">
        <f>F283/SUMIFS(Equipe!B$2:B$13,Equipe!$A$2:$A$13,$C283)</f>
        <v>0</v>
      </c>
      <c r="AG283" s="4">
        <f>P283/SUMIFS(Equipe!L$2:L$13,Equipe!$A$2:$A$13,$C283)</f>
        <v>0</v>
      </c>
      <c r="AH283" s="4">
        <f>H283/SUMIFS(Equipe!B$2:B$13,Equipe!$A$2:$A$13,$C283)</f>
        <v>0</v>
      </c>
      <c r="AI283" s="4">
        <f>R283/SUMIFS(Equipe!L$2:L$13,Equipe!$A$2:$A$13,$C283)</f>
        <v>0</v>
      </c>
    </row>
    <row r="284" spans="1:35" x14ac:dyDescent="0.3">
      <c r="A284">
        <v>283</v>
      </c>
      <c r="B284" t="s">
        <v>289</v>
      </c>
      <c r="C284" t="s">
        <v>48</v>
      </c>
      <c r="D284" t="s">
        <v>6</v>
      </c>
      <c r="E284">
        <f>SUMIFS(Base!E$2:E$1287,Base!$B$2:$B$1287,$B284,Base!$C$2:$C$1287,$C284)</f>
        <v>15</v>
      </c>
      <c r="F284">
        <f>SUMIFS(Base!F$2:F$1287,Base!$B$2:$B$1287,$B284,Base!$C$2:$C$1287,$C284)</f>
        <v>0</v>
      </c>
      <c r="G284">
        <f>SUMIFS(Base!G$2:G$1287,Base!$B$2:$B$1287,$B284,Base!$C$2:$C$1287,$C284)</f>
        <v>0</v>
      </c>
      <c r="H284">
        <f>SUMIFS(Base!H$2:H$1287,Base!$B$2:$B$1287,$B284,Base!$C$2:$C$1287,$C284)</f>
        <v>0</v>
      </c>
      <c r="I284">
        <f>SUMIFS(Base!I$2:I$1287,Base!$B$2:$B$1287,$B284,Base!$C$2:$C$1287,$C284)</f>
        <v>0</v>
      </c>
      <c r="J284">
        <f>SUMIFS(Base!K$2:K$1287,Base!$B$2:$B$1287,$B284,Base!$C$2:$C$1287,$C284)</f>
        <v>0</v>
      </c>
      <c r="K284">
        <f>SUMIFS(Base!L$2:L$1287,Base!$B$2:$B$1287,$B284,Base!$C$2:$C$1287,$C284)</f>
        <v>0</v>
      </c>
      <c r="L284">
        <f>J284+K284</f>
        <v>0</v>
      </c>
      <c r="M284">
        <f>SUMIFS(Base!M$2:M$1287,Base!$B$2:$B$1287,$B284,Base!$C$2:$C$1287,$C284)</f>
        <v>0</v>
      </c>
      <c r="N284">
        <f>SUMIFS(Base!N$2:N$1287,Base!$B$2:$B$1287,$B284,Base!$C$2:$C$1287,$C284)</f>
        <v>0</v>
      </c>
      <c r="O284">
        <f>M284+N284</f>
        <v>0</v>
      </c>
      <c r="P284">
        <f>F284-J284-M284</f>
        <v>0</v>
      </c>
      <c r="Q284">
        <f>G284-K284-N284</f>
        <v>0</v>
      </c>
      <c r="R284">
        <f>P284+Q284</f>
        <v>0</v>
      </c>
      <c r="S284" s="3">
        <f>F284/$E284</f>
        <v>0</v>
      </c>
      <c r="T284" s="3">
        <f>G284/$E284</f>
        <v>0</v>
      </c>
      <c r="U284" s="3">
        <f>H284/$E284</f>
        <v>0</v>
      </c>
      <c r="V284" s="3">
        <f>I284/$E284</f>
        <v>0</v>
      </c>
      <c r="W284" s="3">
        <f>J284/$E284</f>
        <v>0</v>
      </c>
      <c r="X284" s="3">
        <f>K284/$E284</f>
        <v>0</v>
      </c>
      <c r="Y284" s="3">
        <f>L284/$E284</f>
        <v>0</v>
      </c>
      <c r="Z284" s="3">
        <f>M284/$E284</f>
        <v>0</v>
      </c>
      <c r="AA284" s="3">
        <f>N284/$E284</f>
        <v>0</v>
      </c>
      <c r="AB284" s="3">
        <f>O284/$E284</f>
        <v>0</v>
      </c>
      <c r="AC284" s="3">
        <f>P284/$E284</f>
        <v>0</v>
      </c>
      <c r="AD284" s="3">
        <f>Q284/$E284</f>
        <v>0</v>
      </c>
      <c r="AE284" s="3">
        <f>R284/$E284</f>
        <v>0</v>
      </c>
      <c r="AF284" s="4">
        <f>F284/SUMIFS(Equipe!B$2:B$13,Equipe!$A$2:$A$13,$C284)</f>
        <v>0</v>
      </c>
      <c r="AG284" s="4">
        <f>P284/SUMIFS(Equipe!L$2:L$13,Equipe!$A$2:$A$13,$C284)</f>
        <v>0</v>
      </c>
      <c r="AH284" s="4">
        <f>H284/SUMIFS(Equipe!B$2:B$13,Equipe!$A$2:$A$13,$C284)</f>
        <v>0</v>
      </c>
      <c r="AI284" s="4">
        <f>R284/SUMIFS(Equipe!L$2:L$13,Equipe!$A$2:$A$13,$C284)</f>
        <v>0</v>
      </c>
    </row>
    <row r="285" spans="1:35" x14ac:dyDescent="0.3">
      <c r="A285">
        <v>284</v>
      </c>
      <c r="B285" t="s">
        <v>350</v>
      </c>
      <c r="C285" t="s">
        <v>37</v>
      </c>
      <c r="D285" t="s">
        <v>6</v>
      </c>
      <c r="E285">
        <f>SUMIFS(Base!E$2:E$1287,Base!$B$2:$B$1287,$B285,Base!$C$2:$C$1287,$C285)</f>
        <v>13</v>
      </c>
      <c r="F285">
        <f>SUMIFS(Base!F$2:F$1287,Base!$B$2:$B$1287,$B285,Base!$C$2:$C$1287,$C285)</f>
        <v>0</v>
      </c>
      <c r="G285">
        <f>SUMIFS(Base!G$2:G$1287,Base!$B$2:$B$1287,$B285,Base!$C$2:$C$1287,$C285)</f>
        <v>0</v>
      </c>
      <c r="H285">
        <f>SUMIFS(Base!H$2:H$1287,Base!$B$2:$B$1287,$B285,Base!$C$2:$C$1287,$C285)</f>
        <v>0</v>
      </c>
      <c r="I285">
        <f>SUMIFS(Base!I$2:I$1287,Base!$B$2:$B$1287,$B285,Base!$C$2:$C$1287,$C285)</f>
        <v>-2</v>
      </c>
      <c r="J285">
        <f>SUMIFS(Base!K$2:K$1287,Base!$B$2:$B$1287,$B285,Base!$C$2:$C$1287,$C285)</f>
        <v>0</v>
      </c>
      <c r="K285">
        <f>SUMIFS(Base!L$2:L$1287,Base!$B$2:$B$1287,$B285,Base!$C$2:$C$1287,$C285)</f>
        <v>0</v>
      </c>
      <c r="L285">
        <f>J285+K285</f>
        <v>0</v>
      </c>
      <c r="M285">
        <f>SUMIFS(Base!M$2:M$1287,Base!$B$2:$B$1287,$B285,Base!$C$2:$C$1287,$C285)</f>
        <v>0</v>
      </c>
      <c r="N285">
        <f>SUMIFS(Base!N$2:N$1287,Base!$B$2:$B$1287,$B285,Base!$C$2:$C$1287,$C285)</f>
        <v>0</v>
      </c>
      <c r="O285">
        <f>M285+N285</f>
        <v>0</v>
      </c>
      <c r="P285">
        <f>F285-J285-M285</f>
        <v>0</v>
      </c>
      <c r="Q285">
        <f>G285-K285-N285</f>
        <v>0</v>
      </c>
      <c r="R285">
        <f>P285+Q285</f>
        <v>0</v>
      </c>
      <c r="S285" s="3">
        <f>F285/$E285</f>
        <v>0</v>
      </c>
      <c r="T285" s="3">
        <f>G285/$E285</f>
        <v>0</v>
      </c>
      <c r="U285" s="3">
        <f>H285/$E285</f>
        <v>0</v>
      </c>
      <c r="V285" s="3">
        <f>I285/$E285</f>
        <v>-0.15384615384615385</v>
      </c>
      <c r="W285" s="3">
        <f>J285/$E285</f>
        <v>0</v>
      </c>
      <c r="X285" s="3">
        <f>K285/$E285</f>
        <v>0</v>
      </c>
      <c r="Y285" s="3">
        <f>L285/$E285</f>
        <v>0</v>
      </c>
      <c r="Z285" s="3">
        <f>M285/$E285</f>
        <v>0</v>
      </c>
      <c r="AA285" s="3">
        <f>N285/$E285</f>
        <v>0</v>
      </c>
      <c r="AB285" s="3">
        <f>O285/$E285</f>
        <v>0</v>
      </c>
      <c r="AC285" s="3">
        <f>P285/$E285</f>
        <v>0</v>
      </c>
      <c r="AD285" s="3">
        <f>Q285/$E285</f>
        <v>0</v>
      </c>
      <c r="AE285" s="3">
        <f>R285/$E285</f>
        <v>0</v>
      </c>
      <c r="AF285" s="4">
        <f>F285/SUMIFS(Equipe!B$2:B$13,Equipe!$A$2:$A$13,$C285)</f>
        <v>0</v>
      </c>
      <c r="AG285" s="4">
        <f>P285/SUMIFS(Equipe!L$2:L$13,Equipe!$A$2:$A$13,$C285)</f>
        <v>0</v>
      </c>
      <c r="AH285" s="4">
        <f>H285/SUMIFS(Equipe!B$2:B$13,Equipe!$A$2:$A$13,$C285)</f>
        <v>0</v>
      </c>
      <c r="AI285" s="4">
        <f>R285/SUMIFS(Equipe!L$2:L$13,Equipe!$A$2:$A$13,$C285)</f>
        <v>0</v>
      </c>
    </row>
    <row r="286" spans="1:35" x14ac:dyDescent="0.3">
      <c r="A286">
        <v>285</v>
      </c>
      <c r="B286" t="s">
        <v>276</v>
      </c>
      <c r="C286" t="s">
        <v>45</v>
      </c>
      <c r="D286" t="s">
        <v>6</v>
      </c>
      <c r="E286">
        <f>SUMIFS(Base!E$2:E$1287,Base!$B$2:$B$1287,$B286,Base!$C$2:$C$1287,$C286)</f>
        <v>12</v>
      </c>
      <c r="F286">
        <f>SUMIFS(Base!F$2:F$1287,Base!$B$2:$B$1287,$B286,Base!$C$2:$C$1287,$C286)</f>
        <v>0</v>
      </c>
      <c r="G286">
        <f>SUMIFS(Base!G$2:G$1287,Base!$B$2:$B$1287,$B286,Base!$C$2:$C$1287,$C286)</f>
        <v>0</v>
      </c>
      <c r="H286">
        <f>SUMIFS(Base!H$2:H$1287,Base!$B$2:$B$1287,$B286,Base!$C$2:$C$1287,$C286)</f>
        <v>0</v>
      </c>
      <c r="I286">
        <f>SUMIFS(Base!I$2:I$1287,Base!$B$2:$B$1287,$B286,Base!$C$2:$C$1287,$C286)</f>
        <v>0</v>
      </c>
      <c r="J286">
        <f>SUMIFS(Base!K$2:K$1287,Base!$B$2:$B$1287,$B286,Base!$C$2:$C$1287,$C286)</f>
        <v>0</v>
      </c>
      <c r="K286">
        <f>SUMIFS(Base!L$2:L$1287,Base!$B$2:$B$1287,$B286,Base!$C$2:$C$1287,$C286)</f>
        <v>0</v>
      </c>
      <c r="L286">
        <f>J286+K286</f>
        <v>0</v>
      </c>
      <c r="M286">
        <f>SUMIFS(Base!M$2:M$1287,Base!$B$2:$B$1287,$B286,Base!$C$2:$C$1287,$C286)</f>
        <v>0</v>
      </c>
      <c r="N286">
        <f>SUMIFS(Base!N$2:N$1287,Base!$B$2:$B$1287,$B286,Base!$C$2:$C$1287,$C286)</f>
        <v>0</v>
      </c>
      <c r="O286">
        <f>M286+N286</f>
        <v>0</v>
      </c>
      <c r="P286">
        <f>F286-J286-M286</f>
        <v>0</v>
      </c>
      <c r="Q286">
        <f>G286-K286-N286</f>
        <v>0</v>
      </c>
      <c r="R286">
        <f>P286+Q286</f>
        <v>0</v>
      </c>
      <c r="S286" s="3">
        <f>F286/$E286</f>
        <v>0</v>
      </c>
      <c r="T286" s="3">
        <f>G286/$E286</f>
        <v>0</v>
      </c>
      <c r="U286" s="3">
        <f>H286/$E286</f>
        <v>0</v>
      </c>
      <c r="V286" s="3">
        <f>I286/$E286</f>
        <v>0</v>
      </c>
      <c r="W286" s="3">
        <f>J286/$E286</f>
        <v>0</v>
      </c>
      <c r="X286" s="3">
        <f>K286/$E286</f>
        <v>0</v>
      </c>
      <c r="Y286" s="3">
        <f>L286/$E286</f>
        <v>0</v>
      </c>
      <c r="Z286" s="3">
        <f>M286/$E286</f>
        <v>0</v>
      </c>
      <c r="AA286" s="3">
        <f>N286/$E286</f>
        <v>0</v>
      </c>
      <c r="AB286" s="3">
        <f>O286/$E286</f>
        <v>0</v>
      </c>
      <c r="AC286" s="3">
        <f>P286/$E286</f>
        <v>0</v>
      </c>
      <c r="AD286" s="3">
        <f>Q286/$E286</f>
        <v>0</v>
      </c>
      <c r="AE286" s="3">
        <f>R286/$E286</f>
        <v>0</v>
      </c>
      <c r="AF286" s="4">
        <f>F286/SUMIFS(Equipe!B$2:B$13,Equipe!$A$2:$A$13,$C286)</f>
        <v>0</v>
      </c>
      <c r="AG286" s="4">
        <f>P286/SUMIFS(Equipe!L$2:L$13,Equipe!$A$2:$A$13,$C286)</f>
        <v>0</v>
      </c>
      <c r="AH286" s="4">
        <f>H286/SUMIFS(Equipe!B$2:B$13,Equipe!$A$2:$A$13,$C286)</f>
        <v>0</v>
      </c>
      <c r="AI286" s="4">
        <f>R286/SUMIFS(Equipe!L$2:L$13,Equipe!$A$2:$A$13,$C286)</f>
        <v>0</v>
      </c>
    </row>
    <row r="287" spans="1:35" x14ac:dyDescent="0.3">
      <c r="A287">
        <v>286</v>
      </c>
      <c r="B287" t="s">
        <v>381</v>
      </c>
      <c r="C287" t="s">
        <v>22</v>
      </c>
      <c r="D287" t="s">
        <v>35</v>
      </c>
      <c r="E287">
        <f>SUMIFS(Base!E$2:E$1287,Base!$B$2:$B$1287,$B287,Base!$C$2:$C$1287,$C287)</f>
        <v>9</v>
      </c>
      <c r="F287">
        <f>SUMIFS(Base!F$2:F$1287,Base!$B$2:$B$1287,$B287,Base!$C$2:$C$1287,$C287)</f>
        <v>0</v>
      </c>
      <c r="G287">
        <f>SUMIFS(Base!G$2:G$1287,Base!$B$2:$B$1287,$B287,Base!$C$2:$C$1287,$C287)</f>
        <v>0</v>
      </c>
      <c r="H287">
        <f>SUMIFS(Base!H$2:H$1287,Base!$B$2:$B$1287,$B287,Base!$C$2:$C$1287,$C287)</f>
        <v>0</v>
      </c>
      <c r="I287">
        <f>SUMIFS(Base!I$2:I$1287,Base!$B$2:$B$1287,$B287,Base!$C$2:$C$1287,$C287)</f>
        <v>0</v>
      </c>
      <c r="J287">
        <f>SUMIFS(Base!K$2:K$1287,Base!$B$2:$B$1287,$B287,Base!$C$2:$C$1287,$C287)</f>
        <v>0</v>
      </c>
      <c r="K287">
        <f>SUMIFS(Base!L$2:L$1287,Base!$B$2:$B$1287,$B287,Base!$C$2:$C$1287,$C287)</f>
        <v>0</v>
      </c>
      <c r="L287">
        <f>J287+K287</f>
        <v>0</v>
      </c>
      <c r="M287">
        <f>SUMIFS(Base!M$2:M$1287,Base!$B$2:$B$1287,$B287,Base!$C$2:$C$1287,$C287)</f>
        <v>0</v>
      </c>
      <c r="N287">
        <f>SUMIFS(Base!N$2:N$1287,Base!$B$2:$B$1287,$B287,Base!$C$2:$C$1287,$C287)</f>
        <v>0</v>
      </c>
      <c r="O287">
        <f>M287+N287</f>
        <v>0</v>
      </c>
      <c r="P287">
        <f>F287-J287-M287</f>
        <v>0</v>
      </c>
      <c r="Q287">
        <f>G287-K287-N287</f>
        <v>0</v>
      </c>
      <c r="R287">
        <f>P287+Q287</f>
        <v>0</v>
      </c>
      <c r="S287" s="3">
        <f>F287/$E287</f>
        <v>0</v>
      </c>
      <c r="T287" s="3">
        <f>G287/$E287</f>
        <v>0</v>
      </c>
      <c r="U287" s="3">
        <f>H287/$E287</f>
        <v>0</v>
      </c>
      <c r="V287" s="3">
        <f>I287/$E287</f>
        <v>0</v>
      </c>
      <c r="W287" s="3">
        <f>J287/$E287</f>
        <v>0</v>
      </c>
      <c r="X287" s="3">
        <f>K287/$E287</f>
        <v>0</v>
      </c>
      <c r="Y287" s="3">
        <f>L287/$E287</f>
        <v>0</v>
      </c>
      <c r="Z287" s="3">
        <f>M287/$E287</f>
        <v>0</v>
      </c>
      <c r="AA287" s="3">
        <f>N287/$E287</f>
        <v>0</v>
      </c>
      <c r="AB287" s="3">
        <f>O287/$E287</f>
        <v>0</v>
      </c>
      <c r="AC287" s="3">
        <f>P287/$E287</f>
        <v>0</v>
      </c>
      <c r="AD287" s="3">
        <f>Q287/$E287</f>
        <v>0</v>
      </c>
      <c r="AE287" s="3">
        <f>R287/$E287</f>
        <v>0</v>
      </c>
      <c r="AF287" s="4">
        <f>F287/SUMIFS(Equipe!B$2:B$13,Equipe!$A$2:$A$13,$C287)</f>
        <v>0</v>
      </c>
      <c r="AG287" s="4">
        <f>P287/SUMIFS(Equipe!L$2:L$13,Equipe!$A$2:$A$13,$C287)</f>
        <v>0</v>
      </c>
      <c r="AH287" s="4">
        <f>H287/SUMIFS(Equipe!B$2:B$13,Equipe!$A$2:$A$13,$C287)</f>
        <v>0</v>
      </c>
      <c r="AI287" s="4">
        <f>R287/SUMIFS(Equipe!L$2:L$13,Equipe!$A$2:$A$13,$C287)</f>
        <v>0</v>
      </c>
    </row>
    <row r="288" spans="1:35" x14ac:dyDescent="0.3">
      <c r="A288">
        <v>287</v>
      </c>
      <c r="B288" t="s">
        <v>354</v>
      </c>
      <c r="C288" t="s">
        <v>31</v>
      </c>
      <c r="D288" t="s">
        <v>6</v>
      </c>
      <c r="E288">
        <f>SUMIFS(Base!E$2:E$1287,Base!$B$2:$B$1287,$B288,Base!$C$2:$C$1287,$C288)</f>
        <v>8</v>
      </c>
      <c r="F288">
        <f>SUMIFS(Base!F$2:F$1287,Base!$B$2:$B$1287,$B288,Base!$C$2:$C$1287,$C288)</f>
        <v>0</v>
      </c>
      <c r="G288">
        <f>SUMIFS(Base!G$2:G$1287,Base!$B$2:$B$1287,$B288,Base!$C$2:$C$1287,$C288)</f>
        <v>0</v>
      </c>
      <c r="H288">
        <f>SUMIFS(Base!H$2:H$1287,Base!$B$2:$B$1287,$B288,Base!$C$2:$C$1287,$C288)</f>
        <v>0</v>
      </c>
      <c r="I288">
        <f>SUMIFS(Base!I$2:I$1287,Base!$B$2:$B$1287,$B288,Base!$C$2:$C$1287,$C288)</f>
        <v>-3</v>
      </c>
      <c r="J288">
        <f>SUMIFS(Base!K$2:K$1287,Base!$B$2:$B$1287,$B288,Base!$C$2:$C$1287,$C288)</f>
        <v>0</v>
      </c>
      <c r="K288">
        <f>SUMIFS(Base!L$2:L$1287,Base!$B$2:$B$1287,$B288,Base!$C$2:$C$1287,$C288)</f>
        <v>0</v>
      </c>
      <c r="L288">
        <f>J288+K288</f>
        <v>0</v>
      </c>
      <c r="M288">
        <f>SUMIFS(Base!M$2:M$1287,Base!$B$2:$B$1287,$B288,Base!$C$2:$C$1287,$C288)</f>
        <v>0</v>
      </c>
      <c r="N288">
        <f>SUMIFS(Base!N$2:N$1287,Base!$B$2:$B$1287,$B288,Base!$C$2:$C$1287,$C288)</f>
        <v>0</v>
      </c>
      <c r="O288">
        <f>M288+N288</f>
        <v>0</v>
      </c>
      <c r="P288">
        <f>F288-J288-M288</f>
        <v>0</v>
      </c>
      <c r="Q288">
        <f>G288-K288-N288</f>
        <v>0</v>
      </c>
      <c r="R288">
        <f>P288+Q288</f>
        <v>0</v>
      </c>
      <c r="S288" s="3">
        <f>F288/$E288</f>
        <v>0</v>
      </c>
      <c r="T288" s="3">
        <f>G288/$E288</f>
        <v>0</v>
      </c>
      <c r="U288" s="3">
        <f>H288/$E288</f>
        <v>0</v>
      </c>
      <c r="V288" s="3">
        <f>I288/$E288</f>
        <v>-0.375</v>
      </c>
      <c r="W288" s="3">
        <f>J288/$E288</f>
        <v>0</v>
      </c>
      <c r="X288" s="3">
        <f>K288/$E288</f>
        <v>0</v>
      </c>
      <c r="Y288" s="3">
        <f>L288/$E288</f>
        <v>0</v>
      </c>
      <c r="Z288" s="3">
        <f>M288/$E288</f>
        <v>0</v>
      </c>
      <c r="AA288" s="3">
        <f>N288/$E288</f>
        <v>0</v>
      </c>
      <c r="AB288" s="3">
        <f>O288/$E288</f>
        <v>0</v>
      </c>
      <c r="AC288" s="3">
        <f>P288/$E288</f>
        <v>0</v>
      </c>
      <c r="AD288" s="3">
        <f>Q288/$E288</f>
        <v>0</v>
      </c>
      <c r="AE288" s="3">
        <f>R288/$E288</f>
        <v>0</v>
      </c>
      <c r="AF288" s="4">
        <f>F288/SUMIFS(Equipe!B$2:B$13,Equipe!$A$2:$A$13,$C288)</f>
        <v>0</v>
      </c>
      <c r="AG288" s="4">
        <f>P288/SUMIFS(Equipe!L$2:L$13,Equipe!$A$2:$A$13,$C288)</f>
        <v>0</v>
      </c>
      <c r="AH288" s="4">
        <f>H288/SUMIFS(Equipe!B$2:B$13,Equipe!$A$2:$A$13,$C288)</f>
        <v>0</v>
      </c>
      <c r="AI288" s="4">
        <f>R288/SUMIFS(Equipe!L$2:L$13,Equipe!$A$2:$A$13,$C288)</f>
        <v>0</v>
      </c>
    </row>
    <row r="289" spans="1:35" x14ac:dyDescent="0.3">
      <c r="A289">
        <v>288</v>
      </c>
      <c r="B289" t="s">
        <v>280</v>
      </c>
      <c r="C289" t="s">
        <v>45</v>
      </c>
      <c r="D289" t="s">
        <v>35</v>
      </c>
      <c r="E289">
        <f>SUMIFS(Base!E$2:E$1287,Base!$B$2:$B$1287,$B289,Base!$C$2:$C$1287,$C289)</f>
        <v>8</v>
      </c>
      <c r="F289">
        <f>SUMIFS(Base!F$2:F$1287,Base!$B$2:$B$1287,$B289,Base!$C$2:$C$1287,$C289)</f>
        <v>0</v>
      </c>
      <c r="G289">
        <f>SUMIFS(Base!G$2:G$1287,Base!$B$2:$B$1287,$B289,Base!$C$2:$C$1287,$C289)</f>
        <v>0</v>
      </c>
      <c r="H289">
        <f>SUMIFS(Base!H$2:H$1287,Base!$B$2:$B$1287,$B289,Base!$C$2:$C$1287,$C289)</f>
        <v>0</v>
      </c>
      <c r="I289">
        <f>SUMIFS(Base!I$2:I$1287,Base!$B$2:$B$1287,$B289,Base!$C$2:$C$1287,$C289)</f>
        <v>0</v>
      </c>
      <c r="J289">
        <f>SUMIFS(Base!K$2:K$1287,Base!$B$2:$B$1287,$B289,Base!$C$2:$C$1287,$C289)</f>
        <v>0</v>
      </c>
      <c r="K289">
        <f>SUMIFS(Base!L$2:L$1287,Base!$B$2:$B$1287,$B289,Base!$C$2:$C$1287,$C289)</f>
        <v>0</v>
      </c>
      <c r="L289">
        <f>J289+K289</f>
        <v>0</v>
      </c>
      <c r="M289">
        <f>SUMIFS(Base!M$2:M$1287,Base!$B$2:$B$1287,$B289,Base!$C$2:$C$1287,$C289)</f>
        <v>0</v>
      </c>
      <c r="N289">
        <f>SUMIFS(Base!N$2:N$1287,Base!$B$2:$B$1287,$B289,Base!$C$2:$C$1287,$C289)</f>
        <v>0</v>
      </c>
      <c r="O289">
        <f>M289+N289</f>
        <v>0</v>
      </c>
      <c r="P289">
        <f>F289-J289-M289</f>
        <v>0</v>
      </c>
      <c r="Q289">
        <f>G289-K289-N289</f>
        <v>0</v>
      </c>
      <c r="R289">
        <f>P289+Q289</f>
        <v>0</v>
      </c>
      <c r="S289" s="3">
        <f>F289/$E289</f>
        <v>0</v>
      </c>
      <c r="T289" s="3">
        <f>G289/$E289</f>
        <v>0</v>
      </c>
      <c r="U289" s="3">
        <f>H289/$E289</f>
        <v>0</v>
      </c>
      <c r="V289" s="3">
        <f>I289/$E289</f>
        <v>0</v>
      </c>
      <c r="W289" s="3">
        <f>J289/$E289</f>
        <v>0</v>
      </c>
      <c r="X289" s="3">
        <f>K289/$E289</f>
        <v>0</v>
      </c>
      <c r="Y289" s="3">
        <f>L289/$E289</f>
        <v>0</v>
      </c>
      <c r="Z289" s="3">
        <f>M289/$E289</f>
        <v>0</v>
      </c>
      <c r="AA289" s="3">
        <f>N289/$E289</f>
        <v>0</v>
      </c>
      <c r="AB289" s="3">
        <f>O289/$E289</f>
        <v>0</v>
      </c>
      <c r="AC289" s="3">
        <f>P289/$E289</f>
        <v>0</v>
      </c>
      <c r="AD289" s="3">
        <f>Q289/$E289</f>
        <v>0</v>
      </c>
      <c r="AE289" s="3">
        <f>R289/$E289</f>
        <v>0</v>
      </c>
      <c r="AF289" s="4">
        <f>F289/SUMIFS(Equipe!B$2:B$13,Equipe!$A$2:$A$13,$C289)</f>
        <v>0</v>
      </c>
      <c r="AG289" s="4">
        <f>P289/SUMIFS(Equipe!L$2:L$13,Equipe!$A$2:$A$13,$C289)</f>
        <v>0</v>
      </c>
      <c r="AH289" s="4">
        <f>H289/SUMIFS(Equipe!B$2:B$13,Equipe!$A$2:$A$13,$C289)</f>
        <v>0</v>
      </c>
      <c r="AI289" s="4">
        <f>R289/SUMIFS(Equipe!L$2:L$13,Equipe!$A$2:$A$13,$C289)</f>
        <v>0</v>
      </c>
    </row>
    <row r="290" spans="1:35" x14ac:dyDescent="0.3">
      <c r="A290">
        <v>289</v>
      </c>
      <c r="B290" t="s">
        <v>297</v>
      </c>
      <c r="C290" t="s">
        <v>48</v>
      </c>
      <c r="D290" t="s">
        <v>6</v>
      </c>
      <c r="E290">
        <f>SUMIFS(Base!E$2:E$1287,Base!$B$2:$B$1287,$B290,Base!$C$2:$C$1287,$C290)</f>
        <v>8</v>
      </c>
      <c r="F290">
        <f>SUMIFS(Base!F$2:F$1287,Base!$B$2:$B$1287,$B290,Base!$C$2:$C$1287,$C290)</f>
        <v>0</v>
      </c>
      <c r="G290">
        <f>SUMIFS(Base!G$2:G$1287,Base!$B$2:$B$1287,$B290,Base!$C$2:$C$1287,$C290)</f>
        <v>0</v>
      </c>
      <c r="H290">
        <f>SUMIFS(Base!H$2:H$1287,Base!$B$2:$B$1287,$B290,Base!$C$2:$C$1287,$C290)</f>
        <v>0</v>
      </c>
      <c r="I290">
        <f>SUMIFS(Base!I$2:I$1287,Base!$B$2:$B$1287,$B290,Base!$C$2:$C$1287,$C290)</f>
        <v>-1</v>
      </c>
      <c r="J290">
        <f>SUMIFS(Base!K$2:K$1287,Base!$B$2:$B$1287,$B290,Base!$C$2:$C$1287,$C290)</f>
        <v>0</v>
      </c>
      <c r="K290">
        <f>SUMIFS(Base!L$2:L$1287,Base!$B$2:$B$1287,$B290,Base!$C$2:$C$1287,$C290)</f>
        <v>0</v>
      </c>
      <c r="L290">
        <f>J290+K290</f>
        <v>0</v>
      </c>
      <c r="M290">
        <f>SUMIFS(Base!M$2:M$1287,Base!$B$2:$B$1287,$B290,Base!$C$2:$C$1287,$C290)</f>
        <v>0</v>
      </c>
      <c r="N290">
        <f>SUMIFS(Base!N$2:N$1287,Base!$B$2:$B$1287,$B290,Base!$C$2:$C$1287,$C290)</f>
        <v>0</v>
      </c>
      <c r="O290">
        <f>M290+N290</f>
        <v>0</v>
      </c>
      <c r="P290">
        <f>F290-J290-M290</f>
        <v>0</v>
      </c>
      <c r="Q290">
        <f>G290-K290-N290</f>
        <v>0</v>
      </c>
      <c r="R290">
        <f>P290+Q290</f>
        <v>0</v>
      </c>
      <c r="S290" s="3">
        <f>F290/$E290</f>
        <v>0</v>
      </c>
      <c r="T290" s="3">
        <f>G290/$E290</f>
        <v>0</v>
      </c>
      <c r="U290" s="3">
        <f>H290/$E290</f>
        <v>0</v>
      </c>
      <c r="V290" s="3">
        <f>I290/$E290</f>
        <v>-0.125</v>
      </c>
      <c r="W290" s="3">
        <f>J290/$E290</f>
        <v>0</v>
      </c>
      <c r="X290" s="3">
        <f>K290/$E290</f>
        <v>0</v>
      </c>
      <c r="Y290" s="3">
        <f>L290/$E290</f>
        <v>0</v>
      </c>
      <c r="Z290" s="3">
        <f>M290/$E290</f>
        <v>0</v>
      </c>
      <c r="AA290" s="3">
        <f>N290/$E290</f>
        <v>0</v>
      </c>
      <c r="AB290" s="3">
        <f>O290/$E290</f>
        <v>0</v>
      </c>
      <c r="AC290" s="3">
        <f>P290/$E290</f>
        <v>0</v>
      </c>
      <c r="AD290" s="3">
        <f>Q290/$E290</f>
        <v>0</v>
      </c>
      <c r="AE290" s="3">
        <f>R290/$E290</f>
        <v>0</v>
      </c>
      <c r="AF290" s="4">
        <f>F290/SUMIFS(Equipe!B$2:B$13,Equipe!$A$2:$A$13,$C290)</f>
        <v>0</v>
      </c>
      <c r="AG290" s="4">
        <f>P290/SUMIFS(Equipe!L$2:L$13,Equipe!$A$2:$A$13,$C290)</f>
        <v>0</v>
      </c>
      <c r="AH290" s="4">
        <f>H290/SUMIFS(Equipe!B$2:B$13,Equipe!$A$2:$A$13,$C290)</f>
        <v>0</v>
      </c>
      <c r="AI290" s="4">
        <f>R290/SUMIFS(Equipe!L$2:L$13,Equipe!$A$2:$A$13,$C290)</f>
        <v>0</v>
      </c>
    </row>
    <row r="291" spans="1:35" x14ac:dyDescent="0.3">
      <c r="A291">
        <v>290</v>
      </c>
      <c r="B291" t="s">
        <v>341</v>
      </c>
      <c r="C291" t="s">
        <v>43</v>
      </c>
      <c r="D291" t="s">
        <v>6</v>
      </c>
      <c r="E291">
        <f>SUMIFS(Base!E$2:E$1287,Base!$B$2:$B$1287,$B291,Base!$C$2:$C$1287,$C291)</f>
        <v>8</v>
      </c>
      <c r="F291">
        <f>SUMIFS(Base!F$2:F$1287,Base!$B$2:$B$1287,$B291,Base!$C$2:$C$1287,$C291)</f>
        <v>0</v>
      </c>
      <c r="G291">
        <f>SUMIFS(Base!G$2:G$1287,Base!$B$2:$B$1287,$B291,Base!$C$2:$C$1287,$C291)</f>
        <v>0</v>
      </c>
      <c r="H291">
        <f>SUMIFS(Base!H$2:H$1287,Base!$B$2:$B$1287,$B291,Base!$C$2:$C$1287,$C291)</f>
        <v>0</v>
      </c>
      <c r="I291">
        <f>SUMIFS(Base!I$2:I$1287,Base!$B$2:$B$1287,$B291,Base!$C$2:$C$1287,$C291)</f>
        <v>-1</v>
      </c>
      <c r="J291">
        <f>SUMIFS(Base!K$2:K$1287,Base!$B$2:$B$1287,$B291,Base!$C$2:$C$1287,$C291)</f>
        <v>0</v>
      </c>
      <c r="K291">
        <f>SUMIFS(Base!L$2:L$1287,Base!$B$2:$B$1287,$B291,Base!$C$2:$C$1287,$C291)</f>
        <v>0</v>
      </c>
      <c r="L291">
        <f>J291+K291</f>
        <v>0</v>
      </c>
      <c r="M291">
        <f>SUMIFS(Base!M$2:M$1287,Base!$B$2:$B$1287,$B291,Base!$C$2:$C$1287,$C291)</f>
        <v>0</v>
      </c>
      <c r="N291">
        <f>SUMIFS(Base!N$2:N$1287,Base!$B$2:$B$1287,$B291,Base!$C$2:$C$1287,$C291)</f>
        <v>0</v>
      </c>
      <c r="O291">
        <f>M291+N291</f>
        <v>0</v>
      </c>
      <c r="P291">
        <f>F291-J291-M291</f>
        <v>0</v>
      </c>
      <c r="Q291">
        <f>G291-K291-N291</f>
        <v>0</v>
      </c>
      <c r="R291">
        <f>P291+Q291</f>
        <v>0</v>
      </c>
      <c r="S291" s="3">
        <f>F291/$E291</f>
        <v>0</v>
      </c>
      <c r="T291" s="3">
        <f>G291/$E291</f>
        <v>0</v>
      </c>
      <c r="U291" s="3">
        <f>H291/$E291</f>
        <v>0</v>
      </c>
      <c r="V291" s="3">
        <f>I291/$E291</f>
        <v>-0.125</v>
      </c>
      <c r="W291" s="3">
        <f>J291/$E291</f>
        <v>0</v>
      </c>
      <c r="X291" s="3">
        <f>K291/$E291</f>
        <v>0</v>
      </c>
      <c r="Y291" s="3">
        <f>L291/$E291</f>
        <v>0</v>
      </c>
      <c r="Z291" s="3">
        <f>M291/$E291</f>
        <v>0</v>
      </c>
      <c r="AA291" s="3">
        <f>N291/$E291</f>
        <v>0</v>
      </c>
      <c r="AB291" s="3">
        <f>O291/$E291</f>
        <v>0</v>
      </c>
      <c r="AC291" s="3">
        <f>P291/$E291</f>
        <v>0</v>
      </c>
      <c r="AD291" s="3">
        <f>Q291/$E291</f>
        <v>0</v>
      </c>
      <c r="AE291" s="3">
        <f>R291/$E291</f>
        <v>0</v>
      </c>
      <c r="AF291" s="4">
        <f>F291/SUMIFS(Equipe!B$2:B$13,Equipe!$A$2:$A$13,$C291)</f>
        <v>0</v>
      </c>
      <c r="AG291" s="4">
        <f>P291/SUMIFS(Equipe!L$2:L$13,Equipe!$A$2:$A$13,$C291)</f>
        <v>0</v>
      </c>
      <c r="AH291" s="4">
        <f>H291/SUMIFS(Equipe!B$2:B$13,Equipe!$A$2:$A$13,$C291)</f>
        <v>0</v>
      </c>
      <c r="AI291" s="4">
        <f>R291/SUMIFS(Equipe!L$2:L$13,Equipe!$A$2:$A$13,$C291)</f>
        <v>0</v>
      </c>
    </row>
    <row r="292" spans="1:35" x14ac:dyDescent="0.3">
      <c r="A292">
        <v>291</v>
      </c>
      <c r="B292" t="s">
        <v>284</v>
      </c>
      <c r="C292" t="s">
        <v>65</v>
      </c>
      <c r="D292" t="s">
        <v>35</v>
      </c>
      <c r="E292">
        <f>SUMIFS(Base!E$2:E$1287,Base!$B$2:$B$1287,$B292,Base!$C$2:$C$1287,$C292)</f>
        <v>7</v>
      </c>
      <c r="F292">
        <f>SUMIFS(Base!F$2:F$1287,Base!$B$2:$B$1287,$B292,Base!$C$2:$C$1287,$C292)</f>
        <v>0</v>
      </c>
      <c r="G292">
        <f>SUMIFS(Base!G$2:G$1287,Base!$B$2:$B$1287,$B292,Base!$C$2:$C$1287,$C292)</f>
        <v>0</v>
      </c>
      <c r="H292">
        <f>SUMIFS(Base!H$2:H$1287,Base!$B$2:$B$1287,$B292,Base!$C$2:$C$1287,$C292)</f>
        <v>0</v>
      </c>
      <c r="I292">
        <f>SUMIFS(Base!I$2:I$1287,Base!$B$2:$B$1287,$B292,Base!$C$2:$C$1287,$C292)</f>
        <v>0</v>
      </c>
      <c r="J292">
        <f>SUMIFS(Base!K$2:K$1287,Base!$B$2:$B$1287,$B292,Base!$C$2:$C$1287,$C292)</f>
        <v>0</v>
      </c>
      <c r="K292">
        <f>SUMIFS(Base!L$2:L$1287,Base!$B$2:$B$1287,$B292,Base!$C$2:$C$1287,$C292)</f>
        <v>0</v>
      </c>
      <c r="L292">
        <f>J292+K292</f>
        <v>0</v>
      </c>
      <c r="M292">
        <f>SUMIFS(Base!M$2:M$1287,Base!$B$2:$B$1287,$B292,Base!$C$2:$C$1287,$C292)</f>
        <v>0</v>
      </c>
      <c r="N292">
        <f>SUMIFS(Base!N$2:N$1287,Base!$B$2:$B$1287,$B292,Base!$C$2:$C$1287,$C292)</f>
        <v>0</v>
      </c>
      <c r="O292">
        <f>M292+N292</f>
        <v>0</v>
      </c>
      <c r="P292">
        <f>F292-J292-M292</f>
        <v>0</v>
      </c>
      <c r="Q292">
        <f>G292-K292-N292</f>
        <v>0</v>
      </c>
      <c r="R292">
        <f>P292+Q292</f>
        <v>0</v>
      </c>
      <c r="S292" s="3">
        <f>F292/$E292</f>
        <v>0</v>
      </c>
      <c r="T292" s="3">
        <f>G292/$E292</f>
        <v>0</v>
      </c>
      <c r="U292" s="3">
        <f>H292/$E292</f>
        <v>0</v>
      </c>
      <c r="V292" s="3">
        <f>I292/$E292</f>
        <v>0</v>
      </c>
      <c r="W292" s="3">
        <f>J292/$E292</f>
        <v>0</v>
      </c>
      <c r="X292" s="3">
        <f>K292/$E292</f>
        <v>0</v>
      </c>
      <c r="Y292" s="3">
        <f>L292/$E292</f>
        <v>0</v>
      </c>
      <c r="Z292" s="3">
        <f>M292/$E292</f>
        <v>0</v>
      </c>
      <c r="AA292" s="3">
        <f>N292/$E292</f>
        <v>0</v>
      </c>
      <c r="AB292" s="3">
        <f>O292/$E292</f>
        <v>0</v>
      </c>
      <c r="AC292" s="3">
        <f>P292/$E292</f>
        <v>0</v>
      </c>
      <c r="AD292" s="3">
        <f>Q292/$E292</f>
        <v>0</v>
      </c>
      <c r="AE292" s="3">
        <f>R292/$E292</f>
        <v>0</v>
      </c>
      <c r="AF292" s="4">
        <f>F292/SUMIFS(Equipe!B$2:B$13,Equipe!$A$2:$A$13,$C292)</f>
        <v>0</v>
      </c>
      <c r="AG292" s="4">
        <f>P292/SUMIFS(Equipe!L$2:L$13,Equipe!$A$2:$A$13,$C292)</f>
        <v>0</v>
      </c>
      <c r="AH292" s="4">
        <f>H292/SUMIFS(Equipe!B$2:B$13,Equipe!$A$2:$A$13,$C292)</f>
        <v>0</v>
      </c>
      <c r="AI292" s="4">
        <f>R292/SUMIFS(Equipe!L$2:L$13,Equipe!$A$2:$A$13,$C292)</f>
        <v>0</v>
      </c>
    </row>
    <row r="293" spans="1:35" x14ac:dyDescent="0.3">
      <c r="A293">
        <v>292</v>
      </c>
      <c r="B293" t="s">
        <v>306</v>
      </c>
      <c r="C293" t="s">
        <v>33</v>
      </c>
      <c r="D293" t="s">
        <v>6</v>
      </c>
      <c r="E293">
        <f>SUMIFS(Base!E$2:E$1287,Base!$B$2:$B$1287,$B293,Base!$C$2:$C$1287,$C293)</f>
        <v>5</v>
      </c>
      <c r="F293">
        <f>SUMIFS(Base!F$2:F$1287,Base!$B$2:$B$1287,$B293,Base!$C$2:$C$1287,$C293)</f>
        <v>0</v>
      </c>
      <c r="G293">
        <f>SUMIFS(Base!G$2:G$1287,Base!$B$2:$B$1287,$B293,Base!$C$2:$C$1287,$C293)</f>
        <v>0</v>
      </c>
      <c r="H293">
        <f>SUMIFS(Base!H$2:H$1287,Base!$B$2:$B$1287,$B293,Base!$C$2:$C$1287,$C293)</f>
        <v>0</v>
      </c>
      <c r="I293">
        <f>SUMIFS(Base!I$2:I$1287,Base!$B$2:$B$1287,$B293,Base!$C$2:$C$1287,$C293)</f>
        <v>0</v>
      </c>
      <c r="J293">
        <f>SUMIFS(Base!K$2:K$1287,Base!$B$2:$B$1287,$B293,Base!$C$2:$C$1287,$C293)</f>
        <v>0</v>
      </c>
      <c r="K293">
        <f>SUMIFS(Base!L$2:L$1287,Base!$B$2:$B$1287,$B293,Base!$C$2:$C$1287,$C293)</f>
        <v>0</v>
      </c>
      <c r="L293">
        <f>J293+K293</f>
        <v>0</v>
      </c>
      <c r="M293">
        <f>SUMIFS(Base!M$2:M$1287,Base!$B$2:$B$1287,$B293,Base!$C$2:$C$1287,$C293)</f>
        <v>0</v>
      </c>
      <c r="N293">
        <f>SUMIFS(Base!N$2:N$1287,Base!$B$2:$B$1287,$B293,Base!$C$2:$C$1287,$C293)</f>
        <v>0</v>
      </c>
      <c r="O293">
        <f>M293+N293</f>
        <v>0</v>
      </c>
      <c r="P293">
        <f>F293-J293-M293</f>
        <v>0</v>
      </c>
      <c r="Q293">
        <f>G293-K293-N293</f>
        <v>0</v>
      </c>
      <c r="R293">
        <f>P293+Q293</f>
        <v>0</v>
      </c>
      <c r="S293" s="3">
        <f>F293/$E293</f>
        <v>0</v>
      </c>
      <c r="T293" s="3">
        <f>G293/$E293</f>
        <v>0</v>
      </c>
      <c r="U293" s="3">
        <f>H293/$E293</f>
        <v>0</v>
      </c>
      <c r="V293" s="3">
        <f>I293/$E293</f>
        <v>0</v>
      </c>
      <c r="W293" s="3">
        <f>J293/$E293</f>
        <v>0</v>
      </c>
      <c r="X293" s="3">
        <f>K293/$E293</f>
        <v>0</v>
      </c>
      <c r="Y293" s="3">
        <f>L293/$E293</f>
        <v>0</v>
      </c>
      <c r="Z293" s="3">
        <f>M293/$E293</f>
        <v>0</v>
      </c>
      <c r="AA293" s="3">
        <f>N293/$E293</f>
        <v>0</v>
      </c>
      <c r="AB293" s="3">
        <f>O293/$E293</f>
        <v>0</v>
      </c>
      <c r="AC293" s="3">
        <f>P293/$E293</f>
        <v>0</v>
      </c>
      <c r="AD293" s="3">
        <f>Q293/$E293</f>
        <v>0</v>
      </c>
      <c r="AE293" s="3">
        <f>R293/$E293</f>
        <v>0</v>
      </c>
      <c r="AF293" s="4">
        <f>F293/SUMIFS(Equipe!B$2:B$13,Equipe!$A$2:$A$13,$C293)</f>
        <v>0</v>
      </c>
      <c r="AG293" s="4">
        <f>P293/SUMIFS(Equipe!L$2:L$13,Equipe!$A$2:$A$13,$C293)</f>
        <v>0</v>
      </c>
      <c r="AH293" s="4">
        <f>H293/SUMIFS(Equipe!B$2:B$13,Equipe!$A$2:$A$13,$C293)</f>
        <v>0</v>
      </c>
      <c r="AI293" s="4">
        <f>R293/SUMIFS(Equipe!L$2:L$13,Equipe!$A$2:$A$13,$C293)</f>
        <v>0</v>
      </c>
    </row>
    <row r="294" spans="1:35" x14ac:dyDescent="0.3">
      <c r="A294">
        <v>293</v>
      </c>
      <c r="B294" t="s">
        <v>294</v>
      </c>
      <c r="C294" t="s">
        <v>76</v>
      </c>
      <c r="D294" t="s">
        <v>35</v>
      </c>
      <c r="E294">
        <f>SUMIFS(Base!E$2:E$1287,Base!$B$2:$B$1287,$B294,Base!$C$2:$C$1287,$C294)</f>
        <v>5</v>
      </c>
      <c r="F294">
        <f>SUMIFS(Base!F$2:F$1287,Base!$B$2:$B$1287,$B294,Base!$C$2:$C$1287,$C294)</f>
        <v>0</v>
      </c>
      <c r="G294">
        <f>SUMIFS(Base!G$2:G$1287,Base!$B$2:$B$1287,$B294,Base!$C$2:$C$1287,$C294)</f>
        <v>0</v>
      </c>
      <c r="H294">
        <f>SUMIFS(Base!H$2:H$1287,Base!$B$2:$B$1287,$B294,Base!$C$2:$C$1287,$C294)</f>
        <v>0</v>
      </c>
      <c r="I294">
        <f>SUMIFS(Base!I$2:I$1287,Base!$B$2:$B$1287,$B294,Base!$C$2:$C$1287,$C294)</f>
        <v>0</v>
      </c>
      <c r="J294">
        <f>SUMIFS(Base!K$2:K$1287,Base!$B$2:$B$1287,$B294,Base!$C$2:$C$1287,$C294)</f>
        <v>0</v>
      </c>
      <c r="K294">
        <f>SUMIFS(Base!L$2:L$1287,Base!$B$2:$B$1287,$B294,Base!$C$2:$C$1287,$C294)</f>
        <v>0</v>
      </c>
      <c r="L294">
        <f>J294+K294</f>
        <v>0</v>
      </c>
      <c r="M294">
        <f>SUMIFS(Base!M$2:M$1287,Base!$B$2:$B$1287,$B294,Base!$C$2:$C$1287,$C294)</f>
        <v>0</v>
      </c>
      <c r="N294">
        <f>SUMIFS(Base!N$2:N$1287,Base!$B$2:$B$1287,$B294,Base!$C$2:$C$1287,$C294)</f>
        <v>0</v>
      </c>
      <c r="O294">
        <f>M294+N294</f>
        <v>0</v>
      </c>
      <c r="P294">
        <f>F294-J294-M294</f>
        <v>0</v>
      </c>
      <c r="Q294">
        <f>G294-K294-N294</f>
        <v>0</v>
      </c>
      <c r="R294">
        <f>P294+Q294</f>
        <v>0</v>
      </c>
      <c r="S294" s="3">
        <f>F294/$E294</f>
        <v>0</v>
      </c>
      <c r="T294" s="3">
        <f>G294/$E294</f>
        <v>0</v>
      </c>
      <c r="U294" s="3">
        <f>H294/$E294</f>
        <v>0</v>
      </c>
      <c r="V294" s="3">
        <f>I294/$E294</f>
        <v>0</v>
      </c>
      <c r="W294" s="3">
        <f>J294/$E294</f>
        <v>0</v>
      </c>
      <c r="X294" s="3">
        <f>K294/$E294</f>
        <v>0</v>
      </c>
      <c r="Y294" s="3">
        <f>L294/$E294</f>
        <v>0</v>
      </c>
      <c r="Z294" s="3">
        <f>M294/$E294</f>
        <v>0</v>
      </c>
      <c r="AA294" s="3">
        <f>N294/$E294</f>
        <v>0</v>
      </c>
      <c r="AB294" s="3">
        <f>O294/$E294</f>
        <v>0</v>
      </c>
      <c r="AC294" s="3">
        <f>P294/$E294</f>
        <v>0</v>
      </c>
      <c r="AD294" s="3">
        <f>Q294/$E294</f>
        <v>0</v>
      </c>
      <c r="AE294" s="3">
        <f>R294/$E294</f>
        <v>0</v>
      </c>
      <c r="AF294" s="4">
        <f>F294/SUMIFS(Equipe!B$2:B$13,Equipe!$A$2:$A$13,$C294)</f>
        <v>0</v>
      </c>
      <c r="AG294" s="4">
        <f>P294/SUMIFS(Equipe!L$2:L$13,Equipe!$A$2:$A$13,$C294)</f>
        <v>0</v>
      </c>
      <c r="AH294" s="4">
        <f>H294/SUMIFS(Equipe!B$2:B$13,Equipe!$A$2:$A$13,$C294)</f>
        <v>0</v>
      </c>
      <c r="AI294" s="4">
        <f>R294/SUMIFS(Equipe!L$2:L$13,Equipe!$A$2:$A$13,$C294)</f>
        <v>0</v>
      </c>
    </row>
    <row r="295" spans="1:35" x14ac:dyDescent="0.3">
      <c r="A295">
        <v>294</v>
      </c>
      <c r="B295" t="s">
        <v>383</v>
      </c>
      <c r="C295" t="s">
        <v>33</v>
      </c>
      <c r="D295" t="s">
        <v>35</v>
      </c>
      <c r="E295">
        <f>SUMIFS(Base!E$2:E$1287,Base!$B$2:$B$1287,$B295,Base!$C$2:$C$1287,$C295)</f>
        <v>4</v>
      </c>
      <c r="F295">
        <f>SUMIFS(Base!F$2:F$1287,Base!$B$2:$B$1287,$B295,Base!$C$2:$C$1287,$C295)</f>
        <v>0</v>
      </c>
      <c r="G295">
        <f>SUMIFS(Base!G$2:G$1287,Base!$B$2:$B$1287,$B295,Base!$C$2:$C$1287,$C295)</f>
        <v>0</v>
      </c>
      <c r="H295">
        <f>SUMIFS(Base!H$2:H$1287,Base!$B$2:$B$1287,$B295,Base!$C$2:$C$1287,$C295)</f>
        <v>0</v>
      </c>
      <c r="I295">
        <f>SUMIFS(Base!I$2:I$1287,Base!$B$2:$B$1287,$B295,Base!$C$2:$C$1287,$C295)</f>
        <v>0</v>
      </c>
      <c r="J295">
        <f>SUMIFS(Base!K$2:K$1287,Base!$B$2:$B$1287,$B295,Base!$C$2:$C$1287,$C295)</f>
        <v>0</v>
      </c>
      <c r="K295">
        <f>SUMIFS(Base!L$2:L$1287,Base!$B$2:$B$1287,$B295,Base!$C$2:$C$1287,$C295)</f>
        <v>0</v>
      </c>
      <c r="L295">
        <f>J295+K295</f>
        <v>0</v>
      </c>
      <c r="M295">
        <f>SUMIFS(Base!M$2:M$1287,Base!$B$2:$B$1287,$B295,Base!$C$2:$C$1287,$C295)</f>
        <v>0</v>
      </c>
      <c r="N295">
        <f>SUMIFS(Base!N$2:N$1287,Base!$B$2:$B$1287,$B295,Base!$C$2:$C$1287,$C295)</f>
        <v>0</v>
      </c>
      <c r="O295">
        <f>M295+N295</f>
        <v>0</v>
      </c>
      <c r="P295">
        <f>F295-J295-M295</f>
        <v>0</v>
      </c>
      <c r="Q295">
        <f>G295-K295-N295</f>
        <v>0</v>
      </c>
      <c r="R295">
        <f>P295+Q295</f>
        <v>0</v>
      </c>
      <c r="S295" s="3">
        <f>F295/$E295</f>
        <v>0</v>
      </c>
      <c r="T295" s="3">
        <f>G295/$E295</f>
        <v>0</v>
      </c>
      <c r="U295" s="3">
        <f>H295/$E295</f>
        <v>0</v>
      </c>
      <c r="V295" s="3">
        <f>I295/$E295</f>
        <v>0</v>
      </c>
      <c r="W295" s="3">
        <f>J295/$E295</f>
        <v>0</v>
      </c>
      <c r="X295" s="3">
        <f>K295/$E295</f>
        <v>0</v>
      </c>
      <c r="Y295" s="3">
        <f>L295/$E295</f>
        <v>0</v>
      </c>
      <c r="Z295" s="3">
        <f>M295/$E295</f>
        <v>0</v>
      </c>
      <c r="AA295" s="3">
        <f>N295/$E295</f>
        <v>0</v>
      </c>
      <c r="AB295" s="3">
        <f>O295/$E295</f>
        <v>0</v>
      </c>
      <c r="AC295" s="3">
        <f>P295/$E295</f>
        <v>0</v>
      </c>
      <c r="AD295" s="3">
        <f>Q295/$E295</f>
        <v>0</v>
      </c>
      <c r="AE295" s="3">
        <f>R295/$E295</f>
        <v>0</v>
      </c>
      <c r="AF295" s="4">
        <f>F295/SUMIFS(Equipe!B$2:B$13,Equipe!$A$2:$A$13,$C295)</f>
        <v>0</v>
      </c>
      <c r="AG295" s="4">
        <f>P295/SUMIFS(Equipe!L$2:L$13,Equipe!$A$2:$A$13,$C295)</f>
        <v>0</v>
      </c>
      <c r="AH295" s="4">
        <f>H295/SUMIFS(Equipe!B$2:B$13,Equipe!$A$2:$A$13,$C295)</f>
        <v>0</v>
      </c>
      <c r="AI295" s="4">
        <f>R295/SUMIFS(Equipe!L$2:L$13,Equipe!$A$2:$A$13,$C295)</f>
        <v>0</v>
      </c>
    </row>
    <row r="296" spans="1:35" x14ac:dyDescent="0.3">
      <c r="A296">
        <v>295</v>
      </c>
      <c r="B296" t="s">
        <v>290</v>
      </c>
      <c r="C296" t="s">
        <v>18</v>
      </c>
      <c r="D296" t="s">
        <v>6</v>
      </c>
      <c r="E296">
        <f>SUMIFS(Base!E$2:E$1287,Base!$B$2:$B$1287,$B296,Base!$C$2:$C$1287,$C296)</f>
        <v>4</v>
      </c>
      <c r="F296">
        <f>SUMIFS(Base!F$2:F$1287,Base!$B$2:$B$1287,$B296,Base!$C$2:$C$1287,$C296)</f>
        <v>0</v>
      </c>
      <c r="G296">
        <f>SUMIFS(Base!G$2:G$1287,Base!$B$2:$B$1287,$B296,Base!$C$2:$C$1287,$C296)</f>
        <v>0</v>
      </c>
      <c r="H296">
        <f>SUMIFS(Base!H$2:H$1287,Base!$B$2:$B$1287,$B296,Base!$C$2:$C$1287,$C296)</f>
        <v>0</v>
      </c>
      <c r="I296">
        <f>SUMIFS(Base!I$2:I$1287,Base!$B$2:$B$1287,$B296,Base!$C$2:$C$1287,$C296)</f>
        <v>0</v>
      </c>
      <c r="J296">
        <f>SUMIFS(Base!K$2:K$1287,Base!$B$2:$B$1287,$B296,Base!$C$2:$C$1287,$C296)</f>
        <v>0</v>
      </c>
      <c r="K296">
        <f>SUMIFS(Base!L$2:L$1287,Base!$B$2:$B$1287,$B296,Base!$C$2:$C$1287,$C296)</f>
        <v>0</v>
      </c>
      <c r="L296">
        <f>J296+K296</f>
        <v>0</v>
      </c>
      <c r="M296">
        <f>SUMIFS(Base!M$2:M$1287,Base!$B$2:$B$1287,$B296,Base!$C$2:$C$1287,$C296)</f>
        <v>0</v>
      </c>
      <c r="N296">
        <f>SUMIFS(Base!N$2:N$1287,Base!$B$2:$B$1287,$B296,Base!$C$2:$C$1287,$C296)</f>
        <v>0</v>
      </c>
      <c r="O296">
        <f>M296+N296</f>
        <v>0</v>
      </c>
      <c r="P296">
        <f>F296-J296-M296</f>
        <v>0</v>
      </c>
      <c r="Q296">
        <f>G296-K296-N296</f>
        <v>0</v>
      </c>
      <c r="R296">
        <f>P296+Q296</f>
        <v>0</v>
      </c>
      <c r="S296" s="3">
        <f>F296/$E296</f>
        <v>0</v>
      </c>
      <c r="T296" s="3">
        <f>G296/$E296</f>
        <v>0</v>
      </c>
      <c r="U296" s="3">
        <f>H296/$E296</f>
        <v>0</v>
      </c>
      <c r="V296" s="3">
        <f>I296/$E296</f>
        <v>0</v>
      </c>
      <c r="W296" s="3">
        <f>J296/$E296</f>
        <v>0</v>
      </c>
      <c r="X296" s="3">
        <f>K296/$E296</f>
        <v>0</v>
      </c>
      <c r="Y296" s="3">
        <f>L296/$E296</f>
        <v>0</v>
      </c>
      <c r="Z296" s="3">
        <f>M296/$E296</f>
        <v>0</v>
      </c>
      <c r="AA296" s="3">
        <f>N296/$E296</f>
        <v>0</v>
      </c>
      <c r="AB296" s="3">
        <f>O296/$E296</f>
        <v>0</v>
      </c>
      <c r="AC296" s="3">
        <f>P296/$E296</f>
        <v>0</v>
      </c>
      <c r="AD296" s="3">
        <f>Q296/$E296</f>
        <v>0</v>
      </c>
      <c r="AE296" s="3">
        <f>R296/$E296</f>
        <v>0</v>
      </c>
      <c r="AF296" s="4">
        <f>F296/SUMIFS(Equipe!B$2:B$13,Equipe!$A$2:$A$13,$C296)</f>
        <v>0</v>
      </c>
      <c r="AG296" s="4">
        <f>P296/SUMIFS(Equipe!L$2:L$13,Equipe!$A$2:$A$13,$C296)</f>
        <v>0</v>
      </c>
      <c r="AH296" s="4">
        <f>H296/SUMIFS(Equipe!B$2:B$13,Equipe!$A$2:$A$13,$C296)</f>
        <v>0</v>
      </c>
      <c r="AI296" s="4">
        <f>R296/SUMIFS(Equipe!L$2:L$13,Equipe!$A$2:$A$13,$C296)</f>
        <v>0</v>
      </c>
    </row>
    <row r="297" spans="1:35" x14ac:dyDescent="0.3">
      <c r="A297">
        <v>296</v>
      </c>
      <c r="B297" t="s">
        <v>307</v>
      </c>
      <c r="C297" t="s">
        <v>18</v>
      </c>
      <c r="D297" t="s">
        <v>35</v>
      </c>
      <c r="E297">
        <f>SUMIFS(Base!E$2:E$1287,Base!$B$2:$B$1287,$B297,Base!$C$2:$C$1287,$C297)</f>
        <v>4</v>
      </c>
      <c r="F297">
        <f>SUMIFS(Base!F$2:F$1287,Base!$B$2:$B$1287,$B297,Base!$C$2:$C$1287,$C297)</f>
        <v>0</v>
      </c>
      <c r="G297">
        <f>SUMIFS(Base!G$2:G$1287,Base!$B$2:$B$1287,$B297,Base!$C$2:$C$1287,$C297)</f>
        <v>0</v>
      </c>
      <c r="H297">
        <f>SUMIFS(Base!H$2:H$1287,Base!$B$2:$B$1287,$B297,Base!$C$2:$C$1287,$C297)</f>
        <v>0</v>
      </c>
      <c r="I297">
        <f>SUMIFS(Base!I$2:I$1287,Base!$B$2:$B$1287,$B297,Base!$C$2:$C$1287,$C297)</f>
        <v>0</v>
      </c>
      <c r="J297">
        <f>SUMIFS(Base!K$2:K$1287,Base!$B$2:$B$1287,$B297,Base!$C$2:$C$1287,$C297)</f>
        <v>0</v>
      </c>
      <c r="K297">
        <f>SUMIFS(Base!L$2:L$1287,Base!$B$2:$B$1287,$B297,Base!$C$2:$C$1287,$C297)</f>
        <v>0</v>
      </c>
      <c r="L297">
        <f>J297+K297</f>
        <v>0</v>
      </c>
      <c r="M297">
        <f>SUMIFS(Base!M$2:M$1287,Base!$B$2:$B$1287,$B297,Base!$C$2:$C$1287,$C297)</f>
        <v>0</v>
      </c>
      <c r="N297">
        <f>SUMIFS(Base!N$2:N$1287,Base!$B$2:$B$1287,$B297,Base!$C$2:$C$1287,$C297)</f>
        <v>0</v>
      </c>
      <c r="O297">
        <f>M297+N297</f>
        <v>0</v>
      </c>
      <c r="P297">
        <f>F297-J297-M297</f>
        <v>0</v>
      </c>
      <c r="Q297">
        <f>G297-K297-N297</f>
        <v>0</v>
      </c>
      <c r="R297">
        <f>P297+Q297</f>
        <v>0</v>
      </c>
      <c r="S297" s="3">
        <f>F297/$E297</f>
        <v>0</v>
      </c>
      <c r="T297" s="3">
        <f>G297/$E297</f>
        <v>0</v>
      </c>
      <c r="U297" s="3">
        <f>H297/$E297</f>
        <v>0</v>
      </c>
      <c r="V297" s="3">
        <f>I297/$E297</f>
        <v>0</v>
      </c>
      <c r="W297" s="3">
        <f>J297/$E297</f>
        <v>0</v>
      </c>
      <c r="X297" s="3">
        <f>K297/$E297</f>
        <v>0</v>
      </c>
      <c r="Y297" s="3">
        <f>L297/$E297</f>
        <v>0</v>
      </c>
      <c r="Z297" s="3">
        <f>M297/$E297</f>
        <v>0</v>
      </c>
      <c r="AA297" s="3">
        <f>N297/$E297</f>
        <v>0</v>
      </c>
      <c r="AB297" s="3">
        <f>O297/$E297</f>
        <v>0</v>
      </c>
      <c r="AC297" s="3">
        <f>P297/$E297</f>
        <v>0</v>
      </c>
      <c r="AD297" s="3">
        <f>Q297/$E297</f>
        <v>0</v>
      </c>
      <c r="AE297" s="3">
        <f>R297/$E297</f>
        <v>0</v>
      </c>
      <c r="AF297" s="4">
        <f>F297/SUMIFS(Equipe!B$2:B$13,Equipe!$A$2:$A$13,$C297)</f>
        <v>0</v>
      </c>
      <c r="AG297" s="4">
        <f>P297/SUMIFS(Equipe!L$2:L$13,Equipe!$A$2:$A$13,$C297)</f>
        <v>0</v>
      </c>
      <c r="AH297" s="4">
        <f>H297/SUMIFS(Equipe!B$2:B$13,Equipe!$A$2:$A$13,$C297)</f>
        <v>0</v>
      </c>
      <c r="AI297" s="4">
        <f>R297/SUMIFS(Equipe!L$2:L$13,Equipe!$A$2:$A$13,$C297)</f>
        <v>0</v>
      </c>
    </row>
    <row r="298" spans="1:35" x14ac:dyDescent="0.3">
      <c r="A298">
        <v>297</v>
      </c>
      <c r="B298" t="s">
        <v>382</v>
      </c>
      <c r="C298" t="s">
        <v>18</v>
      </c>
      <c r="D298" t="s">
        <v>6</v>
      </c>
      <c r="E298">
        <f>SUMIFS(Base!E$2:E$1287,Base!$B$2:$B$1287,$B298,Base!$C$2:$C$1287,$C298)</f>
        <v>4</v>
      </c>
      <c r="F298">
        <f>SUMIFS(Base!F$2:F$1287,Base!$B$2:$B$1287,$B298,Base!$C$2:$C$1287,$C298)</f>
        <v>0</v>
      </c>
      <c r="G298">
        <f>SUMIFS(Base!G$2:G$1287,Base!$B$2:$B$1287,$B298,Base!$C$2:$C$1287,$C298)</f>
        <v>0</v>
      </c>
      <c r="H298">
        <f>SUMIFS(Base!H$2:H$1287,Base!$B$2:$B$1287,$B298,Base!$C$2:$C$1287,$C298)</f>
        <v>0</v>
      </c>
      <c r="I298">
        <f>SUMIFS(Base!I$2:I$1287,Base!$B$2:$B$1287,$B298,Base!$C$2:$C$1287,$C298)</f>
        <v>0</v>
      </c>
      <c r="J298">
        <f>SUMIFS(Base!K$2:K$1287,Base!$B$2:$B$1287,$B298,Base!$C$2:$C$1287,$C298)</f>
        <v>0</v>
      </c>
      <c r="K298">
        <f>SUMIFS(Base!L$2:L$1287,Base!$B$2:$B$1287,$B298,Base!$C$2:$C$1287,$C298)</f>
        <v>0</v>
      </c>
      <c r="L298">
        <f>J298+K298</f>
        <v>0</v>
      </c>
      <c r="M298">
        <f>SUMIFS(Base!M$2:M$1287,Base!$B$2:$B$1287,$B298,Base!$C$2:$C$1287,$C298)</f>
        <v>0</v>
      </c>
      <c r="N298">
        <f>SUMIFS(Base!N$2:N$1287,Base!$B$2:$B$1287,$B298,Base!$C$2:$C$1287,$C298)</f>
        <v>0</v>
      </c>
      <c r="O298">
        <f>M298+N298</f>
        <v>0</v>
      </c>
      <c r="P298">
        <f>F298-J298-M298</f>
        <v>0</v>
      </c>
      <c r="Q298">
        <f>G298-K298-N298</f>
        <v>0</v>
      </c>
      <c r="R298">
        <f>P298+Q298</f>
        <v>0</v>
      </c>
      <c r="S298" s="3">
        <f>F298/$E298</f>
        <v>0</v>
      </c>
      <c r="T298" s="3">
        <f>G298/$E298</f>
        <v>0</v>
      </c>
      <c r="U298" s="3">
        <f>H298/$E298</f>
        <v>0</v>
      </c>
      <c r="V298" s="3">
        <f>I298/$E298</f>
        <v>0</v>
      </c>
      <c r="W298" s="3">
        <f>J298/$E298</f>
        <v>0</v>
      </c>
      <c r="X298" s="3">
        <f>K298/$E298</f>
        <v>0</v>
      </c>
      <c r="Y298" s="3">
        <f>L298/$E298</f>
        <v>0</v>
      </c>
      <c r="Z298" s="3">
        <f>M298/$E298</f>
        <v>0</v>
      </c>
      <c r="AA298" s="3">
        <f>N298/$E298</f>
        <v>0</v>
      </c>
      <c r="AB298" s="3">
        <f>O298/$E298</f>
        <v>0</v>
      </c>
      <c r="AC298" s="3">
        <f>P298/$E298</f>
        <v>0</v>
      </c>
      <c r="AD298" s="3">
        <f>Q298/$E298</f>
        <v>0</v>
      </c>
      <c r="AE298" s="3">
        <f>R298/$E298</f>
        <v>0</v>
      </c>
      <c r="AF298" s="4">
        <f>F298/SUMIFS(Equipe!B$2:B$13,Equipe!$A$2:$A$13,$C298)</f>
        <v>0</v>
      </c>
      <c r="AG298" s="4">
        <f>P298/SUMIFS(Equipe!L$2:L$13,Equipe!$A$2:$A$13,$C298)</f>
        <v>0</v>
      </c>
      <c r="AH298" s="4">
        <f>H298/SUMIFS(Equipe!B$2:B$13,Equipe!$A$2:$A$13,$C298)</f>
        <v>0</v>
      </c>
      <c r="AI298" s="4">
        <f>R298/SUMIFS(Equipe!L$2:L$13,Equipe!$A$2:$A$13,$C298)</f>
        <v>0</v>
      </c>
    </row>
    <row r="299" spans="1:35" x14ac:dyDescent="0.3">
      <c r="A299">
        <v>298</v>
      </c>
      <c r="B299" t="s">
        <v>360</v>
      </c>
      <c r="C299" t="s">
        <v>33</v>
      </c>
      <c r="D299" t="s">
        <v>6</v>
      </c>
      <c r="E299">
        <f>SUMIFS(Base!E$2:E$1287,Base!$B$2:$B$1287,$B299,Base!$C$2:$C$1287,$C299)</f>
        <v>3</v>
      </c>
      <c r="F299">
        <f>SUMIFS(Base!F$2:F$1287,Base!$B$2:$B$1287,$B299,Base!$C$2:$C$1287,$C299)</f>
        <v>0</v>
      </c>
      <c r="G299">
        <f>SUMIFS(Base!G$2:G$1287,Base!$B$2:$B$1287,$B299,Base!$C$2:$C$1287,$C299)</f>
        <v>0</v>
      </c>
      <c r="H299">
        <f>SUMIFS(Base!H$2:H$1287,Base!$B$2:$B$1287,$B299,Base!$C$2:$C$1287,$C299)</f>
        <v>0</v>
      </c>
      <c r="I299">
        <f>SUMIFS(Base!I$2:I$1287,Base!$B$2:$B$1287,$B299,Base!$C$2:$C$1287,$C299)</f>
        <v>-3</v>
      </c>
      <c r="J299">
        <f>SUMIFS(Base!K$2:K$1287,Base!$B$2:$B$1287,$B299,Base!$C$2:$C$1287,$C299)</f>
        <v>0</v>
      </c>
      <c r="K299">
        <f>SUMIFS(Base!L$2:L$1287,Base!$B$2:$B$1287,$B299,Base!$C$2:$C$1287,$C299)</f>
        <v>0</v>
      </c>
      <c r="L299">
        <f>J299+K299</f>
        <v>0</v>
      </c>
      <c r="M299">
        <f>SUMIFS(Base!M$2:M$1287,Base!$B$2:$B$1287,$B299,Base!$C$2:$C$1287,$C299)</f>
        <v>0</v>
      </c>
      <c r="N299">
        <f>SUMIFS(Base!N$2:N$1287,Base!$B$2:$B$1287,$B299,Base!$C$2:$C$1287,$C299)</f>
        <v>0</v>
      </c>
      <c r="O299">
        <f>M299+N299</f>
        <v>0</v>
      </c>
      <c r="P299">
        <f>F299-J299-M299</f>
        <v>0</v>
      </c>
      <c r="Q299">
        <f>G299-K299-N299</f>
        <v>0</v>
      </c>
      <c r="R299">
        <f>P299+Q299</f>
        <v>0</v>
      </c>
      <c r="S299" s="3">
        <f>F299/$E299</f>
        <v>0</v>
      </c>
      <c r="T299" s="3">
        <f>G299/$E299</f>
        <v>0</v>
      </c>
      <c r="U299" s="3">
        <f>H299/$E299</f>
        <v>0</v>
      </c>
      <c r="V299" s="3">
        <f>I299/$E299</f>
        <v>-1</v>
      </c>
      <c r="W299" s="3">
        <f>J299/$E299</f>
        <v>0</v>
      </c>
      <c r="X299" s="3">
        <f>K299/$E299</f>
        <v>0</v>
      </c>
      <c r="Y299" s="3">
        <f>L299/$E299</f>
        <v>0</v>
      </c>
      <c r="Z299" s="3">
        <f>M299/$E299</f>
        <v>0</v>
      </c>
      <c r="AA299" s="3">
        <f>N299/$E299</f>
        <v>0</v>
      </c>
      <c r="AB299" s="3">
        <f>O299/$E299</f>
        <v>0</v>
      </c>
      <c r="AC299" s="3">
        <f>P299/$E299</f>
        <v>0</v>
      </c>
      <c r="AD299" s="3">
        <f>Q299/$E299</f>
        <v>0</v>
      </c>
      <c r="AE299" s="3">
        <f>R299/$E299</f>
        <v>0</v>
      </c>
      <c r="AF299" s="4">
        <f>F299/SUMIFS(Equipe!B$2:B$13,Equipe!$A$2:$A$13,$C299)</f>
        <v>0</v>
      </c>
      <c r="AG299" s="4">
        <f>P299/SUMIFS(Equipe!L$2:L$13,Equipe!$A$2:$A$13,$C299)</f>
        <v>0</v>
      </c>
      <c r="AH299" s="4">
        <f>H299/SUMIFS(Equipe!B$2:B$13,Equipe!$A$2:$A$13,$C299)</f>
        <v>0</v>
      </c>
      <c r="AI299" s="4">
        <f>R299/SUMIFS(Equipe!L$2:L$13,Equipe!$A$2:$A$13,$C299)</f>
        <v>0</v>
      </c>
    </row>
    <row r="300" spans="1:35" x14ac:dyDescent="0.3">
      <c r="A300">
        <v>299</v>
      </c>
      <c r="B300" t="s">
        <v>283</v>
      </c>
      <c r="C300" t="s">
        <v>31</v>
      </c>
      <c r="D300" t="s">
        <v>6</v>
      </c>
      <c r="E300">
        <f>SUMIFS(Base!E$2:E$1287,Base!$B$2:$B$1287,$B300,Base!$C$2:$C$1287,$C300)</f>
        <v>3</v>
      </c>
      <c r="F300">
        <f>SUMIFS(Base!F$2:F$1287,Base!$B$2:$B$1287,$B300,Base!$C$2:$C$1287,$C300)</f>
        <v>0</v>
      </c>
      <c r="G300">
        <f>SUMIFS(Base!G$2:G$1287,Base!$B$2:$B$1287,$B300,Base!$C$2:$C$1287,$C300)</f>
        <v>0</v>
      </c>
      <c r="H300">
        <f>SUMIFS(Base!H$2:H$1287,Base!$B$2:$B$1287,$B300,Base!$C$2:$C$1287,$C300)</f>
        <v>0</v>
      </c>
      <c r="I300">
        <f>SUMIFS(Base!I$2:I$1287,Base!$B$2:$B$1287,$B300,Base!$C$2:$C$1287,$C300)</f>
        <v>0</v>
      </c>
      <c r="J300">
        <f>SUMIFS(Base!K$2:K$1287,Base!$B$2:$B$1287,$B300,Base!$C$2:$C$1287,$C300)</f>
        <v>0</v>
      </c>
      <c r="K300">
        <f>SUMIFS(Base!L$2:L$1287,Base!$B$2:$B$1287,$B300,Base!$C$2:$C$1287,$C300)</f>
        <v>0</v>
      </c>
      <c r="L300">
        <f>J300+K300</f>
        <v>0</v>
      </c>
      <c r="M300">
        <f>SUMIFS(Base!M$2:M$1287,Base!$B$2:$B$1287,$B300,Base!$C$2:$C$1287,$C300)</f>
        <v>0</v>
      </c>
      <c r="N300">
        <f>SUMIFS(Base!N$2:N$1287,Base!$B$2:$B$1287,$B300,Base!$C$2:$C$1287,$C300)</f>
        <v>0</v>
      </c>
      <c r="O300">
        <f>M300+N300</f>
        <v>0</v>
      </c>
      <c r="P300">
        <f>F300-J300-M300</f>
        <v>0</v>
      </c>
      <c r="Q300">
        <f>G300-K300-N300</f>
        <v>0</v>
      </c>
      <c r="R300">
        <f>P300+Q300</f>
        <v>0</v>
      </c>
      <c r="S300" s="3">
        <f>F300/$E300</f>
        <v>0</v>
      </c>
      <c r="T300" s="3">
        <f>G300/$E300</f>
        <v>0</v>
      </c>
      <c r="U300" s="3">
        <f>H300/$E300</f>
        <v>0</v>
      </c>
      <c r="V300" s="3">
        <f>I300/$E300</f>
        <v>0</v>
      </c>
      <c r="W300" s="3">
        <f>J300/$E300</f>
        <v>0</v>
      </c>
      <c r="X300" s="3">
        <f>K300/$E300</f>
        <v>0</v>
      </c>
      <c r="Y300" s="3">
        <f>L300/$E300</f>
        <v>0</v>
      </c>
      <c r="Z300" s="3">
        <f>M300/$E300</f>
        <v>0</v>
      </c>
      <c r="AA300" s="3">
        <f>N300/$E300</f>
        <v>0</v>
      </c>
      <c r="AB300" s="3">
        <f>O300/$E300</f>
        <v>0</v>
      </c>
      <c r="AC300" s="3">
        <f>P300/$E300</f>
        <v>0</v>
      </c>
      <c r="AD300" s="3">
        <f>Q300/$E300</f>
        <v>0</v>
      </c>
      <c r="AE300" s="3">
        <f>R300/$E300</f>
        <v>0</v>
      </c>
      <c r="AF300" s="4">
        <f>F300/SUMIFS(Equipe!B$2:B$13,Equipe!$A$2:$A$13,$C300)</f>
        <v>0</v>
      </c>
      <c r="AG300" s="4">
        <f>P300/SUMIFS(Equipe!L$2:L$13,Equipe!$A$2:$A$13,$C300)</f>
        <v>0</v>
      </c>
      <c r="AH300" s="4">
        <f>H300/SUMIFS(Equipe!B$2:B$13,Equipe!$A$2:$A$13,$C300)</f>
        <v>0</v>
      </c>
      <c r="AI300" s="4">
        <f>R300/SUMIFS(Equipe!L$2:L$13,Equipe!$A$2:$A$13,$C300)</f>
        <v>0</v>
      </c>
    </row>
    <row r="301" spans="1:35" x14ac:dyDescent="0.3">
      <c r="A301">
        <v>300</v>
      </c>
      <c r="B301" t="s">
        <v>391</v>
      </c>
      <c r="C301" t="s">
        <v>65</v>
      </c>
      <c r="D301" t="s">
        <v>6</v>
      </c>
      <c r="E301">
        <f>SUMIFS(Base!E$2:E$1287,Base!$B$2:$B$1287,$B301,Base!$C$2:$C$1287,$C301)</f>
        <v>3</v>
      </c>
      <c r="F301">
        <f>SUMIFS(Base!F$2:F$1287,Base!$B$2:$B$1287,$B301,Base!$C$2:$C$1287,$C301)</f>
        <v>0</v>
      </c>
      <c r="G301">
        <f>SUMIFS(Base!G$2:G$1287,Base!$B$2:$B$1287,$B301,Base!$C$2:$C$1287,$C301)</f>
        <v>0</v>
      </c>
      <c r="H301">
        <f>SUMIFS(Base!H$2:H$1287,Base!$B$2:$B$1287,$B301,Base!$C$2:$C$1287,$C301)</f>
        <v>0</v>
      </c>
      <c r="I301">
        <f>SUMIFS(Base!I$2:I$1287,Base!$B$2:$B$1287,$B301,Base!$C$2:$C$1287,$C301)</f>
        <v>0</v>
      </c>
      <c r="J301">
        <f>SUMIFS(Base!K$2:K$1287,Base!$B$2:$B$1287,$B301,Base!$C$2:$C$1287,$C301)</f>
        <v>0</v>
      </c>
      <c r="K301">
        <f>SUMIFS(Base!L$2:L$1287,Base!$B$2:$B$1287,$B301,Base!$C$2:$C$1287,$C301)</f>
        <v>0</v>
      </c>
      <c r="L301">
        <f>J301+K301</f>
        <v>0</v>
      </c>
      <c r="M301">
        <f>SUMIFS(Base!M$2:M$1287,Base!$B$2:$B$1287,$B301,Base!$C$2:$C$1287,$C301)</f>
        <v>0</v>
      </c>
      <c r="N301">
        <f>SUMIFS(Base!N$2:N$1287,Base!$B$2:$B$1287,$B301,Base!$C$2:$C$1287,$C301)</f>
        <v>0</v>
      </c>
      <c r="O301">
        <f>M301+N301</f>
        <v>0</v>
      </c>
      <c r="P301">
        <f>F301-J301-M301</f>
        <v>0</v>
      </c>
      <c r="Q301">
        <f>G301-K301-N301</f>
        <v>0</v>
      </c>
      <c r="R301">
        <f>P301+Q301</f>
        <v>0</v>
      </c>
      <c r="S301" s="3">
        <f>F301/$E301</f>
        <v>0</v>
      </c>
      <c r="T301" s="3">
        <f>G301/$E301</f>
        <v>0</v>
      </c>
      <c r="U301" s="3">
        <f>H301/$E301</f>
        <v>0</v>
      </c>
      <c r="V301" s="3">
        <f>I301/$E301</f>
        <v>0</v>
      </c>
      <c r="W301" s="3">
        <f>J301/$E301</f>
        <v>0</v>
      </c>
      <c r="X301" s="3">
        <f>K301/$E301</f>
        <v>0</v>
      </c>
      <c r="Y301" s="3">
        <f>L301/$E301</f>
        <v>0</v>
      </c>
      <c r="Z301" s="3">
        <f>M301/$E301</f>
        <v>0</v>
      </c>
      <c r="AA301" s="3">
        <f>N301/$E301</f>
        <v>0</v>
      </c>
      <c r="AB301" s="3">
        <f>O301/$E301</f>
        <v>0</v>
      </c>
      <c r="AC301" s="3">
        <f>P301/$E301</f>
        <v>0</v>
      </c>
      <c r="AD301" s="3">
        <f>Q301/$E301</f>
        <v>0</v>
      </c>
      <c r="AE301" s="3">
        <f>R301/$E301</f>
        <v>0</v>
      </c>
      <c r="AF301" s="4">
        <f>F301/SUMIFS(Equipe!B$2:B$13,Equipe!$A$2:$A$13,$C301)</f>
        <v>0</v>
      </c>
      <c r="AG301" s="4">
        <f>P301/SUMIFS(Equipe!L$2:L$13,Equipe!$A$2:$A$13,$C301)</f>
        <v>0</v>
      </c>
      <c r="AH301" s="4">
        <f>H301/SUMIFS(Equipe!B$2:B$13,Equipe!$A$2:$A$13,$C301)</f>
        <v>0</v>
      </c>
      <c r="AI301" s="4">
        <f>R301/SUMIFS(Equipe!L$2:L$13,Equipe!$A$2:$A$13,$C301)</f>
        <v>0</v>
      </c>
    </row>
    <row r="302" spans="1:35" x14ac:dyDescent="0.3">
      <c r="A302">
        <v>301</v>
      </c>
      <c r="B302" t="s">
        <v>291</v>
      </c>
      <c r="C302" t="s">
        <v>65</v>
      </c>
      <c r="D302" t="s">
        <v>6</v>
      </c>
      <c r="E302">
        <f>SUMIFS(Base!E$2:E$1287,Base!$B$2:$B$1287,$B302,Base!$C$2:$C$1287,$C302)</f>
        <v>3</v>
      </c>
      <c r="F302">
        <f>SUMIFS(Base!F$2:F$1287,Base!$B$2:$B$1287,$B302,Base!$C$2:$C$1287,$C302)</f>
        <v>0</v>
      </c>
      <c r="G302">
        <f>SUMIFS(Base!G$2:G$1287,Base!$B$2:$B$1287,$B302,Base!$C$2:$C$1287,$C302)</f>
        <v>0</v>
      </c>
      <c r="H302">
        <f>SUMIFS(Base!H$2:H$1287,Base!$B$2:$B$1287,$B302,Base!$C$2:$C$1287,$C302)</f>
        <v>0</v>
      </c>
      <c r="I302">
        <f>SUMIFS(Base!I$2:I$1287,Base!$B$2:$B$1287,$B302,Base!$C$2:$C$1287,$C302)</f>
        <v>0</v>
      </c>
      <c r="J302">
        <f>SUMIFS(Base!K$2:K$1287,Base!$B$2:$B$1287,$B302,Base!$C$2:$C$1287,$C302)</f>
        <v>0</v>
      </c>
      <c r="K302">
        <f>SUMIFS(Base!L$2:L$1287,Base!$B$2:$B$1287,$B302,Base!$C$2:$C$1287,$C302)</f>
        <v>0</v>
      </c>
      <c r="L302">
        <f>J302+K302</f>
        <v>0</v>
      </c>
      <c r="M302">
        <f>SUMIFS(Base!M$2:M$1287,Base!$B$2:$B$1287,$B302,Base!$C$2:$C$1287,$C302)</f>
        <v>0</v>
      </c>
      <c r="N302">
        <f>SUMIFS(Base!N$2:N$1287,Base!$B$2:$B$1287,$B302,Base!$C$2:$C$1287,$C302)</f>
        <v>0</v>
      </c>
      <c r="O302">
        <f>M302+N302</f>
        <v>0</v>
      </c>
      <c r="P302">
        <f>F302-J302-M302</f>
        <v>0</v>
      </c>
      <c r="Q302">
        <f>G302-K302-N302</f>
        <v>0</v>
      </c>
      <c r="R302">
        <f>P302+Q302</f>
        <v>0</v>
      </c>
      <c r="S302" s="3">
        <f>F302/$E302</f>
        <v>0</v>
      </c>
      <c r="T302" s="3">
        <f>G302/$E302</f>
        <v>0</v>
      </c>
      <c r="U302" s="3">
        <f>H302/$E302</f>
        <v>0</v>
      </c>
      <c r="V302" s="3">
        <f>I302/$E302</f>
        <v>0</v>
      </c>
      <c r="W302" s="3">
        <f>J302/$E302</f>
        <v>0</v>
      </c>
      <c r="X302" s="3">
        <f>K302/$E302</f>
        <v>0</v>
      </c>
      <c r="Y302" s="3">
        <f>L302/$E302</f>
        <v>0</v>
      </c>
      <c r="Z302" s="3">
        <f>M302/$E302</f>
        <v>0</v>
      </c>
      <c r="AA302" s="3">
        <f>N302/$E302</f>
        <v>0</v>
      </c>
      <c r="AB302" s="3">
        <f>O302/$E302</f>
        <v>0</v>
      </c>
      <c r="AC302" s="3">
        <f>P302/$E302</f>
        <v>0</v>
      </c>
      <c r="AD302" s="3">
        <f>Q302/$E302</f>
        <v>0</v>
      </c>
      <c r="AE302" s="3">
        <f>R302/$E302</f>
        <v>0</v>
      </c>
      <c r="AF302" s="4">
        <f>F302/SUMIFS(Equipe!B$2:B$13,Equipe!$A$2:$A$13,$C302)</f>
        <v>0</v>
      </c>
      <c r="AG302" s="4">
        <f>P302/SUMIFS(Equipe!L$2:L$13,Equipe!$A$2:$A$13,$C302)</f>
        <v>0</v>
      </c>
      <c r="AH302" s="4">
        <f>H302/SUMIFS(Equipe!B$2:B$13,Equipe!$A$2:$A$13,$C302)</f>
        <v>0</v>
      </c>
      <c r="AI302" s="4">
        <f>R302/SUMIFS(Equipe!L$2:L$13,Equipe!$A$2:$A$13,$C302)</f>
        <v>0</v>
      </c>
    </row>
    <row r="303" spans="1:35" x14ac:dyDescent="0.3">
      <c r="A303">
        <v>302</v>
      </c>
      <c r="B303" t="s">
        <v>287</v>
      </c>
      <c r="C303" t="s">
        <v>43</v>
      </c>
      <c r="D303" t="s">
        <v>6</v>
      </c>
      <c r="E303">
        <f>SUMIFS(Base!E$2:E$1287,Base!$B$2:$B$1287,$B303,Base!$C$2:$C$1287,$C303)</f>
        <v>3</v>
      </c>
      <c r="F303">
        <f>SUMIFS(Base!F$2:F$1287,Base!$B$2:$B$1287,$B303,Base!$C$2:$C$1287,$C303)</f>
        <v>0</v>
      </c>
      <c r="G303">
        <f>SUMIFS(Base!G$2:G$1287,Base!$B$2:$B$1287,$B303,Base!$C$2:$C$1287,$C303)</f>
        <v>0</v>
      </c>
      <c r="H303">
        <f>SUMIFS(Base!H$2:H$1287,Base!$B$2:$B$1287,$B303,Base!$C$2:$C$1287,$C303)</f>
        <v>0</v>
      </c>
      <c r="I303">
        <f>SUMIFS(Base!I$2:I$1287,Base!$B$2:$B$1287,$B303,Base!$C$2:$C$1287,$C303)</f>
        <v>0</v>
      </c>
      <c r="J303">
        <f>SUMIFS(Base!K$2:K$1287,Base!$B$2:$B$1287,$B303,Base!$C$2:$C$1287,$C303)</f>
        <v>0</v>
      </c>
      <c r="K303">
        <f>SUMIFS(Base!L$2:L$1287,Base!$B$2:$B$1287,$B303,Base!$C$2:$C$1287,$C303)</f>
        <v>0</v>
      </c>
      <c r="L303">
        <f>J303+K303</f>
        <v>0</v>
      </c>
      <c r="M303">
        <f>SUMIFS(Base!M$2:M$1287,Base!$B$2:$B$1287,$B303,Base!$C$2:$C$1287,$C303)</f>
        <v>0</v>
      </c>
      <c r="N303">
        <f>SUMIFS(Base!N$2:N$1287,Base!$B$2:$B$1287,$B303,Base!$C$2:$C$1287,$C303)</f>
        <v>0</v>
      </c>
      <c r="O303">
        <f>M303+N303</f>
        <v>0</v>
      </c>
      <c r="P303">
        <f>F303-J303-M303</f>
        <v>0</v>
      </c>
      <c r="Q303">
        <f>G303-K303-N303</f>
        <v>0</v>
      </c>
      <c r="R303">
        <f>P303+Q303</f>
        <v>0</v>
      </c>
      <c r="S303" s="3">
        <f>F303/$E303</f>
        <v>0</v>
      </c>
      <c r="T303" s="3">
        <f>G303/$E303</f>
        <v>0</v>
      </c>
      <c r="U303" s="3">
        <f>H303/$E303</f>
        <v>0</v>
      </c>
      <c r="V303" s="3">
        <f>I303/$E303</f>
        <v>0</v>
      </c>
      <c r="W303" s="3">
        <f>J303/$E303</f>
        <v>0</v>
      </c>
      <c r="X303" s="3">
        <f>K303/$E303</f>
        <v>0</v>
      </c>
      <c r="Y303" s="3">
        <f>L303/$E303</f>
        <v>0</v>
      </c>
      <c r="Z303" s="3">
        <f>M303/$E303</f>
        <v>0</v>
      </c>
      <c r="AA303" s="3">
        <f>N303/$E303</f>
        <v>0</v>
      </c>
      <c r="AB303" s="3">
        <f>O303/$E303</f>
        <v>0</v>
      </c>
      <c r="AC303" s="3">
        <f>P303/$E303</f>
        <v>0</v>
      </c>
      <c r="AD303" s="3">
        <f>Q303/$E303</f>
        <v>0</v>
      </c>
      <c r="AE303" s="3">
        <f>R303/$E303</f>
        <v>0</v>
      </c>
      <c r="AF303" s="4">
        <f>F303/SUMIFS(Equipe!B$2:B$13,Equipe!$A$2:$A$13,$C303)</f>
        <v>0</v>
      </c>
      <c r="AG303" s="4">
        <f>P303/SUMIFS(Equipe!L$2:L$13,Equipe!$A$2:$A$13,$C303)</f>
        <v>0</v>
      </c>
      <c r="AH303" s="4">
        <f>H303/SUMIFS(Equipe!B$2:B$13,Equipe!$A$2:$A$13,$C303)</f>
        <v>0</v>
      </c>
      <c r="AI303" s="4">
        <f>R303/SUMIFS(Equipe!L$2:L$13,Equipe!$A$2:$A$13,$C303)</f>
        <v>0</v>
      </c>
    </row>
    <row r="304" spans="1:35" x14ac:dyDescent="0.3">
      <c r="A304">
        <v>303</v>
      </c>
      <c r="B304" t="s">
        <v>386</v>
      </c>
      <c r="C304" t="s">
        <v>33</v>
      </c>
      <c r="D304" t="s">
        <v>6</v>
      </c>
      <c r="E304">
        <f>SUMIFS(Base!E$2:E$1287,Base!$B$2:$B$1287,$B304,Base!$C$2:$C$1287,$C304)</f>
        <v>3</v>
      </c>
      <c r="F304">
        <f>SUMIFS(Base!F$2:F$1287,Base!$B$2:$B$1287,$B304,Base!$C$2:$C$1287,$C304)</f>
        <v>0</v>
      </c>
      <c r="G304">
        <f>SUMIFS(Base!G$2:G$1287,Base!$B$2:$B$1287,$B304,Base!$C$2:$C$1287,$C304)</f>
        <v>0</v>
      </c>
      <c r="H304">
        <f>SUMIFS(Base!H$2:H$1287,Base!$B$2:$B$1287,$B304,Base!$C$2:$C$1287,$C304)</f>
        <v>0</v>
      </c>
      <c r="I304">
        <f>SUMIFS(Base!I$2:I$1287,Base!$B$2:$B$1287,$B304,Base!$C$2:$C$1287,$C304)</f>
        <v>-1</v>
      </c>
      <c r="J304">
        <f>SUMIFS(Base!K$2:K$1287,Base!$B$2:$B$1287,$B304,Base!$C$2:$C$1287,$C304)</f>
        <v>0</v>
      </c>
      <c r="K304">
        <f>SUMIFS(Base!L$2:L$1287,Base!$B$2:$B$1287,$B304,Base!$C$2:$C$1287,$C304)</f>
        <v>0</v>
      </c>
      <c r="L304">
        <f>J304+K304</f>
        <v>0</v>
      </c>
      <c r="M304">
        <f>SUMIFS(Base!M$2:M$1287,Base!$B$2:$B$1287,$B304,Base!$C$2:$C$1287,$C304)</f>
        <v>0</v>
      </c>
      <c r="N304">
        <f>SUMIFS(Base!N$2:N$1287,Base!$B$2:$B$1287,$B304,Base!$C$2:$C$1287,$C304)</f>
        <v>0</v>
      </c>
      <c r="O304">
        <f>M304+N304</f>
        <v>0</v>
      </c>
      <c r="P304">
        <f>F304-J304-M304</f>
        <v>0</v>
      </c>
      <c r="Q304">
        <f>G304-K304-N304</f>
        <v>0</v>
      </c>
      <c r="R304">
        <f>P304+Q304</f>
        <v>0</v>
      </c>
      <c r="S304" s="3">
        <f>F304/$E304</f>
        <v>0</v>
      </c>
      <c r="T304" s="3">
        <f>G304/$E304</f>
        <v>0</v>
      </c>
      <c r="U304" s="3">
        <f>H304/$E304</f>
        <v>0</v>
      </c>
      <c r="V304" s="3">
        <f>I304/$E304</f>
        <v>-0.33333333333333331</v>
      </c>
      <c r="W304" s="3">
        <f>J304/$E304</f>
        <v>0</v>
      </c>
      <c r="X304" s="3">
        <f>K304/$E304</f>
        <v>0</v>
      </c>
      <c r="Y304" s="3">
        <f>L304/$E304</f>
        <v>0</v>
      </c>
      <c r="Z304" s="3">
        <f>M304/$E304</f>
        <v>0</v>
      </c>
      <c r="AA304" s="3">
        <f>N304/$E304</f>
        <v>0</v>
      </c>
      <c r="AB304" s="3">
        <f>O304/$E304</f>
        <v>0</v>
      </c>
      <c r="AC304" s="3">
        <f>P304/$E304</f>
        <v>0</v>
      </c>
      <c r="AD304" s="3">
        <f>Q304/$E304</f>
        <v>0</v>
      </c>
      <c r="AE304" s="3">
        <f>R304/$E304</f>
        <v>0</v>
      </c>
      <c r="AF304" s="4">
        <f>F304/SUMIFS(Equipe!B$2:B$13,Equipe!$A$2:$A$13,$C304)</f>
        <v>0</v>
      </c>
      <c r="AG304" s="4">
        <f>P304/SUMIFS(Equipe!L$2:L$13,Equipe!$A$2:$A$13,$C304)</f>
        <v>0</v>
      </c>
      <c r="AH304" s="4">
        <f>H304/SUMIFS(Equipe!B$2:B$13,Equipe!$A$2:$A$13,$C304)</f>
        <v>0</v>
      </c>
      <c r="AI304" s="4">
        <f>R304/SUMIFS(Equipe!L$2:L$13,Equipe!$A$2:$A$13,$C304)</f>
        <v>0</v>
      </c>
    </row>
    <row r="305" spans="1:35" x14ac:dyDescent="0.3">
      <c r="A305">
        <v>304</v>
      </c>
      <c r="B305" t="s">
        <v>362</v>
      </c>
      <c r="C305" t="s">
        <v>18</v>
      </c>
      <c r="D305" t="s">
        <v>6</v>
      </c>
      <c r="E305">
        <f>SUMIFS(Base!E$2:E$1287,Base!$B$2:$B$1287,$B305,Base!$C$2:$C$1287,$C305)</f>
        <v>4</v>
      </c>
      <c r="F305">
        <f>SUMIFS(Base!F$2:F$1287,Base!$B$2:$B$1287,$B305,Base!$C$2:$C$1287,$C305)</f>
        <v>0</v>
      </c>
      <c r="G305">
        <f>SUMIFS(Base!G$2:G$1287,Base!$B$2:$B$1287,$B305,Base!$C$2:$C$1287,$C305)</f>
        <v>0</v>
      </c>
      <c r="H305">
        <f>SUMIFS(Base!H$2:H$1287,Base!$B$2:$B$1287,$B305,Base!$C$2:$C$1287,$C305)</f>
        <v>0</v>
      </c>
      <c r="I305">
        <f>SUMIFS(Base!I$2:I$1287,Base!$B$2:$B$1287,$B305,Base!$C$2:$C$1287,$C305)</f>
        <v>0</v>
      </c>
      <c r="J305">
        <f>SUMIFS(Base!K$2:K$1287,Base!$B$2:$B$1287,$B305,Base!$C$2:$C$1287,$C305)</f>
        <v>0</v>
      </c>
      <c r="K305">
        <f>SUMIFS(Base!L$2:L$1287,Base!$B$2:$B$1287,$B305,Base!$C$2:$C$1287,$C305)</f>
        <v>0</v>
      </c>
      <c r="L305">
        <f>J305+K305</f>
        <v>0</v>
      </c>
      <c r="M305">
        <f>SUMIFS(Base!M$2:M$1287,Base!$B$2:$B$1287,$B305,Base!$C$2:$C$1287,$C305)</f>
        <v>0</v>
      </c>
      <c r="N305">
        <f>SUMIFS(Base!N$2:N$1287,Base!$B$2:$B$1287,$B305,Base!$C$2:$C$1287,$C305)</f>
        <v>0</v>
      </c>
      <c r="O305">
        <f>M305+N305</f>
        <v>0</v>
      </c>
      <c r="P305">
        <f>F305-J305-M305</f>
        <v>0</v>
      </c>
      <c r="Q305">
        <f>G305-K305-N305</f>
        <v>0</v>
      </c>
      <c r="R305">
        <f>P305+Q305</f>
        <v>0</v>
      </c>
      <c r="S305" s="3">
        <f>F305/$E305</f>
        <v>0</v>
      </c>
      <c r="T305" s="3">
        <f>G305/$E305</f>
        <v>0</v>
      </c>
      <c r="U305" s="3">
        <f>H305/$E305</f>
        <v>0</v>
      </c>
      <c r="V305" s="3">
        <f>I305/$E305</f>
        <v>0</v>
      </c>
      <c r="W305" s="3">
        <f>J305/$E305</f>
        <v>0</v>
      </c>
      <c r="X305" s="3">
        <f>K305/$E305</f>
        <v>0</v>
      </c>
      <c r="Y305" s="3">
        <f>L305/$E305</f>
        <v>0</v>
      </c>
      <c r="Z305" s="3">
        <f>M305/$E305</f>
        <v>0</v>
      </c>
      <c r="AA305" s="3">
        <f>N305/$E305</f>
        <v>0</v>
      </c>
      <c r="AB305" s="3">
        <f>O305/$E305</f>
        <v>0</v>
      </c>
      <c r="AC305" s="3">
        <f>P305/$E305</f>
        <v>0</v>
      </c>
      <c r="AD305" s="3">
        <f>Q305/$E305</f>
        <v>0</v>
      </c>
      <c r="AE305" s="3">
        <f>R305/$E305</f>
        <v>0</v>
      </c>
      <c r="AF305" s="4">
        <f>F305/SUMIFS(Equipe!B$2:B$13,Equipe!$A$2:$A$13,$C305)</f>
        <v>0</v>
      </c>
      <c r="AG305" s="4">
        <f>P305/SUMIFS(Equipe!L$2:L$13,Equipe!$A$2:$A$13,$C305)</f>
        <v>0</v>
      </c>
      <c r="AH305" s="4">
        <f>H305/SUMIFS(Equipe!B$2:B$13,Equipe!$A$2:$A$13,$C305)</f>
        <v>0</v>
      </c>
      <c r="AI305" s="4">
        <f>R305/SUMIFS(Equipe!L$2:L$13,Equipe!$A$2:$A$13,$C305)</f>
        <v>0</v>
      </c>
    </row>
    <row r="306" spans="1:35" x14ac:dyDescent="0.3">
      <c r="A306">
        <v>305</v>
      </c>
      <c r="B306" t="s">
        <v>295</v>
      </c>
      <c r="C306" t="s">
        <v>65</v>
      </c>
      <c r="D306" t="s">
        <v>6</v>
      </c>
      <c r="E306">
        <f>SUMIFS(Base!E$2:E$1287,Base!$B$2:$B$1287,$B306,Base!$C$2:$C$1287,$C306)</f>
        <v>3</v>
      </c>
      <c r="F306">
        <f>SUMIFS(Base!F$2:F$1287,Base!$B$2:$B$1287,$B306,Base!$C$2:$C$1287,$C306)</f>
        <v>0</v>
      </c>
      <c r="G306">
        <f>SUMIFS(Base!G$2:G$1287,Base!$B$2:$B$1287,$B306,Base!$C$2:$C$1287,$C306)</f>
        <v>0</v>
      </c>
      <c r="H306">
        <f>SUMIFS(Base!H$2:H$1287,Base!$B$2:$B$1287,$B306,Base!$C$2:$C$1287,$C306)</f>
        <v>0</v>
      </c>
      <c r="I306">
        <f>SUMIFS(Base!I$2:I$1287,Base!$B$2:$B$1287,$B306,Base!$C$2:$C$1287,$C306)</f>
        <v>0</v>
      </c>
      <c r="J306">
        <f>SUMIFS(Base!K$2:K$1287,Base!$B$2:$B$1287,$B306,Base!$C$2:$C$1287,$C306)</f>
        <v>0</v>
      </c>
      <c r="K306">
        <f>SUMIFS(Base!L$2:L$1287,Base!$B$2:$B$1287,$B306,Base!$C$2:$C$1287,$C306)</f>
        <v>0</v>
      </c>
      <c r="L306">
        <f>J306+K306</f>
        <v>0</v>
      </c>
      <c r="M306">
        <f>SUMIFS(Base!M$2:M$1287,Base!$B$2:$B$1287,$B306,Base!$C$2:$C$1287,$C306)</f>
        <v>0</v>
      </c>
      <c r="N306">
        <f>SUMIFS(Base!N$2:N$1287,Base!$B$2:$B$1287,$B306,Base!$C$2:$C$1287,$C306)</f>
        <v>0</v>
      </c>
      <c r="O306">
        <f>M306+N306</f>
        <v>0</v>
      </c>
      <c r="P306">
        <f>F306-J306-M306</f>
        <v>0</v>
      </c>
      <c r="Q306">
        <f>G306-K306-N306</f>
        <v>0</v>
      </c>
      <c r="R306">
        <f>P306+Q306</f>
        <v>0</v>
      </c>
      <c r="S306" s="3">
        <f>F306/$E306</f>
        <v>0</v>
      </c>
      <c r="T306" s="3">
        <f>G306/$E306</f>
        <v>0</v>
      </c>
      <c r="U306" s="3">
        <f>H306/$E306</f>
        <v>0</v>
      </c>
      <c r="V306" s="3">
        <f>I306/$E306</f>
        <v>0</v>
      </c>
      <c r="W306" s="3">
        <f>J306/$E306</f>
        <v>0</v>
      </c>
      <c r="X306" s="3">
        <f>K306/$E306</f>
        <v>0</v>
      </c>
      <c r="Y306" s="3">
        <f>L306/$E306</f>
        <v>0</v>
      </c>
      <c r="Z306" s="3">
        <f>M306/$E306</f>
        <v>0</v>
      </c>
      <c r="AA306" s="3">
        <f>N306/$E306</f>
        <v>0</v>
      </c>
      <c r="AB306" s="3">
        <f>O306/$E306</f>
        <v>0</v>
      </c>
      <c r="AC306" s="3">
        <f>P306/$E306</f>
        <v>0</v>
      </c>
      <c r="AD306" s="3">
        <f>Q306/$E306</f>
        <v>0</v>
      </c>
      <c r="AE306" s="3">
        <f>R306/$E306</f>
        <v>0</v>
      </c>
      <c r="AF306" s="4">
        <f>F306/SUMIFS(Equipe!B$2:B$13,Equipe!$A$2:$A$13,$C306)</f>
        <v>0</v>
      </c>
      <c r="AG306" s="4">
        <f>P306/SUMIFS(Equipe!L$2:L$13,Equipe!$A$2:$A$13,$C306)</f>
        <v>0</v>
      </c>
      <c r="AH306" s="4">
        <f>H306/SUMIFS(Equipe!B$2:B$13,Equipe!$A$2:$A$13,$C306)</f>
        <v>0</v>
      </c>
      <c r="AI306" s="4">
        <f>R306/SUMIFS(Equipe!L$2:L$13,Equipe!$A$2:$A$13,$C306)</f>
        <v>0</v>
      </c>
    </row>
    <row r="307" spans="1:35" x14ac:dyDescent="0.3">
      <c r="A307">
        <v>306</v>
      </c>
      <c r="B307" t="s">
        <v>388</v>
      </c>
      <c r="C307" t="s">
        <v>37</v>
      </c>
      <c r="D307" t="s">
        <v>6</v>
      </c>
      <c r="E307">
        <f>SUMIFS(Base!E$2:E$1287,Base!$B$2:$B$1287,$B307,Base!$C$2:$C$1287,$C307)</f>
        <v>3</v>
      </c>
      <c r="F307">
        <f>SUMIFS(Base!F$2:F$1287,Base!$B$2:$B$1287,$B307,Base!$C$2:$C$1287,$C307)</f>
        <v>0</v>
      </c>
      <c r="G307">
        <f>SUMIFS(Base!G$2:G$1287,Base!$B$2:$B$1287,$B307,Base!$C$2:$C$1287,$C307)</f>
        <v>0</v>
      </c>
      <c r="H307">
        <f>SUMIFS(Base!H$2:H$1287,Base!$B$2:$B$1287,$B307,Base!$C$2:$C$1287,$C307)</f>
        <v>0</v>
      </c>
      <c r="I307">
        <f>SUMIFS(Base!I$2:I$1287,Base!$B$2:$B$1287,$B307,Base!$C$2:$C$1287,$C307)</f>
        <v>0</v>
      </c>
      <c r="J307">
        <f>SUMIFS(Base!K$2:K$1287,Base!$B$2:$B$1287,$B307,Base!$C$2:$C$1287,$C307)</f>
        <v>0</v>
      </c>
      <c r="K307">
        <f>SUMIFS(Base!L$2:L$1287,Base!$B$2:$B$1287,$B307,Base!$C$2:$C$1287,$C307)</f>
        <v>0</v>
      </c>
      <c r="L307">
        <f>J307+K307</f>
        <v>0</v>
      </c>
      <c r="M307">
        <f>SUMIFS(Base!M$2:M$1287,Base!$B$2:$B$1287,$B307,Base!$C$2:$C$1287,$C307)</f>
        <v>0</v>
      </c>
      <c r="N307">
        <f>SUMIFS(Base!N$2:N$1287,Base!$B$2:$B$1287,$B307,Base!$C$2:$C$1287,$C307)</f>
        <v>0</v>
      </c>
      <c r="O307">
        <f>M307+N307</f>
        <v>0</v>
      </c>
      <c r="P307">
        <f>F307-J307-M307</f>
        <v>0</v>
      </c>
      <c r="Q307">
        <f>G307-K307-N307</f>
        <v>0</v>
      </c>
      <c r="R307">
        <f>P307+Q307</f>
        <v>0</v>
      </c>
      <c r="S307" s="3">
        <f>F307/$E307</f>
        <v>0</v>
      </c>
      <c r="T307" s="3">
        <f>G307/$E307</f>
        <v>0</v>
      </c>
      <c r="U307" s="3">
        <f>H307/$E307</f>
        <v>0</v>
      </c>
      <c r="V307" s="3">
        <f>I307/$E307</f>
        <v>0</v>
      </c>
      <c r="W307" s="3">
        <f>J307/$E307</f>
        <v>0</v>
      </c>
      <c r="X307" s="3">
        <f>K307/$E307</f>
        <v>0</v>
      </c>
      <c r="Y307" s="3">
        <f>L307/$E307</f>
        <v>0</v>
      </c>
      <c r="Z307" s="3">
        <f>M307/$E307</f>
        <v>0</v>
      </c>
      <c r="AA307" s="3">
        <f>N307/$E307</f>
        <v>0</v>
      </c>
      <c r="AB307" s="3">
        <f>O307/$E307</f>
        <v>0</v>
      </c>
      <c r="AC307" s="3">
        <f>P307/$E307</f>
        <v>0</v>
      </c>
      <c r="AD307" s="3">
        <f>Q307/$E307</f>
        <v>0</v>
      </c>
      <c r="AE307" s="3">
        <f>R307/$E307</f>
        <v>0</v>
      </c>
      <c r="AF307" s="4">
        <f>F307/SUMIFS(Equipe!B$2:B$13,Equipe!$A$2:$A$13,$C307)</f>
        <v>0</v>
      </c>
      <c r="AG307" s="4">
        <f>P307/SUMIFS(Equipe!L$2:L$13,Equipe!$A$2:$A$13,$C307)</f>
        <v>0</v>
      </c>
      <c r="AH307" s="4">
        <f>H307/SUMIFS(Equipe!B$2:B$13,Equipe!$A$2:$A$13,$C307)</f>
        <v>0</v>
      </c>
      <c r="AI307" s="4">
        <f>R307/SUMIFS(Equipe!L$2:L$13,Equipe!$A$2:$A$13,$C307)</f>
        <v>0</v>
      </c>
    </row>
    <row r="308" spans="1:35" x14ac:dyDescent="0.3">
      <c r="A308">
        <v>307</v>
      </c>
      <c r="B308" t="s">
        <v>298</v>
      </c>
      <c r="C308" t="s">
        <v>65</v>
      </c>
      <c r="D308" t="s">
        <v>6</v>
      </c>
      <c r="E308">
        <f>SUMIFS(Base!E$2:E$1287,Base!$B$2:$B$1287,$B308,Base!$C$2:$C$1287,$C308)</f>
        <v>2</v>
      </c>
      <c r="F308">
        <f>SUMIFS(Base!F$2:F$1287,Base!$B$2:$B$1287,$B308,Base!$C$2:$C$1287,$C308)</f>
        <v>0</v>
      </c>
      <c r="G308">
        <f>SUMIFS(Base!G$2:G$1287,Base!$B$2:$B$1287,$B308,Base!$C$2:$C$1287,$C308)</f>
        <v>0</v>
      </c>
      <c r="H308">
        <f>SUMIFS(Base!H$2:H$1287,Base!$B$2:$B$1287,$B308,Base!$C$2:$C$1287,$C308)</f>
        <v>0</v>
      </c>
      <c r="I308">
        <f>SUMIFS(Base!I$2:I$1287,Base!$B$2:$B$1287,$B308,Base!$C$2:$C$1287,$C308)</f>
        <v>0</v>
      </c>
      <c r="J308">
        <f>SUMIFS(Base!K$2:K$1287,Base!$B$2:$B$1287,$B308,Base!$C$2:$C$1287,$C308)</f>
        <v>0</v>
      </c>
      <c r="K308">
        <f>SUMIFS(Base!L$2:L$1287,Base!$B$2:$B$1287,$B308,Base!$C$2:$C$1287,$C308)</f>
        <v>0</v>
      </c>
      <c r="L308">
        <f>J308+K308</f>
        <v>0</v>
      </c>
      <c r="M308">
        <f>SUMIFS(Base!M$2:M$1287,Base!$B$2:$B$1287,$B308,Base!$C$2:$C$1287,$C308)</f>
        <v>0</v>
      </c>
      <c r="N308">
        <f>SUMIFS(Base!N$2:N$1287,Base!$B$2:$B$1287,$B308,Base!$C$2:$C$1287,$C308)</f>
        <v>0</v>
      </c>
      <c r="O308">
        <f>M308+N308</f>
        <v>0</v>
      </c>
      <c r="P308">
        <f>F308-J308-M308</f>
        <v>0</v>
      </c>
      <c r="Q308">
        <f>G308-K308-N308</f>
        <v>0</v>
      </c>
      <c r="R308">
        <f>P308+Q308</f>
        <v>0</v>
      </c>
      <c r="S308" s="3">
        <f>F308/$E308</f>
        <v>0</v>
      </c>
      <c r="T308" s="3">
        <f>G308/$E308</f>
        <v>0</v>
      </c>
      <c r="U308" s="3">
        <f>H308/$E308</f>
        <v>0</v>
      </c>
      <c r="V308" s="3">
        <f>I308/$E308</f>
        <v>0</v>
      </c>
      <c r="W308" s="3">
        <f>J308/$E308</f>
        <v>0</v>
      </c>
      <c r="X308" s="3">
        <f>K308/$E308</f>
        <v>0</v>
      </c>
      <c r="Y308" s="3">
        <f>L308/$E308</f>
        <v>0</v>
      </c>
      <c r="Z308" s="3">
        <f>M308/$E308</f>
        <v>0</v>
      </c>
      <c r="AA308" s="3">
        <f>N308/$E308</f>
        <v>0</v>
      </c>
      <c r="AB308" s="3">
        <f>O308/$E308</f>
        <v>0</v>
      </c>
      <c r="AC308" s="3">
        <f>P308/$E308</f>
        <v>0</v>
      </c>
      <c r="AD308" s="3">
        <f>Q308/$E308</f>
        <v>0</v>
      </c>
      <c r="AE308" s="3">
        <f>R308/$E308</f>
        <v>0</v>
      </c>
      <c r="AF308" s="4">
        <f>F308/SUMIFS(Equipe!B$2:B$13,Equipe!$A$2:$A$13,$C308)</f>
        <v>0</v>
      </c>
      <c r="AG308" s="4">
        <f>P308/SUMIFS(Equipe!L$2:L$13,Equipe!$A$2:$A$13,$C308)</f>
        <v>0</v>
      </c>
      <c r="AH308" s="4">
        <f>H308/SUMIFS(Equipe!B$2:B$13,Equipe!$A$2:$A$13,$C308)</f>
        <v>0</v>
      </c>
      <c r="AI308" s="4">
        <f>R308/SUMIFS(Equipe!L$2:L$13,Equipe!$A$2:$A$13,$C308)</f>
        <v>0</v>
      </c>
    </row>
    <row r="309" spans="1:35" x14ac:dyDescent="0.3">
      <c r="A309">
        <v>308</v>
      </c>
      <c r="B309" t="s">
        <v>299</v>
      </c>
      <c r="C309" t="s">
        <v>45</v>
      </c>
      <c r="D309" t="s">
        <v>35</v>
      </c>
      <c r="E309">
        <f>SUMIFS(Base!E$2:E$1287,Base!$B$2:$B$1287,$B309,Base!$C$2:$C$1287,$C309)</f>
        <v>2</v>
      </c>
      <c r="F309">
        <f>SUMIFS(Base!F$2:F$1287,Base!$B$2:$B$1287,$B309,Base!$C$2:$C$1287,$C309)</f>
        <v>0</v>
      </c>
      <c r="G309">
        <f>SUMIFS(Base!G$2:G$1287,Base!$B$2:$B$1287,$B309,Base!$C$2:$C$1287,$C309)</f>
        <v>0</v>
      </c>
      <c r="H309">
        <f>SUMIFS(Base!H$2:H$1287,Base!$B$2:$B$1287,$B309,Base!$C$2:$C$1287,$C309)</f>
        <v>0</v>
      </c>
      <c r="I309">
        <f>SUMIFS(Base!I$2:I$1287,Base!$B$2:$B$1287,$B309,Base!$C$2:$C$1287,$C309)</f>
        <v>0</v>
      </c>
      <c r="J309">
        <f>SUMIFS(Base!K$2:K$1287,Base!$B$2:$B$1287,$B309,Base!$C$2:$C$1287,$C309)</f>
        <v>0</v>
      </c>
      <c r="K309">
        <f>SUMIFS(Base!L$2:L$1287,Base!$B$2:$B$1287,$B309,Base!$C$2:$C$1287,$C309)</f>
        <v>0</v>
      </c>
      <c r="L309">
        <f>J309+K309</f>
        <v>0</v>
      </c>
      <c r="M309">
        <f>SUMIFS(Base!M$2:M$1287,Base!$B$2:$B$1287,$B309,Base!$C$2:$C$1287,$C309)</f>
        <v>0</v>
      </c>
      <c r="N309">
        <f>SUMIFS(Base!N$2:N$1287,Base!$B$2:$B$1287,$B309,Base!$C$2:$C$1287,$C309)</f>
        <v>0</v>
      </c>
      <c r="O309">
        <f>M309+N309</f>
        <v>0</v>
      </c>
      <c r="P309">
        <f>F309-J309-M309</f>
        <v>0</v>
      </c>
      <c r="Q309">
        <f>G309-K309-N309</f>
        <v>0</v>
      </c>
      <c r="R309">
        <f>P309+Q309</f>
        <v>0</v>
      </c>
      <c r="S309" s="3">
        <f>F309/$E309</f>
        <v>0</v>
      </c>
      <c r="T309" s="3">
        <f>G309/$E309</f>
        <v>0</v>
      </c>
      <c r="U309" s="3">
        <f>H309/$E309</f>
        <v>0</v>
      </c>
      <c r="V309" s="3">
        <f>I309/$E309</f>
        <v>0</v>
      </c>
      <c r="W309" s="3">
        <f>J309/$E309</f>
        <v>0</v>
      </c>
      <c r="X309" s="3">
        <f>K309/$E309</f>
        <v>0</v>
      </c>
      <c r="Y309" s="3">
        <f>L309/$E309</f>
        <v>0</v>
      </c>
      <c r="Z309" s="3">
        <f>M309/$E309</f>
        <v>0</v>
      </c>
      <c r="AA309" s="3">
        <f>N309/$E309</f>
        <v>0</v>
      </c>
      <c r="AB309" s="3">
        <f>O309/$E309</f>
        <v>0</v>
      </c>
      <c r="AC309" s="3">
        <f>P309/$E309</f>
        <v>0</v>
      </c>
      <c r="AD309" s="3">
        <f>Q309/$E309</f>
        <v>0</v>
      </c>
      <c r="AE309" s="3">
        <f>R309/$E309</f>
        <v>0</v>
      </c>
      <c r="AF309" s="4">
        <f>F309/SUMIFS(Equipe!B$2:B$13,Equipe!$A$2:$A$13,$C309)</f>
        <v>0</v>
      </c>
      <c r="AG309" s="4">
        <f>P309/SUMIFS(Equipe!L$2:L$13,Equipe!$A$2:$A$13,$C309)</f>
        <v>0</v>
      </c>
      <c r="AH309" s="4">
        <f>H309/SUMIFS(Equipe!B$2:B$13,Equipe!$A$2:$A$13,$C309)</f>
        <v>0</v>
      </c>
      <c r="AI309" s="4">
        <f>R309/SUMIFS(Equipe!L$2:L$13,Equipe!$A$2:$A$13,$C309)</f>
        <v>0</v>
      </c>
    </row>
    <row r="310" spans="1:35" x14ac:dyDescent="0.3">
      <c r="A310">
        <v>309</v>
      </c>
      <c r="B310" t="s">
        <v>384</v>
      </c>
      <c r="C310" t="s">
        <v>31</v>
      </c>
      <c r="D310" t="s">
        <v>6</v>
      </c>
      <c r="E310">
        <f>SUMIFS(Base!E$2:E$1287,Base!$B$2:$B$1287,$B310,Base!$C$2:$C$1287,$C310)</f>
        <v>2</v>
      </c>
      <c r="F310">
        <f>SUMIFS(Base!F$2:F$1287,Base!$B$2:$B$1287,$B310,Base!$C$2:$C$1287,$C310)</f>
        <v>0</v>
      </c>
      <c r="G310">
        <f>SUMIFS(Base!G$2:G$1287,Base!$B$2:$B$1287,$B310,Base!$C$2:$C$1287,$C310)</f>
        <v>0</v>
      </c>
      <c r="H310">
        <f>SUMIFS(Base!H$2:H$1287,Base!$B$2:$B$1287,$B310,Base!$C$2:$C$1287,$C310)</f>
        <v>0</v>
      </c>
      <c r="I310">
        <f>SUMIFS(Base!I$2:I$1287,Base!$B$2:$B$1287,$B310,Base!$C$2:$C$1287,$C310)</f>
        <v>0</v>
      </c>
      <c r="J310">
        <f>SUMIFS(Base!K$2:K$1287,Base!$B$2:$B$1287,$B310,Base!$C$2:$C$1287,$C310)</f>
        <v>0</v>
      </c>
      <c r="K310">
        <f>SUMIFS(Base!L$2:L$1287,Base!$B$2:$B$1287,$B310,Base!$C$2:$C$1287,$C310)</f>
        <v>0</v>
      </c>
      <c r="L310">
        <f>J310+K310</f>
        <v>0</v>
      </c>
      <c r="M310">
        <f>SUMIFS(Base!M$2:M$1287,Base!$B$2:$B$1287,$B310,Base!$C$2:$C$1287,$C310)</f>
        <v>0</v>
      </c>
      <c r="N310">
        <f>SUMIFS(Base!N$2:N$1287,Base!$B$2:$B$1287,$B310,Base!$C$2:$C$1287,$C310)</f>
        <v>0</v>
      </c>
      <c r="O310">
        <f>M310+N310</f>
        <v>0</v>
      </c>
      <c r="P310">
        <f>F310-J310-M310</f>
        <v>0</v>
      </c>
      <c r="Q310">
        <f>G310-K310-N310</f>
        <v>0</v>
      </c>
      <c r="R310">
        <f>P310+Q310</f>
        <v>0</v>
      </c>
      <c r="S310" s="3">
        <f>F310/$E310</f>
        <v>0</v>
      </c>
      <c r="T310" s="3">
        <f>G310/$E310</f>
        <v>0</v>
      </c>
      <c r="U310" s="3">
        <f>H310/$E310</f>
        <v>0</v>
      </c>
      <c r="V310" s="3">
        <f>I310/$E310</f>
        <v>0</v>
      </c>
      <c r="W310" s="3">
        <f>J310/$E310</f>
        <v>0</v>
      </c>
      <c r="X310" s="3">
        <f>K310/$E310</f>
        <v>0</v>
      </c>
      <c r="Y310" s="3">
        <f>L310/$E310</f>
        <v>0</v>
      </c>
      <c r="Z310" s="3">
        <f>M310/$E310</f>
        <v>0</v>
      </c>
      <c r="AA310" s="3">
        <f>N310/$E310</f>
        <v>0</v>
      </c>
      <c r="AB310" s="3">
        <f>O310/$E310</f>
        <v>0</v>
      </c>
      <c r="AC310" s="3">
        <f>P310/$E310</f>
        <v>0</v>
      </c>
      <c r="AD310" s="3">
        <f>Q310/$E310</f>
        <v>0</v>
      </c>
      <c r="AE310" s="3">
        <f>R310/$E310</f>
        <v>0</v>
      </c>
      <c r="AF310" s="4">
        <f>F310/SUMIFS(Equipe!B$2:B$13,Equipe!$A$2:$A$13,$C310)</f>
        <v>0</v>
      </c>
      <c r="AG310" s="4">
        <f>P310/SUMIFS(Equipe!L$2:L$13,Equipe!$A$2:$A$13,$C310)</f>
        <v>0</v>
      </c>
      <c r="AH310" s="4">
        <f>H310/SUMIFS(Equipe!B$2:B$13,Equipe!$A$2:$A$13,$C310)</f>
        <v>0</v>
      </c>
      <c r="AI310" s="4">
        <f>R310/SUMIFS(Equipe!L$2:L$13,Equipe!$A$2:$A$13,$C310)</f>
        <v>0</v>
      </c>
    </row>
    <row r="311" spans="1:35" x14ac:dyDescent="0.3">
      <c r="A311">
        <v>310</v>
      </c>
      <c r="B311" t="s">
        <v>358</v>
      </c>
      <c r="C311" t="s">
        <v>45</v>
      </c>
      <c r="D311" t="s">
        <v>6</v>
      </c>
      <c r="E311">
        <f>SUMIFS(Base!E$2:E$1287,Base!$B$2:$B$1287,$B311,Base!$C$2:$C$1287,$C311)</f>
        <v>2</v>
      </c>
      <c r="F311">
        <f>SUMIFS(Base!F$2:F$1287,Base!$B$2:$B$1287,$B311,Base!$C$2:$C$1287,$C311)</f>
        <v>0</v>
      </c>
      <c r="G311">
        <f>SUMIFS(Base!G$2:G$1287,Base!$B$2:$B$1287,$B311,Base!$C$2:$C$1287,$C311)</f>
        <v>0</v>
      </c>
      <c r="H311">
        <f>SUMIFS(Base!H$2:H$1287,Base!$B$2:$B$1287,$B311,Base!$C$2:$C$1287,$C311)</f>
        <v>0</v>
      </c>
      <c r="I311">
        <f>SUMIFS(Base!I$2:I$1287,Base!$B$2:$B$1287,$B311,Base!$C$2:$C$1287,$C311)</f>
        <v>0</v>
      </c>
      <c r="J311">
        <f>SUMIFS(Base!K$2:K$1287,Base!$B$2:$B$1287,$B311,Base!$C$2:$C$1287,$C311)</f>
        <v>0</v>
      </c>
      <c r="K311">
        <f>SUMIFS(Base!L$2:L$1287,Base!$B$2:$B$1287,$B311,Base!$C$2:$C$1287,$C311)</f>
        <v>0</v>
      </c>
      <c r="L311">
        <f>J311+K311</f>
        <v>0</v>
      </c>
      <c r="M311">
        <f>SUMIFS(Base!M$2:M$1287,Base!$B$2:$B$1287,$B311,Base!$C$2:$C$1287,$C311)</f>
        <v>0</v>
      </c>
      <c r="N311">
        <f>SUMIFS(Base!N$2:N$1287,Base!$B$2:$B$1287,$B311,Base!$C$2:$C$1287,$C311)</f>
        <v>0</v>
      </c>
      <c r="O311">
        <f>M311+N311</f>
        <v>0</v>
      </c>
      <c r="P311">
        <f>F311-J311-M311</f>
        <v>0</v>
      </c>
      <c r="Q311">
        <f>G311-K311-N311</f>
        <v>0</v>
      </c>
      <c r="R311">
        <f>P311+Q311</f>
        <v>0</v>
      </c>
      <c r="S311" s="3">
        <f>F311/$E311</f>
        <v>0</v>
      </c>
      <c r="T311" s="3">
        <f>G311/$E311</f>
        <v>0</v>
      </c>
      <c r="U311" s="3">
        <f>H311/$E311</f>
        <v>0</v>
      </c>
      <c r="V311" s="3">
        <f>I311/$E311</f>
        <v>0</v>
      </c>
      <c r="W311" s="3">
        <f>J311/$E311</f>
        <v>0</v>
      </c>
      <c r="X311" s="3">
        <f>K311/$E311</f>
        <v>0</v>
      </c>
      <c r="Y311" s="3">
        <f>L311/$E311</f>
        <v>0</v>
      </c>
      <c r="Z311" s="3">
        <f>M311/$E311</f>
        <v>0</v>
      </c>
      <c r="AA311" s="3">
        <f>N311/$E311</f>
        <v>0</v>
      </c>
      <c r="AB311" s="3">
        <f>O311/$E311</f>
        <v>0</v>
      </c>
      <c r="AC311" s="3">
        <f>P311/$E311</f>
        <v>0</v>
      </c>
      <c r="AD311" s="3">
        <f>Q311/$E311</f>
        <v>0</v>
      </c>
      <c r="AE311" s="3">
        <f>R311/$E311</f>
        <v>0</v>
      </c>
      <c r="AF311" s="4">
        <f>F311/SUMIFS(Equipe!B$2:B$13,Equipe!$A$2:$A$13,$C311)</f>
        <v>0</v>
      </c>
      <c r="AG311" s="4">
        <f>P311/SUMIFS(Equipe!L$2:L$13,Equipe!$A$2:$A$13,$C311)</f>
        <v>0</v>
      </c>
      <c r="AH311" s="4">
        <f>H311/SUMIFS(Equipe!B$2:B$13,Equipe!$A$2:$A$13,$C311)</f>
        <v>0</v>
      </c>
      <c r="AI311" s="4">
        <f>R311/SUMIFS(Equipe!L$2:L$13,Equipe!$A$2:$A$13,$C311)</f>
        <v>0</v>
      </c>
    </row>
    <row r="312" spans="1:35" x14ac:dyDescent="0.3">
      <c r="A312">
        <v>311</v>
      </c>
      <c r="B312" t="s">
        <v>359</v>
      </c>
      <c r="C312" t="s">
        <v>28</v>
      </c>
      <c r="D312" t="s">
        <v>6</v>
      </c>
      <c r="E312">
        <f>SUMIFS(Base!E$2:E$1287,Base!$B$2:$B$1287,$B312,Base!$C$2:$C$1287,$C312)</f>
        <v>2</v>
      </c>
      <c r="F312">
        <f>SUMIFS(Base!F$2:F$1287,Base!$B$2:$B$1287,$B312,Base!$C$2:$C$1287,$C312)</f>
        <v>0</v>
      </c>
      <c r="G312">
        <f>SUMIFS(Base!G$2:G$1287,Base!$B$2:$B$1287,$B312,Base!$C$2:$C$1287,$C312)</f>
        <v>0</v>
      </c>
      <c r="H312">
        <f>SUMIFS(Base!H$2:H$1287,Base!$B$2:$B$1287,$B312,Base!$C$2:$C$1287,$C312)</f>
        <v>0</v>
      </c>
      <c r="I312">
        <f>SUMIFS(Base!I$2:I$1287,Base!$B$2:$B$1287,$B312,Base!$C$2:$C$1287,$C312)</f>
        <v>0</v>
      </c>
      <c r="J312">
        <f>SUMIFS(Base!K$2:K$1287,Base!$B$2:$B$1287,$B312,Base!$C$2:$C$1287,$C312)</f>
        <v>0</v>
      </c>
      <c r="K312">
        <f>SUMIFS(Base!L$2:L$1287,Base!$B$2:$B$1287,$B312,Base!$C$2:$C$1287,$C312)</f>
        <v>0</v>
      </c>
      <c r="L312">
        <f>J312+K312</f>
        <v>0</v>
      </c>
      <c r="M312">
        <f>SUMIFS(Base!M$2:M$1287,Base!$B$2:$B$1287,$B312,Base!$C$2:$C$1287,$C312)</f>
        <v>0</v>
      </c>
      <c r="N312">
        <f>SUMIFS(Base!N$2:N$1287,Base!$B$2:$B$1287,$B312,Base!$C$2:$C$1287,$C312)</f>
        <v>0</v>
      </c>
      <c r="O312">
        <f>M312+N312</f>
        <v>0</v>
      </c>
      <c r="P312">
        <f>F312-J312-M312</f>
        <v>0</v>
      </c>
      <c r="Q312">
        <f>G312-K312-N312</f>
        <v>0</v>
      </c>
      <c r="R312">
        <f>P312+Q312</f>
        <v>0</v>
      </c>
      <c r="S312" s="3">
        <f>F312/$E312</f>
        <v>0</v>
      </c>
      <c r="T312" s="3">
        <f>G312/$E312</f>
        <v>0</v>
      </c>
      <c r="U312" s="3">
        <f>H312/$E312</f>
        <v>0</v>
      </c>
      <c r="V312" s="3">
        <f>I312/$E312</f>
        <v>0</v>
      </c>
      <c r="W312" s="3">
        <f>J312/$E312</f>
        <v>0</v>
      </c>
      <c r="X312" s="3">
        <f>K312/$E312</f>
        <v>0</v>
      </c>
      <c r="Y312" s="3">
        <f>L312/$E312</f>
        <v>0</v>
      </c>
      <c r="Z312" s="3">
        <f>M312/$E312</f>
        <v>0</v>
      </c>
      <c r="AA312" s="3">
        <f>N312/$E312</f>
        <v>0</v>
      </c>
      <c r="AB312" s="3">
        <f>O312/$E312</f>
        <v>0</v>
      </c>
      <c r="AC312" s="3">
        <f>P312/$E312</f>
        <v>0</v>
      </c>
      <c r="AD312" s="3">
        <f>Q312/$E312</f>
        <v>0</v>
      </c>
      <c r="AE312" s="3">
        <f>R312/$E312</f>
        <v>0</v>
      </c>
      <c r="AF312" s="4">
        <f>F312/SUMIFS(Equipe!B$2:B$13,Equipe!$A$2:$A$13,$C312)</f>
        <v>0</v>
      </c>
      <c r="AG312" s="4">
        <f>P312/SUMIFS(Equipe!L$2:L$13,Equipe!$A$2:$A$13,$C312)</f>
        <v>0</v>
      </c>
      <c r="AH312" s="4">
        <f>H312/SUMIFS(Equipe!B$2:B$13,Equipe!$A$2:$A$13,$C312)</f>
        <v>0</v>
      </c>
      <c r="AI312" s="4">
        <f>R312/SUMIFS(Equipe!L$2:L$13,Equipe!$A$2:$A$13,$C312)</f>
        <v>0</v>
      </c>
    </row>
    <row r="313" spans="1:35" x14ac:dyDescent="0.3">
      <c r="A313">
        <v>312</v>
      </c>
      <c r="B313" t="s">
        <v>387</v>
      </c>
      <c r="C313" t="s">
        <v>65</v>
      </c>
      <c r="D313" t="s">
        <v>6</v>
      </c>
      <c r="E313">
        <f>SUMIFS(Base!E$2:E$1287,Base!$B$2:$B$1287,$B313,Base!$C$2:$C$1287,$C313)</f>
        <v>2</v>
      </c>
      <c r="F313">
        <f>SUMIFS(Base!F$2:F$1287,Base!$B$2:$B$1287,$B313,Base!$C$2:$C$1287,$C313)</f>
        <v>0</v>
      </c>
      <c r="G313">
        <f>SUMIFS(Base!G$2:G$1287,Base!$B$2:$B$1287,$B313,Base!$C$2:$C$1287,$C313)</f>
        <v>0</v>
      </c>
      <c r="H313">
        <f>SUMIFS(Base!H$2:H$1287,Base!$B$2:$B$1287,$B313,Base!$C$2:$C$1287,$C313)</f>
        <v>0</v>
      </c>
      <c r="I313">
        <f>SUMIFS(Base!I$2:I$1287,Base!$B$2:$B$1287,$B313,Base!$C$2:$C$1287,$C313)</f>
        <v>0</v>
      </c>
      <c r="J313">
        <f>SUMIFS(Base!K$2:K$1287,Base!$B$2:$B$1287,$B313,Base!$C$2:$C$1287,$C313)</f>
        <v>0</v>
      </c>
      <c r="K313">
        <f>SUMIFS(Base!L$2:L$1287,Base!$B$2:$B$1287,$B313,Base!$C$2:$C$1287,$C313)</f>
        <v>0</v>
      </c>
      <c r="L313">
        <f>J313+K313</f>
        <v>0</v>
      </c>
      <c r="M313">
        <f>SUMIFS(Base!M$2:M$1287,Base!$B$2:$B$1287,$B313,Base!$C$2:$C$1287,$C313)</f>
        <v>0</v>
      </c>
      <c r="N313">
        <f>SUMIFS(Base!N$2:N$1287,Base!$B$2:$B$1287,$B313,Base!$C$2:$C$1287,$C313)</f>
        <v>0</v>
      </c>
      <c r="O313">
        <f>M313+N313</f>
        <v>0</v>
      </c>
      <c r="P313">
        <f>F313-J313-M313</f>
        <v>0</v>
      </c>
      <c r="Q313">
        <f>G313-K313-N313</f>
        <v>0</v>
      </c>
      <c r="R313">
        <f>P313+Q313</f>
        <v>0</v>
      </c>
      <c r="S313" s="3">
        <f>F313/$E313</f>
        <v>0</v>
      </c>
      <c r="T313" s="3">
        <f>G313/$E313</f>
        <v>0</v>
      </c>
      <c r="U313" s="3">
        <f>H313/$E313</f>
        <v>0</v>
      </c>
      <c r="V313" s="3">
        <f>I313/$E313</f>
        <v>0</v>
      </c>
      <c r="W313" s="3">
        <f>J313/$E313</f>
        <v>0</v>
      </c>
      <c r="X313" s="3">
        <f>K313/$E313</f>
        <v>0</v>
      </c>
      <c r="Y313" s="3">
        <f>L313/$E313</f>
        <v>0</v>
      </c>
      <c r="Z313" s="3">
        <f>M313/$E313</f>
        <v>0</v>
      </c>
      <c r="AA313" s="3">
        <f>N313/$E313</f>
        <v>0</v>
      </c>
      <c r="AB313" s="3">
        <f>O313/$E313</f>
        <v>0</v>
      </c>
      <c r="AC313" s="3">
        <f>P313/$E313</f>
        <v>0</v>
      </c>
      <c r="AD313" s="3">
        <f>Q313/$E313</f>
        <v>0</v>
      </c>
      <c r="AE313" s="3">
        <f>R313/$E313</f>
        <v>0</v>
      </c>
      <c r="AF313" s="4">
        <f>F313/SUMIFS(Equipe!B$2:B$13,Equipe!$A$2:$A$13,$C313)</f>
        <v>0</v>
      </c>
      <c r="AG313" s="4">
        <f>P313/SUMIFS(Equipe!L$2:L$13,Equipe!$A$2:$A$13,$C313)</f>
        <v>0</v>
      </c>
      <c r="AH313" s="4">
        <f>H313/SUMIFS(Equipe!B$2:B$13,Equipe!$A$2:$A$13,$C313)</f>
        <v>0</v>
      </c>
      <c r="AI313" s="4">
        <f>R313/SUMIFS(Equipe!L$2:L$13,Equipe!$A$2:$A$13,$C313)</f>
        <v>0</v>
      </c>
    </row>
    <row r="314" spans="1:35" x14ac:dyDescent="0.3">
      <c r="A314">
        <v>313</v>
      </c>
      <c r="B314" t="s">
        <v>375</v>
      </c>
      <c r="C314" t="s">
        <v>37</v>
      </c>
      <c r="D314" t="s">
        <v>35</v>
      </c>
      <c r="E314">
        <f>SUMIFS(Base!E$2:E$1287,Base!$B$2:$B$1287,$B314,Base!$C$2:$C$1287,$C314)</f>
        <v>2</v>
      </c>
      <c r="F314">
        <f>SUMIFS(Base!F$2:F$1287,Base!$B$2:$B$1287,$B314,Base!$C$2:$C$1287,$C314)</f>
        <v>0</v>
      </c>
      <c r="G314">
        <f>SUMIFS(Base!G$2:G$1287,Base!$B$2:$B$1287,$B314,Base!$C$2:$C$1287,$C314)</f>
        <v>0</v>
      </c>
      <c r="H314">
        <f>SUMIFS(Base!H$2:H$1287,Base!$B$2:$B$1287,$B314,Base!$C$2:$C$1287,$C314)</f>
        <v>0</v>
      </c>
      <c r="I314">
        <f>SUMIFS(Base!I$2:I$1287,Base!$B$2:$B$1287,$B314,Base!$C$2:$C$1287,$C314)</f>
        <v>0</v>
      </c>
      <c r="J314">
        <f>SUMIFS(Base!K$2:K$1287,Base!$B$2:$B$1287,$B314,Base!$C$2:$C$1287,$C314)</f>
        <v>0</v>
      </c>
      <c r="K314">
        <f>SUMIFS(Base!L$2:L$1287,Base!$B$2:$B$1287,$B314,Base!$C$2:$C$1287,$C314)</f>
        <v>0</v>
      </c>
      <c r="L314">
        <f>J314+K314</f>
        <v>0</v>
      </c>
      <c r="M314">
        <f>SUMIFS(Base!M$2:M$1287,Base!$B$2:$B$1287,$B314,Base!$C$2:$C$1287,$C314)</f>
        <v>0</v>
      </c>
      <c r="N314">
        <f>SUMIFS(Base!N$2:N$1287,Base!$B$2:$B$1287,$B314,Base!$C$2:$C$1287,$C314)</f>
        <v>0</v>
      </c>
      <c r="O314">
        <f>M314+N314</f>
        <v>0</v>
      </c>
      <c r="P314">
        <f>F314-J314-M314</f>
        <v>0</v>
      </c>
      <c r="Q314">
        <f>G314-K314-N314</f>
        <v>0</v>
      </c>
      <c r="R314">
        <f>P314+Q314</f>
        <v>0</v>
      </c>
      <c r="S314" s="3">
        <f>F314/$E314</f>
        <v>0</v>
      </c>
      <c r="T314" s="3">
        <f>G314/$E314</f>
        <v>0</v>
      </c>
      <c r="U314" s="3">
        <f>H314/$E314</f>
        <v>0</v>
      </c>
      <c r="V314" s="3">
        <f>I314/$E314</f>
        <v>0</v>
      </c>
      <c r="W314" s="3">
        <f>J314/$E314</f>
        <v>0</v>
      </c>
      <c r="X314" s="3">
        <f>K314/$E314</f>
        <v>0</v>
      </c>
      <c r="Y314" s="3">
        <f>L314/$E314</f>
        <v>0</v>
      </c>
      <c r="Z314" s="3">
        <f>M314/$E314</f>
        <v>0</v>
      </c>
      <c r="AA314" s="3">
        <f>N314/$E314</f>
        <v>0</v>
      </c>
      <c r="AB314" s="3">
        <f>O314/$E314</f>
        <v>0</v>
      </c>
      <c r="AC314" s="3">
        <f>P314/$E314</f>
        <v>0</v>
      </c>
      <c r="AD314" s="3">
        <f>Q314/$E314</f>
        <v>0</v>
      </c>
      <c r="AE314" s="3">
        <f>R314/$E314</f>
        <v>0</v>
      </c>
      <c r="AF314" s="4">
        <f>F314/SUMIFS(Equipe!B$2:B$13,Equipe!$A$2:$A$13,$C314)</f>
        <v>0</v>
      </c>
      <c r="AG314" s="4">
        <f>P314/SUMIFS(Equipe!L$2:L$13,Equipe!$A$2:$A$13,$C314)</f>
        <v>0</v>
      </c>
      <c r="AH314" s="4">
        <f>H314/SUMIFS(Equipe!B$2:B$13,Equipe!$A$2:$A$13,$C314)</f>
        <v>0</v>
      </c>
      <c r="AI314" s="4">
        <f>R314/SUMIFS(Equipe!L$2:L$13,Equipe!$A$2:$A$13,$C314)</f>
        <v>0</v>
      </c>
    </row>
    <row r="315" spans="1:35" x14ac:dyDescent="0.3">
      <c r="A315">
        <v>314</v>
      </c>
      <c r="B315" t="s">
        <v>167</v>
      </c>
      <c r="C315" t="s">
        <v>18</v>
      </c>
      <c r="D315" t="s">
        <v>6</v>
      </c>
      <c r="E315">
        <f>SUMIFS(Base!E$2:E$1287,Base!$B$2:$B$1287,$B315,Base!$C$2:$C$1287,$C315)</f>
        <v>2</v>
      </c>
      <c r="F315">
        <f>SUMIFS(Base!F$2:F$1287,Base!$B$2:$B$1287,$B315,Base!$C$2:$C$1287,$C315)</f>
        <v>0</v>
      </c>
      <c r="G315">
        <f>SUMIFS(Base!G$2:G$1287,Base!$B$2:$B$1287,$B315,Base!$C$2:$C$1287,$C315)</f>
        <v>0</v>
      </c>
      <c r="H315">
        <f>SUMIFS(Base!H$2:H$1287,Base!$B$2:$B$1287,$B315,Base!$C$2:$C$1287,$C315)</f>
        <v>0</v>
      </c>
      <c r="I315">
        <f>SUMIFS(Base!I$2:I$1287,Base!$B$2:$B$1287,$B315,Base!$C$2:$C$1287,$C315)</f>
        <v>0</v>
      </c>
      <c r="J315">
        <f>SUMIFS(Base!K$2:K$1287,Base!$B$2:$B$1287,$B315,Base!$C$2:$C$1287,$C315)</f>
        <v>0</v>
      </c>
      <c r="K315">
        <f>SUMIFS(Base!L$2:L$1287,Base!$B$2:$B$1287,$B315,Base!$C$2:$C$1287,$C315)</f>
        <v>0</v>
      </c>
      <c r="L315">
        <f>J315+K315</f>
        <v>0</v>
      </c>
      <c r="M315">
        <f>SUMIFS(Base!M$2:M$1287,Base!$B$2:$B$1287,$B315,Base!$C$2:$C$1287,$C315)</f>
        <v>0</v>
      </c>
      <c r="N315">
        <f>SUMIFS(Base!N$2:N$1287,Base!$B$2:$B$1287,$B315,Base!$C$2:$C$1287,$C315)</f>
        <v>0</v>
      </c>
      <c r="O315">
        <f>M315+N315</f>
        <v>0</v>
      </c>
      <c r="P315">
        <f>F315-J315-M315</f>
        <v>0</v>
      </c>
      <c r="Q315">
        <f>G315-K315-N315</f>
        <v>0</v>
      </c>
      <c r="R315">
        <f>P315+Q315</f>
        <v>0</v>
      </c>
      <c r="S315" s="3">
        <f>F315/$E315</f>
        <v>0</v>
      </c>
      <c r="T315" s="3">
        <f>G315/$E315</f>
        <v>0</v>
      </c>
      <c r="U315" s="3">
        <f>H315/$E315</f>
        <v>0</v>
      </c>
      <c r="V315" s="3">
        <f>I315/$E315</f>
        <v>0</v>
      </c>
      <c r="W315" s="3">
        <f>J315/$E315</f>
        <v>0</v>
      </c>
      <c r="X315" s="3">
        <f>K315/$E315</f>
        <v>0</v>
      </c>
      <c r="Y315" s="3">
        <f>L315/$E315</f>
        <v>0</v>
      </c>
      <c r="Z315" s="3">
        <f>M315/$E315</f>
        <v>0</v>
      </c>
      <c r="AA315" s="3">
        <f>N315/$E315</f>
        <v>0</v>
      </c>
      <c r="AB315" s="3">
        <f>O315/$E315</f>
        <v>0</v>
      </c>
      <c r="AC315" s="3">
        <f>P315/$E315</f>
        <v>0</v>
      </c>
      <c r="AD315" s="3">
        <f>Q315/$E315</f>
        <v>0</v>
      </c>
      <c r="AE315" s="3">
        <f>R315/$E315</f>
        <v>0</v>
      </c>
      <c r="AF315" s="4">
        <f>F315/SUMIFS(Equipe!B$2:B$13,Equipe!$A$2:$A$13,$C315)</f>
        <v>0</v>
      </c>
      <c r="AG315" s="4">
        <f>P315/SUMIFS(Equipe!L$2:L$13,Equipe!$A$2:$A$13,$C315)</f>
        <v>0</v>
      </c>
      <c r="AH315" s="4">
        <f>H315/SUMIFS(Equipe!B$2:B$13,Equipe!$A$2:$A$13,$C315)</f>
        <v>0</v>
      </c>
      <c r="AI315" s="4">
        <f>R315/SUMIFS(Equipe!L$2:L$13,Equipe!$A$2:$A$13,$C315)</f>
        <v>0</v>
      </c>
    </row>
    <row r="316" spans="1:35" x14ac:dyDescent="0.3">
      <c r="A316">
        <v>315</v>
      </c>
      <c r="B316" t="s">
        <v>401</v>
      </c>
      <c r="C316" t="s">
        <v>28</v>
      </c>
      <c r="D316" t="s">
        <v>6</v>
      </c>
      <c r="E316">
        <f>SUMIFS(Base!E$2:E$1287,Base!$B$2:$B$1287,$B316,Base!$C$2:$C$1287,$C316)</f>
        <v>2</v>
      </c>
      <c r="F316">
        <f>SUMIFS(Base!F$2:F$1287,Base!$B$2:$B$1287,$B316,Base!$C$2:$C$1287,$C316)</f>
        <v>0</v>
      </c>
      <c r="G316">
        <f>SUMIFS(Base!G$2:G$1287,Base!$B$2:$B$1287,$B316,Base!$C$2:$C$1287,$C316)</f>
        <v>0</v>
      </c>
      <c r="H316">
        <f>SUMIFS(Base!H$2:H$1287,Base!$B$2:$B$1287,$B316,Base!$C$2:$C$1287,$C316)</f>
        <v>0</v>
      </c>
      <c r="I316">
        <f>SUMIFS(Base!I$2:I$1287,Base!$B$2:$B$1287,$B316,Base!$C$2:$C$1287,$C316)</f>
        <v>0</v>
      </c>
      <c r="J316">
        <f>SUMIFS(Base!K$2:K$1287,Base!$B$2:$B$1287,$B316,Base!$C$2:$C$1287,$C316)</f>
        <v>0</v>
      </c>
      <c r="K316">
        <f>SUMIFS(Base!L$2:L$1287,Base!$B$2:$B$1287,$B316,Base!$C$2:$C$1287,$C316)</f>
        <v>0</v>
      </c>
      <c r="L316">
        <f>J316+K316</f>
        <v>0</v>
      </c>
      <c r="M316">
        <f>SUMIFS(Base!M$2:M$1287,Base!$B$2:$B$1287,$B316,Base!$C$2:$C$1287,$C316)</f>
        <v>0</v>
      </c>
      <c r="N316">
        <f>SUMIFS(Base!N$2:N$1287,Base!$B$2:$B$1287,$B316,Base!$C$2:$C$1287,$C316)</f>
        <v>0</v>
      </c>
      <c r="O316">
        <f>M316+N316</f>
        <v>0</v>
      </c>
      <c r="P316">
        <f>F316-J316-M316</f>
        <v>0</v>
      </c>
      <c r="Q316">
        <f>G316-K316-N316</f>
        <v>0</v>
      </c>
      <c r="R316">
        <f>P316+Q316</f>
        <v>0</v>
      </c>
      <c r="S316" s="3">
        <f>F316/$E316</f>
        <v>0</v>
      </c>
      <c r="T316" s="3">
        <f>G316/$E316</f>
        <v>0</v>
      </c>
      <c r="U316" s="3">
        <f>H316/$E316</f>
        <v>0</v>
      </c>
      <c r="V316" s="3">
        <f>I316/$E316</f>
        <v>0</v>
      </c>
      <c r="W316" s="3">
        <f>J316/$E316</f>
        <v>0</v>
      </c>
      <c r="X316" s="3">
        <f>K316/$E316</f>
        <v>0</v>
      </c>
      <c r="Y316" s="3">
        <f>L316/$E316</f>
        <v>0</v>
      </c>
      <c r="Z316" s="3">
        <f>M316/$E316</f>
        <v>0</v>
      </c>
      <c r="AA316" s="3">
        <f>N316/$E316</f>
        <v>0</v>
      </c>
      <c r="AB316" s="3">
        <f>O316/$E316</f>
        <v>0</v>
      </c>
      <c r="AC316" s="3">
        <f>P316/$E316</f>
        <v>0</v>
      </c>
      <c r="AD316" s="3">
        <f>Q316/$E316</f>
        <v>0</v>
      </c>
      <c r="AE316" s="3">
        <f>R316/$E316</f>
        <v>0</v>
      </c>
      <c r="AF316" s="4">
        <f>F316/SUMIFS(Equipe!B$2:B$13,Equipe!$A$2:$A$13,$C316)</f>
        <v>0</v>
      </c>
      <c r="AG316" s="4">
        <f>P316/SUMIFS(Equipe!L$2:L$13,Equipe!$A$2:$A$13,$C316)</f>
        <v>0</v>
      </c>
      <c r="AH316" s="4">
        <f>H316/SUMIFS(Equipe!B$2:B$13,Equipe!$A$2:$A$13,$C316)</f>
        <v>0</v>
      </c>
      <c r="AI316" s="4">
        <f>R316/SUMIFS(Equipe!L$2:L$13,Equipe!$A$2:$A$13,$C316)</f>
        <v>0</v>
      </c>
    </row>
    <row r="317" spans="1:35" x14ac:dyDescent="0.3">
      <c r="A317">
        <v>316</v>
      </c>
      <c r="B317" t="s">
        <v>339</v>
      </c>
      <c r="C317" t="s">
        <v>48</v>
      </c>
      <c r="D317" t="s">
        <v>6</v>
      </c>
      <c r="E317">
        <f>SUMIFS(Base!E$2:E$1287,Base!$B$2:$B$1287,$B317,Base!$C$2:$C$1287,$C317)</f>
        <v>1</v>
      </c>
      <c r="F317">
        <f>SUMIFS(Base!F$2:F$1287,Base!$B$2:$B$1287,$B317,Base!$C$2:$C$1287,$C317)</f>
        <v>0</v>
      </c>
      <c r="G317">
        <f>SUMIFS(Base!G$2:G$1287,Base!$B$2:$B$1287,$B317,Base!$C$2:$C$1287,$C317)</f>
        <v>0</v>
      </c>
      <c r="H317">
        <f>SUMIFS(Base!H$2:H$1287,Base!$B$2:$B$1287,$B317,Base!$C$2:$C$1287,$C317)</f>
        <v>0</v>
      </c>
      <c r="I317">
        <f>SUMIFS(Base!I$2:I$1287,Base!$B$2:$B$1287,$B317,Base!$C$2:$C$1287,$C317)</f>
        <v>0</v>
      </c>
      <c r="J317">
        <f>SUMIFS(Base!K$2:K$1287,Base!$B$2:$B$1287,$B317,Base!$C$2:$C$1287,$C317)</f>
        <v>0</v>
      </c>
      <c r="K317">
        <f>SUMIFS(Base!L$2:L$1287,Base!$B$2:$B$1287,$B317,Base!$C$2:$C$1287,$C317)</f>
        <v>0</v>
      </c>
      <c r="L317">
        <f>J317+K317</f>
        <v>0</v>
      </c>
      <c r="M317">
        <f>SUMIFS(Base!M$2:M$1287,Base!$B$2:$B$1287,$B317,Base!$C$2:$C$1287,$C317)</f>
        <v>0</v>
      </c>
      <c r="N317">
        <f>SUMIFS(Base!N$2:N$1287,Base!$B$2:$B$1287,$B317,Base!$C$2:$C$1287,$C317)</f>
        <v>0</v>
      </c>
      <c r="O317">
        <f>M317+N317</f>
        <v>0</v>
      </c>
      <c r="P317">
        <f>F317-J317-M317</f>
        <v>0</v>
      </c>
      <c r="Q317">
        <f>G317-K317-N317</f>
        <v>0</v>
      </c>
      <c r="R317">
        <f>P317+Q317</f>
        <v>0</v>
      </c>
      <c r="S317" s="3">
        <f>F317/$E317</f>
        <v>0</v>
      </c>
      <c r="T317" s="3">
        <f>G317/$E317</f>
        <v>0</v>
      </c>
      <c r="U317" s="3">
        <f>H317/$E317</f>
        <v>0</v>
      </c>
      <c r="V317" s="3">
        <f>I317/$E317</f>
        <v>0</v>
      </c>
      <c r="W317" s="3">
        <f>J317/$E317</f>
        <v>0</v>
      </c>
      <c r="X317" s="3">
        <f>K317/$E317</f>
        <v>0</v>
      </c>
      <c r="Y317" s="3">
        <f>L317/$E317</f>
        <v>0</v>
      </c>
      <c r="Z317" s="3">
        <f>M317/$E317</f>
        <v>0</v>
      </c>
      <c r="AA317" s="3">
        <f>N317/$E317</f>
        <v>0</v>
      </c>
      <c r="AB317" s="3">
        <f>O317/$E317</f>
        <v>0</v>
      </c>
      <c r="AC317" s="3">
        <f>P317/$E317</f>
        <v>0</v>
      </c>
      <c r="AD317" s="3">
        <f>Q317/$E317</f>
        <v>0</v>
      </c>
      <c r="AE317" s="3">
        <f>R317/$E317</f>
        <v>0</v>
      </c>
      <c r="AF317" s="4">
        <f>F317/SUMIFS(Equipe!B$2:B$13,Equipe!$A$2:$A$13,$C317)</f>
        <v>0</v>
      </c>
      <c r="AG317" s="4">
        <f>P317/SUMIFS(Equipe!L$2:L$13,Equipe!$A$2:$A$13,$C317)</f>
        <v>0</v>
      </c>
      <c r="AH317" s="4">
        <f>H317/SUMIFS(Equipe!B$2:B$13,Equipe!$A$2:$A$13,$C317)</f>
        <v>0</v>
      </c>
      <c r="AI317" s="4">
        <f>R317/SUMIFS(Equipe!L$2:L$13,Equipe!$A$2:$A$13,$C317)</f>
        <v>0</v>
      </c>
    </row>
    <row r="318" spans="1:35" x14ac:dyDescent="0.3">
      <c r="A318">
        <v>317</v>
      </c>
      <c r="B318" t="s">
        <v>304</v>
      </c>
      <c r="C318" t="s">
        <v>45</v>
      </c>
      <c r="D318" t="s">
        <v>35</v>
      </c>
      <c r="E318">
        <f>SUMIFS(Base!E$2:E$1287,Base!$B$2:$B$1287,$B318,Base!$C$2:$C$1287,$C318)</f>
        <v>1</v>
      </c>
      <c r="F318">
        <f>SUMIFS(Base!F$2:F$1287,Base!$B$2:$B$1287,$B318,Base!$C$2:$C$1287,$C318)</f>
        <v>0</v>
      </c>
      <c r="G318">
        <f>SUMIFS(Base!G$2:G$1287,Base!$B$2:$B$1287,$B318,Base!$C$2:$C$1287,$C318)</f>
        <v>0</v>
      </c>
      <c r="H318">
        <f>SUMIFS(Base!H$2:H$1287,Base!$B$2:$B$1287,$B318,Base!$C$2:$C$1287,$C318)</f>
        <v>0</v>
      </c>
      <c r="I318">
        <f>SUMIFS(Base!I$2:I$1287,Base!$B$2:$B$1287,$B318,Base!$C$2:$C$1287,$C318)</f>
        <v>0</v>
      </c>
      <c r="J318">
        <f>SUMIFS(Base!K$2:K$1287,Base!$B$2:$B$1287,$B318,Base!$C$2:$C$1287,$C318)</f>
        <v>0</v>
      </c>
      <c r="K318">
        <f>SUMIFS(Base!L$2:L$1287,Base!$B$2:$B$1287,$B318,Base!$C$2:$C$1287,$C318)</f>
        <v>0</v>
      </c>
      <c r="L318">
        <f>J318+K318</f>
        <v>0</v>
      </c>
      <c r="M318">
        <f>SUMIFS(Base!M$2:M$1287,Base!$B$2:$B$1287,$B318,Base!$C$2:$C$1287,$C318)</f>
        <v>0</v>
      </c>
      <c r="N318">
        <f>SUMIFS(Base!N$2:N$1287,Base!$B$2:$B$1287,$B318,Base!$C$2:$C$1287,$C318)</f>
        <v>0</v>
      </c>
      <c r="O318">
        <f>M318+N318</f>
        <v>0</v>
      </c>
      <c r="P318">
        <f>F318-J318-M318</f>
        <v>0</v>
      </c>
      <c r="Q318">
        <f>G318-K318-N318</f>
        <v>0</v>
      </c>
      <c r="R318">
        <f>P318+Q318</f>
        <v>0</v>
      </c>
      <c r="S318" s="3">
        <f>F318/$E318</f>
        <v>0</v>
      </c>
      <c r="T318" s="3">
        <f>G318/$E318</f>
        <v>0</v>
      </c>
      <c r="U318" s="3">
        <f>H318/$E318</f>
        <v>0</v>
      </c>
      <c r="V318" s="3">
        <f>I318/$E318</f>
        <v>0</v>
      </c>
      <c r="W318" s="3">
        <f>J318/$E318</f>
        <v>0</v>
      </c>
      <c r="X318" s="3">
        <f>K318/$E318</f>
        <v>0</v>
      </c>
      <c r="Y318" s="3">
        <f>L318/$E318</f>
        <v>0</v>
      </c>
      <c r="Z318" s="3">
        <f>M318/$E318</f>
        <v>0</v>
      </c>
      <c r="AA318" s="3">
        <f>N318/$E318</f>
        <v>0</v>
      </c>
      <c r="AB318" s="3">
        <f>O318/$E318</f>
        <v>0</v>
      </c>
      <c r="AC318" s="3">
        <f>P318/$E318</f>
        <v>0</v>
      </c>
      <c r="AD318" s="3">
        <f>Q318/$E318</f>
        <v>0</v>
      </c>
      <c r="AE318" s="3">
        <f>R318/$E318</f>
        <v>0</v>
      </c>
      <c r="AF318" s="4">
        <f>F318/SUMIFS(Equipe!B$2:B$13,Equipe!$A$2:$A$13,$C318)</f>
        <v>0</v>
      </c>
      <c r="AG318" s="4">
        <f>P318/SUMIFS(Equipe!L$2:L$13,Equipe!$A$2:$A$13,$C318)</f>
        <v>0</v>
      </c>
      <c r="AH318" s="4">
        <f>H318/SUMIFS(Equipe!B$2:B$13,Equipe!$A$2:$A$13,$C318)</f>
        <v>0</v>
      </c>
      <c r="AI318" s="4">
        <f>R318/SUMIFS(Equipe!L$2:L$13,Equipe!$A$2:$A$13,$C318)</f>
        <v>0</v>
      </c>
    </row>
    <row r="319" spans="1:35" x14ac:dyDescent="0.3">
      <c r="A319">
        <v>318</v>
      </c>
      <c r="B319" t="s">
        <v>302</v>
      </c>
      <c r="C319" t="s">
        <v>45</v>
      </c>
      <c r="D319" t="s">
        <v>6</v>
      </c>
      <c r="E319">
        <f>SUMIFS(Base!E$2:E$1287,Base!$B$2:$B$1287,$B319,Base!$C$2:$C$1287,$C319)</f>
        <v>1</v>
      </c>
      <c r="F319">
        <f>SUMIFS(Base!F$2:F$1287,Base!$B$2:$B$1287,$B319,Base!$C$2:$C$1287,$C319)</f>
        <v>0</v>
      </c>
      <c r="G319">
        <f>SUMIFS(Base!G$2:G$1287,Base!$B$2:$B$1287,$B319,Base!$C$2:$C$1287,$C319)</f>
        <v>0</v>
      </c>
      <c r="H319">
        <f>SUMIFS(Base!H$2:H$1287,Base!$B$2:$B$1287,$B319,Base!$C$2:$C$1287,$C319)</f>
        <v>0</v>
      </c>
      <c r="I319">
        <f>SUMIFS(Base!I$2:I$1287,Base!$B$2:$B$1287,$B319,Base!$C$2:$C$1287,$C319)</f>
        <v>-1</v>
      </c>
      <c r="J319">
        <f>SUMIFS(Base!K$2:K$1287,Base!$B$2:$B$1287,$B319,Base!$C$2:$C$1287,$C319)</f>
        <v>0</v>
      </c>
      <c r="K319">
        <f>SUMIFS(Base!L$2:L$1287,Base!$B$2:$B$1287,$B319,Base!$C$2:$C$1287,$C319)</f>
        <v>0</v>
      </c>
      <c r="L319">
        <f>J319+K319</f>
        <v>0</v>
      </c>
      <c r="M319">
        <f>SUMIFS(Base!M$2:M$1287,Base!$B$2:$B$1287,$B319,Base!$C$2:$C$1287,$C319)</f>
        <v>0</v>
      </c>
      <c r="N319">
        <f>SUMIFS(Base!N$2:N$1287,Base!$B$2:$B$1287,$B319,Base!$C$2:$C$1287,$C319)</f>
        <v>0</v>
      </c>
      <c r="O319">
        <f>M319+N319</f>
        <v>0</v>
      </c>
      <c r="P319">
        <f>F319-J319-M319</f>
        <v>0</v>
      </c>
      <c r="Q319">
        <f>G319-K319-N319</f>
        <v>0</v>
      </c>
      <c r="R319">
        <f>P319+Q319</f>
        <v>0</v>
      </c>
      <c r="S319" s="3">
        <f>F319/$E319</f>
        <v>0</v>
      </c>
      <c r="T319" s="3">
        <f>G319/$E319</f>
        <v>0</v>
      </c>
      <c r="U319" s="3">
        <f>H319/$E319</f>
        <v>0</v>
      </c>
      <c r="V319" s="3">
        <f>I319/$E319</f>
        <v>-1</v>
      </c>
      <c r="W319" s="3">
        <f>J319/$E319</f>
        <v>0</v>
      </c>
      <c r="X319" s="3">
        <f>K319/$E319</f>
        <v>0</v>
      </c>
      <c r="Y319" s="3">
        <f>L319/$E319</f>
        <v>0</v>
      </c>
      <c r="Z319" s="3">
        <f>M319/$E319</f>
        <v>0</v>
      </c>
      <c r="AA319" s="3">
        <f>N319/$E319</f>
        <v>0</v>
      </c>
      <c r="AB319" s="3">
        <f>O319/$E319</f>
        <v>0</v>
      </c>
      <c r="AC319" s="3">
        <f>P319/$E319</f>
        <v>0</v>
      </c>
      <c r="AD319" s="3">
        <f>Q319/$E319</f>
        <v>0</v>
      </c>
      <c r="AE319" s="3">
        <f>R319/$E319</f>
        <v>0</v>
      </c>
      <c r="AF319" s="4">
        <f>F319/SUMIFS(Equipe!B$2:B$13,Equipe!$A$2:$A$13,$C319)</f>
        <v>0</v>
      </c>
      <c r="AG319" s="4">
        <f>P319/SUMIFS(Equipe!L$2:L$13,Equipe!$A$2:$A$13,$C319)</f>
        <v>0</v>
      </c>
      <c r="AH319" s="4">
        <f>H319/SUMIFS(Equipe!B$2:B$13,Equipe!$A$2:$A$13,$C319)</f>
        <v>0</v>
      </c>
      <c r="AI319" s="4">
        <f>R319/SUMIFS(Equipe!L$2:L$13,Equipe!$A$2:$A$13,$C319)</f>
        <v>0</v>
      </c>
    </row>
    <row r="320" spans="1:35" x14ac:dyDescent="0.3">
      <c r="A320">
        <v>319</v>
      </c>
      <c r="B320" t="s">
        <v>300</v>
      </c>
      <c r="C320" t="s">
        <v>31</v>
      </c>
      <c r="D320" t="s">
        <v>6</v>
      </c>
      <c r="E320">
        <f>SUMIFS(Base!E$2:E$1287,Base!$B$2:$B$1287,$B320,Base!$C$2:$C$1287,$C320)</f>
        <v>1</v>
      </c>
      <c r="F320">
        <f>SUMIFS(Base!F$2:F$1287,Base!$B$2:$B$1287,$B320,Base!$C$2:$C$1287,$C320)</f>
        <v>0</v>
      </c>
      <c r="G320">
        <f>SUMIFS(Base!G$2:G$1287,Base!$B$2:$B$1287,$B320,Base!$C$2:$C$1287,$C320)</f>
        <v>0</v>
      </c>
      <c r="H320">
        <f>SUMIFS(Base!H$2:H$1287,Base!$B$2:$B$1287,$B320,Base!$C$2:$C$1287,$C320)</f>
        <v>0</v>
      </c>
      <c r="I320">
        <f>SUMIFS(Base!I$2:I$1287,Base!$B$2:$B$1287,$B320,Base!$C$2:$C$1287,$C320)</f>
        <v>0</v>
      </c>
      <c r="J320">
        <f>SUMIFS(Base!K$2:K$1287,Base!$B$2:$B$1287,$B320,Base!$C$2:$C$1287,$C320)</f>
        <v>0</v>
      </c>
      <c r="K320">
        <f>SUMIFS(Base!L$2:L$1287,Base!$B$2:$B$1287,$B320,Base!$C$2:$C$1287,$C320)</f>
        <v>0</v>
      </c>
      <c r="L320">
        <f>J320+K320</f>
        <v>0</v>
      </c>
      <c r="M320">
        <f>SUMIFS(Base!M$2:M$1287,Base!$B$2:$B$1287,$B320,Base!$C$2:$C$1287,$C320)</f>
        <v>0</v>
      </c>
      <c r="N320">
        <f>SUMIFS(Base!N$2:N$1287,Base!$B$2:$B$1287,$B320,Base!$C$2:$C$1287,$C320)</f>
        <v>0</v>
      </c>
      <c r="O320">
        <f>M320+N320</f>
        <v>0</v>
      </c>
      <c r="P320">
        <f>F320-J320-M320</f>
        <v>0</v>
      </c>
      <c r="Q320">
        <f>G320-K320-N320</f>
        <v>0</v>
      </c>
      <c r="R320">
        <f>P320+Q320</f>
        <v>0</v>
      </c>
      <c r="S320" s="3">
        <f>F320/$E320</f>
        <v>0</v>
      </c>
      <c r="T320" s="3">
        <f>G320/$E320</f>
        <v>0</v>
      </c>
      <c r="U320" s="3">
        <f>H320/$E320</f>
        <v>0</v>
      </c>
      <c r="V320" s="3">
        <f>I320/$E320</f>
        <v>0</v>
      </c>
      <c r="W320" s="3">
        <f>J320/$E320</f>
        <v>0</v>
      </c>
      <c r="X320" s="3">
        <f>K320/$E320</f>
        <v>0</v>
      </c>
      <c r="Y320" s="3">
        <f>L320/$E320</f>
        <v>0</v>
      </c>
      <c r="Z320" s="3">
        <f>M320/$E320</f>
        <v>0</v>
      </c>
      <c r="AA320" s="3">
        <f>N320/$E320</f>
        <v>0</v>
      </c>
      <c r="AB320" s="3">
        <f>O320/$E320</f>
        <v>0</v>
      </c>
      <c r="AC320" s="3">
        <f>P320/$E320</f>
        <v>0</v>
      </c>
      <c r="AD320" s="3">
        <f>Q320/$E320</f>
        <v>0</v>
      </c>
      <c r="AE320" s="3">
        <f>R320/$E320</f>
        <v>0</v>
      </c>
      <c r="AF320" s="4">
        <f>F320/SUMIFS(Equipe!B$2:B$13,Equipe!$A$2:$A$13,$C320)</f>
        <v>0</v>
      </c>
      <c r="AG320" s="4">
        <f>P320/SUMIFS(Equipe!L$2:L$13,Equipe!$A$2:$A$13,$C320)</f>
        <v>0</v>
      </c>
      <c r="AH320" s="4">
        <f>H320/SUMIFS(Equipe!B$2:B$13,Equipe!$A$2:$A$13,$C320)</f>
        <v>0</v>
      </c>
      <c r="AI320" s="4">
        <f>R320/SUMIFS(Equipe!L$2:L$13,Equipe!$A$2:$A$13,$C320)</f>
        <v>0</v>
      </c>
    </row>
    <row r="321" spans="1:35" x14ac:dyDescent="0.3">
      <c r="A321">
        <v>320</v>
      </c>
      <c r="B321" t="s">
        <v>402</v>
      </c>
      <c r="C321" t="s">
        <v>48</v>
      </c>
      <c r="D321" t="s">
        <v>35</v>
      </c>
      <c r="E321">
        <f>SUMIFS(Base!E$2:E$1287,Base!$B$2:$B$1287,$B321,Base!$C$2:$C$1287,$C321)</f>
        <v>1</v>
      </c>
      <c r="F321">
        <f>SUMIFS(Base!F$2:F$1287,Base!$B$2:$B$1287,$B321,Base!$C$2:$C$1287,$C321)</f>
        <v>0</v>
      </c>
      <c r="G321">
        <f>SUMIFS(Base!G$2:G$1287,Base!$B$2:$B$1287,$B321,Base!$C$2:$C$1287,$C321)</f>
        <v>0</v>
      </c>
      <c r="H321">
        <f>SUMIFS(Base!H$2:H$1287,Base!$B$2:$B$1287,$B321,Base!$C$2:$C$1287,$C321)</f>
        <v>0</v>
      </c>
      <c r="I321">
        <f>SUMIFS(Base!I$2:I$1287,Base!$B$2:$B$1287,$B321,Base!$C$2:$C$1287,$C321)</f>
        <v>0</v>
      </c>
      <c r="J321">
        <f>SUMIFS(Base!K$2:K$1287,Base!$B$2:$B$1287,$B321,Base!$C$2:$C$1287,$C321)</f>
        <v>0</v>
      </c>
      <c r="K321">
        <f>SUMIFS(Base!L$2:L$1287,Base!$B$2:$B$1287,$B321,Base!$C$2:$C$1287,$C321)</f>
        <v>0</v>
      </c>
      <c r="L321">
        <f>J321+K321</f>
        <v>0</v>
      </c>
      <c r="M321">
        <f>SUMIFS(Base!M$2:M$1287,Base!$B$2:$B$1287,$B321,Base!$C$2:$C$1287,$C321)</f>
        <v>0</v>
      </c>
      <c r="N321">
        <f>SUMIFS(Base!N$2:N$1287,Base!$B$2:$B$1287,$B321,Base!$C$2:$C$1287,$C321)</f>
        <v>0</v>
      </c>
      <c r="O321">
        <f>M321+N321</f>
        <v>0</v>
      </c>
      <c r="P321">
        <f>F321-J321-M321</f>
        <v>0</v>
      </c>
      <c r="Q321">
        <f>G321-K321-N321</f>
        <v>0</v>
      </c>
      <c r="R321">
        <f>P321+Q321</f>
        <v>0</v>
      </c>
      <c r="S321" s="3">
        <f>F321/$E321</f>
        <v>0</v>
      </c>
      <c r="T321" s="3">
        <f>G321/$E321</f>
        <v>0</v>
      </c>
      <c r="U321" s="3">
        <f>H321/$E321</f>
        <v>0</v>
      </c>
      <c r="V321" s="3">
        <f>I321/$E321</f>
        <v>0</v>
      </c>
      <c r="W321" s="3">
        <f>J321/$E321</f>
        <v>0</v>
      </c>
      <c r="X321" s="3">
        <f>K321/$E321</f>
        <v>0</v>
      </c>
      <c r="Y321" s="3">
        <f>L321/$E321</f>
        <v>0</v>
      </c>
      <c r="Z321" s="3">
        <f>M321/$E321</f>
        <v>0</v>
      </c>
      <c r="AA321" s="3">
        <f>N321/$E321</f>
        <v>0</v>
      </c>
      <c r="AB321" s="3">
        <f>O321/$E321</f>
        <v>0</v>
      </c>
      <c r="AC321" s="3">
        <f>P321/$E321</f>
        <v>0</v>
      </c>
      <c r="AD321" s="3">
        <f>Q321/$E321</f>
        <v>0</v>
      </c>
      <c r="AE321" s="3">
        <f>R321/$E321</f>
        <v>0</v>
      </c>
      <c r="AF321" s="4">
        <f>F321/SUMIFS(Equipe!B$2:B$13,Equipe!$A$2:$A$13,$C321)</f>
        <v>0</v>
      </c>
      <c r="AG321" s="4">
        <f>P321/SUMIFS(Equipe!L$2:L$13,Equipe!$A$2:$A$13,$C321)</f>
        <v>0</v>
      </c>
      <c r="AH321" s="4">
        <f>H321/SUMIFS(Equipe!B$2:B$13,Equipe!$A$2:$A$13,$C321)</f>
        <v>0</v>
      </c>
      <c r="AI321" s="4">
        <f>R321/SUMIFS(Equipe!L$2:L$13,Equipe!$A$2:$A$13,$C321)</f>
        <v>0</v>
      </c>
    </row>
    <row r="322" spans="1:35" x14ac:dyDescent="0.3">
      <c r="A322">
        <v>321</v>
      </c>
      <c r="B322" t="s">
        <v>389</v>
      </c>
      <c r="C322" t="s">
        <v>43</v>
      </c>
      <c r="D322" t="s">
        <v>35</v>
      </c>
      <c r="E322">
        <f>SUMIFS(Base!E$2:E$1287,Base!$B$2:$B$1287,$B322,Base!$C$2:$C$1287,$C322)</f>
        <v>1</v>
      </c>
      <c r="F322">
        <f>SUMIFS(Base!F$2:F$1287,Base!$B$2:$B$1287,$B322,Base!$C$2:$C$1287,$C322)</f>
        <v>0</v>
      </c>
      <c r="G322">
        <f>SUMIFS(Base!G$2:G$1287,Base!$B$2:$B$1287,$B322,Base!$C$2:$C$1287,$C322)</f>
        <v>0</v>
      </c>
      <c r="H322">
        <f>SUMIFS(Base!H$2:H$1287,Base!$B$2:$B$1287,$B322,Base!$C$2:$C$1287,$C322)</f>
        <v>0</v>
      </c>
      <c r="I322">
        <f>SUMIFS(Base!I$2:I$1287,Base!$B$2:$B$1287,$B322,Base!$C$2:$C$1287,$C322)</f>
        <v>0</v>
      </c>
      <c r="J322">
        <f>SUMIFS(Base!K$2:K$1287,Base!$B$2:$B$1287,$B322,Base!$C$2:$C$1287,$C322)</f>
        <v>0</v>
      </c>
      <c r="K322">
        <f>SUMIFS(Base!L$2:L$1287,Base!$B$2:$B$1287,$B322,Base!$C$2:$C$1287,$C322)</f>
        <v>0</v>
      </c>
      <c r="L322">
        <f>J322+K322</f>
        <v>0</v>
      </c>
      <c r="M322">
        <f>SUMIFS(Base!M$2:M$1287,Base!$B$2:$B$1287,$B322,Base!$C$2:$C$1287,$C322)</f>
        <v>0</v>
      </c>
      <c r="N322">
        <f>SUMIFS(Base!N$2:N$1287,Base!$B$2:$B$1287,$B322,Base!$C$2:$C$1287,$C322)</f>
        <v>0</v>
      </c>
      <c r="O322">
        <f>M322+N322</f>
        <v>0</v>
      </c>
      <c r="P322">
        <f>F322-J322-M322</f>
        <v>0</v>
      </c>
      <c r="Q322">
        <f>G322-K322-N322</f>
        <v>0</v>
      </c>
      <c r="R322">
        <f>P322+Q322</f>
        <v>0</v>
      </c>
      <c r="S322" s="3">
        <f>F322/$E322</f>
        <v>0</v>
      </c>
      <c r="T322" s="3">
        <f>G322/$E322</f>
        <v>0</v>
      </c>
      <c r="U322" s="3">
        <f>H322/$E322</f>
        <v>0</v>
      </c>
      <c r="V322" s="3">
        <f>I322/$E322</f>
        <v>0</v>
      </c>
      <c r="W322" s="3">
        <f>J322/$E322</f>
        <v>0</v>
      </c>
      <c r="X322" s="3">
        <f>K322/$E322</f>
        <v>0</v>
      </c>
      <c r="Y322" s="3">
        <f>L322/$E322</f>
        <v>0</v>
      </c>
      <c r="Z322" s="3">
        <f>M322/$E322</f>
        <v>0</v>
      </c>
      <c r="AA322" s="3">
        <f>N322/$E322</f>
        <v>0</v>
      </c>
      <c r="AB322" s="3">
        <f>O322/$E322</f>
        <v>0</v>
      </c>
      <c r="AC322" s="3">
        <f>P322/$E322</f>
        <v>0</v>
      </c>
      <c r="AD322" s="3">
        <f>Q322/$E322</f>
        <v>0</v>
      </c>
      <c r="AE322" s="3">
        <f>R322/$E322</f>
        <v>0</v>
      </c>
      <c r="AF322" s="4">
        <f>F322/SUMIFS(Equipe!B$2:B$13,Equipe!$A$2:$A$13,$C322)</f>
        <v>0</v>
      </c>
      <c r="AG322" s="4">
        <f>P322/SUMIFS(Equipe!L$2:L$13,Equipe!$A$2:$A$13,$C322)</f>
        <v>0</v>
      </c>
      <c r="AH322" s="4">
        <f>H322/SUMIFS(Equipe!B$2:B$13,Equipe!$A$2:$A$13,$C322)</f>
        <v>0</v>
      </c>
      <c r="AI322" s="4">
        <f>R322/SUMIFS(Equipe!L$2:L$13,Equipe!$A$2:$A$13,$C322)</f>
        <v>0</v>
      </c>
    </row>
    <row r="323" spans="1:35" x14ac:dyDescent="0.3">
      <c r="A323">
        <v>322</v>
      </c>
      <c r="B323" t="s">
        <v>403</v>
      </c>
      <c r="C323" t="s">
        <v>28</v>
      </c>
      <c r="D323" t="s">
        <v>35</v>
      </c>
      <c r="E323">
        <f>SUMIFS(Base!E$2:E$1287,Base!$B$2:$B$1287,$B323,Base!$C$2:$C$1287,$C323)</f>
        <v>1</v>
      </c>
      <c r="F323">
        <f>SUMIFS(Base!F$2:F$1287,Base!$B$2:$B$1287,$B323,Base!$C$2:$C$1287,$C323)</f>
        <v>0</v>
      </c>
      <c r="G323">
        <f>SUMIFS(Base!G$2:G$1287,Base!$B$2:$B$1287,$B323,Base!$C$2:$C$1287,$C323)</f>
        <v>0</v>
      </c>
      <c r="H323">
        <f>SUMIFS(Base!H$2:H$1287,Base!$B$2:$B$1287,$B323,Base!$C$2:$C$1287,$C323)</f>
        <v>0</v>
      </c>
      <c r="I323">
        <f>SUMIFS(Base!I$2:I$1287,Base!$B$2:$B$1287,$B323,Base!$C$2:$C$1287,$C323)</f>
        <v>0</v>
      </c>
      <c r="J323">
        <f>SUMIFS(Base!K$2:K$1287,Base!$B$2:$B$1287,$B323,Base!$C$2:$C$1287,$C323)</f>
        <v>0</v>
      </c>
      <c r="K323">
        <f>SUMIFS(Base!L$2:L$1287,Base!$B$2:$B$1287,$B323,Base!$C$2:$C$1287,$C323)</f>
        <v>0</v>
      </c>
      <c r="L323">
        <f>J323+K323</f>
        <v>0</v>
      </c>
      <c r="M323">
        <f>SUMIFS(Base!M$2:M$1287,Base!$B$2:$B$1287,$B323,Base!$C$2:$C$1287,$C323)</f>
        <v>0</v>
      </c>
      <c r="N323">
        <f>SUMIFS(Base!N$2:N$1287,Base!$B$2:$B$1287,$B323,Base!$C$2:$C$1287,$C323)</f>
        <v>0</v>
      </c>
      <c r="O323">
        <f>M323+N323</f>
        <v>0</v>
      </c>
      <c r="P323">
        <f>F323-J323-M323</f>
        <v>0</v>
      </c>
      <c r="Q323">
        <f>G323-K323-N323</f>
        <v>0</v>
      </c>
      <c r="R323">
        <f>P323+Q323</f>
        <v>0</v>
      </c>
      <c r="S323" s="3">
        <f>F323/$E323</f>
        <v>0</v>
      </c>
      <c r="T323" s="3">
        <f>G323/$E323</f>
        <v>0</v>
      </c>
      <c r="U323" s="3">
        <f>H323/$E323</f>
        <v>0</v>
      </c>
      <c r="V323" s="3">
        <f>I323/$E323</f>
        <v>0</v>
      </c>
      <c r="W323" s="3">
        <f>J323/$E323</f>
        <v>0</v>
      </c>
      <c r="X323" s="3">
        <f>K323/$E323</f>
        <v>0</v>
      </c>
      <c r="Y323" s="3">
        <f>L323/$E323</f>
        <v>0</v>
      </c>
      <c r="Z323" s="3">
        <f>M323/$E323</f>
        <v>0</v>
      </c>
      <c r="AA323" s="3">
        <f>N323/$E323</f>
        <v>0</v>
      </c>
      <c r="AB323" s="3">
        <f>O323/$E323</f>
        <v>0</v>
      </c>
      <c r="AC323" s="3">
        <f>P323/$E323</f>
        <v>0</v>
      </c>
      <c r="AD323" s="3">
        <f>Q323/$E323</f>
        <v>0</v>
      </c>
      <c r="AE323" s="3">
        <f>R323/$E323</f>
        <v>0</v>
      </c>
      <c r="AF323" s="4">
        <f>F323/SUMIFS(Equipe!B$2:B$13,Equipe!$A$2:$A$13,$C323)</f>
        <v>0</v>
      </c>
      <c r="AG323" s="4">
        <f>P323/SUMIFS(Equipe!L$2:L$13,Equipe!$A$2:$A$13,$C323)</f>
        <v>0</v>
      </c>
      <c r="AH323" s="4">
        <f>H323/SUMIFS(Equipe!B$2:B$13,Equipe!$A$2:$A$13,$C323)</f>
        <v>0</v>
      </c>
      <c r="AI323" s="4">
        <f>R323/SUMIFS(Equipe!L$2:L$13,Equipe!$A$2:$A$13,$C323)</f>
        <v>0</v>
      </c>
    </row>
    <row r="324" spans="1:35" x14ac:dyDescent="0.3">
      <c r="A324">
        <v>323</v>
      </c>
      <c r="B324" t="s">
        <v>353</v>
      </c>
      <c r="C324" t="s">
        <v>28</v>
      </c>
      <c r="D324" t="s">
        <v>35</v>
      </c>
      <c r="E324">
        <f>SUMIFS(Base!E$2:E$1287,Base!$B$2:$B$1287,$B324,Base!$C$2:$C$1287,$C324)</f>
        <v>1</v>
      </c>
      <c r="F324">
        <f>SUMIFS(Base!F$2:F$1287,Base!$B$2:$B$1287,$B324,Base!$C$2:$C$1287,$C324)</f>
        <v>0</v>
      </c>
      <c r="G324">
        <f>SUMIFS(Base!G$2:G$1287,Base!$B$2:$B$1287,$B324,Base!$C$2:$C$1287,$C324)</f>
        <v>0</v>
      </c>
      <c r="H324">
        <f>SUMIFS(Base!H$2:H$1287,Base!$B$2:$B$1287,$B324,Base!$C$2:$C$1287,$C324)</f>
        <v>0</v>
      </c>
      <c r="I324">
        <f>SUMIFS(Base!I$2:I$1287,Base!$B$2:$B$1287,$B324,Base!$C$2:$C$1287,$C324)</f>
        <v>0</v>
      </c>
      <c r="J324">
        <f>SUMIFS(Base!K$2:K$1287,Base!$B$2:$B$1287,$B324,Base!$C$2:$C$1287,$C324)</f>
        <v>0</v>
      </c>
      <c r="K324">
        <f>SUMIFS(Base!L$2:L$1287,Base!$B$2:$B$1287,$B324,Base!$C$2:$C$1287,$C324)</f>
        <v>0</v>
      </c>
      <c r="L324">
        <f>J324+K324</f>
        <v>0</v>
      </c>
      <c r="M324">
        <f>SUMIFS(Base!M$2:M$1287,Base!$B$2:$B$1287,$B324,Base!$C$2:$C$1287,$C324)</f>
        <v>0</v>
      </c>
      <c r="N324">
        <f>SUMIFS(Base!N$2:N$1287,Base!$B$2:$B$1287,$B324,Base!$C$2:$C$1287,$C324)</f>
        <v>0</v>
      </c>
      <c r="O324">
        <f>M324+N324</f>
        <v>0</v>
      </c>
      <c r="P324">
        <f>F324-J324-M324</f>
        <v>0</v>
      </c>
      <c r="Q324">
        <f>G324-K324-N324</f>
        <v>0</v>
      </c>
      <c r="R324">
        <f>P324+Q324</f>
        <v>0</v>
      </c>
      <c r="S324" s="3">
        <f>F324/$E324</f>
        <v>0</v>
      </c>
      <c r="T324" s="3">
        <f>G324/$E324</f>
        <v>0</v>
      </c>
      <c r="U324" s="3">
        <f>H324/$E324</f>
        <v>0</v>
      </c>
      <c r="V324" s="3">
        <f>I324/$E324</f>
        <v>0</v>
      </c>
      <c r="W324" s="3">
        <f>J324/$E324</f>
        <v>0</v>
      </c>
      <c r="X324" s="3">
        <f>K324/$E324</f>
        <v>0</v>
      </c>
      <c r="Y324" s="3">
        <f>L324/$E324</f>
        <v>0</v>
      </c>
      <c r="Z324" s="3">
        <f>M324/$E324</f>
        <v>0</v>
      </c>
      <c r="AA324" s="3">
        <f>N324/$E324</f>
        <v>0</v>
      </c>
      <c r="AB324" s="3">
        <f>O324/$E324</f>
        <v>0</v>
      </c>
      <c r="AC324" s="3">
        <f>P324/$E324</f>
        <v>0</v>
      </c>
      <c r="AD324" s="3">
        <f>Q324/$E324</f>
        <v>0</v>
      </c>
      <c r="AE324" s="3">
        <f>R324/$E324</f>
        <v>0</v>
      </c>
      <c r="AF324" s="4">
        <f>F324/SUMIFS(Equipe!B$2:B$13,Equipe!$A$2:$A$13,$C324)</f>
        <v>0</v>
      </c>
      <c r="AG324" s="4">
        <f>P324/SUMIFS(Equipe!L$2:L$13,Equipe!$A$2:$A$13,$C324)</f>
        <v>0</v>
      </c>
      <c r="AH324" s="4">
        <f>H324/SUMIFS(Equipe!B$2:B$13,Equipe!$A$2:$A$13,$C324)</f>
        <v>0</v>
      </c>
      <c r="AI324" s="4">
        <f>R324/SUMIFS(Equipe!L$2:L$13,Equipe!$A$2:$A$13,$C324)</f>
        <v>0</v>
      </c>
    </row>
    <row r="325" spans="1:35" x14ac:dyDescent="0.3">
      <c r="A325">
        <v>324</v>
      </c>
      <c r="B325" t="s">
        <v>390</v>
      </c>
      <c r="C325" t="s">
        <v>65</v>
      </c>
      <c r="D325" t="s">
        <v>6</v>
      </c>
      <c r="E325">
        <f>SUMIFS(Base!E$2:E$1287,Base!$B$2:$B$1287,$B325,Base!$C$2:$C$1287,$C325)</f>
        <v>1</v>
      </c>
      <c r="F325">
        <f>SUMIFS(Base!F$2:F$1287,Base!$B$2:$B$1287,$B325,Base!$C$2:$C$1287,$C325)</f>
        <v>0</v>
      </c>
      <c r="G325">
        <f>SUMIFS(Base!G$2:G$1287,Base!$B$2:$B$1287,$B325,Base!$C$2:$C$1287,$C325)</f>
        <v>0</v>
      </c>
      <c r="H325">
        <f>SUMIFS(Base!H$2:H$1287,Base!$B$2:$B$1287,$B325,Base!$C$2:$C$1287,$C325)</f>
        <v>0</v>
      </c>
      <c r="I325">
        <f>SUMIFS(Base!I$2:I$1287,Base!$B$2:$B$1287,$B325,Base!$C$2:$C$1287,$C325)</f>
        <v>0</v>
      </c>
      <c r="J325">
        <f>SUMIFS(Base!K$2:K$1287,Base!$B$2:$B$1287,$B325,Base!$C$2:$C$1287,$C325)</f>
        <v>0</v>
      </c>
      <c r="K325">
        <f>SUMIFS(Base!L$2:L$1287,Base!$B$2:$B$1287,$B325,Base!$C$2:$C$1287,$C325)</f>
        <v>0</v>
      </c>
      <c r="L325">
        <f>J325+K325</f>
        <v>0</v>
      </c>
      <c r="M325">
        <f>SUMIFS(Base!M$2:M$1287,Base!$B$2:$B$1287,$B325,Base!$C$2:$C$1287,$C325)</f>
        <v>0</v>
      </c>
      <c r="N325">
        <f>SUMIFS(Base!N$2:N$1287,Base!$B$2:$B$1287,$B325,Base!$C$2:$C$1287,$C325)</f>
        <v>0</v>
      </c>
      <c r="O325">
        <f>M325+N325</f>
        <v>0</v>
      </c>
      <c r="P325">
        <f>F325-J325-M325</f>
        <v>0</v>
      </c>
      <c r="Q325">
        <f>G325-K325-N325</f>
        <v>0</v>
      </c>
      <c r="R325">
        <f>P325+Q325</f>
        <v>0</v>
      </c>
      <c r="S325" s="3">
        <f>F325/$E325</f>
        <v>0</v>
      </c>
      <c r="T325" s="3">
        <f>G325/$E325</f>
        <v>0</v>
      </c>
      <c r="U325" s="3">
        <f>H325/$E325</f>
        <v>0</v>
      </c>
      <c r="V325" s="3">
        <f>I325/$E325</f>
        <v>0</v>
      </c>
      <c r="W325" s="3">
        <f>J325/$E325</f>
        <v>0</v>
      </c>
      <c r="X325" s="3">
        <f>K325/$E325</f>
        <v>0</v>
      </c>
      <c r="Y325" s="3">
        <f>L325/$E325</f>
        <v>0</v>
      </c>
      <c r="Z325" s="3">
        <f>M325/$E325</f>
        <v>0</v>
      </c>
      <c r="AA325" s="3">
        <f>N325/$E325</f>
        <v>0</v>
      </c>
      <c r="AB325" s="3">
        <f>O325/$E325</f>
        <v>0</v>
      </c>
      <c r="AC325" s="3">
        <f>P325/$E325</f>
        <v>0</v>
      </c>
      <c r="AD325" s="3">
        <f>Q325/$E325</f>
        <v>0</v>
      </c>
      <c r="AE325" s="3">
        <f>R325/$E325</f>
        <v>0</v>
      </c>
      <c r="AF325" s="4">
        <f>F325/SUMIFS(Equipe!B$2:B$13,Equipe!$A$2:$A$13,$C325)</f>
        <v>0</v>
      </c>
      <c r="AG325" s="4">
        <f>P325/SUMIFS(Equipe!L$2:L$13,Equipe!$A$2:$A$13,$C325)</f>
        <v>0</v>
      </c>
      <c r="AH325" s="4">
        <f>H325/SUMIFS(Equipe!B$2:B$13,Equipe!$A$2:$A$13,$C325)</f>
        <v>0</v>
      </c>
      <c r="AI325" s="4">
        <f>R325/SUMIFS(Equipe!L$2:L$13,Equipe!$A$2:$A$13,$C325)</f>
        <v>0</v>
      </c>
    </row>
    <row r="326" spans="1:35" x14ac:dyDescent="0.3">
      <c r="A326">
        <v>325</v>
      </c>
      <c r="B326" t="s">
        <v>393</v>
      </c>
      <c r="C326" t="s">
        <v>18</v>
      </c>
      <c r="D326" t="s">
        <v>6</v>
      </c>
      <c r="E326">
        <f>SUMIFS(Base!E$2:E$1287,Base!$B$2:$B$1287,$B326,Base!$C$2:$C$1287,$C326)</f>
        <v>1</v>
      </c>
      <c r="F326">
        <f>SUMIFS(Base!F$2:F$1287,Base!$B$2:$B$1287,$B326,Base!$C$2:$C$1287,$C326)</f>
        <v>0</v>
      </c>
      <c r="G326">
        <f>SUMIFS(Base!G$2:G$1287,Base!$B$2:$B$1287,$B326,Base!$C$2:$C$1287,$C326)</f>
        <v>0</v>
      </c>
      <c r="H326">
        <f>SUMIFS(Base!H$2:H$1287,Base!$B$2:$B$1287,$B326,Base!$C$2:$C$1287,$C326)</f>
        <v>0</v>
      </c>
      <c r="I326">
        <f>SUMIFS(Base!I$2:I$1287,Base!$B$2:$B$1287,$B326,Base!$C$2:$C$1287,$C326)</f>
        <v>1</v>
      </c>
      <c r="J326">
        <f>SUMIFS(Base!K$2:K$1287,Base!$B$2:$B$1287,$B326,Base!$C$2:$C$1287,$C326)</f>
        <v>0</v>
      </c>
      <c r="K326">
        <f>SUMIFS(Base!L$2:L$1287,Base!$B$2:$B$1287,$B326,Base!$C$2:$C$1287,$C326)</f>
        <v>0</v>
      </c>
      <c r="L326">
        <f>J326+K326</f>
        <v>0</v>
      </c>
      <c r="M326">
        <f>SUMIFS(Base!M$2:M$1287,Base!$B$2:$B$1287,$B326,Base!$C$2:$C$1287,$C326)</f>
        <v>0</v>
      </c>
      <c r="N326">
        <f>SUMIFS(Base!N$2:N$1287,Base!$B$2:$B$1287,$B326,Base!$C$2:$C$1287,$C326)</f>
        <v>0</v>
      </c>
      <c r="O326">
        <f>M326+N326</f>
        <v>0</v>
      </c>
      <c r="P326">
        <f>F326-J326-M326</f>
        <v>0</v>
      </c>
      <c r="Q326">
        <f>G326-K326-N326</f>
        <v>0</v>
      </c>
      <c r="R326">
        <f>P326+Q326</f>
        <v>0</v>
      </c>
      <c r="S326" s="3">
        <f>F326/$E326</f>
        <v>0</v>
      </c>
      <c r="T326" s="3">
        <f>G326/$E326</f>
        <v>0</v>
      </c>
      <c r="U326" s="3">
        <f>H326/$E326</f>
        <v>0</v>
      </c>
      <c r="V326" s="3">
        <f>I326/$E326</f>
        <v>1</v>
      </c>
      <c r="W326" s="3">
        <f>J326/$E326</f>
        <v>0</v>
      </c>
      <c r="X326" s="3">
        <f>K326/$E326</f>
        <v>0</v>
      </c>
      <c r="Y326" s="3">
        <f>L326/$E326</f>
        <v>0</v>
      </c>
      <c r="Z326" s="3">
        <f>M326/$E326</f>
        <v>0</v>
      </c>
      <c r="AA326" s="3">
        <f>N326/$E326</f>
        <v>0</v>
      </c>
      <c r="AB326" s="3">
        <f>O326/$E326</f>
        <v>0</v>
      </c>
      <c r="AC326" s="3">
        <f>P326/$E326</f>
        <v>0</v>
      </c>
      <c r="AD326" s="3">
        <f>Q326/$E326</f>
        <v>0</v>
      </c>
      <c r="AE326" s="3">
        <f>R326/$E326</f>
        <v>0</v>
      </c>
      <c r="AF326" s="4">
        <f>F326/SUMIFS(Equipe!B$2:B$13,Equipe!$A$2:$A$13,$C326)</f>
        <v>0</v>
      </c>
      <c r="AG326" s="4">
        <f>P326/SUMIFS(Equipe!L$2:L$13,Equipe!$A$2:$A$13,$C326)</f>
        <v>0</v>
      </c>
      <c r="AH326" s="4">
        <f>H326/SUMIFS(Equipe!B$2:B$13,Equipe!$A$2:$A$13,$C326)</f>
        <v>0</v>
      </c>
      <c r="AI326" s="4">
        <f>R326/SUMIFS(Equipe!L$2:L$13,Equipe!$A$2:$A$13,$C326)</f>
        <v>0</v>
      </c>
    </row>
    <row r="327" spans="1:35" x14ac:dyDescent="0.3">
      <c r="A327">
        <v>326</v>
      </c>
      <c r="B327" t="s">
        <v>362</v>
      </c>
      <c r="C327" t="s">
        <v>18</v>
      </c>
      <c r="D327" t="s">
        <v>6</v>
      </c>
      <c r="E327">
        <f>SUMIFS(Base!E$2:E$1287,Base!$B$2:$B$1287,$B327,Base!$C$2:$C$1287,$C327)</f>
        <v>4</v>
      </c>
      <c r="F327">
        <f>SUMIFS(Base!F$2:F$1287,Base!$B$2:$B$1287,$B327,Base!$C$2:$C$1287,$C327)</f>
        <v>0</v>
      </c>
      <c r="G327">
        <f>SUMIFS(Base!G$2:G$1287,Base!$B$2:$B$1287,$B327,Base!$C$2:$C$1287,$C327)</f>
        <v>0</v>
      </c>
      <c r="H327">
        <f>SUMIFS(Base!H$2:H$1287,Base!$B$2:$B$1287,$B327,Base!$C$2:$C$1287,$C327)</f>
        <v>0</v>
      </c>
      <c r="I327">
        <f>SUMIFS(Base!I$2:I$1287,Base!$B$2:$B$1287,$B327,Base!$C$2:$C$1287,$C327)</f>
        <v>0</v>
      </c>
      <c r="J327">
        <f>SUMIFS(Base!K$2:K$1287,Base!$B$2:$B$1287,$B327,Base!$C$2:$C$1287,$C327)</f>
        <v>0</v>
      </c>
      <c r="K327">
        <f>SUMIFS(Base!L$2:L$1287,Base!$B$2:$B$1287,$B327,Base!$C$2:$C$1287,$C327)</f>
        <v>0</v>
      </c>
      <c r="L327">
        <f>J327+K327</f>
        <v>0</v>
      </c>
      <c r="M327">
        <f>SUMIFS(Base!M$2:M$1287,Base!$B$2:$B$1287,$B327,Base!$C$2:$C$1287,$C327)</f>
        <v>0</v>
      </c>
      <c r="N327">
        <f>SUMIFS(Base!N$2:N$1287,Base!$B$2:$B$1287,$B327,Base!$C$2:$C$1287,$C327)</f>
        <v>0</v>
      </c>
      <c r="O327">
        <f>M327+N327</f>
        <v>0</v>
      </c>
      <c r="P327">
        <f>F327-J327-M327</f>
        <v>0</v>
      </c>
      <c r="Q327">
        <f>G327-K327-N327</f>
        <v>0</v>
      </c>
      <c r="R327">
        <f>P327+Q327</f>
        <v>0</v>
      </c>
      <c r="S327" s="3">
        <f>F327/$E327</f>
        <v>0</v>
      </c>
      <c r="T327" s="3">
        <f>G327/$E327</f>
        <v>0</v>
      </c>
      <c r="U327" s="3">
        <f>H327/$E327</f>
        <v>0</v>
      </c>
      <c r="V327" s="3">
        <f>I327/$E327</f>
        <v>0</v>
      </c>
      <c r="W327" s="3">
        <f>J327/$E327</f>
        <v>0</v>
      </c>
      <c r="X327" s="3">
        <f>K327/$E327</f>
        <v>0</v>
      </c>
      <c r="Y327" s="3">
        <f>L327/$E327</f>
        <v>0</v>
      </c>
      <c r="Z327" s="3">
        <f>M327/$E327</f>
        <v>0</v>
      </c>
      <c r="AA327" s="3">
        <f>N327/$E327</f>
        <v>0</v>
      </c>
      <c r="AB327" s="3">
        <f>O327/$E327</f>
        <v>0</v>
      </c>
      <c r="AC327" s="3">
        <f>P327/$E327</f>
        <v>0</v>
      </c>
      <c r="AD327" s="3">
        <f>Q327/$E327</f>
        <v>0</v>
      </c>
      <c r="AE327" s="3">
        <f>R327/$E327</f>
        <v>0</v>
      </c>
      <c r="AF327" s="4">
        <f>F327/SUMIFS(Equipe!B$2:B$13,Equipe!$A$2:$A$13,$C327)</f>
        <v>0</v>
      </c>
      <c r="AG327" s="4">
        <f>P327/SUMIFS(Equipe!L$2:L$13,Equipe!$A$2:$A$13,$C327)</f>
        <v>0</v>
      </c>
      <c r="AH327" s="4">
        <f>H327/SUMIFS(Equipe!B$2:B$13,Equipe!$A$2:$A$13,$C327)</f>
        <v>0</v>
      </c>
      <c r="AI327" s="4">
        <f>R327/SUMIFS(Equipe!L$2:L$13,Equipe!$A$2:$A$13,$C327)</f>
        <v>0</v>
      </c>
    </row>
    <row r="328" spans="1:35" x14ac:dyDescent="0.3">
      <c r="A328">
        <v>327</v>
      </c>
      <c r="B328" t="s">
        <v>404</v>
      </c>
      <c r="C328" t="s">
        <v>37</v>
      </c>
      <c r="D328" t="s">
        <v>6</v>
      </c>
      <c r="E328">
        <f>SUMIFS(Base!E$2:E$1287,Base!$B$2:$B$1287,$B328,Base!$C$2:$C$1287,$C328)</f>
        <v>1</v>
      </c>
      <c r="F328">
        <f>SUMIFS(Base!F$2:F$1287,Base!$B$2:$B$1287,$B328,Base!$C$2:$C$1287,$C328)</f>
        <v>0</v>
      </c>
      <c r="G328">
        <f>SUMIFS(Base!G$2:G$1287,Base!$B$2:$B$1287,$B328,Base!$C$2:$C$1287,$C328)</f>
        <v>0</v>
      </c>
      <c r="H328">
        <f>SUMIFS(Base!H$2:H$1287,Base!$B$2:$B$1287,$B328,Base!$C$2:$C$1287,$C328)</f>
        <v>0</v>
      </c>
      <c r="I328">
        <f>SUMIFS(Base!I$2:I$1287,Base!$B$2:$B$1287,$B328,Base!$C$2:$C$1287,$C328)</f>
        <v>0</v>
      </c>
      <c r="J328">
        <f>SUMIFS(Base!K$2:K$1287,Base!$B$2:$B$1287,$B328,Base!$C$2:$C$1287,$C328)</f>
        <v>0</v>
      </c>
      <c r="K328">
        <f>SUMIFS(Base!L$2:L$1287,Base!$B$2:$B$1287,$B328,Base!$C$2:$C$1287,$C328)</f>
        <v>0</v>
      </c>
      <c r="L328">
        <f>J328+K328</f>
        <v>0</v>
      </c>
      <c r="M328">
        <f>SUMIFS(Base!M$2:M$1287,Base!$B$2:$B$1287,$B328,Base!$C$2:$C$1287,$C328)</f>
        <v>0</v>
      </c>
      <c r="N328">
        <f>SUMIFS(Base!N$2:N$1287,Base!$B$2:$B$1287,$B328,Base!$C$2:$C$1287,$C328)</f>
        <v>0</v>
      </c>
      <c r="O328">
        <f>M328+N328</f>
        <v>0</v>
      </c>
      <c r="P328">
        <f>F328-J328-M328</f>
        <v>0</v>
      </c>
      <c r="Q328">
        <f>G328-K328-N328</f>
        <v>0</v>
      </c>
      <c r="R328">
        <f>P328+Q328</f>
        <v>0</v>
      </c>
      <c r="S328" s="3">
        <f>F328/$E328</f>
        <v>0</v>
      </c>
      <c r="T328" s="3">
        <f>G328/$E328</f>
        <v>0</v>
      </c>
      <c r="U328" s="3">
        <f>H328/$E328</f>
        <v>0</v>
      </c>
      <c r="V328" s="3">
        <f>I328/$E328</f>
        <v>0</v>
      </c>
      <c r="W328" s="3">
        <f>J328/$E328</f>
        <v>0</v>
      </c>
      <c r="X328" s="3">
        <f>K328/$E328</f>
        <v>0</v>
      </c>
      <c r="Y328" s="3">
        <f>L328/$E328</f>
        <v>0</v>
      </c>
      <c r="Z328" s="3">
        <f>M328/$E328</f>
        <v>0</v>
      </c>
      <c r="AA328" s="3">
        <f>N328/$E328</f>
        <v>0</v>
      </c>
      <c r="AB328" s="3">
        <f>O328/$E328</f>
        <v>0</v>
      </c>
      <c r="AC328" s="3">
        <f>P328/$E328</f>
        <v>0</v>
      </c>
      <c r="AD328" s="3">
        <f>Q328/$E328</f>
        <v>0</v>
      </c>
      <c r="AE328" s="3">
        <f>R328/$E328</f>
        <v>0</v>
      </c>
      <c r="AF328" s="4">
        <f>F328/SUMIFS(Equipe!B$2:B$13,Equipe!$A$2:$A$13,$C328)</f>
        <v>0</v>
      </c>
      <c r="AG328" s="4">
        <f>P328/SUMIFS(Equipe!L$2:L$13,Equipe!$A$2:$A$13,$C328)</f>
        <v>0</v>
      </c>
      <c r="AH328" s="4">
        <f>H328/SUMIFS(Equipe!B$2:B$13,Equipe!$A$2:$A$13,$C328)</f>
        <v>0</v>
      </c>
      <c r="AI328" s="4">
        <f>R328/SUMIFS(Equipe!L$2:L$13,Equipe!$A$2:$A$13,$C328)</f>
        <v>0</v>
      </c>
    </row>
    <row r="329" spans="1:35" x14ac:dyDescent="0.3">
      <c r="A329">
        <v>328</v>
      </c>
      <c r="B329" t="s">
        <v>394</v>
      </c>
      <c r="C329" t="s">
        <v>65</v>
      </c>
      <c r="D329" t="s">
        <v>6</v>
      </c>
      <c r="E329">
        <f>SUMIFS(Base!E$2:E$1287,Base!$B$2:$B$1287,$B329,Base!$C$2:$C$1287,$C329)</f>
        <v>1</v>
      </c>
      <c r="F329">
        <f>SUMIFS(Base!F$2:F$1287,Base!$B$2:$B$1287,$B329,Base!$C$2:$C$1287,$C329)</f>
        <v>0</v>
      </c>
      <c r="G329">
        <f>SUMIFS(Base!G$2:G$1287,Base!$B$2:$B$1287,$B329,Base!$C$2:$C$1287,$C329)</f>
        <v>0</v>
      </c>
      <c r="H329">
        <f>SUMIFS(Base!H$2:H$1287,Base!$B$2:$B$1287,$B329,Base!$C$2:$C$1287,$C329)</f>
        <v>0</v>
      </c>
      <c r="I329">
        <f>SUMIFS(Base!I$2:I$1287,Base!$B$2:$B$1287,$B329,Base!$C$2:$C$1287,$C329)</f>
        <v>0</v>
      </c>
      <c r="J329">
        <f>SUMIFS(Base!K$2:K$1287,Base!$B$2:$B$1287,$B329,Base!$C$2:$C$1287,$C329)</f>
        <v>0</v>
      </c>
      <c r="K329">
        <f>SUMIFS(Base!L$2:L$1287,Base!$B$2:$B$1287,$B329,Base!$C$2:$C$1287,$C329)</f>
        <v>0</v>
      </c>
      <c r="L329">
        <f>J329+K329</f>
        <v>0</v>
      </c>
      <c r="M329">
        <f>SUMIFS(Base!M$2:M$1287,Base!$B$2:$B$1287,$B329,Base!$C$2:$C$1287,$C329)</f>
        <v>0</v>
      </c>
      <c r="N329">
        <f>SUMIFS(Base!N$2:N$1287,Base!$B$2:$B$1287,$B329,Base!$C$2:$C$1287,$C329)</f>
        <v>0</v>
      </c>
      <c r="O329">
        <f>M329+N329</f>
        <v>0</v>
      </c>
      <c r="P329">
        <f>F329-J329-M329</f>
        <v>0</v>
      </c>
      <c r="Q329">
        <f>G329-K329-N329</f>
        <v>0</v>
      </c>
      <c r="R329">
        <f>P329+Q329</f>
        <v>0</v>
      </c>
      <c r="S329" s="3">
        <f>F329/$E329</f>
        <v>0</v>
      </c>
      <c r="T329" s="3">
        <f>G329/$E329</f>
        <v>0</v>
      </c>
      <c r="U329" s="3">
        <f>H329/$E329</f>
        <v>0</v>
      </c>
      <c r="V329" s="3">
        <f>I329/$E329</f>
        <v>0</v>
      </c>
      <c r="W329" s="3">
        <f>J329/$E329</f>
        <v>0</v>
      </c>
      <c r="X329" s="3">
        <f>K329/$E329</f>
        <v>0</v>
      </c>
      <c r="Y329" s="3">
        <f>L329/$E329</f>
        <v>0</v>
      </c>
      <c r="Z329" s="3">
        <f>M329/$E329</f>
        <v>0</v>
      </c>
      <c r="AA329" s="3">
        <f>N329/$E329</f>
        <v>0</v>
      </c>
      <c r="AB329" s="3">
        <f>O329/$E329</f>
        <v>0</v>
      </c>
      <c r="AC329" s="3">
        <f>P329/$E329</f>
        <v>0</v>
      </c>
      <c r="AD329" s="3">
        <f>Q329/$E329</f>
        <v>0</v>
      </c>
      <c r="AE329" s="3">
        <f>R329/$E329</f>
        <v>0</v>
      </c>
      <c r="AF329" s="4">
        <f>F329/SUMIFS(Equipe!B$2:B$13,Equipe!$A$2:$A$13,$C329)</f>
        <v>0</v>
      </c>
      <c r="AG329" s="4">
        <f>P329/SUMIFS(Equipe!L$2:L$13,Equipe!$A$2:$A$13,$C329)</f>
        <v>0</v>
      </c>
      <c r="AH329" s="4">
        <f>H329/SUMIFS(Equipe!B$2:B$13,Equipe!$A$2:$A$13,$C329)</f>
        <v>0</v>
      </c>
      <c r="AI329" s="4">
        <f>R329/SUMIFS(Equipe!L$2:L$13,Equipe!$A$2:$A$13,$C329)</f>
        <v>0</v>
      </c>
    </row>
    <row r="330" spans="1:35" x14ac:dyDescent="0.3">
      <c r="A330">
        <v>329</v>
      </c>
      <c r="B330" t="s">
        <v>405</v>
      </c>
      <c r="C330" t="s">
        <v>28</v>
      </c>
      <c r="D330" t="s">
        <v>6</v>
      </c>
      <c r="E330">
        <f>SUMIFS(Base!E$2:E$1287,Base!$B$2:$B$1287,$B330,Base!$C$2:$C$1287,$C330)</f>
        <v>1</v>
      </c>
      <c r="F330">
        <f>SUMIFS(Base!F$2:F$1287,Base!$B$2:$B$1287,$B330,Base!$C$2:$C$1287,$C330)</f>
        <v>0</v>
      </c>
      <c r="G330">
        <f>SUMIFS(Base!G$2:G$1287,Base!$B$2:$B$1287,$B330,Base!$C$2:$C$1287,$C330)</f>
        <v>0</v>
      </c>
      <c r="H330">
        <f>SUMIFS(Base!H$2:H$1287,Base!$B$2:$B$1287,$B330,Base!$C$2:$C$1287,$C330)</f>
        <v>0</v>
      </c>
      <c r="I330">
        <f>SUMIFS(Base!I$2:I$1287,Base!$B$2:$B$1287,$B330,Base!$C$2:$C$1287,$C330)</f>
        <v>1</v>
      </c>
      <c r="J330">
        <f>SUMIFS(Base!K$2:K$1287,Base!$B$2:$B$1287,$B330,Base!$C$2:$C$1287,$C330)</f>
        <v>0</v>
      </c>
      <c r="K330">
        <f>SUMIFS(Base!L$2:L$1287,Base!$B$2:$B$1287,$B330,Base!$C$2:$C$1287,$C330)</f>
        <v>0</v>
      </c>
      <c r="L330">
        <f>J330+K330</f>
        <v>0</v>
      </c>
      <c r="M330">
        <f>SUMIFS(Base!M$2:M$1287,Base!$B$2:$B$1287,$B330,Base!$C$2:$C$1287,$C330)</f>
        <v>0</v>
      </c>
      <c r="N330">
        <f>SUMIFS(Base!N$2:N$1287,Base!$B$2:$B$1287,$B330,Base!$C$2:$C$1287,$C330)</f>
        <v>0</v>
      </c>
      <c r="O330">
        <f>M330+N330</f>
        <v>0</v>
      </c>
      <c r="P330">
        <f>F330-J330-M330</f>
        <v>0</v>
      </c>
      <c r="Q330">
        <f>G330-K330-N330</f>
        <v>0</v>
      </c>
      <c r="R330">
        <f>P330+Q330</f>
        <v>0</v>
      </c>
      <c r="S330" s="3">
        <f>F330/$E330</f>
        <v>0</v>
      </c>
      <c r="T330" s="3">
        <f>G330/$E330</f>
        <v>0</v>
      </c>
      <c r="U330" s="3">
        <f>H330/$E330</f>
        <v>0</v>
      </c>
      <c r="V330" s="3">
        <f>I330/$E330</f>
        <v>1</v>
      </c>
      <c r="W330" s="3">
        <f>J330/$E330</f>
        <v>0</v>
      </c>
      <c r="X330" s="3">
        <f>K330/$E330</f>
        <v>0</v>
      </c>
      <c r="Y330" s="3">
        <f>L330/$E330</f>
        <v>0</v>
      </c>
      <c r="Z330" s="3">
        <f>M330/$E330</f>
        <v>0</v>
      </c>
      <c r="AA330" s="3">
        <f>N330/$E330</f>
        <v>0</v>
      </c>
      <c r="AB330" s="3">
        <f>O330/$E330</f>
        <v>0</v>
      </c>
      <c r="AC330" s="3">
        <f>P330/$E330</f>
        <v>0</v>
      </c>
      <c r="AD330" s="3">
        <f>Q330/$E330</f>
        <v>0</v>
      </c>
      <c r="AE330" s="3">
        <f>R330/$E330</f>
        <v>0</v>
      </c>
      <c r="AF330" s="4">
        <f>F330/SUMIFS(Equipe!B$2:B$13,Equipe!$A$2:$A$13,$C330)</f>
        <v>0</v>
      </c>
      <c r="AG330" s="4">
        <f>P330/SUMIFS(Equipe!L$2:L$13,Equipe!$A$2:$A$13,$C330)</f>
        <v>0</v>
      </c>
      <c r="AH330" s="4">
        <f>H330/SUMIFS(Equipe!B$2:B$13,Equipe!$A$2:$A$13,$C330)</f>
        <v>0</v>
      </c>
      <c r="AI330" s="4">
        <f>R330/SUMIFS(Equipe!L$2:L$13,Equipe!$A$2:$A$13,$C330)</f>
        <v>0</v>
      </c>
    </row>
    <row r="331" spans="1:35" x14ac:dyDescent="0.3">
      <c r="B331" t="s">
        <v>363</v>
      </c>
      <c r="C331" t="s">
        <v>45</v>
      </c>
      <c r="D331" t="s">
        <v>6</v>
      </c>
    </row>
    <row r="332" spans="1:35" x14ac:dyDescent="0.3">
      <c r="B332" t="s">
        <v>308</v>
      </c>
      <c r="C332" t="s">
        <v>22</v>
      </c>
      <c r="D332" t="s">
        <v>6</v>
      </c>
    </row>
    <row r="333" spans="1:35" x14ac:dyDescent="0.3">
      <c r="B333" t="s">
        <v>396</v>
      </c>
      <c r="C333" t="s">
        <v>22</v>
      </c>
      <c r="D333" t="s">
        <v>6</v>
      </c>
    </row>
    <row r="334" spans="1:35" x14ac:dyDescent="0.3">
      <c r="B334" t="s">
        <v>395</v>
      </c>
      <c r="C334" t="s">
        <v>22</v>
      </c>
      <c r="D334" t="s">
        <v>35</v>
      </c>
    </row>
    <row r="335" spans="1:35" x14ac:dyDescent="0.3">
      <c r="B335" t="s">
        <v>309</v>
      </c>
      <c r="C335" t="s">
        <v>45</v>
      </c>
      <c r="D335" t="s">
        <v>6</v>
      </c>
    </row>
    <row r="336" spans="1:35" x14ac:dyDescent="0.3">
      <c r="B336" t="s">
        <v>376</v>
      </c>
      <c r="C336" t="s">
        <v>76</v>
      </c>
      <c r="D336" t="s">
        <v>6</v>
      </c>
    </row>
    <row r="337" spans="2:4" x14ac:dyDescent="0.3">
      <c r="B337" t="s">
        <v>310</v>
      </c>
      <c r="C337" t="s">
        <v>37</v>
      </c>
      <c r="D337" t="s">
        <v>6</v>
      </c>
    </row>
    <row r="338" spans="2:4" x14ac:dyDescent="0.3">
      <c r="B338" t="s">
        <v>397</v>
      </c>
      <c r="C338" t="s">
        <v>37</v>
      </c>
      <c r="D338" t="s">
        <v>35</v>
      </c>
    </row>
  </sheetData>
  <autoFilter ref="B1:AI330" xr:uid="{0B001510-BEEE-4313-82B0-E3CF680C4730}">
    <sortState ref="B2:AI338">
      <sortCondition descending="1" ref="R1:R33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C16A7-28E9-4C7E-BCBA-6FC3CD584C24}">
  <dimension ref="A1:AI287"/>
  <sheetViews>
    <sheetView topLeftCell="AC1" workbookViewId="0">
      <selection activeCell="E7" sqref="E7"/>
    </sheetView>
  </sheetViews>
  <sheetFormatPr baseColWidth="10" defaultRowHeight="14.4" x14ac:dyDescent="0.3"/>
  <cols>
    <col min="1" max="1" width="4" bestFit="1" customWidth="1"/>
    <col min="2" max="2" width="19" customWidth="1"/>
    <col min="4" max="4" width="4.5546875" bestFit="1" customWidth="1"/>
    <col min="33" max="33" width="13.21875" bestFit="1" customWidth="1"/>
    <col min="34" max="34" width="20.77734375" bestFit="1" customWidth="1"/>
    <col min="35" max="35" width="25.77734375" bestFit="1" customWidth="1"/>
  </cols>
  <sheetData>
    <row r="1" spans="1:3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311</v>
      </c>
      <c r="I1" s="2" t="s">
        <v>8</v>
      </c>
      <c r="J1" s="2" t="s">
        <v>312</v>
      </c>
      <c r="K1" s="2" t="s">
        <v>313</v>
      </c>
      <c r="L1" s="2" t="s">
        <v>316</v>
      </c>
      <c r="M1" s="2" t="s">
        <v>314</v>
      </c>
      <c r="N1" s="2" t="s">
        <v>315</v>
      </c>
      <c r="O1" s="2" t="s">
        <v>317</v>
      </c>
      <c r="P1" s="1" t="s">
        <v>318</v>
      </c>
      <c r="Q1" s="1" t="s">
        <v>319</v>
      </c>
      <c r="R1" s="1" t="s">
        <v>320</v>
      </c>
      <c r="S1" s="1" t="s">
        <v>321</v>
      </c>
      <c r="T1" s="1" t="s">
        <v>322</v>
      </c>
      <c r="U1" s="1" t="s">
        <v>323</v>
      </c>
      <c r="V1" s="2" t="s">
        <v>324</v>
      </c>
      <c r="W1" s="2" t="s">
        <v>325</v>
      </c>
      <c r="X1" s="2" t="s">
        <v>326</v>
      </c>
      <c r="Y1" s="2" t="s">
        <v>327</v>
      </c>
      <c r="Z1" s="2" t="s">
        <v>328</v>
      </c>
      <c r="AA1" s="2" t="s">
        <v>329</v>
      </c>
      <c r="AB1" s="2" t="s">
        <v>330</v>
      </c>
      <c r="AC1" s="1" t="s">
        <v>331</v>
      </c>
      <c r="AD1" s="1" t="s">
        <v>332</v>
      </c>
      <c r="AE1" s="1" t="s">
        <v>333</v>
      </c>
      <c r="AF1" s="1" t="s">
        <v>334</v>
      </c>
      <c r="AG1" s="1" t="s">
        <v>335</v>
      </c>
      <c r="AH1" s="1" t="s">
        <v>336</v>
      </c>
      <c r="AI1" s="1" t="s">
        <v>337</v>
      </c>
    </row>
    <row r="2" spans="1:35" x14ac:dyDescent="0.3">
      <c r="A2">
        <v>1</v>
      </c>
      <c r="B2" t="s">
        <v>27</v>
      </c>
      <c r="C2" t="s">
        <v>28</v>
      </c>
      <c r="D2" t="s">
        <v>6</v>
      </c>
      <c r="E2">
        <v>15</v>
      </c>
      <c r="F2">
        <v>7</v>
      </c>
      <c r="G2">
        <v>10</v>
      </c>
      <c r="H2">
        <v>17</v>
      </c>
      <c r="I2">
        <v>2</v>
      </c>
      <c r="J2">
        <v>1</v>
      </c>
      <c r="K2">
        <v>1</v>
      </c>
      <c r="L2">
        <v>2</v>
      </c>
      <c r="M2">
        <v>0</v>
      </c>
      <c r="N2">
        <v>1</v>
      </c>
      <c r="O2">
        <v>1</v>
      </c>
      <c r="P2">
        <v>6</v>
      </c>
      <c r="Q2">
        <v>8</v>
      </c>
      <c r="R2">
        <v>14</v>
      </c>
      <c r="S2" s="3">
        <v>0.46666666666666667</v>
      </c>
      <c r="T2" s="3">
        <v>0.66666666666666663</v>
      </c>
      <c r="U2" s="3">
        <v>1.1333333333333333</v>
      </c>
      <c r="V2" s="3">
        <v>0.13333333333333333</v>
      </c>
      <c r="W2" s="3">
        <v>6.6666666666666666E-2</v>
      </c>
      <c r="X2" s="3">
        <v>6.6666666666666666E-2</v>
      </c>
      <c r="Y2" s="3">
        <v>0.13333333333333333</v>
      </c>
      <c r="Z2" s="3">
        <v>0</v>
      </c>
      <c r="AA2" s="3">
        <v>6.6666666666666666E-2</v>
      </c>
      <c r="AB2" s="3">
        <v>6.6666666666666666E-2</v>
      </c>
      <c r="AC2" s="3">
        <v>0.4</v>
      </c>
      <c r="AD2" s="3">
        <v>0.53333333333333333</v>
      </c>
      <c r="AE2" s="3">
        <v>0.93333333333333335</v>
      </c>
      <c r="AF2" s="4">
        <v>0.13207547169811321</v>
      </c>
      <c r="AG2" s="4">
        <v>0.14634146341463414</v>
      </c>
      <c r="AH2" s="4">
        <v>0.32075471698113206</v>
      </c>
      <c r="AI2" s="4">
        <v>0.34146341463414637</v>
      </c>
    </row>
    <row r="3" spans="1:35" x14ac:dyDescent="0.3">
      <c r="A3">
        <v>2</v>
      </c>
      <c r="B3" t="s">
        <v>32</v>
      </c>
      <c r="C3" t="s">
        <v>33</v>
      </c>
      <c r="D3" t="s">
        <v>6</v>
      </c>
      <c r="E3">
        <v>13</v>
      </c>
      <c r="F3">
        <v>8</v>
      </c>
      <c r="G3">
        <v>7</v>
      </c>
      <c r="H3">
        <v>15</v>
      </c>
      <c r="I3">
        <v>11</v>
      </c>
      <c r="J3">
        <v>2</v>
      </c>
      <c r="K3">
        <v>1</v>
      </c>
      <c r="L3">
        <v>3</v>
      </c>
      <c r="M3">
        <v>0</v>
      </c>
      <c r="N3">
        <v>0</v>
      </c>
      <c r="O3">
        <v>0</v>
      </c>
      <c r="P3">
        <v>6</v>
      </c>
      <c r="Q3">
        <v>6</v>
      </c>
      <c r="R3">
        <v>12</v>
      </c>
      <c r="S3" s="3">
        <v>0.61538461538461542</v>
      </c>
      <c r="T3" s="3">
        <v>0.53846153846153844</v>
      </c>
      <c r="U3" s="3">
        <v>1.1538461538461537</v>
      </c>
      <c r="V3" s="3">
        <v>0.84615384615384615</v>
      </c>
      <c r="W3" s="3">
        <v>0.15384615384615385</v>
      </c>
      <c r="X3" s="3">
        <v>7.6923076923076927E-2</v>
      </c>
      <c r="Y3" s="3">
        <v>0.23076923076923078</v>
      </c>
      <c r="Z3" s="3">
        <v>0</v>
      </c>
      <c r="AA3" s="3">
        <v>0</v>
      </c>
      <c r="AB3" s="3">
        <v>0</v>
      </c>
      <c r="AC3" s="3">
        <v>0.46153846153846156</v>
      </c>
      <c r="AD3" s="3">
        <v>0.46153846153846156</v>
      </c>
      <c r="AE3" s="3">
        <v>0.92307692307692313</v>
      </c>
      <c r="AF3" s="4">
        <v>0.14285714285714285</v>
      </c>
      <c r="AG3" s="4">
        <v>0.14634146341463414</v>
      </c>
      <c r="AH3" s="4">
        <v>0.26785714285714285</v>
      </c>
      <c r="AI3" s="4">
        <v>0.29268292682926828</v>
      </c>
    </row>
    <row r="4" spans="1:35" x14ac:dyDescent="0.3">
      <c r="A4">
        <v>3</v>
      </c>
      <c r="B4" t="s">
        <v>19</v>
      </c>
      <c r="C4" t="s">
        <v>18</v>
      </c>
      <c r="D4" t="s">
        <v>6</v>
      </c>
      <c r="E4">
        <v>15</v>
      </c>
      <c r="F4">
        <v>10</v>
      </c>
      <c r="G4">
        <v>12</v>
      </c>
      <c r="H4">
        <v>22</v>
      </c>
      <c r="I4">
        <v>10</v>
      </c>
      <c r="J4">
        <v>2</v>
      </c>
      <c r="K4">
        <v>7</v>
      </c>
      <c r="L4">
        <v>9</v>
      </c>
      <c r="M4">
        <v>0</v>
      </c>
      <c r="N4">
        <v>0</v>
      </c>
      <c r="O4">
        <v>0</v>
      </c>
      <c r="P4">
        <v>8</v>
      </c>
      <c r="Q4">
        <v>5</v>
      </c>
      <c r="R4">
        <v>13</v>
      </c>
      <c r="S4" s="3">
        <v>0.66666666666666663</v>
      </c>
      <c r="T4" s="3">
        <v>0.8</v>
      </c>
      <c r="U4" s="3">
        <v>1.4666666666666666</v>
      </c>
      <c r="V4" s="3">
        <v>0.66666666666666663</v>
      </c>
      <c r="W4" s="3">
        <v>0.13333333333333333</v>
      </c>
      <c r="X4" s="3">
        <v>0.46666666666666667</v>
      </c>
      <c r="Y4" s="3">
        <v>0.6</v>
      </c>
      <c r="Z4" s="3">
        <v>0</v>
      </c>
      <c r="AA4" s="3">
        <v>0</v>
      </c>
      <c r="AB4" s="3">
        <v>0</v>
      </c>
      <c r="AC4" s="3">
        <v>0.53333333333333333</v>
      </c>
      <c r="AD4" s="3">
        <v>0.33333333333333331</v>
      </c>
      <c r="AE4" s="3">
        <v>0.8666666666666667</v>
      </c>
      <c r="AF4" s="4">
        <v>0.1388888888888889</v>
      </c>
      <c r="AG4" s="4">
        <v>0.17391304347826086</v>
      </c>
      <c r="AH4" s="4">
        <v>0.30555555555555558</v>
      </c>
      <c r="AI4" s="4">
        <v>0.28260869565217389</v>
      </c>
    </row>
    <row r="5" spans="1:35" x14ac:dyDescent="0.3">
      <c r="A5">
        <v>4</v>
      </c>
      <c r="B5" t="s">
        <v>54</v>
      </c>
      <c r="C5" t="s">
        <v>45</v>
      </c>
      <c r="D5" t="s">
        <v>6</v>
      </c>
      <c r="E5">
        <v>14</v>
      </c>
      <c r="F5">
        <v>8</v>
      </c>
      <c r="G5">
        <v>7</v>
      </c>
      <c r="H5">
        <v>15</v>
      </c>
      <c r="I5">
        <v>8</v>
      </c>
      <c r="J5">
        <v>2</v>
      </c>
      <c r="K5">
        <v>1</v>
      </c>
      <c r="L5">
        <v>3</v>
      </c>
      <c r="M5">
        <v>0</v>
      </c>
      <c r="N5">
        <v>0</v>
      </c>
      <c r="O5">
        <v>0</v>
      </c>
      <c r="P5">
        <v>6</v>
      </c>
      <c r="Q5">
        <v>6</v>
      </c>
      <c r="R5">
        <v>12</v>
      </c>
      <c r="S5" s="3">
        <v>0.5714285714285714</v>
      </c>
      <c r="T5" s="3">
        <v>0.5</v>
      </c>
      <c r="U5" s="3">
        <v>1.0714285714285714</v>
      </c>
      <c r="V5" s="3">
        <v>0.5714285714285714</v>
      </c>
      <c r="W5" s="3">
        <v>0.14285714285714285</v>
      </c>
      <c r="X5" s="3">
        <v>7.1428571428571425E-2</v>
      </c>
      <c r="Y5" s="3">
        <v>0.21428571428571427</v>
      </c>
      <c r="Z5" s="3">
        <v>0</v>
      </c>
      <c r="AA5" s="3">
        <v>0</v>
      </c>
      <c r="AB5" s="3">
        <v>0</v>
      </c>
      <c r="AC5" s="3">
        <v>0.42857142857142855</v>
      </c>
      <c r="AD5" s="3">
        <v>0.42857142857142855</v>
      </c>
      <c r="AE5" s="3">
        <v>0.8571428571428571</v>
      </c>
      <c r="AF5" s="4">
        <v>0.1951219512195122</v>
      </c>
      <c r="AG5" s="4">
        <v>0.2</v>
      </c>
      <c r="AH5" s="4">
        <v>0.36585365853658536</v>
      </c>
      <c r="AI5" s="4">
        <v>0.4</v>
      </c>
    </row>
    <row r="6" spans="1:35" x14ac:dyDescent="0.3">
      <c r="A6">
        <v>5</v>
      </c>
      <c r="B6" t="s">
        <v>21</v>
      </c>
      <c r="C6" t="s">
        <v>22</v>
      </c>
      <c r="D6" t="s">
        <v>6</v>
      </c>
      <c r="E6">
        <v>15</v>
      </c>
      <c r="F6">
        <v>8</v>
      </c>
      <c r="G6">
        <v>10</v>
      </c>
      <c r="H6">
        <v>18</v>
      </c>
      <c r="I6">
        <v>5</v>
      </c>
      <c r="J6">
        <v>1</v>
      </c>
      <c r="K6">
        <v>5</v>
      </c>
      <c r="L6">
        <v>6</v>
      </c>
      <c r="M6">
        <v>0</v>
      </c>
      <c r="N6">
        <v>0</v>
      </c>
      <c r="O6">
        <v>0</v>
      </c>
      <c r="P6">
        <v>7</v>
      </c>
      <c r="Q6">
        <v>5</v>
      </c>
      <c r="R6">
        <v>12</v>
      </c>
      <c r="S6" s="3">
        <v>0.53333333333333333</v>
      </c>
      <c r="T6" s="3">
        <v>0.66666666666666663</v>
      </c>
      <c r="U6" s="3">
        <v>1.2</v>
      </c>
      <c r="V6" s="3">
        <v>0.33333333333333331</v>
      </c>
      <c r="W6" s="3">
        <v>6.6666666666666666E-2</v>
      </c>
      <c r="X6" s="3">
        <v>0.33333333333333331</v>
      </c>
      <c r="Y6" s="3">
        <v>0.4</v>
      </c>
      <c r="Z6" s="3">
        <v>0</v>
      </c>
      <c r="AA6" s="3">
        <v>0</v>
      </c>
      <c r="AB6" s="3">
        <v>0</v>
      </c>
      <c r="AC6" s="3">
        <v>0.46666666666666667</v>
      </c>
      <c r="AD6" s="3">
        <v>0.33333333333333331</v>
      </c>
      <c r="AE6" s="3">
        <v>0.8</v>
      </c>
      <c r="AF6" s="4">
        <v>0.1951219512195122</v>
      </c>
      <c r="AG6" s="4">
        <v>0.2413793103448276</v>
      </c>
      <c r="AH6" s="4">
        <v>0.43902439024390244</v>
      </c>
      <c r="AI6" s="4">
        <v>0.41379310344827586</v>
      </c>
    </row>
    <row r="7" spans="1:35" x14ac:dyDescent="0.3">
      <c r="A7">
        <v>6</v>
      </c>
      <c r="B7" t="s">
        <v>46</v>
      </c>
      <c r="C7" t="s">
        <v>18</v>
      </c>
      <c r="D7" t="s">
        <v>6</v>
      </c>
      <c r="E7">
        <v>9</v>
      </c>
      <c r="F7">
        <v>10</v>
      </c>
      <c r="G7">
        <v>4</v>
      </c>
      <c r="H7">
        <v>14</v>
      </c>
      <c r="I7">
        <v>4</v>
      </c>
      <c r="J7">
        <v>4</v>
      </c>
      <c r="K7">
        <v>3</v>
      </c>
      <c r="L7">
        <v>7</v>
      </c>
      <c r="M7">
        <v>0</v>
      </c>
      <c r="N7">
        <v>0</v>
      </c>
      <c r="O7">
        <v>0</v>
      </c>
      <c r="P7">
        <v>6</v>
      </c>
      <c r="Q7">
        <v>1</v>
      </c>
      <c r="R7">
        <v>7</v>
      </c>
      <c r="S7" s="3">
        <v>1.1111111111111112</v>
      </c>
      <c r="T7" s="3">
        <v>0.44444444444444442</v>
      </c>
      <c r="U7" s="3">
        <v>1.5555555555555556</v>
      </c>
      <c r="V7" s="3">
        <v>0.44444444444444442</v>
      </c>
      <c r="W7" s="3">
        <v>0.44444444444444442</v>
      </c>
      <c r="X7" s="3">
        <v>0.33333333333333331</v>
      </c>
      <c r="Y7" s="3">
        <v>0.77777777777777779</v>
      </c>
      <c r="Z7" s="3">
        <v>0</v>
      </c>
      <c r="AA7" s="3">
        <v>0</v>
      </c>
      <c r="AB7" s="3">
        <v>0</v>
      </c>
      <c r="AC7" s="3">
        <v>0.66666666666666663</v>
      </c>
      <c r="AD7" s="3">
        <v>0.1111111111111111</v>
      </c>
      <c r="AE7" s="3">
        <v>0.77777777777777779</v>
      </c>
      <c r="AF7" s="4">
        <v>0.1388888888888889</v>
      </c>
      <c r="AG7" s="4">
        <v>0.13043478260869565</v>
      </c>
      <c r="AH7" s="4">
        <v>0.19444444444444445</v>
      </c>
      <c r="AI7" s="4">
        <v>0.15217391304347827</v>
      </c>
    </row>
    <row r="8" spans="1:35" x14ac:dyDescent="0.3">
      <c r="A8">
        <v>7</v>
      </c>
      <c r="B8" t="s">
        <v>17</v>
      </c>
      <c r="C8" t="s">
        <v>18</v>
      </c>
      <c r="D8" t="s">
        <v>6</v>
      </c>
      <c r="E8">
        <v>15</v>
      </c>
      <c r="F8">
        <v>9</v>
      </c>
      <c r="G8">
        <v>15</v>
      </c>
      <c r="H8">
        <v>24</v>
      </c>
      <c r="I8">
        <v>10</v>
      </c>
      <c r="J8">
        <v>4</v>
      </c>
      <c r="K8">
        <v>9</v>
      </c>
      <c r="L8">
        <v>13</v>
      </c>
      <c r="M8">
        <v>0</v>
      </c>
      <c r="N8">
        <v>0</v>
      </c>
      <c r="O8">
        <v>0</v>
      </c>
      <c r="P8">
        <v>5</v>
      </c>
      <c r="Q8">
        <v>6</v>
      </c>
      <c r="R8">
        <v>11</v>
      </c>
      <c r="S8" s="3">
        <v>0.6</v>
      </c>
      <c r="T8" s="3">
        <v>1</v>
      </c>
      <c r="U8" s="3">
        <v>1.6</v>
      </c>
      <c r="V8" s="3">
        <v>0.66666666666666663</v>
      </c>
      <c r="W8" s="3">
        <v>0.26666666666666666</v>
      </c>
      <c r="X8" s="3">
        <v>0.6</v>
      </c>
      <c r="Y8" s="3">
        <v>0.8666666666666667</v>
      </c>
      <c r="Z8" s="3">
        <v>0</v>
      </c>
      <c r="AA8" s="3">
        <v>0</v>
      </c>
      <c r="AB8" s="3">
        <v>0</v>
      </c>
      <c r="AC8" s="3">
        <v>0.33333333333333331</v>
      </c>
      <c r="AD8" s="3">
        <v>0.4</v>
      </c>
      <c r="AE8" s="3">
        <v>0.73333333333333328</v>
      </c>
      <c r="AF8" s="4">
        <v>0.125</v>
      </c>
      <c r="AG8" s="4">
        <v>0.10869565217391304</v>
      </c>
      <c r="AH8" s="4">
        <v>0.33333333333333331</v>
      </c>
      <c r="AI8" s="4">
        <v>0.2391304347826087</v>
      </c>
    </row>
    <row r="9" spans="1:35" x14ac:dyDescent="0.3">
      <c r="A9">
        <v>8</v>
      </c>
      <c r="B9" t="s">
        <v>25</v>
      </c>
      <c r="C9" t="s">
        <v>18</v>
      </c>
      <c r="D9" t="s">
        <v>6</v>
      </c>
      <c r="E9">
        <v>15</v>
      </c>
      <c r="F9">
        <v>4</v>
      </c>
      <c r="G9">
        <v>15</v>
      </c>
      <c r="H9">
        <v>19</v>
      </c>
      <c r="I9">
        <v>6</v>
      </c>
      <c r="J9">
        <v>2</v>
      </c>
      <c r="K9">
        <v>6</v>
      </c>
      <c r="L9">
        <v>8</v>
      </c>
      <c r="M9">
        <v>0</v>
      </c>
      <c r="N9">
        <v>0</v>
      </c>
      <c r="O9">
        <v>0</v>
      </c>
      <c r="P9">
        <v>2</v>
      </c>
      <c r="Q9">
        <v>9</v>
      </c>
      <c r="R9">
        <v>11</v>
      </c>
      <c r="S9" s="3">
        <v>0.26666666666666666</v>
      </c>
      <c r="T9" s="3">
        <v>1</v>
      </c>
      <c r="U9" s="3">
        <v>1.2666666666666666</v>
      </c>
      <c r="V9" s="3">
        <v>0.4</v>
      </c>
      <c r="W9" s="3">
        <v>0.13333333333333333</v>
      </c>
      <c r="X9" s="3">
        <v>0.4</v>
      </c>
      <c r="Y9" s="3">
        <v>0.53333333333333333</v>
      </c>
      <c r="Z9" s="3">
        <v>0</v>
      </c>
      <c r="AA9" s="3">
        <v>0</v>
      </c>
      <c r="AB9" s="3">
        <v>0</v>
      </c>
      <c r="AC9" s="3">
        <v>0.13333333333333333</v>
      </c>
      <c r="AD9" s="3">
        <v>0.6</v>
      </c>
      <c r="AE9" s="3">
        <v>0.73333333333333328</v>
      </c>
      <c r="AF9" s="4">
        <v>5.5555555555555552E-2</v>
      </c>
      <c r="AG9" s="4">
        <v>4.3478260869565216E-2</v>
      </c>
      <c r="AH9" s="4">
        <v>0.2638888888888889</v>
      </c>
      <c r="AI9" s="4">
        <v>0.2391304347826087</v>
      </c>
    </row>
    <row r="10" spans="1:35" x14ac:dyDescent="0.3">
      <c r="A10">
        <v>9</v>
      </c>
      <c r="B10" t="s">
        <v>30</v>
      </c>
      <c r="C10" t="s">
        <v>31</v>
      </c>
      <c r="D10" t="s">
        <v>6</v>
      </c>
      <c r="E10">
        <v>13</v>
      </c>
      <c r="F10">
        <v>10</v>
      </c>
      <c r="G10">
        <v>5</v>
      </c>
      <c r="H10">
        <v>15</v>
      </c>
      <c r="I10">
        <v>-1</v>
      </c>
      <c r="J10">
        <v>5</v>
      </c>
      <c r="K10">
        <v>1</v>
      </c>
      <c r="L10">
        <v>6</v>
      </c>
      <c r="M10">
        <v>0</v>
      </c>
      <c r="N10">
        <v>0</v>
      </c>
      <c r="O10">
        <v>0</v>
      </c>
      <c r="P10">
        <v>5</v>
      </c>
      <c r="Q10">
        <v>4</v>
      </c>
      <c r="R10">
        <v>9</v>
      </c>
      <c r="S10" s="3">
        <v>0.76923076923076927</v>
      </c>
      <c r="T10" s="3">
        <v>0.38461538461538464</v>
      </c>
      <c r="U10" s="3">
        <v>1.1538461538461537</v>
      </c>
      <c r="V10" s="3">
        <v>-7.6923076923076927E-2</v>
      </c>
      <c r="W10" s="3">
        <v>0.38461538461538464</v>
      </c>
      <c r="X10" s="3">
        <v>7.6923076923076927E-2</v>
      </c>
      <c r="Y10" s="3">
        <v>0.46153846153846156</v>
      </c>
      <c r="Z10" s="3">
        <v>0</v>
      </c>
      <c r="AA10" s="3">
        <v>0</v>
      </c>
      <c r="AB10" s="3">
        <v>0</v>
      </c>
      <c r="AC10" s="3">
        <v>0.38461538461538464</v>
      </c>
      <c r="AD10" s="3">
        <v>0.30769230769230771</v>
      </c>
      <c r="AE10" s="3">
        <v>0.69230769230769229</v>
      </c>
      <c r="AF10" s="4">
        <v>0.22727272727272727</v>
      </c>
      <c r="AG10" s="4">
        <v>0.16129032258064516</v>
      </c>
      <c r="AH10" s="4">
        <v>0.34090909090909088</v>
      </c>
      <c r="AI10" s="4">
        <v>0.29032258064516131</v>
      </c>
    </row>
    <row r="11" spans="1:35" x14ac:dyDescent="0.3">
      <c r="A11">
        <v>10</v>
      </c>
      <c r="B11" t="s">
        <v>51</v>
      </c>
      <c r="C11" t="s">
        <v>28</v>
      </c>
      <c r="D11" t="s">
        <v>6</v>
      </c>
      <c r="E11">
        <v>16</v>
      </c>
      <c r="F11">
        <v>5</v>
      </c>
      <c r="G11">
        <v>8</v>
      </c>
      <c r="H11">
        <v>13</v>
      </c>
      <c r="I11">
        <v>-6</v>
      </c>
      <c r="J11">
        <v>0</v>
      </c>
      <c r="K11">
        <v>2</v>
      </c>
      <c r="L11">
        <v>2</v>
      </c>
      <c r="M11">
        <v>0</v>
      </c>
      <c r="N11">
        <v>0</v>
      </c>
      <c r="O11">
        <v>0</v>
      </c>
      <c r="P11">
        <v>5</v>
      </c>
      <c r="Q11">
        <v>6</v>
      </c>
      <c r="R11">
        <v>11</v>
      </c>
      <c r="S11" s="3">
        <v>0.3125</v>
      </c>
      <c r="T11" s="3">
        <v>0.5</v>
      </c>
      <c r="U11" s="3">
        <v>0.8125</v>
      </c>
      <c r="V11" s="3">
        <v>-0.375</v>
      </c>
      <c r="W11" s="3">
        <v>0</v>
      </c>
      <c r="X11" s="3">
        <v>0.125</v>
      </c>
      <c r="Y11" s="3">
        <v>0.125</v>
      </c>
      <c r="Z11" s="3">
        <v>0</v>
      </c>
      <c r="AA11" s="3">
        <v>0</v>
      </c>
      <c r="AB11" s="3">
        <v>0</v>
      </c>
      <c r="AC11" s="3">
        <v>0.3125</v>
      </c>
      <c r="AD11" s="3">
        <v>0.375</v>
      </c>
      <c r="AE11" s="3">
        <v>0.6875</v>
      </c>
      <c r="AF11" s="4">
        <v>9.4339622641509441E-2</v>
      </c>
      <c r="AG11" s="4">
        <v>0.12195121951219512</v>
      </c>
      <c r="AH11" s="4">
        <v>0.24528301886792453</v>
      </c>
      <c r="AI11" s="4">
        <v>0.26829268292682928</v>
      </c>
    </row>
    <row r="12" spans="1:35" x14ac:dyDescent="0.3">
      <c r="A12">
        <v>11</v>
      </c>
      <c r="B12" t="s">
        <v>38</v>
      </c>
      <c r="C12" t="s">
        <v>22</v>
      </c>
      <c r="D12" t="s">
        <v>6</v>
      </c>
      <c r="E12">
        <v>15</v>
      </c>
      <c r="F12">
        <v>6</v>
      </c>
      <c r="G12">
        <v>8</v>
      </c>
      <c r="H12">
        <v>14</v>
      </c>
      <c r="I12">
        <v>5</v>
      </c>
      <c r="J12">
        <v>3</v>
      </c>
      <c r="K12">
        <v>1</v>
      </c>
      <c r="L12">
        <v>4</v>
      </c>
      <c r="M12">
        <v>0</v>
      </c>
      <c r="N12">
        <v>0</v>
      </c>
      <c r="O12">
        <v>0</v>
      </c>
      <c r="P12">
        <v>3</v>
      </c>
      <c r="Q12">
        <v>7</v>
      </c>
      <c r="R12">
        <v>10</v>
      </c>
      <c r="S12" s="3">
        <v>0.4</v>
      </c>
      <c r="T12" s="3">
        <v>0.53333333333333333</v>
      </c>
      <c r="U12" s="3">
        <v>0.93333333333333335</v>
      </c>
      <c r="V12" s="3">
        <v>0.33333333333333331</v>
      </c>
      <c r="W12" s="3">
        <v>0.2</v>
      </c>
      <c r="X12" s="3">
        <v>6.6666666666666666E-2</v>
      </c>
      <c r="Y12" s="3">
        <v>0.26666666666666666</v>
      </c>
      <c r="Z12" s="3">
        <v>0</v>
      </c>
      <c r="AA12" s="3">
        <v>0</v>
      </c>
      <c r="AB12" s="3">
        <v>0</v>
      </c>
      <c r="AC12" s="3">
        <v>0.2</v>
      </c>
      <c r="AD12" s="3">
        <v>0.46666666666666667</v>
      </c>
      <c r="AE12" s="3">
        <v>0.66666666666666663</v>
      </c>
      <c r="AF12" s="4">
        <v>0.14634146341463414</v>
      </c>
      <c r="AG12" s="4">
        <v>0.10344827586206896</v>
      </c>
      <c r="AH12" s="4">
        <v>0.34146341463414637</v>
      </c>
      <c r="AI12" s="4">
        <v>0.34482758620689657</v>
      </c>
    </row>
    <row r="13" spans="1:35" x14ac:dyDescent="0.3">
      <c r="A13">
        <v>12</v>
      </c>
      <c r="B13" t="s">
        <v>77</v>
      </c>
      <c r="C13" t="s">
        <v>18</v>
      </c>
      <c r="D13" t="s">
        <v>35</v>
      </c>
      <c r="E13">
        <v>15</v>
      </c>
      <c r="F13">
        <v>0</v>
      </c>
      <c r="G13">
        <v>10</v>
      </c>
      <c r="H13">
        <v>10</v>
      </c>
      <c r="I13">
        <v>5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10</v>
      </c>
      <c r="R13">
        <v>10</v>
      </c>
      <c r="S13" s="3">
        <v>0</v>
      </c>
      <c r="T13" s="3">
        <v>0.66666666666666663</v>
      </c>
      <c r="U13" s="3">
        <v>0.66666666666666663</v>
      </c>
      <c r="V13" s="3">
        <v>0.33333333333333331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0.66666666666666663</v>
      </c>
      <c r="AE13" s="3">
        <v>0.66666666666666663</v>
      </c>
      <c r="AF13" s="4">
        <v>0</v>
      </c>
      <c r="AG13" s="4">
        <v>0</v>
      </c>
      <c r="AH13" s="4">
        <v>0.1388888888888889</v>
      </c>
      <c r="AI13" s="4">
        <v>0.21739130434782608</v>
      </c>
    </row>
    <row r="14" spans="1:35" x14ac:dyDescent="0.3">
      <c r="A14">
        <v>13</v>
      </c>
      <c r="B14" t="s">
        <v>56</v>
      </c>
      <c r="C14" t="s">
        <v>43</v>
      </c>
      <c r="D14" t="s">
        <v>6</v>
      </c>
      <c r="E14">
        <v>14</v>
      </c>
      <c r="F14">
        <v>6</v>
      </c>
      <c r="G14">
        <v>6</v>
      </c>
      <c r="H14">
        <v>12</v>
      </c>
      <c r="I14">
        <v>8</v>
      </c>
      <c r="J14">
        <v>1</v>
      </c>
      <c r="K14">
        <v>2</v>
      </c>
      <c r="L14">
        <v>3</v>
      </c>
      <c r="M14">
        <v>0</v>
      </c>
      <c r="N14">
        <v>0</v>
      </c>
      <c r="O14">
        <v>0</v>
      </c>
      <c r="P14">
        <v>5</v>
      </c>
      <c r="Q14">
        <v>4</v>
      </c>
      <c r="R14">
        <v>9</v>
      </c>
      <c r="S14" s="3">
        <v>0.42857142857142855</v>
      </c>
      <c r="T14" s="3">
        <v>0.42857142857142855</v>
      </c>
      <c r="U14" s="3">
        <v>0.8571428571428571</v>
      </c>
      <c r="V14" s="3">
        <v>0.5714285714285714</v>
      </c>
      <c r="W14" s="3">
        <v>7.1428571428571425E-2</v>
      </c>
      <c r="X14" s="3">
        <v>0.14285714285714285</v>
      </c>
      <c r="Y14" s="3">
        <v>0.21428571428571427</v>
      </c>
      <c r="Z14" s="3">
        <v>0</v>
      </c>
      <c r="AA14" s="3">
        <v>0</v>
      </c>
      <c r="AB14" s="3">
        <v>0</v>
      </c>
      <c r="AC14" s="3">
        <v>0.35714285714285715</v>
      </c>
      <c r="AD14" s="3">
        <v>0.2857142857142857</v>
      </c>
      <c r="AE14" s="3">
        <v>0.6428571428571429</v>
      </c>
      <c r="AF14" s="4">
        <v>0.13953488372093023</v>
      </c>
      <c r="AG14" s="4">
        <v>0.16129032258064516</v>
      </c>
      <c r="AH14" s="4">
        <v>0.27906976744186046</v>
      </c>
      <c r="AI14" s="4">
        <v>0.29032258064516131</v>
      </c>
    </row>
    <row r="15" spans="1:35" x14ac:dyDescent="0.3">
      <c r="A15">
        <v>14</v>
      </c>
      <c r="B15" t="s">
        <v>67</v>
      </c>
      <c r="C15" t="s">
        <v>43</v>
      </c>
      <c r="D15" t="s">
        <v>6</v>
      </c>
      <c r="E15">
        <v>14</v>
      </c>
      <c r="F15">
        <v>5</v>
      </c>
      <c r="G15">
        <v>6</v>
      </c>
      <c r="H15">
        <v>11</v>
      </c>
      <c r="I15">
        <v>8</v>
      </c>
      <c r="J15">
        <v>1</v>
      </c>
      <c r="K15">
        <v>1</v>
      </c>
      <c r="L15">
        <v>2</v>
      </c>
      <c r="M15">
        <v>0</v>
      </c>
      <c r="N15">
        <v>0</v>
      </c>
      <c r="O15">
        <v>0</v>
      </c>
      <c r="P15">
        <v>4</v>
      </c>
      <c r="Q15">
        <v>5</v>
      </c>
      <c r="R15">
        <v>9</v>
      </c>
      <c r="S15" s="3">
        <v>0.35714285714285715</v>
      </c>
      <c r="T15" s="3">
        <v>0.42857142857142855</v>
      </c>
      <c r="U15" s="3">
        <v>0.7857142857142857</v>
      </c>
      <c r="V15" s="3">
        <v>0.5714285714285714</v>
      </c>
      <c r="W15" s="3">
        <v>7.1428571428571425E-2</v>
      </c>
      <c r="X15" s="3">
        <v>7.1428571428571425E-2</v>
      </c>
      <c r="Y15" s="3">
        <v>0.14285714285714285</v>
      </c>
      <c r="Z15" s="3">
        <v>0</v>
      </c>
      <c r="AA15" s="3">
        <v>0</v>
      </c>
      <c r="AB15" s="3">
        <v>0</v>
      </c>
      <c r="AC15" s="3">
        <v>0.2857142857142857</v>
      </c>
      <c r="AD15" s="3">
        <v>0.35714285714285715</v>
      </c>
      <c r="AE15" s="3">
        <v>0.6428571428571429</v>
      </c>
      <c r="AF15" s="4">
        <v>0.11627906976744186</v>
      </c>
      <c r="AG15" s="4">
        <v>0.12903225806451613</v>
      </c>
      <c r="AH15" s="4">
        <v>0.2558139534883721</v>
      </c>
      <c r="AI15" s="4">
        <v>0.29032258064516131</v>
      </c>
    </row>
    <row r="16" spans="1:35" x14ac:dyDescent="0.3">
      <c r="A16">
        <v>15</v>
      </c>
      <c r="B16" t="s">
        <v>50</v>
      </c>
      <c r="C16" t="s">
        <v>28</v>
      </c>
      <c r="D16" t="s">
        <v>6</v>
      </c>
      <c r="E16">
        <v>16</v>
      </c>
      <c r="F16">
        <v>7</v>
      </c>
      <c r="G16">
        <v>5</v>
      </c>
      <c r="H16">
        <v>12</v>
      </c>
      <c r="I16">
        <v>1</v>
      </c>
      <c r="J16">
        <v>1</v>
      </c>
      <c r="K16">
        <v>1</v>
      </c>
      <c r="L16">
        <v>2</v>
      </c>
      <c r="M16">
        <v>0</v>
      </c>
      <c r="N16">
        <v>0</v>
      </c>
      <c r="O16">
        <v>0</v>
      </c>
      <c r="P16">
        <v>6</v>
      </c>
      <c r="Q16">
        <v>4</v>
      </c>
      <c r="R16">
        <v>10</v>
      </c>
      <c r="S16" s="3">
        <v>0.4375</v>
      </c>
      <c r="T16" s="3">
        <v>0.3125</v>
      </c>
      <c r="U16" s="3">
        <v>0.75</v>
      </c>
      <c r="V16" s="3">
        <v>6.25E-2</v>
      </c>
      <c r="W16" s="3">
        <v>6.25E-2</v>
      </c>
      <c r="X16" s="3">
        <v>6.25E-2</v>
      </c>
      <c r="Y16" s="3">
        <v>0.125</v>
      </c>
      <c r="Z16" s="3">
        <v>0</v>
      </c>
      <c r="AA16" s="3">
        <v>0</v>
      </c>
      <c r="AB16" s="3">
        <v>0</v>
      </c>
      <c r="AC16" s="3">
        <v>0.375</v>
      </c>
      <c r="AD16" s="3">
        <v>0.25</v>
      </c>
      <c r="AE16" s="3">
        <v>0.625</v>
      </c>
      <c r="AF16" s="4">
        <v>0.13207547169811321</v>
      </c>
      <c r="AG16" s="4">
        <v>0.14634146341463414</v>
      </c>
      <c r="AH16" s="4">
        <v>0.22641509433962265</v>
      </c>
      <c r="AI16" s="4">
        <v>0.24390243902439024</v>
      </c>
    </row>
    <row r="17" spans="1:35" x14ac:dyDescent="0.3">
      <c r="A17">
        <v>16</v>
      </c>
      <c r="B17" t="s">
        <v>49</v>
      </c>
      <c r="C17" t="s">
        <v>28</v>
      </c>
      <c r="D17" t="s">
        <v>6</v>
      </c>
      <c r="E17">
        <v>16</v>
      </c>
      <c r="F17">
        <v>4</v>
      </c>
      <c r="G17">
        <v>9</v>
      </c>
      <c r="H17">
        <v>13</v>
      </c>
      <c r="I17">
        <v>2</v>
      </c>
      <c r="J17">
        <v>1</v>
      </c>
      <c r="K17">
        <v>1</v>
      </c>
      <c r="L17">
        <v>2</v>
      </c>
      <c r="M17">
        <v>0</v>
      </c>
      <c r="N17">
        <v>1</v>
      </c>
      <c r="O17">
        <v>1</v>
      </c>
      <c r="P17">
        <v>3</v>
      </c>
      <c r="Q17">
        <v>7</v>
      </c>
      <c r="R17">
        <v>10</v>
      </c>
      <c r="S17" s="3">
        <v>0.25</v>
      </c>
      <c r="T17" s="3">
        <v>0.5625</v>
      </c>
      <c r="U17" s="3">
        <v>0.8125</v>
      </c>
      <c r="V17" s="3">
        <v>0.125</v>
      </c>
      <c r="W17" s="3">
        <v>6.25E-2</v>
      </c>
      <c r="X17" s="3">
        <v>6.25E-2</v>
      </c>
      <c r="Y17" s="3">
        <v>0.125</v>
      </c>
      <c r="Z17" s="3">
        <v>0</v>
      </c>
      <c r="AA17" s="3">
        <v>6.25E-2</v>
      </c>
      <c r="AB17" s="3">
        <v>6.25E-2</v>
      </c>
      <c r="AC17" s="3">
        <v>0.1875</v>
      </c>
      <c r="AD17" s="3">
        <v>0.4375</v>
      </c>
      <c r="AE17" s="3">
        <v>0.625</v>
      </c>
      <c r="AF17" s="4">
        <v>7.5471698113207544E-2</v>
      </c>
      <c r="AG17" s="4">
        <v>7.3170731707317069E-2</v>
      </c>
      <c r="AH17" s="4">
        <v>0.24528301886792453</v>
      </c>
      <c r="AI17" s="4">
        <v>0.24390243902439024</v>
      </c>
    </row>
    <row r="18" spans="1:35" x14ac:dyDescent="0.3">
      <c r="A18">
        <v>17</v>
      </c>
      <c r="B18" t="s">
        <v>71</v>
      </c>
      <c r="C18" t="s">
        <v>28</v>
      </c>
      <c r="D18" t="s">
        <v>6</v>
      </c>
      <c r="E18">
        <v>16</v>
      </c>
      <c r="F18">
        <v>1</v>
      </c>
      <c r="G18">
        <v>9</v>
      </c>
      <c r="H18">
        <v>10</v>
      </c>
      <c r="I18">
        <v>10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9</v>
      </c>
      <c r="R18">
        <v>10</v>
      </c>
      <c r="S18" s="3">
        <v>6.25E-2</v>
      </c>
      <c r="T18" s="3">
        <v>0.5625</v>
      </c>
      <c r="U18" s="3">
        <v>0.625</v>
      </c>
      <c r="V18" s="3">
        <v>0.625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6.25E-2</v>
      </c>
      <c r="AD18" s="3">
        <v>0.5625</v>
      </c>
      <c r="AE18" s="3">
        <v>0.625</v>
      </c>
      <c r="AF18" s="4">
        <v>1.8867924528301886E-2</v>
      </c>
      <c r="AG18" s="4">
        <v>2.4390243902439025E-2</v>
      </c>
      <c r="AH18" s="4">
        <v>0.18867924528301888</v>
      </c>
      <c r="AI18" s="4">
        <v>0.24390243902439024</v>
      </c>
    </row>
    <row r="19" spans="1:35" x14ac:dyDescent="0.3">
      <c r="A19">
        <v>18</v>
      </c>
      <c r="B19" t="s">
        <v>123</v>
      </c>
      <c r="C19" t="s">
        <v>22</v>
      </c>
      <c r="D19" t="s">
        <v>6</v>
      </c>
      <c r="E19">
        <v>8</v>
      </c>
      <c r="F19">
        <v>4</v>
      </c>
      <c r="G19">
        <v>4</v>
      </c>
      <c r="H19">
        <v>8</v>
      </c>
      <c r="I19">
        <v>-1</v>
      </c>
      <c r="J19">
        <v>1</v>
      </c>
      <c r="K19">
        <v>1</v>
      </c>
      <c r="L19">
        <v>2</v>
      </c>
      <c r="M19">
        <v>0</v>
      </c>
      <c r="N19">
        <v>1</v>
      </c>
      <c r="O19">
        <v>1</v>
      </c>
      <c r="P19">
        <v>3</v>
      </c>
      <c r="Q19">
        <v>2</v>
      </c>
      <c r="R19">
        <v>5</v>
      </c>
      <c r="S19" s="3">
        <v>0.5</v>
      </c>
      <c r="T19" s="3">
        <v>0.5</v>
      </c>
      <c r="U19" s="3">
        <v>1</v>
      </c>
      <c r="V19" s="3">
        <v>-0.125</v>
      </c>
      <c r="W19" s="3">
        <v>0.125</v>
      </c>
      <c r="X19" s="3">
        <v>0.125</v>
      </c>
      <c r="Y19" s="3">
        <v>0.25</v>
      </c>
      <c r="Z19" s="3">
        <v>0</v>
      </c>
      <c r="AA19" s="3">
        <v>0.125</v>
      </c>
      <c r="AB19" s="3">
        <v>0.125</v>
      </c>
      <c r="AC19" s="3">
        <v>0.375</v>
      </c>
      <c r="AD19" s="3">
        <v>0.25</v>
      </c>
      <c r="AE19" s="3">
        <v>0.625</v>
      </c>
      <c r="AF19" s="4">
        <v>9.7560975609756101E-2</v>
      </c>
      <c r="AG19" s="4">
        <v>0.10344827586206896</v>
      </c>
      <c r="AH19" s="4">
        <v>0.1951219512195122</v>
      </c>
      <c r="AI19" s="4">
        <v>0.17241379310344829</v>
      </c>
    </row>
    <row r="20" spans="1:35" x14ac:dyDescent="0.3">
      <c r="A20">
        <v>19</v>
      </c>
      <c r="B20" t="s">
        <v>196</v>
      </c>
      <c r="C20" t="s">
        <v>45</v>
      </c>
      <c r="D20" t="s">
        <v>6</v>
      </c>
      <c r="E20">
        <v>5</v>
      </c>
      <c r="F20">
        <v>2</v>
      </c>
      <c r="G20">
        <v>1</v>
      </c>
      <c r="H20">
        <v>3</v>
      </c>
      <c r="I20">
        <v>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</v>
      </c>
      <c r="Q20">
        <v>1</v>
      </c>
      <c r="R20">
        <v>3</v>
      </c>
      <c r="S20" s="3">
        <v>0.4</v>
      </c>
      <c r="T20" s="3">
        <v>0.2</v>
      </c>
      <c r="U20" s="3">
        <v>0.6</v>
      </c>
      <c r="V20" s="3">
        <v>0.6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0.4</v>
      </c>
      <c r="AD20" s="3">
        <v>0.2</v>
      </c>
      <c r="AE20" s="3">
        <v>0.6</v>
      </c>
      <c r="AF20" s="4">
        <v>4.878048780487805E-2</v>
      </c>
      <c r="AG20" s="4">
        <v>6.6666666666666666E-2</v>
      </c>
      <c r="AH20" s="4">
        <v>7.3170731707317069E-2</v>
      </c>
      <c r="AI20" s="4">
        <v>0.1</v>
      </c>
    </row>
    <row r="21" spans="1:35" x14ac:dyDescent="0.3">
      <c r="A21">
        <v>20</v>
      </c>
      <c r="B21" t="s">
        <v>39</v>
      </c>
      <c r="C21" t="s">
        <v>33</v>
      </c>
      <c r="D21" t="s">
        <v>6</v>
      </c>
      <c r="E21">
        <v>15</v>
      </c>
      <c r="F21">
        <v>7</v>
      </c>
      <c r="G21">
        <v>6</v>
      </c>
      <c r="H21">
        <v>13</v>
      </c>
      <c r="I21">
        <v>8</v>
      </c>
      <c r="J21">
        <v>2</v>
      </c>
      <c r="K21">
        <v>2</v>
      </c>
      <c r="L21">
        <v>4</v>
      </c>
      <c r="M21">
        <v>0</v>
      </c>
      <c r="N21">
        <v>0</v>
      </c>
      <c r="O21">
        <v>0</v>
      </c>
      <c r="P21">
        <v>5</v>
      </c>
      <c r="Q21">
        <v>4</v>
      </c>
      <c r="R21">
        <v>9</v>
      </c>
      <c r="S21" s="3">
        <v>0.46666666666666667</v>
      </c>
      <c r="T21" s="3">
        <v>0.4</v>
      </c>
      <c r="U21" s="3">
        <v>0.8666666666666667</v>
      </c>
      <c r="V21" s="3">
        <v>0.53333333333333333</v>
      </c>
      <c r="W21" s="3">
        <v>0.13333333333333333</v>
      </c>
      <c r="X21" s="3">
        <v>0.13333333333333333</v>
      </c>
      <c r="Y21" s="3">
        <v>0.26666666666666666</v>
      </c>
      <c r="Z21" s="3">
        <v>0</v>
      </c>
      <c r="AA21" s="3">
        <v>0</v>
      </c>
      <c r="AB21" s="3">
        <v>0</v>
      </c>
      <c r="AC21" s="3">
        <v>0.33333333333333331</v>
      </c>
      <c r="AD21" s="3">
        <v>0.26666666666666666</v>
      </c>
      <c r="AE21" s="3">
        <v>0.6</v>
      </c>
      <c r="AF21" s="4">
        <v>0.125</v>
      </c>
      <c r="AG21" s="4">
        <v>0.12195121951219512</v>
      </c>
      <c r="AH21" s="4">
        <v>0.23214285714285715</v>
      </c>
      <c r="AI21" s="4">
        <v>0.21951219512195122</v>
      </c>
    </row>
    <row r="22" spans="1:35" x14ac:dyDescent="0.3">
      <c r="A22">
        <v>21</v>
      </c>
      <c r="B22" t="s">
        <v>26</v>
      </c>
      <c r="C22" t="s">
        <v>24</v>
      </c>
      <c r="D22" t="s">
        <v>6</v>
      </c>
      <c r="E22">
        <v>15</v>
      </c>
      <c r="F22">
        <v>8</v>
      </c>
      <c r="G22">
        <v>8</v>
      </c>
      <c r="H22">
        <v>16</v>
      </c>
      <c r="I22">
        <v>2</v>
      </c>
      <c r="J22">
        <v>4</v>
      </c>
      <c r="K22">
        <v>3</v>
      </c>
      <c r="L22">
        <v>7</v>
      </c>
      <c r="M22">
        <v>0</v>
      </c>
      <c r="N22">
        <v>0</v>
      </c>
      <c r="O22">
        <v>0</v>
      </c>
      <c r="P22">
        <v>4</v>
      </c>
      <c r="Q22">
        <v>5</v>
      </c>
      <c r="R22">
        <v>9</v>
      </c>
      <c r="S22" s="3">
        <v>0.53333333333333333</v>
      </c>
      <c r="T22" s="3">
        <v>0.53333333333333333</v>
      </c>
      <c r="U22" s="3">
        <v>1.0666666666666667</v>
      </c>
      <c r="V22" s="3">
        <v>0.13333333333333333</v>
      </c>
      <c r="W22" s="3">
        <v>0.26666666666666666</v>
      </c>
      <c r="X22" s="3">
        <v>0.2</v>
      </c>
      <c r="Y22" s="3">
        <v>0.46666666666666667</v>
      </c>
      <c r="Z22" s="3">
        <v>0</v>
      </c>
      <c r="AA22" s="3">
        <v>0</v>
      </c>
      <c r="AB22" s="3">
        <v>0</v>
      </c>
      <c r="AC22" s="3">
        <v>0.26666666666666666</v>
      </c>
      <c r="AD22" s="3">
        <v>0.33333333333333331</v>
      </c>
      <c r="AE22" s="3">
        <v>0.6</v>
      </c>
      <c r="AF22" s="4">
        <v>0.19047619047619047</v>
      </c>
      <c r="AG22" s="4">
        <v>0.17391304347826086</v>
      </c>
      <c r="AH22" s="4">
        <v>0.38095238095238093</v>
      </c>
      <c r="AI22" s="4">
        <v>0.39130434782608697</v>
      </c>
    </row>
    <row r="23" spans="1:35" x14ac:dyDescent="0.3">
      <c r="A23">
        <v>22</v>
      </c>
      <c r="B23" t="s">
        <v>78</v>
      </c>
      <c r="C23" t="s">
        <v>22</v>
      </c>
      <c r="D23" t="s">
        <v>6</v>
      </c>
      <c r="E23">
        <v>15</v>
      </c>
      <c r="F23">
        <v>1</v>
      </c>
      <c r="G23">
        <v>9</v>
      </c>
      <c r="H23">
        <v>10</v>
      </c>
      <c r="I23">
        <v>4</v>
      </c>
      <c r="J23">
        <v>0</v>
      </c>
      <c r="K23">
        <v>1</v>
      </c>
      <c r="L23">
        <v>1</v>
      </c>
      <c r="M23">
        <v>0</v>
      </c>
      <c r="N23">
        <v>0</v>
      </c>
      <c r="O23">
        <v>0</v>
      </c>
      <c r="P23">
        <v>1</v>
      </c>
      <c r="Q23">
        <v>8</v>
      </c>
      <c r="R23">
        <v>9</v>
      </c>
      <c r="S23" s="3">
        <v>6.6666666666666666E-2</v>
      </c>
      <c r="T23" s="3">
        <v>0.6</v>
      </c>
      <c r="U23" s="3">
        <v>0.66666666666666663</v>
      </c>
      <c r="V23" s="3">
        <v>0.26666666666666666</v>
      </c>
      <c r="W23" s="3">
        <v>0</v>
      </c>
      <c r="X23" s="3">
        <v>6.6666666666666666E-2</v>
      </c>
      <c r="Y23" s="3">
        <v>6.6666666666666666E-2</v>
      </c>
      <c r="Z23" s="3">
        <v>0</v>
      </c>
      <c r="AA23" s="3">
        <v>0</v>
      </c>
      <c r="AB23" s="3">
        <v>0</v>
      </c>
      <c r="AC23" s="3">
        <v>6.6666666666666666E-2</v>
      </c>
      <c r="AD23" s="3">
        <v>0.53333333333333333</v>
      </c>
      <c r="AE23" s="3">
        <v>0.6</v>
      </c>
      <c r="AF23" s="4">
        <v>2.4390243902439025E-2</v>
      </c>
      <c r="AG23" s="4">
        <v>3.4482758620689655E-2</v>
      </c>
      <c r="AH23" s="4">
        <v>0.24390243902439024</v>
      </c>
      <c r="AI23" s="4">
        <v>0.31034482758620691</v>
      </c>
    </row>
    <row r="24" spans="1:35" x14ac:dyDescent="0.3">
      <c r="A24">
        <v>23</v>
      </c>
      <c r="B24" t="s">
        <v>20</v>
      </c>
      <c r="C24" t="s">
        <v>18</v>
      </c>
      <c r="D24" t="s">
        <v>6</v>
      </c>
      <c r="E24">
        <v>15</v>
      </c>
      <c r="F24">
        <v>5</v>
      </c>
      <c r="G24">
        <v>16</v>
      </c>
      <c r="H24">
        <v>21</v>
      </c>
      <c r="I24">
        <v>5</v>
      </c>
      <c r="J24">
        <v>2</v>
      </c>
      <c r="K24">
        <v>10</v>
      </c>
      <c r="L24">
        <v>12</v>
      </c>
      <c r="M24">
        <v>0</v>
      </c>
      <c r="N24">
        <v>0</v>
      </c>
      <c r="O24">
        <v>0</v>
      </c>
      <c r="P24">
        <v>3</v>
      </c>
      <c r="Q24">
        <v>6</v>
      </c>
      <c r="R24">
        <v>9</v>
      </c>
      <c r="S24" s="3">
        <v>0.33333333333333331</v>
      </c>
      <c r="T24" s="3">
        <v>1.0666666666666667</v>
      </c>
      <c r="U24" s="3">
        <v>1.4</v>
      </c>
      <c r="V24" s="3">
        <v>0.33333333333333331</v>
      </c>
      <c r="W24" s="3">
        <v>0.13333333333333333</v>
      </c>
      <c r="X24" s="3">
        <v>0.66666666666666663</v>
      </c>
      <c r="Y24" s="3">
        <v>0.8</v>
      </c>
      <c r="Z24" s="3">
        <v>0</v>
      </c>
      <c r="AA24" s="3">
        <v>0</v>
      </c>
      <c r="AB24" s="3">
        <v>0</v>
      </c>
      <c r="AC24" s="3">
        <v>0.2</v>
      </c>
      <c r="AD24" s="3">
        <v>0.4</v>
      </c>
      <c r="AE24" s="3">
        <v>0.6</v>
      </c>
      <c r="AF24" s="4">
        <v>6.9444444444444448E-2</v>
      </c>
      <c r="AG24" s="4">
        <v>6.5217391304347824E-2</v>
      </c>
      <c r="AH24" s="4">
        <v>0.29166666666666669</v>
      </c>
      <c r="AI24" s="4">
        <v>0.19565217391304349</v>
      </c>
    </row>
    <row r="25" spans="1:35" x14ac:dyDescent="0.3">
      <c r="A25">
        <v>24</v>
      </c>
      <c r="B25" t="s">
        <v>34</v>
      </c>
      <c r="C25" t="s">
        <v>18</v>
      </c>
      <c r="D25" t="s">
        <v>35</v>
      </c>
      <c r="E25">
        <v>15</v>
      </c>
      <c r="F25">
        <v>3</v>
      </c>
      <c r="G25">
        <v>11</v>
      </c>
      <c r="H25">
        <v>14</v>
      </c>
      <c r="I25">
        <v>8</v>
      </c>
      <c r="J25">
        <v>1</v>
      </c>
      <c r="K25">
        <v>4</v>
      </c>
      <c r="L25">
        <v>5</v>
      </c>
      <c r="M25">
        <v>0</v>
      </c>
      <c r="N25">
        <v>0</v>
      </c>
      <c r="O25">
        <v>0</v>
      </c>
      <c r="P25">
        <v>2</v>
      </c>
      <c r="Q25">
        <v>7</v>
      </c>
      <c r="R25">
        <v>9</v>
      </c>
      <c r="S25" s="3">
        <v>0.2</v>
      </c>
      <c r="T25" s="3">
        <v>0.73333333333333328</v>
      </c>
      <c r="U25" s="3">
        <v>0.93333333333333335</v>
      </c>
      <c r="V25" s="3">
        <v>0.53333333333333333</v>
      </c>
      <c r="W25" s="3">
        <v>6.6666666666666666E-2</v>
      </c>
      <c r="X25" s="3">
        <v>0.26666666666666666</v>
      </c>
      <c r="Y25" s="3">
        <v>0.33333333333333331</v>
      </c>
      <c r="Z25" s="3">
        <v>0</v>
      </c>
      <c r="AA25" s="3">
        <v>0</v>
      </c>
      <c r="AB25" s="3">
        <v>0</v>
      </c>
      <c r="AC25" s="3">
        <v>0.13333333333333333</v>
      </c>
      <c r="AD25" s="3">
        <v>0.46666666666666667</v>
      </c>
      <c r="AE25" s="3">
        <v>0.6</v>
      </c>
      <c r="AF25" s="4">
        <v>4.1666666666666664E-2</v>
      </c>
      <c r="AG25" s="4">
        <v>4.3478260869565216E-2</v>
      </c>
      <c r="AH25" s="4">
        <v>0.19444444444444445</v>
      </c>
      <c r="AI25" s="4">
        <v>0.19565217391304349</v>
      </c>
    </row>
    <row r="26" spans="1:35" x14ac:dyDescent="0.3">
      <c r="A26">
        <v>25</v>
      </c>
      <c r="B26" t="s">
        <v>96</v>
      </c>
      <c r="C26" t="s">
        <v>31</v>
      </c>
      <c r="D26" t="s">
        <v>6</v>
      </c>
      <c r="E26">
        <v>14</v>
      </c>
      <c r="F26">
        <v>9</v>
      </c>
      <c r="G26">
        <v>1</v>
      </c>
      <c r="H26">
        <v>10</v>
      </c>
      <c r="I26">
        <v>-1</v>
      </c>
      <c r="J26">
        <v>2</v>
      </c>
      <c r="K26">
        <v>0</v>
      </c>
      <c r="L26">
        <v>2</v>
      </c>
      <c r="M26">
        <v>0</v>
      </c>
      <c r="N26">
        <v>0</v>
      </c>
      <c r="O26">
        <v>0</v>
      </c>
      <c r="P26">
        <v>7</v>
      </c>
      <c r="Q26">
        <v>1</v>
      </c>
      <c r="R26">
        <v>8</v>
      </c>
      <c r="S26" s="3">
        <v>0.6428571428571429</v>
      </c>
      <c r="T26" s="3">
        <v>7.1428571428571425E-2</v>
      </c>
      <c r="U26" s="3">
        <v>0.7142857142857143</v>
      </c>
      <c r="V26" s="3">
        <v>-7.1428571428571425E-2</v>
      </c>
      <c r="W26" s="3">
        <v>0.14285714285714285</v>
      </c>
      <c r="X26" s="3">
        <v>0</v>
      </c>
      <c r="Y26" s="3">
        <v>0.14285714285714285</v>
      </c>
      <c r="Z26" s="3">
        <v>0</v>
      </c>
      <c r="AA26" s="3">
        <v>0</v>
      </c>
      <c r="AB26" s="3">
        <v>0</v>
      </c>
      <c r="AC26" s="3">
        <v>0.5</v>
      </c>
      <c r="AD26" s="3">
        <v>7.1428571428571425E-2</v>
      </c>
      <c r="AE26" s="3">
        <v>0.5714285714285714</v>
      </c>
      <c r="AF26" s="4">
        <v>0.20454545454545456</v>
      </c>
      <c r="AG26" s="4">
        <v>0.22580645161290322</v>
      </c>
      <c r="AH26" s="4">
        <v>0.22727272727272727</v>
      </c>
      <c r="AI26" s="4">
        <v>0.25806451612903225</v>
      </c>
    </row>
    <row r="27" spans="1:35" x14ac:dyDescent="0.3">
      <c r="A27">
        <v>26</v>
      </c>
      <c r="B27" t="s">
        <v>104</v>
      </c>
      <c r="C27" t="s">
        <v>76</v>
      </c>
      <c r="D27" t="s">
        <v>6</v>
      </c>
      <c r="E27">
        <v>14</v>
      </c>
      <c r="F27">
        <v>5</v>
      </c>
      <c r="G27">
        <v>3</v>
      </c>
      <c r="H27">
        <v>8</v>
      </c>
      <c r="I27">
        <v>-2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5</v>
      </c>
      <c r="Q27">
        <v>3</v>
      </c>
      <c r="R27">
        <v>8</v>
      </c>
      <c r="S27" s="3">
        <v>0.35714285714285715</v>
      </c>
      <c r="T27" s="3">
        <v>0.21428571428571427</v>
      </c>
      <c r="U27" s="3">
        <v>0.5714285714285714</v>
      </c>
      <c r="V27" s="3">
        <v>-0.14285714285714285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0.35714285714285715</v>
      </c>
      <c r="AD27" s="3">
        <v>0.21428571428571427</v>
      </c>
      <c r="AE27" s="3">
        <v>0.5714285714285714</v>
      </c>
      <c r="AF27" s="4">
        <v>0.14285714285714285</v>
      </c>
      <c r="AG27" s="4">
        <v>0.20833333333333334</v>
      </c>
      <c r="AH27" s="4">
        <v>0.22857142857142856</v>
      </c>
      <c r="AI27" s="4">
        <v>0.33333333333333331</v>
      </c>
    </row>
    <row r="28" spans="1:35" x14ac:dyDescent="0.3">
      <c r="A28">
        <v>27</v>
      </c>
      <c r="B28" t="s">
        <v>42</v>
      </c>
      <c r="C28" t="s">
        <v>43</v>
      </c>
      <c r="D28" t="s">
        <v>6</v>
      </c>
      <c r="E28">
        <v>14</v>
      </c>
      <c r="F28">
        <v>4</v>
      </c>
      <c r="G28">
        <v>9</v>
      </c>
      <c r="H28">
        <v>13</v>
      </c>
      <c r="I28">
        <v>4</v>
      </c>
      <c r="J28">
        <v>0</v>
      </c>
      <c r="K28">
        <v>5</v>
      </c>
      <c r="L28">
        <v>5</v>
      </c>
      <c r="M28">
        <v>0</v>
      </c>
      <c r="N28">
        <v>0</v>
      </c>
      <c r="O28">
        <v>0</v>
      </c>
      <c r="P28">
        <v>4</v>
      </c>
      <c r="Q28">
        <v>4</v>
      </c>
      <c r="R28">
        <v>8</v>
      </c>
      <c r="S28" s="3">
        <v>0.2857142857142857</v>
      </c>
      <c r="T28" s="3">
        <v>0.6428571428571429</v>
      </c>
      <c r="U28" s="3">
        <v>0.9285714285714286</v>
      </c>
      <c r="V28" s="3">
        <v>0.2857142857142857</v>
      </c>
      <c r="W28" s="3">
        <v>0</v>
      </c>
      <c r="X28" s="3">
        <v>0.35714285714285715</v>
      </c>
      <c r="Y28" s="3">
        <v>0.35714285714285715</v>
      </c>
      <c r="Z28" s="3">
        <v>0</v>
      </c>
      <c r="AA28" s="3">
        <v>0</v>
      </c>
      <c r="AB28" s="3">
        <v>0</v>
      </c>
      <c r="AC28" s="3">
        <v>0.2857142857142857</v>
      </c>
      <c r="AD28" s="3">
        <v>0.2857142857142857</v>
      </c>
      <c r="AE28" s="3">
        <v>0.5714285714285714</v>
      </c>
      <c r="AF28" s="4">
        <v>9.3023255813953487E-2</v>
      </c>
      <c r="AG28" s="4">
        <v>0.12903225806451613</v>
      </c>
      <c r="AH28" s="4">
        <v>0.30232558139534882</v>
      </c>
      <c r="AI28" s="4">
        <v>0.25806451612903225</v>
      </c>
    </row>
    <row r="29" spans="1:35" x14ac:dyDescent="0.3">
      <c r="A29">
        <v>28</v>
      </c>
      <c r="B29" t="s">
        <v>80</v>
      </c>
      <c r="C29" t="s">
        <v>43</v>
      </c>
      <c r="D29" t="s">
        <v>6</v>
      </c>
      <c r="E29">
        <v>14</v>
      </c>
      <c r="F29">
        <v>4</v>
      </c>
      <c r="G29">
        <v>6</v>
      </c>
      <c r="H29">
        <v>10</v>
      </c>
      <c r="I29">
        <v>5</v>
      </c>
      <c r="J29">
        <v>1</v>
      </c>
      <c r="K29">
        <v>1</v>
      </c>
      <c r="L29">
        <v>2</v>
      </c>
      <c r="M29">
        <v>0</v>
      </c>
      <c r="N29">
        <v>0</v>
      </c>
      <c r="O29">
        <v>0</v>
      </c>
      <c r="P29">
        <v>3</v>
      </c>
      <c r="Q29">
        <v>5</v>
      </c>
      <c r="R29">
        <v>8</v>
      </c>
      <c r="S29" s="3">
        <v>0.2857142857142857</v>
      </c>
      <c r="T29" s="3">
        <v>0.42857142857142855</v>
      </c>
      <c r="U29" s="3">
        <v>0.7142857142857143</v>
      </c>
      <c r="V29" s="3">
        <v>0.35714285714285715</v>
      </c>
      <c r="W29" s="3">
        <v>7.1428571428571425E-2</v>
      </c>
      <c r="X29" s="3">
        <v>7.1428571428571425E-2</v>
      </c>
      <c r="Y29" s="3">
        <v>0.14285714285714285</v>
      </c>
      <c r="Z29" s="3">
        <v>0</v>
      </c>
      <c r="AA29" s="3">
        <v>0</v>
      </c>
      <c r="AB29" s="3">
        <v>0</v>
      </c>
      <c r="AC29" s="3">
        <v>0.21428571428571427</v>
      </c>
      <c r="AD29" s="3">
        <v>0.35714285714285715</v>
      </c>
      <c r="AE29" s="3">
        <v>0.5714285714285714</v>
      </c>
      <c r="AF29" s="4">
        <v>9.3023255813953487E-2</v>
      </c>
      <c r="AG29" s="4">
        <v>9.6774193548387094E-2</v>
      </c>
      <c r="AH29" s="4">
        <v>0.23255813953488372</v>
      </c>
      <c r="AI29" s="4">
        <v>0.25806451612903225</v>
      </c>
    </row>
    <row r="30" spans="1:35" x14ac:dyDescent="0.3">
      <c r="A30">
        <v>29</v>
      </c>
      <c r="B30" t="s">
        <v>44</v>
      </c>
      <c r="C30" t="s">
        <v>45</v>
      </c>
      <c r="D30" t="s">
        <v>6</v>
      </c>
      <c r="E30">
        <v>14</v>
      </c>
      <c r="F30">
        <v>4</v>
      </c>
      <c r="G30">
        <v>9</v>
      </c>
      <c r="H30">
        <v>13</v>
      </c>
      <c r="I30">
        <v>3</v>
      </c>
      <c r="J30">
        <v>2</v>
      </c>
      <c r="K30">
        <v>3</v>
      </c>
      <c r="L30">
        <v>5</v>
      </c>
      <c r="M30">
        <v>0</v>
      </c>
      <c r="N30">
        <v>0</v>
      </c>
      <c r="O30">
        <v>0</v>
      </c>
      <c r="P30">
        <v>2</v>
      </c>
      <c r="Q30">
        <v>6</v>
      </c>
      <c r="R30">
        <v>8</v>
      </c>
      <c r="S30" s="3">
        <v>0.2857142857142857</v>
      </c>
      <c r="T30" s="3">
        <v>0.6428571428571429</v>
      </c>
      <c r="U30" s="3">
        <v>0.9285714285714286</v>
      </c>
      <c r="V30" s="3">
        <v>0.21428571428571427</v>
      </c>
      <c r="W30" s="3">
        <v>0.14285714285714285</v>
      </c>
      <c r="X30" s="3">
        <v>0.21428571428571427</v>
      </c>
      <c r="Y30" s="3">
        <v>0.35714285714285715</v>
      </c>
      <c r="Z30" s="3">
        <v>0</v>
      </c>
      <c r="AA30" s="3">
        <v>0</v>
      </c>
      <c r="AB30" s="3">
        <v>0</v>
      </c>
      <c r="AC30" s="3">
        <v>0.14285714285714285</v>
      </c>
      <c r="AD30" s="3">
        <v>0.42857142857142855</v>
      </c>
      <c r="AE30" s="3">
        <v>0.5714285714285714</v>
      </c>
      <c r="AF30" s="4">
        <v>9.7560975609756101E-2</v>
      </c>
      <c r="AG30" s="4">
        <v>6.6666666666666666E-2</v>
      </c>
      <c r="AH30" s="4">
        <v>0.31707317073170732</v>
      </c>
      <c r="AI30" s="4">
        <v>0.26666666666666666</v>
      </c>
    </row>
    <row r="31" spans="1:35" x14ac:dyDescent="0.3">
      <c r="A31">
        <v>30</v>
      </c>
      <c r="B31" t="s">
        <v>99</v>
      </c>
      <c r="C31" t="s">
        <v>45</v>
      </c>
      <c r="D31" t="s">
        <v>6</v>
      </c>
      <c r="E31">
        <v>14</v>
      </c>
      <c r="F31">
        <v>3</v>
      </c>
      <c r="G31">
        <v>8</v>
      </c>
      <c r="H31">
        <v>11</v>
      </c>
      <c r="I31">
        <v>6</v>
      </c>
      <c r="J31">
        <v>1</v>
      </c>
      <c r="K31">
        <v>2</v>
      </c>
      <c r="L31">
        <v>3</v>
      </c>
      <c r="M31">
        <v>0</v>
      </c>
      <c r="N31">
        <v>0</v>
      </c>
      <c r="O31">
        <v>0</v>
      </c>
      <c r="P31">
        <v>2</v>
      </c>
      <c r="Q31">
        <v>6</v>
      </c>
      <c r="R31">
        <v>8</v>
      </c>
      <c r="S31" s="3">
        <v>0.21428571428571427</v>
      </c>
      <c r="T31" s="3">
        <v>0.5714285714285714</v>
      </c>
      <c r="U31" s="3">
        <v>0.7857142857142857</v>
      </c>
      <c r="V31" s="3">
        <v>0.42857142857142855</v>
      </c>
      <c r="W31" s="3">
        <v>7.1428571428571425E-2</v>
      </c>
      <c r="X31" s="3">
        <v>0.14285714285714285</v>
      </c>
      <c r="Y31" s="3">
        <v>0.21428571428571427</v>
      </c>
      <c r="Z31" s="3">
        <v>0</v>
      </c>
      <c r="AA31" s="3">
        <v>0</v>
      </c>
      <c r="AB31" s="3">
        <v>0</v>
      </c>
      <c r="AC31" s="3">
        <v>0.14285714285714285</v>
      </c>
      <c r="AD31" s="3">
        <v>0.42857142857142855</v>
      </c>
      <c r="AE31" s="3">
        <v>0.5714285714285714</v>
      </c>
      <c r="AF31" s="4">
        <v>7.3170731707317069E-2</v>
      </c>
      <c r="AG31" s="4">
        <v>6.6666666666666666E-2</v>
      </c>
      <c r="AH31" s="4">
        <v>0.26829268292682928</v>
      </c>
      <c r="AI31" s="4">
        <v>0.26666666666666666</v>
      </c>
    </row>
    <row r="32" spans="1:35" x14ac:dyDescent="0.3">
      <c r="A32">
        <v>31</v>
      </c>
      <c r="B32" t="s">
        <v>58</v>
      </c>
      <c r="C32" t="s">
        <v>48</v>
      </c>
      <c r="D32" t="s">
        <v>6</v>
      </c>
      <c r="E32">
        <v>16</v>
      </c>
      <c r="F32">
        <v>5</v>
      </c>
      <c r="G32">
        <v>6</v>
      </c>
      <c r="H32">
        <v>11</v>
      </c>
      <c r="I32">
        <v>-7</v>
      </c>
      <c r="J32">
        <v>1</v>
      </c>
      <c r="K32">
        <v>1</v>
      </c>
      <c r="L32">
        <v>2</v>
      </c>
      <c r="M32">
        <v>0</v>
      </c>
      <c r="N32">
        <v>0</v>
      </c>
      <c r="O32">
        <v>0</v>
      </c>
      <c r="P32">
        <v>4</v>
      </c>
      <c r="Q32">
        <v>5</v>
      </c>
      <c r="R32">
        <v>9</v>
      </c>
      <c r="S32" s="3">
        <v>0.3125</v>
      </c>
      <c r="T32" s="3">
        <v>0.375</v>
      </c>
      <c r="U32" s="3">
        <v>0.6875</v>
      </c>
      <c r="V32" s="3">
        <v>-0.4375</v>
      </c>
      <c r="W32" s="3">
        <v>6.25E-2</v>
      </c>
      <c r="X32" s="3">
        <v>6.25E-2</v>
      </c>
      <c r="Y32" s="3">
        <v>0.125</v>
      </c>
      <c r="Z32" s="3">
        <v>0</v>
      </c>
      <c r="AA32" s="3">
        <v>0</v>
      </c>
      <c r="AB32" s="3">
        <v>0</v>
      </c>
      <c r="AC32" s="3">
        <v>0.25</v>
      </c>
      <c r="AD32" s="3">
        <v>0.3125</v>
      </c>
      <c r="AE32" s="3">
        <v>0.5625</v>
      </c>
      <c r="AF32" s="4">
        <v>0.125</v>
      </c>
      <c r="AG32" s="4">
        <v>0.14814814814814814</v>
      </c>
      <c r="AH32" s="4">
        <v>0.27500000000000002</v>
      </c>
      <c r="AI32" s="4">
        <v>0.33333333333333331</v>
      </c>
    </row>
    <row r="33" spans="1:35" x14ac:dyDescent="0.3">
      <c r="A33">
        <v>32</v>
      </c>
      <c r="B33" t="s">
        <v>162</v>
      </c>
      <c r="C33" t="s">
        <v>45</v>
      </c>
      <c r="D33" t="s">
        <v>6</v>
      </c>
      <c r="E33">
        <v>11</v>
      </c>
      <c r="F33">
        <v>3</v>
      </c>
      <c r="G33">
        <v>3</v>
      </c>
      <c r="H33">
        <v>6</v>
      </c>
      <c r="I33">
        <v>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3</v>
      </c>
      <c r="Q33">
        <v>3</v>
      </c>
      <c r="R33">
        <v>6</v>
      </c>
      <c r="S33" s="3">
        <v>0.27272727272727271</v>
      </c>
      <c r="T33" s="3">
        <v>0.27272727272727271</v>
      </c>
      <c r="U33" s="3">
        <v>0.54545454545454541</v>
      </c>
      <c r="V33" s="3">
        <v>0.27272727272727271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0.27272727272727271</v>
      </c>
      <c r="AD33" s="3">
        <v>0.27272727272727271</v>
      </c>
      <c r="AE33" s="3">
        <v>0.54545454545454541</v>
      </c>
      <c r="AF33" s="4">
        <v>7.3170731707317069E-2</v>
      </c>
      <c r="AG33" s="4">
        <v>0.1</v>
      </c>
      <c r="AH33" s="4">
        <v>0.14634146341463414</v>
      </c>
      <c r="AI33" s="4">
        <v>0.2</v>
      </c>
    </row>
    <row r="34" spans="1:35" x14ac:dyDescent="0.3">
      <c r="A34">
        <v>33</v>
      </c>
      <c r="B34" t="s">
        <v>41</v>
      </c>
      <c r="C34" t="s">
        <v>18</v>
      </c>
      <c r="D34" t="s">
        <v>6</v>
      </c>
      <c r="E34">
        <v>15</v>
      </c>
      <c r="F34">
        <v>5</v>
      </c>
      <c r="G34">
        <v>8</v>
      </c>
      <c r="H34">
        <v>13</v>
      </c>
      <c r="I34">
        <v>6</v>
      </c>
      <c r="J34">
        <v>0</v>
      </c>
      <c r="K34">
        <v>5</v>
      </c>
      <c r="L34">
        <v>5</v>
      </c>
      <c r="M34">
        <v>0</v>
      </c>
      <c r="N34">
        <v>0</v>
      </c>
      <c r="O34">
        <v>0</v>
      </c>
      <c r="P34">
        <v>5</v>
      </c>
      <c r="Q34">
        <v>3</v>
      </c>
      <c r="R34">
        <v>8</v>
      </c>
      <c r="S34" s="3">
        <v>0.33333333333333331</v>
      </c>
      <c r="T34" s="3">
        <v>0.53333333333333333</v>
      </c>
      <c r="U34" s="3">
        <v>0.8666666666666667</v>
      </c>
      <c r="V34" s="3">
        <v>0.4</v>
      </c>
      <c r="W34" s="3">
        <v>0</v>
      </c>
      <c r="X34" s="3">
        <v>0.33333333333333331</v>
      </c>
      <c r="Y34" s="3">
        <v>0.33333333333333331</v>
      </c>
      <c r="Z34" s="3">
        <v>0</v>
      </c>
      <c r="AA34" s="3">
        <v>0</v>
      </c>
      <c r="AB34" s="3">
        <v>0</v>
      </c>
      <c r="AC34" s="3">
        <v>0.33333333333333331</v>
      </c>
      <c r="AD34" s="3">
        <v>0.2</v>
      </c>
      <c r="AE34" s="3">
        <v>0.53333333333333333</v>
      </c>
      <c r="AF34" s="4">
        <v>6.9444444444444448E-2</v>
      </c>
      <c r="AG34" s="4">
        <v>0.10869565217391304</v>
      </c>
      <c r="AH34" s="4">
        <v>0.18055555555555555</v>
      </c>
      <c r="AI34" s="4">
        <v>0.17391304347826086</v>
      </c>
    </row>
    <row r="35" spans="1:35" x14ac:dyDescent="0.3">
      <c r="A35">
        <v>34</v>
      </c>
      <c r="B35" t="s">
        <v>60</v>
      </c>
      <c r="C35" t="s">
        <v>33</v>
      </c>
      <c r="D35" t="s">
        <v>6</v>
      </c>
      <c r="E35">
        <v>15</v>
      </c>
      <c r="F35">
        <v>3</v>
      </c>
      <c r="G35">
        <v>10</v>
      </c>
      <c r="H35">
        <v>13</v>
      </c>
      <c r="I35">
        <v>7</v>
      </c>
      <c r="J35">
        <v>0</v>
      </c>
      <c r="K35">
        <v>5</v>
      </c>
      <c r="L35">
        <v>5</v>
      </c>
      <c r="M35">
        <v>0</v>
      </c>
      <c r="N35">
        <v>0</v>
      </c>
      <c r="O35">
        <v>0</v>
      </c>
      <c r="P35">
        <v>3</v>
      </c>
      <c r="Q35">
        <v>5</v>
      </c>
      <c r="R35">
        <v>8</v>
      </c>
      <c r="S35" s="3">
        <v>0.2</v>
      </c>
      <c r="T35" s="3">
        <v>0.66666666666666663</v>
      </c>
      <c r="U35" s="3">
        <v>0.8666666666666667</v>
      </c>
      <c r="V35" s="3">
        <v>0.46666666666666667</v>
      </c>
      <c r="W35" s="3">
        <v>0</v>
      </c>
      <c r="X35" s="3">
        <v>0.33333333333333331</v>
      </c>
      <c r="Y35" s="3">
        <v>0.33333333333333331</v>
      </c>
      <c r="Z35" s="3">
        <v>0</v>
      </c>
      <c r="AA35" s="3">
        <v>0</v>
      </c>
      <c r="AB35" s="3">
        <v>0</v>
      </c>
      <c r="AC35" s="3">
        <v>0.2</v>
      </c>
      <c r="AD35" s="3">
        <v>0.33333333333333331</v>
      </c>
      <c r="AE35" s="3">
        <v>0.53333333333333333</v>
      </c>
      <c r="AF35" s="4">
        <v>5.3571428571428568E-2</v>
      </c>
      <c r="AG35" s="4">
        <v>7.3170731707317069E-2</v>
      </c>
      <c r="AH35" s="4">
        <v>0.23214285714285715</v>
      </c>
      <c r="AI35" s="4">
        <v>0.1951219512195122</v>
      </c>
    </row>
    <row r="36" spans="1:35" x14ac:dyDescent="0.3">
      <c r="A36">
        <v>35</v>
      </c>
      <c r="B36" t="s">
        <v>93</v>
      </c>
      <c r="C36" t="s">
        <v>18</v>
      </c>
      <c r="D36" t="s">
        <v>6</v>
      </c>
      <c r="E36">
        <v>15</v>
      </c>
      <c r="F36">
        <v>3</v>
      </c>
      <c r="G36">
        <v>6</v>
      </c>
      <c r="H36">
        <v>9</v>
      </c>
      <c r="I36">
        <v>6</v>
      </c>
      <c r="J36">
        <v>1</v>
      </c>
      <c r="K36">
        <v>0</v>
      </c>
      <c r="L36">
        <v>1</v>
      </c>
      <c r="M36">
        <v>0</v>
      </c>
      <c r="N36">
        <v>0</v>
      </c>
      <c r="O36">
        <v>0</v>
      </c>
      <c r="P36">
        <v>2</v>
      </c>
      <c r="Q36">
        <v>6</v>
      </c>
      <c r="R36">
        <v>8</v>
      </c>
      <c r="S36" s="3">
        <v>0.2</v>
      </c>
      <c r="T36" s="3">
        <v>0.4</v>
      </c>
      <c r="U36" s="3">
        <v>0.6</v>
      </c>
      <c r="V36" s="3">
        <v>0.4</v>
      </c>
      <c r="W36" s="3">
        <v>6.6666666666666666E-2</v>
      </c>
      <c r="X36" s="3">
        <v>0</v>
      </c>
      <c r="Y36" s="3">
        <v>6.6666666666666666E-2</v>
      </c>
      <c r="Z36" s="3">
        <v>0</v>
      </c>
      <c r="AA36" s="3">
        <v>0</v>
      </c>
      <c r="AB36" s="3">
        <v>0</v>
      </c>
      <c r="AC36" s="3">
        <v>0.13333333333333333</v>
      </c>
      <c r="AD36" s="3">
        <v>0.4</v>
      </c>
      <c r="AE36" s="3">
        <v>0.53333333333333333</v>
      </c>
      <c r="AF36" s="4">
        <v>4.1666666666666664E-2</v>
      </c>
      <c r="AG36" s="4">
        <v>4.3478260869565216E-2</v>
      </c>
      <c r="AH36" s="4">
        <v>0.125</v>
      </c>
      <c r="AI36" s="4">
        <v>0.17391304347826086</v>
      </c>
    </row>
    <row r="37" spans="1:35" x14ac:dyDescent="0.3">
      <c r="A37">
        <v>36</v>
      </c>
      <c r="B37" t="s">
        <v>81</v>
      </c>
      <c r="C37" t="s">
        <v>43</v>
      </c>
      <c r="D37" t="s">
        <v>6</v>
      </c>
      <c r="E37">
        <v>14</v>
      </c>
      <c r="F37">
        <v>5</v>
      </c>
      <c r="G37">
        <v>5</v>
      </c>
      <c r="H37">
        <v>10</v>
      </c>
      <c r="I37">
        <v>1</v>
      </c>
      <c r="J37">
        <v>1</v>
      </c>
      <c r="K37">
        <v>2</v>
      </c>
      <c r="L37">
        <v>3</v>
      </c>
      <c r="M37">
        <v>0</v>
      </c>
      <c r="N37">
        <v>0</v>
      </c>
      <c r="O37">
        <v>0</v>
      </c>
      <c r="P37">
        <v>4</v>
      </c>
      <c r="Q37">
        <v>3</v>
      </c>
      <c r="R37">
        <v>7</v>
      </c>
      <c r="S37" s="3">
        <v>0.35714285714285715</v>
      </c>
      <c r="T37" s="3">
        <v>0.35714285714285715</v>
      </c>
      <c r="U37" s="3">
        <v>0.7142857142857143</v>
      </c>
      <c r="V37" s="3">
        <v>7.1428571428571425E-2</v>
      </c>
      <c r="W37" s="3">
        <v>7.1428571428571425E-2</v>
      </c>
      <c r="X37" s="3">
        <v>0.14285714285714285</v>
      </c>
      <c r="Y37" s="3">
        <v>0.21428571428571427</v>
      </c>
      <c r="Z37" s="3">
        <v>0</v>
      </c>
      <c r="AA37" s="3">
        <v>0</v>
      </c>
      <c r="AB37" s="3">
        <v>0</v>
      </c>
      <c r="AC37" s="3">
        <v>0.2857142857142857</v>
      </c>
      <c r="AD37" s="3">
        <v>0.21428571428571427</v>
      </c>
      <c r="AE37" s="3">
        <v>0.5</v>
      </c>
      <c r="AF37" s="4">
        <v>0.11627906976744186</v>
      </c>
      <c r="AG37" s="4">
        <v>0.12903225806451613</v>
      </c>
      <c r="AH37" s="4">
        <v>0.23255813953488372</v>
      </c>
      <c r="AI37" s="4">
        <v>0.22580645161290322</v>
      </c>
    </row>
    <row r="38" spans="1:35" x14ac:dyDescent="0.3">
      <c r="A38">
        <v>37</v>
      </c>
      <c r="B38" t="s">
        <v>181</v>
      </c>
      <c r="C38" t="s">
        <v>18</v>
      </c>
      <c r="D38" t="s">
        <v>6</v>
      </c>
      <c r="E38">
        <v>4</v>
      </c>
      <c r="F38">
        <v>2</v>
      </c>
      <c r="G38">
        <v>2</v>
      </c>
      <c r="H38">
        <v>4</v>
      </c>
      <c r="I38">
        <v>0</v>
      </c>
      <c r="J38">
        <v>1</v>
      </c>
      <c r="K38">
        <v>1</v>
      </c>
      <c r="L38">
        <v>2</v>
      </c>
      <c r="M38">
        <v>0</v>
      </c>
      <c r="N38">
        <v>0</v>
      </c>
      <c r="O38">
        <v>0</v>
      </c>
      <c r="P38">
        <v>1</v>
      </c>
      <c r="Q38">
        <v>1</v>
      </c>
      <c r="R38">
        <v>2</v>
      </c>
      <c r="S38" s="3">
        <v>0.5</v>
      </c>
      <c r="T38" s="3">
        <v>0.5</v>
      </c>
      <c r="U38" s="3">
        <v>1</v>
      </c>
      <c r="V38" s="3">
        <v>0</v>
      </c>
      <c r="W38" s="3">
        <v>0.25</v>
      </c>
      <c r="X38" s="3">
        <v>0.25</v>
      </c>
      <c r="Y38" s="3">
        <v>0.5</v>
      </c>
      <c r="Z38" s="3">
        <v>0</v>
      </c>
      <c r="AA38" s="3">
        <v>0</v>
      </c>
      <c r="AB38" s="3">
        <v>0</v>
      </c>
      <c r="AC38" s="3">
        <v>0.25</v>
      </c>
      <c r="AD38" s="3">
        <v>0.25</v>
      </c>
      <c r="AE38" s="3">
        <v>0.5</v>
      </c>
      <c r="AF38" s="4">
        <v>2.7777777777777776E-2</v>
      </c>
      <c r="AG38" s="4">
        <v>2.1739130434782608E-2</v>
      </c>
      <c r="AH38" s="4">
        <v>5.5555555555555552E-2</v>
      </c>
      <c r="AI38" s="4">
        <v>4.3478260869565216E-2</v>
      </c>
    </row>
    <row r="39" spans="1:35" x14ac:dyDescent="0.3">
      <c r="A39">
        <v>38</v>
      </c>
      <c r="B39" t="s">
        <v>83</v>
      </c>
      <c r="C39" t="s">
        <v>33</v>
      </c>
      <c r="D39" t="s">
        <v>35</v>
      </c>
      <c r="E39">
        <v>12</v>
      </c>
      <c r="F39">
        <v>4</v>
      </c>
      <c r="G39">
        <v>6</v>
      </c>
      <c r="H39">
        <v>10</v>
      </c>
      <c r="I39">
        <v>6</v>
      </c>
      <c r="J39">
        <v>1</v>
      </c>
      <c r="K39">
        <v>3</v>
      </c>
      <c r="L39">
        <v>4</v>
      </c>
      <c r="M39">
        <v>0</v>
      </c>
      <c r="N39">
        <v>0</v>
      </c>
      <c r="O39">
        <v>0</v>
      </c>
      <c r="P39">
        <v>3</v>
      </c>
      <c r="Q39">
        <v>3</v>
      </c>
      <c r="R39">
        <v>6</v>
      </c>
      <c r="S39" s="3">
        <v>0.33333333333333331</v>
      </c>
      <c r="T39" s="3">
        <v>0.5</v>
      </c>
      <c r="U39" s="3">
        <v>0.83333333333333337</v>
      </c>
      <c r="V39" s="3">
        <v>0.5</v>
      </c>
      <c r="W39" s="3">
        <v>8.3333333333333329E-2</v>
      </c>
      <c r="X39" s="3">
        <v>0.25</v>
      </c>
      <c r="Y39" s="3">
        <v>0.33333333333333331</v>
      </c>
      <c r="Z39" s="3">
        <v>0</v>
      </c>
      <c r="AA39" s="3">
        <v>0</v>
      </c>
      <c r="AB39" s="3">
        <v>0</v>
      </c>
      <c r="AC39" s="3">
        <v>0.25</v>
      </c>
      <c r="AD39" s="3">
        <v>0.25</v>
      </c>
      <c r="AE39" s="3">
        <v>0.5</v>
      </c>
      <c r="AF39" s="4">
        <v>7.1428571428571425E-2</v>
      </c>
      <c r="AG39" s="4">
        <v>7.3170731707317069E-2</v>
      </c>
      <c r="AH39" s="4">
        <v>0.17857142857142858</v>
      </c>
      <c r="AI39" s="4">
        <v>0.14634146341463414</v>
      </c>
    </row>
    <row r="40" spans="1:35" x14ac:dyDescent="0.3">
      <c r="A40">
        <v>39</v>
      </c>
      <c r="B40" t="s">
        <v>36</v>
      </c>
      <c r="C40" t="s">
        <v>37</v>
      </c>
      <c r="D40" t="s">
        <v>6</v>
      </c>
      <c r="E40">
        <v>16</v>
      </c>
      <c r="F40">
        <v>5</v>
      </c>
      <c r="G40">
        <v>8</v>
      </c>
      <c r="H40">
        <v>13</v>
      </c>
      <c r="I40">
        <v>-4</v>
      </c>
      <c r="J40">
        <v>2</v>
      </c>
      <c r="K40">
        <v>3</v>
      </c>
      <c r="L40">
        <v>5</v>
      </c>
      <c r="M40">
        <v>0</v>
      </c>
      <c r="N40">
        <v>0</v>
      </c>
      <c r="O40">
        <v>0</v>
      </c>
      <c r="P40">
        <v>3</v>
      </c>
      <c r="Q40">
        <v>5</v>
      </c>
      <c r="R40">
        <v>8</v>
      </c>
      <c r="S40" s="3">
        <v>0.3125</v>
      </c>
      <c r="T40" s="3">
        <v>0.5</v>
      </c>
      <c r="U40" s="3">
        <v>0.8125</v>
      </c>
      <c r="V40" s="3">
        <v>-0.25</v>
      </c>
      <c r="W40" s="3">
        <v>0.125</v>
      </c>
      <c r="X40" s="3">
        <v>0.1875</v>
      </c>
      <c r="Y40" s="3">
        <v>0.3125</v>
      </c>
      <c r="Z40" s="3">
        <v>0</v>
      </c>
      <c r="AA40" s="3">
        <v>0</v>
      </c>
      <c r="AB40" s="3">
        <v>0</v>
      </c>
      <c r="AC40" s="3">
        <v>0.1875</v>
      </c>
      <c r="AD40" s="3">
        <v>0.3125</v>
      </c>
      <c r="AE40" s="3">
        <v>0.5</v>
      </c>
      <c r="AF40" s="4">
        <v>0.14285714285714285</v>
      </c>
      <c r="AG40" s="4">
        <v>0.13636363636363635</v>
      </c>
      <c r="AH40" s="4">
        <v>0.37142857142857144</v>
      </c>
      <c r="AI40" s="4">
        <v>0.36363636363636365</v>
      </c>
    </row>
    <row r="41" spans="1:35" x14ac:dyDescent="0.3">
      <c r="A41">
        <v>40</v>
      </c>
      <c r="B41" t="s">
        <v>84</v>
      </c>
      <c r="C41" t="s">
        <v>48</v>
      </c>
      <c r="D41" t="s">
        <v>6</v>
      </c>
      <c r="E41">
        <v>16</v>
      </c>
      <c r="F41">
        <v>5</v>
      </c>
      <c r="G41">
        <v>5</v>
      </c>
      <c r="H41">
        <v>10</v>
      </c>
      <c r="I41">
        <v>0</v>
      </c>
      <c r="J41">
        <v>1</v>
      </c>
      <c r="K41">
        <v>0</v>
      </c>
      <c r="L41">
        <v>1</v>
      </c>
      <c r="M41">
        <v>1</v>
      </c>
      <c r="N41">
        <v>0</v>
      </c>
      <c r="O41">
        <v>1</v>
      </c>
      <c r="P41">
        <v>3</v>
      </c>
      <c r="Q41">
        <v>5</v>
      </c>
      <c r="R41">
        <v>8</v>
      </c>
      <c r="S41" s="3">
        <v>0.3125</v>
      </c>
      <c r="T41" s="3">
        <v>0.3125</v>
      </c>
      <c r="U41" s="3">
        <v>0.625</v>
      </c>
      <c r="V41" s="3">
        <v>0</v>
      </c>
      <c r="W41" s="3">
        <v>6.25E-2</v>
      </c>
      <c r="X41" s="3">
        <v>0</v>
      </c>
      <c r="Y41" s="3">
        <v>6.25E-2</v>
      </c>
      <c r="Z41" s="3">
        <v>6.25E-2</v>
      </c>
      <c r="AA41" s="3">
        <v>0</v>
      </c>
      <c r="AB41" s="3">
        <v>6.25E-2</v>
      </c>
      <c r="AC41" s="3">
        <v>0.1875</v>
      </c>
      <c r="AD41" s="3">
        <v>0.3125</v>
      </c>
      <c r="AE41" s="3">
        <v>0.5</v>
      </c>
      <c r="AF41" s="4">
        <v>0.125</v>
      </c>
      <c r="AG41" s="4">
        <v>0.1111111111111111</v>
      </c>
      <c r="AH41" s="4">
        <v>0.25</v>
      </c>
      <c r="AI41" s="4">
        <v>0.29629629629629628</v>
      </c>
    </row>
    <row r="42" spans="1:35" x14ac:dyDescent="0.3">
      <c r="A42">
        <v>41</v>
      </c>
      <c r="B42" t="s">
        <v>66</v>
      </c>
      <c r="C42" t="s">
        <v>31</v>
      </c>
      <c r="D42" t="s">
        <v>6</v>
      </c>
      <c r="E42">
        <v>14</v>
      </c>
      <c r="F42">
        <v>4</v>
      </c>
      <c r="G42">
        <v>8</v>
      </c>
      <c r="H42">
        <v>12</v>
      </c>
      <c r="I42">
        <v>0</v>
      </c>
      <c r="J42">
        <v>1</v>
      </c>
      <c r="K42">
        <v>2</v>
      </c>
      <c r="L42">
        <v>3</v>
      </c>
      <c r="M42">
        <v>1</v>
      </c>
      <c r="N42">
        <v>1</v>
      </c>
      <c r="O42">
        <v>2</v>
      </c>
      <c r="P42">
        <v>2</v>
      </c>
      <c r="Q42">
        <v>5</v>
      </c>
      <c r="R42">
        <v>7</v>
      </c>
      <c r="S42" s="3">
        <v>0.2857142857142857</v>
      </c>
      <c r="T42" s="3">
        <v>0.5714285714285714</v>
      </c>
      <c r="U42" s="3">
        <v>0.8571428571428571</v>
      </c>
      <c r="V42" s="3">
        <v>0</v>
      </c>
      <c r="W42" s="3">
        <v>7.1428571428571425E-2</v>
      </c>
      <c r="X42" s="3">
        <v>0.14285714285714285</v>
      </c>
      <c r="Y42" s="3">
        <v>0.21428571428571427</v>
      </c>
      <c r="Z42" s="3">
        <v>7.1428571428571425E-2</v>
      </c>
      <c r="AA42" s="3">
        <v>7.1428571428571425E-2</v>
      </c>
      <c r="AB42" s="3">
        <v>0.14285714285714285</v>
      </c>
      <c r="AC42" s="3">
        <v>0.14285714285714285</v>
      </c>
      <c r="AD42" s="3">
        <v>0.35714285714285715</v>
      </c>
      <c r="AE42" s="3">
        <v>0.5</v>
      </c>
      <c r="AF42" s="4">
        <v>9.0909090909090912E-2</v>
      </c>
      <c r="AG42" s="4">
        <v>6.4516129032258063E-2</v>
      </c>
      <c r="AH42" s="4">
        <v>0.27272727272727271</v>
      </c>
      <c r="AI42" s="4">
        <v>0.22580645161290322</v>
      </c>
    </row>
    <row r="43" spans="1:35" x14ac:dyDescent="0.3">
      <c r="A43">
        <v>42</v>
      </c>
      <c r="B43" t="s">
        <v>79</v>
      </c>
      <c r="C43" t="s">
        <v>43</v>
      </c>
      <c r="D43" t="s">
        <v>35</v>
      </c>
      <c r="E43">
        <v>14</v>
      </c>
      <c r="F43">
        <v>1</v>
      </c>
      <c r="G43">
        <v>9</v>
      </c>
      <c r="H43">
        <v>10</v>
      </c>
      <c r="I43">
        <v>2</v>
      </c>
      <c r="J43">
        <v>0</v>
      </c>
      <c r="K43">
        <v>3</v>
      </c>
      <c r="L43">
        <v>3</v>
      </c>
      <c r="M43">
        <v>0</v>
      </c>
      <c r="N43">
        <v>0</v>
      </c>
      <c r="O43">
        <v>0</v>
      </c>
      <c r="P43">
        <v>1</v>
      </c>
      <c r="Q43">
        <v>6</v>
      </c>
      <c r="R43">
        <v>7</v>
      </c>
      <c r="S43" s="3">
        <v>7.1428571428571425E-2</v>
      </c>
      <c r="T43" s="3">
        <v>0.6428571428571429</v>
      </c>
      <c r="U43" s="3">
        <v>0.7142857142857143</v>
      </c>
      <c r="V43" s="3">
        <v>0.14285714285714285</v>
      </c>
      <c r="W43" s="3">
        <v>0</v>
      </c>
      <c r="X43" s="3">
        <v>0.21428571428571427</v>
      </c>
      <c r="Y43" s="3">
        <v>0.21428571428571427</v>
      </c>
      <c r="Z43" s="3">
        <v>0</v>
      </c>
      <c r="AA43" s="3">
        <v>0</v>
      </c>
      <c r="AB43" s="3">
        <v>0</v>
      </c>
      <c r="AC43" s="3">
        <v>7.1428571428571425E-2</v>
      </c>
      <c r="AD43" s="3">
        <v>0.42857142857142855</v>
      </c>
      <c r="AE43" s="3">
        <v>0.5</v>
      </c>
      <c r="AF43" s="4">
        <v>2.3255813953488372E-2</v>
      </c>
      <c r="AG43" s="4">
        <v>3.2258064516129031E-2</v>
      </c>
      <c r="AH43" s="4">
        <v>0.23255813953488372</v>
      </c>
      <c r="AI43" s="4">
        <v>0.22580645161290322</v>
      </c>
    </row>
    <row r="44" spans="1:35" x14ac:dyDescent="0.3">
      <c r="A44">
        <v>43</v>
      </c>
      <c r="B44" t="s">
        <v>29</v>
      </c>
      <c r="C44" t="s">
        <v>18</v>
      </c>
      <c r="D44" t="s">
        <v>6</v>
      </c>
      <c r="E44">
        <v>15</v>
      </c>
      <c r="F44">
        <v>11</v>
      </c>
      <c r="G44">
        <v>5</v>
      </c>
      <c r="H44">
        <v>16</v>
      </c>
      <c r="I44">
        <v>1</v>
      </c>
      <c r="J44">
        <v>6</v>
      </c>
      <c r="K44">
        <v>3</v>
      </c>
      <c r="L44">
        <v>9</v>
      </c>
      <c r="M44">
        <v>0</v>
      </c>
      <c r="N44">
        <v>0</v>
      </c>
      <c r="O44">
        <v>0</v>
      </c>
      <c r="P44">
        <v>5</v>
      </c>
      <c r="Q44">
        <v>2</v>
      </c>
      <c r="R44">
        <v>7</v>
      </c>
      <c r="S44" s="3">
        <v>0.73333333333333328</v>
      </c>
      <c r="T44" s="3">
        <v>0.33333333333333331</v>
      </c>
      <c r="U44" s="3">
        <v>1.0666666666666667</v>
      </c>
      <c r="V44" s="3">
        <v>6.6666666666666666E-2</v>
      </c>
      <c r="W44" s="3">
        <v>0.4</v>
      </c>
      <c r="X44" s="3">
        <v>0.2</v>
      </c>
      <c r="Y44" s="3">
        <v>0.6</v>
      </c>
      <c r="Z44" s="3">
        <v>0</v>
      </c>
      <c r="AA44" s="3">
        <v>0</v>
      </c>
      <c r="AB44" s="3">
        <v>0</v>
      </c>
      <c r="AC44" s="3">
        <v>0.33333333333333331</v>
      </c>
      <c r="AD44" s="3">
        <v>0.13333333333333333</v>
      </c>
      <c r="AE44" s="3">
        <v>0.46666666666666667</v>
      </c>
      <c r="AF44" s="4">
        <v>0.15277777777777779</v>
      </c>
      <c r="AG44" s="4">
        <v>0.10869565217391304</v>
      </c>
      <c r="AH44" s="4">
        <v>0.22222222222222221</v>
      </c>
      <c r="AI44" s="4">
        <v>0.15217391304347827</v>
      </c>
    </row>
    <row r="45" spans="1:35" x14ac:dyDescent="0.3">
      <c r="A45">
        <v>44</v>
      </c>
      <c r="B45" t="s">
        <v>105</v>
      </c>
      <c r="C45" t="s">
        <v>22</v>
      </c>
      <c r="D45" t="s">
        <v>6</v>
      </c>
      <c r="E45">
        <v>15</v>
      </c>
      <c r="F45">
        <v>6</v>
      </c>
      <c r="G45">
        <v>2</v>
      </c>
      <c r="H45">
        <v>8</v>
      </c>
      <c r="I45">
        <v>-1</v>
      </c>
      <c r="J45">
        <v>1</v>
      </c>
      <c r="K45">
        <v>0</v>
      </c>
      <c r="L45">
        <v>1</v>
      </c>
      <c r="M45">
        <v>0</v>
      </c>
      <c r="N45">
        <v>0</v>
      </c>
      <c r="O45">
        <v>0</v>
      </c>
      <c r="P45">
        <v>5</v>
      </c>
      <c r="Q45">
        <v>2</v>
      </c>
      <c r="R45">
        <v>7</v>
      </c>
      <c r="S45" s="3">
        <v>0.4</v>
      </c>
      <c r="T45" s="3">
        <v>0.13333333333333333</v>
      </c>
      <c r="U45" s="3">
        <v>0.53333333333333333</v>
      </c>
      <c r="V45" s="3">
        <v>-6.6666666666666666E-2</v>
      </c>
      <c r="W45" s="3">
        <v>6.6666666666666666E-2</v>
      </c>
      <c r="X45" s="3">
        <v>0</v>
      </c>
      <c r="Y45" s="3">
        <v>6.6666666666666666E-2</v>
      </c>
      <c r="Z45" s="3">
        <v>0</v>
      </c>
      <c r="AA45" s="3">
        <v>0</v>
      </c>
      <c r="AB45" s="3">
        <v>0</v>
      </c>
      <c r="AC45" s="3">
        <v>0.33333333333333331</v>
      </c>
      <c r="AD45" s="3">
        <v>0.13333333333333333</v>
      </c>
      <c r="AE45" s="3">
        <v>0.46666666666666667</v>
      </c>
      <c r="AF45" s="4">
        <v>0.14634146341463414</v>
      </c>
      <c r="AG45" s="4">
        <v>0.17241379310344829</v>
      </c>
      <c r="AH45" s="4">
        <v>0.1951219512195122</v>
      </c>
      <c r="AI45" s="4">
        <v>0.2413793103448276</v>
      </c>
    </row>
    <row r="46" spans="1:35" x14ac:dyDescent="0.3">
      <c r="A46">
        <v>45</v>
      </c>
      <c r="B46" t="s">
        <v>40</v>
      </c>
      <c r="C46" t="s">
        <v>22</v>
      </c>
      <c r="D46" t="s">
        <v>6</v>
      </c>
      <c r="E46">
        <v>15</v>
      </c>
      <c r="F46">
        <v>5</v>
      </c>
      <c r="G46">
        <v>8</v>
      </c>
      <c r="H46">
        <v>13</v>
      </c>
      <c r="I46">
        <v>1</v>
      </c>
      <c r="J46">
        <v>3</v>
      </c>
      <c r="K46">
        <v>2</v>
      </c>
      <c r="L46">
        <v>5</v>
      </c>
      <c r="M46">
        <v>1</v>
      </c>
      <c r="N46">
        <v>0</v>
      </c>
      <c r="O46">
        <v>1</v>
      </c>
      <c r="P46">
        <v>1</v>
      </c>
      <c r="Q46">
        <v>6</v>
      </c>
      <c r="R46">
        <v>7</v>
      </c>
      <c r="S46" s="3">
        <v>0.33333333333333331</v>
      </c>
      <c r="T46" s="3">
        <v>0.53333333333333333</v>
      </c>
      <c r="U46" s="3">
        <v>0.8666666666666667</v>
      </c>
      <c r="V46" s="3">
        <v>6.6666666666666666E-2</v>
      </c>
      <c r="W46" s="3">
        <v>0.2</v>
      </c>
      <c r="X46" s="3">
        <v>0.13333333333333333</v>
      </c>
      <c r="Y46" s="3">
        <v>0.33333333333333331</v>
      </c>
      <c r="Z46" s="3">
        <v>6.6666666666666666E-2</v>
      </c>
      <c r="AA46" s="3">
        <v>0</v>
      </c>
      <c r="AB46" s="3">
        <v>6.6666666666666666E-2</v>
      </c>
      <c r="AC46" s="3">
        <v>6.6666666666666666E-2</v>
      </c>
      <c r="AD46" s="3">
        <v>0.4</v>
      </c>
      <c r="AE46" s="3">
        <v>0.46666666666666667</v>
      </c>
      <c r="AF46" s="4">
        <v>0.12195121951219512</v>
      </c>
      <c r="AG46" s="4">
        <v>3.4482758620689655E-2</v>
      </c>
      <c r="AH46" s="4">
        <v>0.31707317073170732</v>
      </c>
      <c r="AI46" s="4">
        <v>0.2413793103448276</v>
      </c>
    </row>
    <row r="47" spans="1:35" x14ac:dyDescent="0.3">
      <c r="A47">
        <v>46</v>
      </c>
      <c r="B47" t="s">
        <v>52</v>
      </c>
      <c r="C47" t="s">
        <v>37</v>
      </c>
      <c r="D47" t="s">
        <v>6</v>
      </c>
      <c r="E47">
        <v>15</v>
      </c>
      <c r="F47">
        <v>3</v>
      </c>
      <c r="G47">
        <v>9</v>
      </c>
      <c r="H47">
        <v>12</v>
      </c>
      <c r="I47">
        <v>-5</v>
      </c>
      <c r="J47">
        <v>0</v>
      </c>
      <c r="K47">
        <v>5</v>
      </c>
      <c r="L47">
        <v>5</v>
      </c>
      <c r="M47">
        <v>0</v>
      </c>
      <c r="N47">
        <v>0</v>
      </c>
      <c r="O47">
        <v>0</v>
      </c>
      <c r="P47">
        <v>3</v>
      </c>
      <c r="Q47">
        <v>4</v>
      </c>
      <c r="R47">
        <v>7</v>
      </c>
      <c r="S47" s="3">
        <v>0.2</v>
      </c>
      <c r="T47" s="3">
        <v>0.6</v>
      </c>
      <c r="U47" s="3">
        <v>0.8</v>
      </c>
      <c r="V47" s="3">
        <v>-0.33333333333333331</v>
      </c>
      <c r="W47" s="3">
        <v>0</v>
      </c>
      <c r="X47" s="3">
        <v>0.33333333333333331</v>
      </c>
      <c r="Y47" s="3">
        <v>0.33333333333333331</v>
      </c>
      <c r="Z47" s="3">
        <v>0</v>
      </c>
      <c r="AA47" s="3">
        <v>0</v>
      </c>
      <c r="AB47" s="3">
        <v>0</v>
      </c>
      <c r="AC47" s="3">
        <v>0.2</v>
      </c>
      <c r="AD47" s="3">
        <v>0.26666666666666666</v>
      </c>
      <c r="AE47" s="3">
        <v>0.46666666666666667</v>
      </c>
      <c r="AF47" s="4">
        <v>8.5714285714285715E-2</v>
      </c>
      <c r="AG47" s="4">
        <v>0.13636363636363635</v>
      </c>
      <c r="AH47" s="4">
        <v>0.34285714285714286</v>
      </c>
      <c r="AI47" s="4">
        <v>0.31818181818181818</v>
      </c>
    </row>
    <row r="48" spans="1:35" x14ac:dyDescent="0.3">
      <c r="A48">
        <v>47</v>
      </c>
      <c r="B48" t="s">
        <v>68</v>
      </c>
      <c r="C48" t="s">
        <v>24</v>
      </c>
      <c r="D48" t="s">
        <v>6</v>
      </c>
      <c r="E48">
        <v>15</v>
      </c>
      <c r="F48">
        <v>5</v>
      </c>
      <c r="G48">
        <v>5</v>
      </c>
      <c r="H48">
        <v>10</v>
      </c>
      <c r="I48">
        <v>0</v>
      </c>
      <c r="J48">
        <v>2</v>
      </c>
      <c r="K48">
        <v>1</v>
      </c>
      <c r="L48">
        <v>3</v>
      </c>
      <c r="M48">
        <v>0</v>
      </c>
      <c r="N48">
        <v>0</v>
      </c>
      <c r="O48">
        <v>0</v>
      </c>
      <c r="P48">
        <v>3</v>
      </c>
      <c r="Q48">
        <v>4</v>
      </c>
      <c r="R48">
        <v>7</v>
      </c>
      <c r="S48" s="3">
        <v>0.33333333333333331</v>
      </c>
      <c r="T48" s="3">
        <v>0.33333333333333331</v>
      </c>
      <c r="U48" s="3">
        <v>0.66666666666666663</v>
      </c>
      <c r="V48" s="3">
        <v>0</v>
      </c>
      <c r="W48" s="3">
        <v>0.13333333333333333</v>
      </c>
      <c r="X48" s="3">
        <v>6.6666666666666666E-2</v>
      </c>
      <c r="Y48" s="3">
        <v>0.2</v>
      </c>
      <c r="Z48" s="3">
        <v>0</v>
      </c>
      <c r="AA48" s="3">
        <v>0</v>
      </c>
      <c r="AB48" s="3">
        <v>0</v>
      </c>
      <c r="AC48" s="3">
        <v>0.2</v>
      </c>
      <c r="AD48" s="3">
        <v>0.26666666666666666</v>
      </c>
      <c r="AE48" s="3">
        <v>0.46666666666666667</v>
      </c>
      <c r="AF48" s="4">
        <v>0.11904761904761904</v>
      </c>
      <c r="AG48" s="4">
        <v>0.13043478260869565</v>
      </c>
      <c r="AH48" s="4">
        <v>0.23809523809523808</v>
      </c>
      <c r="AI48" s="4">
        <v>0.30434782608695654</v>
      </c>
    </row>
    <row r="49" spans="1:35" x14ac:dyDescent="0.3">
      <c r="A49">
        <v>48</v>
      </c>
      <c r="B49" t="s">
        <v>74</v>
      </c>
      <c r="C49" t="s">
        <v>33</v>
      </c>
      <c r="D49" t="s">
        <v>6</v>
      </c>
      <c r="E49">
        <v>15</v>
      </c>
      <c r="F49">
        <v>5</v>
      </c>
      <c r="G49">
        <v>5</v>
      </c>
      <c r="H49">
        <v>10</v>
      </c>
      <c r="I49">
        <v>8</v>
      </c>
      <c r="J49">
        <v>3</v>
      </c>
      <c r="K49">
        <v>0</v>
      </c>
      <c r="L49">
        <v>3</v>
      </c>
      <c r="M49">
        <v>0</v>
      </c>
      <c r="N49">
        <v>0</v>
      </c>
      <c r="O49">
        <v>0</v>
      </c>
      <c r="P49">
        <v>2</v>
      </c>
      <c r="Q49">
        <v>5</v>
      </c>
      <c r="R49">
        <v>7</v>
      </c>
      <c r="S49" s="3">
        <v>0.33333333333333331</v>
      </c>
      <c r="T49" s="3">
        <v>0.33333333333333331</v>
      </c>
      <c r="U49" s="3">
        <v>0.66666666666666663</v>
      </c>
      <c r="V49" s="3">
        <v>0.53333333333333333</v>
      </c>
      <c r="W49" s="3">
        <v>0.2</v>
      </c>
      <c r="X49" s="3">
        <v>0</v>
      </c>
      <c r="Y49" s="3">
        <v>0.2</v>
      </c>
      <c r="Z49" s="3">
        <v>0</v>
      </c>
      <c r="AA49" s="3">
        <v>0</v>
      </c>
      <c r="AB49" s="3">
        <v>0</v>
      </c>
      <c r="AC49" s="3">
        <v>0.13333333333333333</v>
      </c>
      <c r="AD49" s="3">
        <v>0.33333333333333331</v>
      </c>
      <c r="AE49" s="3">
        <v>0.46666666666666667</v>
      </c>
      <c r="AF49" s="4">
        <v>8.9285714285714288E-2</v>
      </c>
      <c r="AG49" s="4">
        <v>4.878048780487805E-2</v>
      </c>
      <c r="AH49" s="4">
        <v>0.17857142857142858</v>
      </c>
      <c r="AI49" s="4">
        <v>0.17073170731707318</v>
      </c>
    </row>
    <row r="50" spans="1:35" x14ac:dyDescent="0.3">
      <c r="A50">
        <v>49</v>
      </c>
      <c r="B50" t="s">
        <v>114</v>
      </c>
      <c r="C50" t="s">
        <v>33</v>
      </c>
      <c r="D50" t="s">
        <v>6</v>
      </c>
      <c r="E50">
        <v>15</v>
      </c>
      <c r="F50">
        <v>2</v>
      </c>
      <c r="G50">
        <v>5</v>
      </c>
      <c r="H50">
        <v>7</v>
      </c>
      <c r="I50">
        <v>10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</v>
      </c>
      <c r="Q50">
        <v>5</v>
      </c>
      <c r="R50">
        <v>7</v>
      </c>
      <c r="S50" s="3">
        <v>0.13333333333333333</v>
      </c>
      <c r="T50" s="3">
        <v>0.33333333333333331</v>
      </c>
      <c r="U50" s="3">
        <v>0.46666666666666667</v>
      </c>
      <c r="V50" s="3">
        <v>0.66666666666666663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0.13333333333333333</v>
      </c>
      <c r="AD50" s="3">
        <v>0.33333333333333331</v>
      </c>
      <c r="AE50" s="3">
        <v>0.46666666666666667</v>
      </c>
      <c r="AF50" s="4">
        <v>3.5714285714285712E-2</v>
      </c>
      <c r="AG50" s="4">
        <v>4.878048780487805E-2</v>
      </c>
      <c r="AH50" s="4">
        <v>0.125</v>
      </c>
      <c r="AI50" s="4">
        <v>0.17073170731707318</v>
      </c>
    </row>
    <row r="51" spans="1:35" x14ac:dyDescent="0.3">
      <c r="A51">
        <v>50</v>
      </c>
      <c r="B51" t="s">
        <v>110</v>
      </c>
      <c r="C51" t="s">
        <v>33</v>
      </c>
      <c r="D51" t="s">
        <v>6</v>
      </c>
      <c r="E51">
        <v>13</v>
      </c>
      <c r="F51">
        <v>4</v>
      </c>
      <c r="G51">
        <v>6</v>
      </c>
      <c r="H51">
        <v>10</v>
      </c>
      <c r="I51">
        <v>4</v>
      </c>
      <c r="J51">
        <v>1</v>
      </c>
      <c r="K51">
        <v>3</v>
      </c>
      <c r="L51">
        <v>4</v>
      </c>
      <c r="M51">
        <v>0</v>
      </c>
      <c r="N51">
        <v>0</v>
      </c>
      <c r="O51">
        <v>0</v>
      </c>
      <c r="P51">
        <v>3</v>
      </c>
      <c r="Q51">
        <v>3</v>
      </c>
      <c r="R51">
        <v>6</v>
      </c>
      <c r="S51" s="3">
        <v>0.30769230769230771</v>
      </c>
      <c r="T51" s="3">
        <v>0.46153846153846156</v>
      </c>
      <c r="U51" s="3">
        <v>0.76923076923076927</v>
      </c>
      <c r="V51" s="3">
        <v>0.30769230769230771</v>
      </c>
      <c r="W51" s="3">
        <v>7.6923076923076927E-2</v>
      </c>
      <c r="X51" s="3">
        <v>0.23076923076923078</v>
      </c>
      <c r="Y51" s="3">
        <v>0.30769230769230771</v>
      </c>
      <c r="Z51" s="3">
        <v>0</v>
      </c>
      <c r="AA51" s="3">
        <v>0</v>
      </c>
      <c r="AB51" s="3">
        <v>0</v>
      </c>
      <c r="AC51" s="3">
        <v>0.23076923076923078</v>
      </c>
      <c r="AD51" s="3">
        <v>0.23076923076923078</v>
      </c>
      <c r="AE51" s="3">
        <v>0.46153846153846156</v>
      </c>
      <c r="AF51" s="4">
        <v>7.1428571428571425E-2</v>
      </c>
      <c r="AG51" s="4">
        <v>7.3170731707317069E-2</v>
      </c>
      <c r="AH51" s="4">
        <v>0.17857142857142858</v>
      </c>
      <c r="AI51" s="4">
        <v>0.14634146341463414</v>
      </c>
    </row>
    <row r="52" spans="1:35" x14ac:dyDescent="0.3">
      <c r="A52">
        <v>51</v>
      </c>
      <c r="B52" t="s">
        <v>82</v>
      </c>
      <c r="C52" t="s">
        <v>28</v>
      </c>
      <c r="D52" t="s">
        <v>35</v>
      </c>
      <c r="E52">
        <v>13</v>
      </c>
      <c r="F52">
        <v>3</v>
      </c>
      <c r="G52">
        <v>8</v>
      </c>
      <c r="H52">
        <v>11</v>
      </c>
      <c r="I52">
        <v>-1</v>
      </c>
      <c r="J52">
        <v>3</v>
      </c>
      <c r="K52">
        <v>2</v>
      </c>
      <c r="L52">
        <v>5</v>
      </c>
      <c r="M52">
        <v>0</v>
      </c>
      <c r="N52">
        <v>0</v>
      </c>
      <c r="O52">
        <v>0</v>
      </c>
      <c r="P52">
        <v>0</v>
      </c>
      <c r="Q52">
        <v>6</v>
      </c>
      <c r="R52">
        <v>6</v>
      </c>
      <c r="S52" s="3">
        <v>0.23076923076923078</v>
      </c>
      <c r="T52" s="3">
        <v>0.61538461538461542</v>
      </c>
      <c r="U52" s="3">
        <v>0.84615384615384615</v>
      </c>
      <c r="V52" s="3">
        <v>-7.6923076923076927E-2</v>
      </c>
      <c r="W52" s="3">
        <v>0.23076923076923078</v>
      </c>
      <c r="X52" s="3">
        <v>0.15384615384615385</v>
      </c>
      <c r="Y52" s="3">
        <v>0.38461538461538464</v>
      </c>
      <c r="Z52" s="3">
        <v>0</v>
      </c>
      <c r="AA52" s="3">
        <v>0</v>
      </c>
      <c r="AB52" s="3">
        <v>0</v>
      </c>
      <c r="AC52" s="3">
        <v>0</v>
      </c>
      <c r="AD52" s="3">
        <v>0.46153846153846156</v>
      </c>
      <c r="AE52" s="3">
        <v>0.46153846153846156</v>
      </c>
      <c r="AF52" s="4">
        <v>5.6603773584905662E-2</v>
      </c>
      <c r="AG52" s="4">
        <v>0</v>
      </c>
      <c r="AH52" s="4">
        <v>0.20754716981132076</v>
      </c>
      <c r="AI52" s="4">
        <v>0.14634146341463414</v>
      </c>
    </row>
    <row r="53" spans="1:35" x14ac:dyDescent="0.3">
      <c r="A53">
        <v>52</v>
      </c>
      <c r="B53" t="s">
        <v>108</v>
      </c>
      <c r="C53" t="s">
        <v>76</v>
      </c>
      <c r="D53" t="s">
        <v>6</v>
      </c>
      <c r="E53">
        <v>13</v>
      </c>
      <c r="F53">
        <v>1</v>
      </c>
      <c r="G53">
        <v>7</v>
      </c>
      <c r="H53">
        <v>8</v>
      </c>
      <c r="I53">
        <v>0</v>
      </c>
      <c r="J53">
        <v>0</v>
      </c>
      <c r="K53">
        <v>0</v>
      </c>
      <c r="L53">
        <v>0</v>
      </c>
      <c r="M53">
        <v>0</v>
      </c>
      <c r="N53">
        <v>2</v>
      </c>
      <c r="O53">
        <v>2</v>
      </c>
      <c r="P53">
        <v>1</v>
      </c>
      <c r="Q53">
        <v>5</v>
      </c>
      <c r="R53">
        <v>6</v>
      </c>
      <c r="S53" s="3">
        <v>7.6923076923076927E-2</v>
      </c>
      <c r="T53" s="3">
        <v>0.53846153846153844</v>
      </c>
      <c r="U53" s="3">
        <v>0.61538461538461542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0.15384615384615385</v>
      </c>
      <c r="AB53" s="3">
        <v>0.15384615384615385</v>
      </c>
      <c r="AC53" s="3">
        <v>7.6923076923076927E-2</v>
      </c>
      <c r="AD53" s="3">
        <v>0.38461538461538464</v>
      </c>
      <c r="AE53" s="3">
        <v>0.46153846153846156</v>
      </c>
      <c r="AF53" s="4">
        <v>2.8571428571428571E-2</v>
      </c>
      <c r="AG53" s="4">
        <v>4.1666666666666664E-2</v>
      </c>
      <c r="AH53" s="4">
        <v>0.22857142857142856</v>
      </c>
      <c r="AI53" s="4">
        <v>0.25</v>
      </c>
    </row>
    <row r="54" spans="1:35" x14ac:dyDescent="0.3">
      <c r="A54">
        <v>53</v>
      </c>
      <c r="B54" t="s">
        <v>161</v>
      </c>
      <c r="C54" t="s">
        <v>31</v>
      </c>
      <c r="D54" t="s">
        <v>6</v>
      </c>
      <c r="E54">
        <v>11</v>
      </c>
      <c r="F54">
        <v>2</v>
      </c>
      <c r="G54">
        <v>3</v>
      </c>
      <c r="H54">
        <v>5</v>
      </c>
      <c r="I54">
        <v>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</v>
      </c>
      <c r="Q54">
        <v>3</v>
      </c>
      <c r="R54">
        <v>5</v>
      </c>
      <c r="S54" s="3">
        <v>0.18181818181818182</v>
      </c>
      <c r="T54" s="3">
        <v>0.27272727272727271</v>
      </c>
      <c r="U54" s="3">
        <v>0.45454545454545453</v>
      </c>
      <c r="V54" s="3">
        <v>0.18181818181818182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0.18181818181818182</v>
      </c>
      <c r="AD54" s="3">
        <v>0.27272727272727271</v>
      </c>
      <c r="AE54" s="3">
        <v>0.45454545454545453</v>
      </c>
      <c r="AF54" s="4">
        <v>4.5454545454545456E-2</v>
      </c>
      <c r="AG54" s="4">
        <v>6.4516129032258063E-2</v>
      </c>
      <c r="AH54" s="4">
        <v>0.11363636363636363</v>
      </c>
      <c r="AI54" s="4">
        <v>0.16129032258064516</v>
      </c>
    </row>
    <row r="55" spans="1:35" x14ac:dyDescent="0.3">
      <c r="A55">
        <v>54</v>
      </c>
      <c r="B55" t="s">
        <v>55</v>
      </c>
      <c r="C55" t="s">
        <v>43</v>
      </c>
      <c r="D55" t="s">
        <v>6</v>
      </c>
      <c r="E55">
        <v>14</v>
      </c>
      <c r="F55">
        <v>8</v>
      </c>
      <c r="G55">
        <v>4</v>
      </c>
      <c r="H55">
        <v>12</v>
      </c>
      <c r="I55">
        <v>-4</v>
      </c>
      <c r="J55">
        <v>4</v>
      </c>
      <c r="K55">
        <v>2</v>
      </c>
      <c r="L55">
        <v>6</v>
      </c>
      <c r="M55">
        <v>0</v>
      </c>
      <c r="N55">
        <v>0</v>
      </c>
      <c r="O55">
        <v>0</v>
      </c>
      <c r="P55">
        <v>4</v>
      </c>
      <c r="Q55">
        <v>2</v>
      </c>
      <c r="R55">
        <v>6</v>
      </c>
      <c r="S55" s="3">
        <v>0.5714285714285714</v>
      </c>
      <c r="T55" s="3">
        <v>0.2857142857142857</v>
      </c>
      <c r="U55" s="3">
        <v>0.8571428571428571</v>
      </c>
      <c r="V55" s="3">
        <v>-0.2857142857142857</v>
      </c>
      <c r="W55" s="3">
        <v>0.2857142857142857</v>
      </c>
      <c r="X55" s="3">
        <v>0.14285714285714285</v>
      </c>
      <c r="Y55" s="3">
        <v>0.42857142857142855</v>
      </c>
      <c r="Z55" s="3">
        <v>0</v>
      </c>
      <c r="AA55" s="3">
        <v>0</v>
      </c>
      <c r="AB55" s="3">
        <v>0</v>
      </c>
      <c r="AC55" s="3">
        <v>0.2857142857142857</v>
      </c>
      <c r="AD55" s="3">
        <v>0.14285714285714285</v>
      </c>
      <c r="AE55" s="3">
        <v>0.42857142857142855</v>
      </c>
      <c r="AF55" s="4">
        <v>0.18604651162790697</v>
      </c>
      <c r="AG55" s="4">
        <v>0.12903225806451613</v>
      </c>
      <c r="AH55" s="4">
        <v>0.27906976744186046</v>
      </c>
      <c r="AI55" s="4">
        <v>0.19354838709677419</v>
      </c>
    </row>
    <row r="56" spans="1:35" x14ac:dyDescent="0.3">
      <c r="A56">
        <v>55</v>
      </c>
      <c r="B56" t="s">
        <v>95</v>
      </c>
      <c r="C56" t="s">
        <v>45</v>
      </c>
      <c r="D56" t="s">
        <v>6</v>
      </c>
      <c r="E56">
        <v>14</v>
      </c>
      <c r="F56">
        <v>4</v>
      </c>
      <c r="G56">
        <v>7</v>
      </c>
      <c r="H56">
        <v>11</v>
      </c>
      <c r="I56">
        <v>2</v>
      </c>
      <c r="J56">
        <v>0</v>
      </c>
      <c r="K56">
        <v>5</v>
      </c>
      <c r="L56">
        <v>5</v>
      </c>
      <c r="M56">
        <v>0</v>
      </c>
      <c r="N56">
        <v>0</v>
      </c>
      <c r="O56">
        <v>0</v>
      </c>
      <c r="P56">
        <v>4</v>
      </c>
      <c r="Q56">
        <v>2</v>
      </c>
      <c r="R56">
        <v>6</v>
      </c>
      <c r="S56" s="3">
        <v>0.2857142857142857</v>
      </c>
      <c r="T56" s="3">
        <v>0.5</v>
      </c>
      <c r="U56" s="3">
        <v>0.7857142857142857</v>
      </c>
      <c r="V56" s="3">
        <v>0.14285714285714285</v>
      </c>
      <c r="W56" s="3">
        <v>0</v>
      </c>
      <c r="X56" s="3">
        <v>0.35714285714285715</v>
      </c>
      <c r="Y56" s="3">
        <v>0.35714285714285715</v>
      </c>
      <c r="Z56" s="3">
        <v>0</v>
      </c>
      <c r="AA56" s="3">
        <v>0</v>
      </c>
      <c r="AB56" s="3">
        <v>0</v>
      </c>
      <c r="AC56" s="3">
        <v>0.2857142857142857</v>
      </c>
      <c r="AD56" s="3">
        <v>0.14285714285714285</v>
      </c>
      <c r="AE56" s="3">
        <v>0.42857142857142855</v>
      </c>
      <c r="AF56" s="4">
        <v>9.7560975609756101E-2</v>
      </c>
      <c r="AG56" s="4">
        <v>0.13333333333333333</v>
      </c>
      <c r="AH56" s="4">
        <v>0.26829268292682928</v>
      </c>
      <c r="AI56" s="4">
        <v>0.2</v>
      </c>
    </row>
    <row r="57" spans="1:35" x14ac:dyDescent="0.3">
      <c r="A57">
        <v>56</v>
      </c>
      <c r="B57" t="s">
        <v>98</v>
      </c>
      <c r="C57" t="s">
        <v>45</v>
      </c>
      <c r="D57" t="s">
        <v>6</v>
      </c>
      <c r="E57">
        <v>14</v>
      </c>
      <c r="F57">
        <v>3</v>
      </c>
      <c r="G57">
        <v>6</v>
      </c>
      <c r="H57">
        <v>9</v>
      </c>
      <c r="I57">
        <v>4</v>
      </c>
      <c r="J57">
        <v>0</v>
      </c>
      <c r="K57">
        <v>2</v>
      </c>
      <c r="L57">
        <v>2</v>
      </c>
      <c r="M57">
        <v>0</v>
      </c>
      <c r="N57">
        <v>1</v>
      </c>
      <c r="O57">
        <v>1</v>
      </c>
      <c r="P57">
        <v>3</v>
      </c>
      <c r="Q57">
        <v>3</v>
      </c>
      <c r="R57">
        <v>6</v>
      </c>
      <c r="S57" s="3">
        <v>0.21428571428571427</v>
      </c>
      <c r="T57" s="3">
        <v>0.42857142857142855</v>
      </c>
      <c r="U57" s="3">
        <v>0.6428571428571429</v>
      </c>
      <c r="V57" s="3">
        <v>0.2857142857142857</v>
      </c>
      <c r="W57" s="3">
        <v>0</v>
      </c>
      <c r="X57" s="3">
        <v>0.14285714285714285</v>
      </c>
      <c r="Y57" s="3">
        <v>0.14285714285714285</v>
      </c>
      <c r="Z57" s="3">
        <v>0</v>
      </c>
      <c r="AA57" s="3">
        <v>7.1428571428571425E-2</v>
      </c>
      <c r="AB57" s="3">
        <v>7.1428571428571425E-2</v>
      </c>
      <c r="AC57" s="3">
        <v>0.21428571428571427</v>
      </c>
      <c r="AD57" s="3">
        <v>0.21428571428571427</v>
      </c>
      <c r="AE57" s="3">
        <v>0.42857142857142855</v>
      </c>
      <c r="AF57" s="4">
        <v>7.3170731707317069E-2</v>
      </c>
      <c r="AG57" s="4">
        <v>0.1</v>
      </c>
      <c r="AH57" s="4">
        <v>0.21951219512195122</v>
      </c>
      <c r="AI57" s="4">
        <v>0.2</v>
      </c>
    </row>
    <row r="58" spans="1:35" x14ac:dyDescent="0.3">
      <c r="A58">
        <v>57</v>
      </c>
      <c r="B58" t="s">
        <v>118</v>
      </c>
      <c r="C58" t="s">
        <v>31</v>
      </c>
      <c r="D58" t="s">
        <v>6</v>
      </c>
      <c r="E58">
        <v>14</v>
      </c>
      <c r="F58">
        <v>3</v>
      </c>
      <c r="G58">
        <v>4</v>
      </c>
      <c r="H58">
        <v>7</v>
      </c>
      <c r="I58">
        <v>1</v>
      </c>
      <c r="J58">
        <v>0</v>
      </c>
      <c r="K58">
        <v>1</v>
      </c>
      <c r="L58">
        <v>1</v>
      </c>
      <c r="M58">
        <v>0</v>
      </c>
      <c r="N58">
        <v>0</v>
      </c>
      <c r="O58">
        <v>0</v>
      </c>
      <c r="P58">
        <v>3</v>
      </c>
      <c r="Q58">
        <v>3</v>
      </c>
      <c r="R58">
        <v>6</v>
      </c>
      <c r="S58" s="3">
        <v>0.21428571428571427</v>
      </c>
      <c r="T58" s="3">
        <v>0.2857142857142857</v>
      </c>
      <c r="U58" s="3">
        <v>0.5</v>
      </c>
      <c r="V58" s="3">
        <v>7.1428571428571425E-2</v>
      </c>
      <c r="W58" s="3">
        <v>0</v>
      </c>
      <c r="X58" s="3">
        <v>7.1428571428571425E-2</v>
      </c>
      <c r="Y58" s="3">
        <v>7.1428571428571425E-2</v>
      </c>
      <c r="Z58" s="3">
        <v>0</v>
      </c>
      <c r="AA58" s="3">
        <v>0</v>
      </c>
      <c r="AB58" s="3">
        <v>0</v>
      </c>
      <c r="AC58" s="3">
        <v>0.21428571428571427</v>
      </c>
      <c r="AD58" s="3">
        <v>0.21428571428571427</v>
      </c>
      <c r="AE58" s="3">
        <v>0.42857142857142855</v>
      </c>
      <c r="AF58" s="4">
        <v>6.8181818181818177E-2</v>
      </c>
      <c r="AG58" s="4">
        <v>9.6774193548387094E-2</v>
      </c>
      <c r="AH58" s="4">
        <v>0.15909090909090909</v>
      </c>
      <c r="AI58" s="4">
        <v>0.19354838709677419</v>
      </c>
    </row>
    <row r="59" spans="1:35" x14ac:dyDescent="0.3">
      <c r="A59">
        <v>58</v>
      </c>
      <c r="B59" t="s">
        <v>195</v>
      </c>
      <c r="C59" t="s">
        <v>76</v>
      </c>
      <c r="D59" t="s">
        <v>6</v>
      </c>
      <c r="E59">
        <v>7</v>
      </c>
      <c r="F59">
        <v>1</v>
      </c>
      <c r="G59">
        <v>2</v>
      </c>
      <c r="H59">
        <v>3</v>
      </c>
      <c r="I59">
        <v>-4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2</v>
      </c>
      <c r="R59">
        <v>3</v>
      </c>
      <c r="S59" s="3">
        <v>0.14285714285714285</v>
      </c>
      <c r="T59" s="3">
        <v>0.2857142857142857</v>
      </c>
      <c r="U59" s="3">
        <v>0.42857142857142855</v>
      </c>
      <c r="V59" s="3">
        <v>-0.5714285714285714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0.14285714285714285</v>
      </c>
      <c r="AD59" s="3">
        <v>0.2857142857142857</v>
      </c>
      <c r="AE59" s="3">
        <v>0.42857142857142855</v>
      </c>
      <c r="AF59" s="4">
        <v>2.8571428571428571E-2</v>
      </c>
      <c r="AG59" s="4">
        <v>4.1666666666666664E-2</v>
      </c>
      <c r="AH59" s="4">
        <v>8.5714285714285715E-2</v>
      </c>
      <c r="AI59" s="4">
        <v>0.125</v>
      </c>
    </row>
    <row r="60" spans="1:35" x14ac:dyDescent="0.3">
      <c r="A60">
        <v>59</v>
      </c>
      <c r="B60" t="s">
        <v>53</v>
      </c>
      <c r="C60" t="s">
        <v>31</v>
      </c>
      <c r="D60" t="s">
        <v>6</v>
      </c>
      <c r="E60">
        <v>14</v>
      </c>
      <c r="F60">
        <v>2</v>
      </c>
      <c r="G60">
        <v>10</v>
      </c>
      <c r="H60">
        <v>12</v>
      </c>
      <c r="I60">
        <v>2</v>
      </c>
      <c r="J60">
        <v>0</v>
      </c>
      <c r="K60">
        <v>5</v>
      </c>
      <c r="L60">
        <v>5</v>
      </c>
      <c r="M60">
        <v>1</v>
      </c>
      <c r="N60">
        <v>0</v>
      </c>
      <c r="O60">
        <v>1</v>
      </c>
      <c r="P60">
        <v>1</v>
      </c>
      <c r="Q60">
        <v>5</v>
      </c>
      <c r="R60">
        <v>6</v>
      </c>
      <c r="S60" s="3">
        <v>0.14285714285714285</v>
      </c>
      <c r="T60" s="3">
        <v>0.7142857142857143</v>
      </c>
      <c r="U60" s="3">
        <v>0.8571428571428571</v>
      </c>
      <c r="V60" s="3">
        <v>0.14285714285714285</v>
      </c>
      <c r="W60" s="3">
        <v>0</v>
      </c>
      <c r="X60" s="3">
        <v>0.35714285714285715</v>
      </c>
      <c r="Y60" s="3">
        <v>0.35714285714285715</v>
      </c>
      <c r="Z60" s="3">
        <v>7.1428571428571425E-2</v>
      </c>
      <c r="AA60" s="3">
        <v>0</v>
      </c>
      <c r="AB60" s="3">
        <v>7.1428571428571425E-2</v>
      </c>
      <c r="AC60" s="3">
        <v>7.1428571428571425E-2</v>
      </c>
      <c r="AD60" s="3">
        <v>0.35714285714285715</v>
      </c>
      <c r="AE60" s="3">
        <v>0.42857142857142855</v>
      </c>
      <c r="AF60" s="4">
        <v>4.5454545454545456E-2</v>
      </c>
      <c r="AG60" s="4">
        <v>3.2258064516129031E-2</v>
      </c>
      <c r="AH60" s="4">
        <v>0.27272727272727271</v>
      </c>
      <c r="AI60" s="4">
        <v>0.19354838709677419</v>
      </c>
    </row>
    <row r="61" spans="1:35" x14ac:dyDescent="0.3">
      <c r="A61">
        <v>60</v>
      </c>
      <c r="B61" t="s">
        <v>106</v>
      </c>
      <c r="C61" t="s">
        <v>31</v>
      </c>
      <c r="D61" t="s">
        <v>35</v>
      </c>
      <c r="E61">
        <v>14</v>
      </c>
      <c r="F61">
        <v>1</v>
      </c>
      <c r="G61">
        <v>7</v>
      </c>
      <c r="H61">
        <v>8</v>
      </c>
      <c r="I61">
        <v>-4</v>
      </c>
      <c r="J61">
        <v>0</v>
      </c>
      <c r="K61">
        <v>2</v>
      </c>
      <c r="L61">
        <v>2</v>
      </c>
      <c r="M61">
        <v>0</v>
      </c>
      <c r="N61">
        <v>0</v>
      </c>
      <c r="O61">
        <v>0</v>
      </c>
      <c r="P61">
        <v>1</v>
      </c>
      <c r="Q61">
        <v>5</v>
      </c>
      <c r="R61">
        <v>6</v>
      </c>
      <c r="S61" s="3">
        <v>7.1428571428571425E-2</v>
      </c>
      <c r="T61" s="3">
        <v>0.5</v>
      </c>
      <c r="U61" s="3">
        <v>0.5714285714285714</v>
      </c>
      <c r="V61" s="3">
        <v>-0.2857142857142857</v>
      </c>
      <c r="W61" s="3">
        <v>0</v>
      </c>
      <c r="X61" s="3">
        <v>0.14285714285714285</v>
      </c>
      <c r="Y61" s="3">
        <v>0.14285714285714285</v>
      </c>
      <c r="Z61" s="3">
        <v>0</v>
      </c>
      <c r="AA61" s="3">
        <v>0</v>
      </c>
      <c r="AB61" s="3">
        <v>0</v>
      </c>
      <c r="AC61" s="3">
        <v>7.1428571428571425E-2</v>
      </c>
      <c r="AD61" s="3">
        <v>0.35714285714285715</v>
      </c>
      <c r="AE61" s="3">
        <v>0.42857142857142855</v>
      </c>
      <c r="AF61" s="4">
        <v>2.2727272727272728E-2</v>
      </c>
      <c r="AG61" s="4">
        <v>3.2258064516129031E-2</v>
      </c>
      <c r="AH61" s="4">
        <v>0.18181818181818182</v>
      </c>
      <c r="AI61" s="4">
        <v>0.19354838709677419</v>
      </c>
    </row>
    <row r="62" spans="1:35" x14ac:dyDescent="0.3">
      <c r="A62">
        <v>61</v>
      </c>
      <c r="B62" t="s">
        <v>103</v>
      </c>
      <c r="C62" t="s">
        <v>76</v>
      </c>
      <c r="D62" t="s">
        <v>6</v>
      </c>
      <c r="E62">
        <v>14</v>
      </c>
      <c r="F62">
        <v>1</v>
      </c>
      <c r="G62">
        <v>7</v>
      </c>
      <c r="H62">
        <v>8</v>
      </c>
      <c r="I62">
        <v>-3</v>
      </c>
      <c r="J62">
        <v>0</v>
      </c>
      <c r="K62">
        <v>2</v>
      </c>
      <c r="L62">
        <v>2</v>
      </c>
      <c r="M62">
        <v>0</v>
      </c>
      <c r="N62">
        <v>0</v>
      </c>
      <c r="O62">
        <v>0</v>
      </c>
      <c r="P62">
        <v>1</v>
      </c>
      <c r="Q62">
        <v>5</v>
      </c>
      <c r="R62">
        <v>6</v>
      </c>
      <c r="S62" s="3">
        <v>7.1428571428571425E-2</v>
      </c>
      <c r="T62" s="3">
        <v>0.5</v>
      </c>
      <c r="U62" s="3">
        <v>0.5714285714285714</v>
      </c>
      <c r="V62" s="3">
        <v>-0.21428571428571427</v>
      </c>
      <c r="W62" s="3">
        <v>0</v>
      </c>
      <c r="X62" s="3">
        <v>0.14285714285714285</v>
      </c>
      <c r="Y62" s="3">
        <v>0.14285714285714285</v>
      </c>
      <c r="Z62" s="3">
        <v>0</v>
      </c>
      <c r="AA62" s="3">
        <v>0</v>
      </c>
      <c r="AB62" s="3">
        <v>0</v>
      </c>
      <c r="AC62" s="3">
        <v>7.1428571428571425E-2</v>
      </c>
      <c r="AD62" s="3">
        <v>0.35714285714285715</v>
      </c>
      <c r="AE62" s="3">
        <v>0.42857142857142855</v>
      </c>
      <c r="AF62" s="4">
        <v>2.8571428571428571E-2</v>
      </c>
      <c r="AG62" s="4">
        <v>4.1666666666666664E-2</v>
      </c>
      <c r="AH62" s="4">
        <v>0.22857142857142856</v>
      </c>
      <c r="AI62" s="4">
        <v>0.25</v>
      </c>
    </row>
    <row r="63" spans="1:35" x14ac:dyDescent="0.3">
      <c r="A63">
        <v>62</v>
      </c>
      <c r="B63" t="s">
        <v>155</v>
      </c>
      <c r="C63" t="s">
        <v>22</v>
      </c>
      <c r="D63" t="s">
        <v>35</v>
      </c>
      <c r="E63">
        <v>15</v>
      </c>
      <c r="F63">
        <v>3</v>
      </c>
      <c r="G63">
        <v>3</v>
      </c>
      <c r="H63">
        <v>6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3</v>
      </c>
      <c r="Q63">
        <v>3</v>
      </c>
      <c r="R63">
        <v>6</v>
      </c>
      <c r="S63" s="3">
        <v>0.2</v>
      </c>
      <c r="T63" s="3">
        <v>0.2</v>
      </c>
      <c r="U63" s="3">
        <v>0.4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0.2</v>
      </c>
      <c r="AD63" s="3">
        <v>0.2</v>
      </c>
      <c r="AE63" s="3">
        <v>0.4</v>
      </c>
      <c r="AF63" s="4">
        <v>7.3170731707317069E-2</v>
      </c>
      <c r="AG63" s="4">
        <v>0.10344827586206896</v>
      </c>
      <c r="AH63" s="4">
        <v>0.14634146341463414</v>
      </c>
      <c r="AI63" s="4">
        <v>0.20689655172413793</v>
      </c>
    </row>
    <row r="64" spans="1:35" x14ac:dyDescent="0.3">
      <c r="A64">
        <v>63</v>
      </c>
      <c r="B64" t="s">
        <v>61</v>
      </c>
      <c r="C64" t="s">
        <v>33</v>
      </c>
      <c r="D64" t="s">
        <v>6</v>
      </c>
      <c r="E64">
        <v>15</v>
      </c>
      <c r="F64">
        <v>4</v>
      </c>
      <c r="G64">
        <v>8</v>
      </c>
      <c r="H64">
        <v>12</v>
      </c>
      <c r="I64">
        <v>7</v>
      </c>
      <c r="J64">
        <v>1</v>
      </c>
      <c r="K64">
        <v>5</v>
      </c>
      <c r="L64">
        <v>6</v>
      </c>
      <c r="M64">
        <v>0</v>
      </c>
      <c r="N64">
        <v>0</v>
      </c>
      <c r="O64">
        <v>0</v>
      </c>
      <c r="P64">
        <v>3</v>
      </c>
      <c r="Q64">
        <v>3</v>
      </c>
      <c r="R64">
        <v>6</v>
      </c>
      <c r="S64" s="3">
        <v>0.26666666666666666</v>
      </c>
      <c r="T64" s="3">
        <v>0.53333333333333333</v>
      </c>
      <c r="U64" s="3">
        <v>0.8</v>
      </c>
      <c r="V64" s="3">
        <v>0.46666666666666667</v>
      </c>
      <c r="W64" s="3">
        <v>6.6666666666666666E-2</v>
      </c>
      <c r="X64" s="3">
        <v>0.33333333333333331</v>
      </c>
      <c r="Y64" s="3">
        <v>0.4</v>
      </c>
      <c r="Z64" s="3">
        <v>0</v>
      </c>
      <c r="AA64" s="3">
        <v>0</v>
      </c>
      <c r="AB64" s="3">
        <v>0</v>
      </c>
      <c r="AC64" s="3">
        <v>0.2</v>
      </c>
      <c r="AD64" s="3">
        <v>0.2</v>
      </c>
      <c r="AE64" s="3">
        <v>0.4</v>
      </c>
      <c r="AF64" s="4">
        <v>7.1428571428571425E-2</v>
      </c>
      <c r="AG64" s="4">
        <v>7.3170731707317069E-2</v>
      </c>
      <c r="AH64" s="4">
        <v>0.21428571428571427</v>
      </c>
      <c r="AI64" s="4">
        <v>0.14634146341463414</v>
      </c>
    </row>
    <row r="65" spans="1:35" x14ac:dyDescent="0.3">
      <c r="A65">
        <v>64</v>
      </c>
      <c r="B65" t="s">
        <v>180</v>
      </c>
      <c r="C65" t="s">
        <v>37</v>
      </c>
      <c r="D65" t="s">
        <v>6</v>
      </c>
      <c r="E65">
        <v>10</v>
      </c>
      <c r="F65">
        <v>2</v>
      </c>
      <c r="G65">
        <v>4</v>
      </c>
      <c r="H65">
        <v>6</v>
      </c>
      <c r="I65">
        <v>1</v>
      </c>
      <c r="J65">
        <v>0</v>
      </c>
      <c r="K65">
        <v>1</v>
      </c>
      <c r="L65">
        <v>1</v>
      </c>
      <c r="M65">
        <v>0</v>
      </c>
      <c r="N65">
        <v>1</v>
      </c>
      <c r="O65">
        <v>1</v>
      </c>
      <c r="P65">
        <v>2</v>
      </c>
      <c r="Q65">
        <v>2</v>
      </c>
      <c r="R65">
        <v>4</v>
      </c>
      <c r="S65" s="3">
        <v>0.2</v>
      </c>
      <c r="T65" s="3">
        <v>0.4</v>
      </c>
      <c r="U65" s="3">
        <v>0.6</v>
      </c>
      <c r="V65" s="3">
        <v>0.1</v>
      </c>
      <c r="W65" s="3">
        <v>0</v>
      </c>
      <c r="X65" s="3">
        <v>0.1</v>
      </c>
      <c r="Y65" s="3">
        <v>0.1</v>
      </c>
      <c r="Z65" s="3">
        <v>0</v>
      </c>
      <c r="AA65" s="3">
        <v>0.1</v>
      </c>
      <c r="AB65" s="3">
        <v>0.1</v>
      </c>
      <c r="AC65" s="3">
        <v>0.2</v>
      </c>
      <c r="AD65" s="3">
        <v>0.2</v>
      </c>
      <c r="AE65" s="3">
        <v>0.4</v>
      </c>
      <c r="AF65" s="4">
        <v>5.7142857142857141E-2</v>
      </c>
      <c r="AG65" s="4">
        <v>9.0909090909090912E-2</v>
      </c>
      <c r="AH65" s="4">
        <v>0.17142857142857143</v>
      </c>
      <c r="AI65" s="4">
        <v>0.18181818181818182</v>
      </c>
    </row>
    <row r="66" spans="1:35" x14ac:dyDescent="0.3">
      <c r="A66">
        <v>65</v>
      </c>
      <c r="B66" t="s">
        <v>115</v>
      </c>
      <c r="C66" t="s">
        <v>33</v>
      </c>
      <c r="D66" t="s">
        <v>6</v>
      </c>
      <c r="E66">
        <v>15</v>
      </c>
      <c r="F66">
        <v>3</v>
      </c>
      <c r="G66">
        <v>6</v>
      </c>
      <c r="H66">
        <v>9</v>
      </c>
      <c r="I66">
        <v>7</v>
      </c>
      <c r="J66">
        <v>0</v>
      </c>
      <c r="K66">
        <v>3</v>
      </c>
      <c r="L66">
        <v>3</v>
      </c>
      <c r="M66">
        <v>0</v>
      </c>
      <c r="N66">
        <v>0</v>
      </c>
      <c r="O66">
        <v>0</v>
      </c>
      <c r="P66">
        <v>3</v>
      </c>
      <c r="Q66">
        <v>3</v>
      </c>
      <c r="R66">
        <v>6</v>
      </c>
      <c r="S66" s="3">
        <v>0.2</v>
      </c>
      <c r="T66" s="3">
        <v>0.4</v>
      </c>
      <c r="U66" s="3">
        <v>0.6</v>
      </c>
      <c r="V66" s="3">
        <v>0.46666666666666667</v>
      </c>
      <c r="W66" s="3">
        <v>0</v>
      </c>
      <c r="X66" s="3">
        <v>0.2</v>
      </c>
      <c r="Y66" s="3">
        <v>0.2</v>
      </c>
      <c r="Z66" s="3">
        <v>0</v>
      </c>
      <c r="AA66" s="3">
        <v>0</v>
      </c>
      <c r="AB66" s="3">
        <v>0</v>
      </c>
      <c r="AC66" s="3">
        <v>0.2</v>
      </c>
      <c r="AD66" s="3">
        <v>0.2</v>
      </c>
      <c r="AE66" s="3">
        <v>0.4</v>
      </c>
      <c r="AF66" s="4">
        <v>5.3571428571428568E-2</v>
      </c>
      <c r="AG66" s="4">
        <v>7.3170731707317069E-2</v>
      </c>
      <c r="AH66" s="4">
        <v>0.16071428571428573</v>
      </c>
      <c r="AI66" s="4">
        <v>0.14634146341463414</v>
      </c>
    </row>
    <row r="67" spans="1:35" x14ac:dyDescent="0.3">
      <c r="A67">
        <v>66</v>
      </c>
      <c r="B67" t="s">
        <v>138</v>
      </c>
      <c r="C67" t="s">
        <v>18</v>
      </c>
      <c r="D67" t="s">
        <v>6</v>
      </c>
      <c r="E67">
        <v>15</v>
      </c>
      <c r="F67">
        <v>3</v>
      </c>
      <c r="G67">
        <v>3</v>
      </c>
      <c r="H67">
        <v>6</v>
      </c>
      <c r="I67">
        <v>5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3</v>
      </c>
      <c r="Q67">
        <v>3</v>
      </c>
      <c r="R67">
        <v>6</v>
      </c>
      <c r="S67" s="3">
        <v>0.2</v>
      </c>
      <c r="T67" s="3">
        <v>0.2</v>
      </c>
      <c r="U67" s="3">
        <v>0.4</v>
      </c>
      <c r="V67" s="3">
        <v>0.33333333333333331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0.2</v>
      </c>
      <c r="AD67" s="3">
        <v>0.2</v>
      </c>
      <c r="AE67" s="3">
        <v>0.4</v>
      </c>
      <c r="AF67" s="4">
        <v>4.1666666666666664E-2</v>
      </c>
      <c r="AG67" s="4">
        <v>6.5217391304347824E-2</v>
      </c>
      <c r="AH67" s="4">
        <v>8.3333333333333329E-2</v>
      </c>
      <c r="AI67" s="4">
        <v>0.13043478260869565</v>
      </c>
    </row>
    <row r="68" spans="1:35" x14ac:dyDescent="0.3">
      <c r="A68">
        <v>67</v>
      </c>
      <c r="B68" t="s">
        <v>23</v>
      </c>
      <c r="C68" t="s">
        <v>24</v>
      </c>
      <c r="D68" t="s">
        <v>6</v>
      </c>
      <c r="E68">
        <v>15</v>
      </c>
      <c r="F68">
        <v>4</v>
      </c>
      <c r="G68">
        <v>13</v>
      </c>
      <c r="H68">
        <v>17</v>
      </c>
      <c r="I68">
        <v>2</v>
      </c>
      <c r="J68">
        <v>2</v>
      </c>
      <c r="K68">
        <v>9</v>
      </c>
      <c r="L68">
        <v>11</v>
      </c>
      <c r="M68">
        <v>0</v>
      </c>
      <c r="N68">
        <v>0</v>
      </c>
      <c r="O68">
        <v>0</v>
      </c>
      <c r="P68">
        <v>2</v>
      </c>
      <c r="Q68">
        <v>4</v>
      </c>
      <c r="R68">
        <v>6</v>
      </c>
      <c r="S68" s="3">
        <v>0.26666666666666666</v>
      </c>
      <c r="T68" s="3">
        <v>0.8666666666666667</v>
      </c>
      <c r="U68" s="3">
        <v>1.1333333333333333</v>
      </c>
      <c r="V68" s="3">
        <v>0.13333333333333333</v>
      </c>
      <c r="W68" s="3">
        <v>0.13333333333333333</v>
      </c>
      <c r="X68" s="3">
        <v>0.6</v>
      </c>
      <c r="Y68" s="3">
        <v>0.73333333333333328</v>
      </c>
      <c r="Z68" s="3">
        <v>0</v>
      </c>
      <c r="AA68" s="3">
        <v>0</v>
      </c>
      <c r="AB68" s="3">
        <v>0</v>
      </c>
      <c r="AC68" s="3">
        <v>0.13333333333333333</v>
      </c>
      <c r="AD68" s="3">
        <v>0.26666666666666666</v>
      </c>
      <c r="AE68" s="3">
        <v>0.4</v>
      </c>
      <c r="AF68" s="4">
        <v>9.5238095238095233E-2</v>
      </c>
      <c r="AG68" s="4">
        <v>8.6956521739130432E-2</v>
      </c>
      <c r="AH68" s="4">
        <v>0.40476190476190477</v>
      </c>
      <c r="AI68" s="4">
        <v>0.2608695652173913</v>
      </c>
    </row>
    <row r="69" spans="1:35" x14ac:dyDescent="0.3">
      <c r="A69">
        <v>68</v>
      </c>
      <c r="B69" t="s">
        <v>117</v>
      </c>
      <c r="C69" t="s">
        <v>33</v>
      </c>
      <c r="D69" t="s">
        <v>35</v>
      </c>
      <c r="E69">
        <v>15</v>
      </c>
      <c r="F69">
        <v>2</v>
      </c>
      <c r="G69">
        <v>5</v>
      </c>
      <c r="H69">
        <v>7</v>
      </c>
      <c r="I69">
        <v>6</v>
      </c>
      <c r="J69">
        <v>0</v>
      </c>
      <c r="K69">
        <v>1</v>
      </c>
      <c r="L69">
        <v>1</v>
      </c>
      <c r="M69">
        <v>0</v>
      </c>
      <c r="N69">
        <v>0</v>
      </c>
      <c r="O69">
        <v>0</v>
      </c>
      <c r="P69">
        <v>2</v>
      </c>
      <c r="Q69">
        <v>4</v>
      </c>
      <c r="R69">
        <v>6</v>
      </c>
      <c r="S69" s="3">
        <v>0.13333333333333333</v>
      </c>
      <c r="T69" s="3">
        <v>0.33333333333333331</v>
      </c>
      <c r="U69" s="3">
        <v>0.46666666666666667</v>
      </c>
      <c r="V69" s="3">
        <v>0.4</v>
      </c>
      <c r="W69" s="3">
        <v>0</v>
      </c>
      <c r="X69" s="3">
        <v>6.6666666666666666E-2</v>
      </c>
      <c r="Y69" s="3">
        <v>6.6666666666666666E-2</v>
      </c>
      <c r="Z69" s="3">
        <v>0</v>
      </c>
      <c r="AA69" s="3">
        <v>0</v>
      </c>
      <c r="AB69" s="3">
        <v>0</v>
      </c>
      <c r="AC69" s="3">
        <v>0.13333333333333333</v>
      </c>
      <c r="AD69" s="3">
        <v>0.26666666666666666</v>
      </c>
      <c r="AE69" s="3">
        <v>0.4</v>
      </c>
      <c r="AF69" s="4">
        <v>3.5714285714285712E-2</v>
      </c>
      <c r="AG69" s="4">
        <v>4.878048780487805E-2</v>
      </c>
      <c r="AH69" s="4">
        <v>0.125</v>
      </c>
      <c r="AI69" s="4">
        <v>0.14634146341463414</v>
      </c>
    </row>
    <row r="70" spans="1:35" x14ac:dyDescent="0.3">
      <c r="A70">
        <v>69</v>
      </c>
      <c r="B70" t="s">
        <v>179</v>
      </c>
      <c r="C70" t="s">
        <v>48</v>
      </c>
      <c r="D70" t="s">
        <v>6</v>
      </c>
      <c r="E70">
        <v>10</v>
      </c>
      <c r="F70">
        <v>1</v>
      </c>
      <c r="G70">
        <v>3</v>
      </c>
      <c r="H70">
        <v>4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3</v>
      </c>
      <c r="R70">
        <v>4</v>
      </c>
      <c r="S70" s="3">
        <v>0.1</v>
      </c>
      <c r="T70" s="3">
        <v>0.3</v>
      </c>
      <c r="U70" s="3">
        <v>0.4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0.1</v>
      </c>
      <c r="AD70" s="3">
        <v>0.3</v>
      </c>
      <c r="AE70" s="3">
        <v>0.4</v>
      </c>
      <c r="AF70" s="4">
        <v>2.5000000000000001E-2</v>
      </c>
      <c r="AG70" s="4">
        <v>3.7037037037037035E-2</v>
      </c>
      <c r="AH70" s="4">
        <v>0.1</v>
      </c>
      <c r="AI70" s="4">
        <v>0.14814814814814814</v>
      </c>
    </row>
    <row r="71" spans="1:35" x14ac:dyDescent="0.3">
      <c r="A71">
        <v>70</v>
      </c>
      <c r="B71" t="s">
        <v>63</v>
      </c>
      <c r="C71" t="s">
        <v>33</v>
      </c>
      <c r="D71" t="s">
        <v>6</v>
      </c>
      <c r="E71">
        <v>15</v>
      </c>
      <c r="F71">
        <v>3</v>
      </c>
      <c r="G71">
        <v>8</v>
      </c>
      <c r="H71">
        <v>11</v>
      </c>
      <c r="I71">
        <v>8</v>
      </c>
      <c r="J71">
        <v>2</v>
      </c>
      <c r="K71">
        <v>3</v>
      </c>
      <c r="L71">
        <v>5</v>
      </c>
      <c r="M71">
        <v>0</v>
      </c>
      <c r="N71">
        <v>0</v>
      </c>
      <c r="O71">
        <v>0</v>
      </c>
      <c r="P71">
        <v>1</v>
      </c>
      <c r="Q71">
        <v>5</v>
      </c>
      <c r="R71">
        <v>6</v>
      </c>
      <c r="S71" s="3">
        <v>0.2</v>
      </c>
      <c r="T71" s="3">
        <v>0.53333333333333333</v>
      </c>
      <c r="U71" s="3">
        <v>0.73333333333333328</v>
      </c>
      <c r="V71" s="3">
        <v>0.53333333333333333</v>
      </c>
      <c r="W71" s="3">
        <v>0.13333333333333333</v>
      </c>
      <c r="X71" s="3">
        <v>0.2</v>
      </c>
      <c r="Y71" s="3">
        <v>0.33333333333333331</v>
      </c>
      <c r="Z71" s="3">
        <v>0</v>
      </c>
      <c r="AA71" s="3">
        <v>0</v>
      </c>
      <c r="AB71" s="3">
        <v>0</v>
      </c>
      <c r="AC71" s="3">
        <v>6.6666666666666666E-2</v>
      </c>
      <c r="AD71" s="3">
        <v>0.33333333333333331</v>
      </c>
      <c r="AE71" s="3">
        <v>0.4</v>
      </c>
      <c r="AF71" s="4">
        <v>5.3571428571428568E-2</v>
      </c>
      <c r="AG71" s="4">
        <v>2.4390243902439025E-2</v>
      </c>
      <c r="AH71" s="4">
        <v>0.19642857142857142</v>
      </c>
      <c r="AI71" s="4">
        <v>0.14634146341463414</v>
      </c>
    </row>
    <row r="72" spans="1:35" x14ac:dyDescent="0.3">
      <c r="A72">
        <v>71</v>
      </c>
      <c r="B72" t="s">
        <v>246</v>
      </c>
      <c r="C72" t="s">
        <v>22</v>
      </c>
      <c r="D72" t="s">
        <v>35</v>
      </c>
      <c r="E72">
        <v>5</v>
      </c>
      <c r="F72">
        <v>0</v>
      </c>
      <c r="G72">
        <v>2</v>
      </c>
      <c r="H72">
        <v>2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2</v>
      </c>
      <c r="R72">
        <v>2</v>
      </c>
      <c r="S72" s="3">
        <v>0</v>
      </c>
      <c r="T72" s="3">
        <v>0.4</v>
      </c>
      <c r="U72" s="3">
        <v>0.4</v>
      </c>
      <c r="V72" s="3">
        <v>0.2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0.4</v>
      </c>
      <c r="AE72" s="3">
        <v>0.4</v>
      </c>
      <c r="AF72" s="4">
        <v>0</v>
      </c>
      <c r="AG72" s="4">
        <v>0</v>
      </c>
      <c r="AH72" s="4">
        <v>4.878048780487805E-2</v>
      </c>
      <c r="AI72" s="4">
        <v>6.8965517241379309E-2</v>
      </c>
    </row>
    <row r="73" spans="1:35" x14ac:dyDescent="0.3">
      <c r="A73">
        <v>72</v>
      </c>
      <c r="B73" t="s">
        <v>143</v>
      </c>
      <c r="C73" t="s">
        <v>37</v>
      </c>
      <c r="D73" t="s">
        <v>6</v>
      </c>
      <c r="E73">
        <v>13</v>
      </c>
      <c r="F73">
        <v>1</v>
      </c>
      <c r="G73">
        <v>7</v>
      </c>
      <c r="H73">
        <v>8</v>
      </c>
      <c r="I73">
        <v>-2</v>
      </c>
      <c r="J73">
        <v>1</v>
      </c>
      <c r="K73">
        <v>2</v>
      </c>
      <c r="L73">
        <v>3</v>
      </c>
      <c r="M73">
        <v>0</v>
      </c>
      <c r="N73">
        <v>0</v>
      </c>
      <c r="O73">
        <v>0</v>
      </c>
      <c r="P73">
        <v>0</v>
      </c>
      <c r="Q73">
        <v>5</v>
      </c>
      <c r="R73">
        <v>5</v>
      </c>
      <c r="S73" s="3">
        <v>7.6923076923076927E-2</v>
      </c>
      <c r="T73" s="3">
        <v>0.53846153846153844</v>
      </c>
      <c r="U73" s="3">
        <v>0.61538461538461542</v>
      </c>
      <c r="V73" s="3">
        <v>-0.15384615384615385</v>
      </c>
      <c r="W73" s="3">
        <v>7.6923076923076927E-2</v>
      </c>
      <c r="X73" s="3">
        <v>0.15384615384615385</v>
      </c>
      <c r="Y73" s="3">
        <v>0.23076923076923078</v>
      </c>
      <c r="Z73" s="3">
        <v>0</v>
      </c>
      <c r="AA73" s="3">
        <v>0</v>
      </c>
      <c r="AB73" s="3">
        <v>0</v>
      </c>
      <c r="AC73" s="3">
        <v>0</v>
      </c>
      <c r="AD73" s="3">
        <v>0.38461538461538464</v>
      </c>
      <c r="AE73" s="3">
        <v>0.38461538461538464</v>
      </c>
      <c r="AF73" s="4">
        <v>2.8571428571428571E-2</v>
      </c>
      <c r="AG73" s="4">
        <v>0</v>
      </c>
      <c r="AH73" s="4">
        <v>0.22857142857142856</v>
      </c>
      <c r="AI73" s="4">
        <v>0.22727272727272727</v>
      </c>
    </row>
    <row r="74" spans="1:35" x14ac:dyDescent="0.3">
      <c r="A74">
        <v>73</v>
      </c>
      <c r="B74" t="s">
        <v>112</v>
      </c>
      <c r="C74" t="s">
        <v>28</v>
      </c>
      <c r="D74" t="s">
        <v>35</v>
      </c>
      <c r="E74">
        <v>16</v>
      </c>
      <c r="F74">
        <v>2</v>
      </c>
      <c r="G74">
        <v>5</v>
      </c>
      <c r="H74">
        <v>7</v>
      </c>
      <c r="I74">
        <v>-1</v>
      </c>
      <c r="J74">
        <v>0</v>
      </c>
      <c r="K74">
        <v>1</v>
      </c>
      <c r="L74">
        <v>1</v>
      </c>
      <c r="M74">
        <v>0</v>
      </c>
      <c r="N74">
        <v>0</v>
      </c>
      <c r="O74">
        <v>0</v>
      </c>
      <c r="P74">
        <v>2</v>
      </c>
      <c r="Q74">
        <v>4</v>
      </c>
      <c r="R74">
        <v>6</v>
      </c>
      <c r="S74" s="3">
        <v>0.125</v>
      </c>
      <c r="T74" s="3">
        <v>0.3125</v>
      </c>
      <c r="U74" s="3">
        <v>0.4375</v>
      </c>
      <c r="V74" s="3">
        <v>-6.25E-2</v>
      </c>
      <c r="W74" s="3">
        <v>0</v>
      </c>
      <c r="X74" s="3">
        <v>6.25E-2</v>
      </c>
      <c r="Y74" s="3">
        <v>6.25E-2</v>
      </c>
      <c r="Z74" s="3">
        <v>0</v>
      </c>
      <c r="AA74" s="3">
        <v>0</v>
      </c>
      <c r="AB74" s="3">
        <v>0</v>
      </c>
      <c r="AC74" s="3">
        <v>0.125</v>
      </c>
      <c r="AD74" s="3">
        <v>0.25</v>
      </c>
      <c r="AE74" s="3">
        <v>0.375</v>
      </c>
      <c r="AF74" s="4">
        <v>3.7735849056603772E-2</v>
      </c>
      <c r="AG74" s="4">
        <v>4.878048780487805E-2</v>
      </c>
      <c r="AH74" s="4">
        <v>0.13207547169811321</v>
      </c>
      <c r="AI74" s="4">
        <v>0.14634146341463414</v>
      </c>
    </row>
    <row r="75" spans="1:35" x14ac:dyDescent="0.3">
      <c r="A75">
        <v>74</v>
      </c>
      <c r="B75" t="s">
        <v>125</v>
      </c>
      <c r="C75" t="s">
        <v>37</v>
      </c>
      <c r="D75" t="s">
        <v>6</v>
      </c>
      <c r="E75">
        <v>16</v>
      </c>
      <c r="F75">
        <v>3</v>
      </c>
      <c r="G75">
        <v>5</v>
      </c>
      <c r="H75">
        <v>8</v>
      </c>
      <c r="I75">
        <v>-4</v>
      </c>
      <c r="J75">
        <v>0</v>
      </c>
      <c r="K75">
        <v>2</v>
      </c>
      <c r="L75">
        <v>2</v>
      </c>
      <c r="M75">
        <v>0</v>
      </c>
      <c r="N75">
        <v>0</v>
      </c>
      <c r="O75">
        <v>0</v>
      </c>
      <c r="P75">
        <v>3</v>
      </c>
      <c r="Q75">
        <v>3</v>
      </c>
      <c r="R75">
        <v>6</v>
      </c>
      <c r="S75" s="3">
        <v>0.1875</v>
      </c>
      <c r="T75" s="3">
        <v>0.3125</v>
      </c>
      <c r="U75" s="3">
        <v>0.5</v>
      </c>
      <c r="V75" s="3">
        <v>-0.25</v>
      </c>
      <c r="W75" s="3">
        <v>0</v>
      </c>
      <c r="X75" s="3">
        <v>0.125</v>
      </c>
      <c r="Y75" s="3">
        <v>0.125</v>
      </c>
      <c r="Z75" s="3">
        <v>0</v>
      </c>
      <c r="AA75" s="3">
        <v>0</v>
      </c>
      <c r="AB75" s="3">
        <v>0</v>
      </c>
      <c r="AC75" s="3">
        <v>0.1875</v>
      </c>
      <c r="AD75" s="3">
        <v>0.1875</v>
      </c>
      <c r="AE75" s="3">
        <v>0.375</v>
      </c>
      <c r="AF75" s="4">
        <v>8.5714285714285715E-2</v>
      </c>
      <c r="AG75" s="4">
        <v>0.13636363636363635</v>
      </c>
      <c r="AH75" s="4">
        <v>0.22857142857142856</v>
      </c>
      <c r="AI75" s="4">
        <v>0.27272727272727271</v>
      </c>
    </row>
    <row r="76" spans="1:35" x14ac:dyDescent="0.3">
      <c r="A76">
        <v>75</v>
      </c>
      <c r="B76" t="s">
        <v>132</v>
      </c>
      <c r="C76" t="s">
        <v>65</v>
      </c>
      <c r="D76" t="s">
        <v>35</v>
      </c>
      <c r="E76">
        <v>16</v>
      </c>
      <c r="F76">
        <v>1</v>
      </c>
      <c r="G76">
        <v>5</v>
      </c>
      <c r="H76">
        <v>6</v>
      </c>
      <c r="I76">
        <v>-3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5</v>
      </c>
      <c r="R76">
        <v>6</v>
      </c>
      <c r="S76" s="3">
        <v>6.25E-2</v>
      </c>
      <c r="T76" s="3">
        <v>0.3125</v>
      </c>
      <c r="U76" s="3">
        <v>0.375</v>
      </c>
      <c r="V76" s="3">
        <v>-0.1875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6.25E-2</v>
      </c>
      <c r="AD76" s="3">
        <v>0.3125</v>
      </c>
      <c r="AE76" s="3">
        <v>0.375</v>
      </c>
      <c r="AF76" s="4">
        <v>2.7027027027027029E-2</v>
      </c>
      <c r="AG76" s="4">
        <v>5.2631578947368418E-2</v>
      </c>
      <c r="AH76" s="4">
        <v>0.16216216216216217</v>
      </c>
      <c r="AI76" s="4">
        <v>0.31578947368421051</v>
      </c>
    </row>
    <row r="77" spans="1:35" x14ac:dyDescent="0.3">
      <c r="A77">
        <v>76</v>
      </c>
      <c r="B77" t="s">
        <v>131</v>
      </c>
      <c r="C77" t="s">
        <v>48</v>
      </c>
      <c r="D77" t="s">
        <v>6</v>
      </c>
      <c r="E77">
        <v>16</v>
      </c>
      <c r="F77">
        <v>0</v>
      </c>
      <c r="G77">
        <v>7</v>
      </c>
      <c r="H77">
        <v>7</v>
      </c>
      <c r="I77">
        <v>-8</v>
      </c>
      <c r="J77">
        <v>0</v>
      </c>
      <c r="K77">
        <v>1</v>
      </c>
      <c r="L77">
        <v>1</v>
      </c>
      <c r="M77">
        <v>0</v>
      </c>
      <c r="N77">
        <v>0</v>
      </c>
      <c r="O77">
        <v>0</v>
      </c>
      <c r="P77">
        <v>0</v>
      </c>
      <c r="Q77">
        <v>6</v>
      </c>
      <c r="R77">
        <v>6</v>
      </c>
      <c r="S77" s="3">
        <v>0</v>
      </c>
      <c r="T77" s="3">
        <v>0.4375</v>
      </c>
      <c r="U77" s="3">
        <v>0.4375</v>
      </c>
      <c r="V77" s="3">
        <v>-0.5</v>
      </c>
      <c r="W77" s="3">
        <v>0</v>
      </c>
      <c r="X77" s="3">
        <v>6.25E-2</v>
      </c>
      <c r="Y77" s="3">
        <v>6.25E-2</v>
      </c>
      <c r="Z77" s="3">
        <v>0</v>
      </c>
      <c r="AA77" s="3">
        <v>0</v>
      </c>
      <c r="AB77" s="3">
        <v>0</v>
      </c>
      <c r="AC77" s="3">
        <v>0</v>
      </c>
      <c r="AD77" s="3">
        <v>0.375</v>
      </c>
      <c r="AE77" s="3">
        <v>0.375</v>
      </c>
      <c r="AF77" s="4">
        <v>0</v>
      </c>
      <c r="AG77" s="4">
        <v>0</v>
      </c>
      <c r="AH77" s="4">
        <v>0.17499999999999999</v>
      </c>
      <c r="AI77" s="4">
        <v>0.22222222222222221</v>
      </c>
    </row>
    <row r="78" spans="1:35" x14ac:dyDescent="0.3">
      <c r="A78">
        <v>77</v>
      </c>
      <c r="B78" t="s">
        <v>122</v>
      </c>
      <c r="C78" t="s">
        <v>45</v>
      </c>
      <c r="D78" t="s">
        <v>6</v>
      </c>
      <c r="E78">
        <v>11</v>
      </c>
      <c r="F78">
        <v>5</v>
      </c>
      <c r="G78">
        <v>3</v>
      </c>
      <c r="H78">
        <v>8</v>
      </c>
      <c r="I78">
        <v>-3</v>
      </c>
      <c r="J78">
        <v>3</v>
      </c>
      <c r="K78">
        <v>1</v>
      </c>
      <c r="L78">
        <v>4</v>
      </c>
      <c r="M78">
        <v>0</v>
      </c>
      <c r="N78">
        <v>0</v>
      </c>
      <c r="O78">
        <v>0</v>
      </c>
      <c r="P78">
        <v>2</v>
      </c>
      <c r="Q78">
        <v>2</v>
      </c>
      <c r="R78">
        <v>4</v>
      </c>
      <c r="S78" s="3">
        <v>0.45454545454545453</v>
      </c>
      <c r="T78" s="3">
        <v>0.27272727272727271</v>
      </c>
      <c r="U78" s="3">
        <v>0.72727272727272729</v>
      </c>
      <c r="V78" s="3">
        <v>-0.27272727272727271</v>
      </c>
      <c r="W78" s="3">
        <v>0.27272727272727271</v>
      </c>
      <c r="X78" s="3">
        <v>9.0909090909090912E-2</v>
      </c>
      <c r="Y78" s="3">
        <v>0.36363636363636365</v>
      </c>
      <c r="Z78" s="3">
        <v>0</v>
      </c>
      <c r="AA78" s="3">
        <v>0</v>
      </c>
      <c r="AB78" s="3">
        <v>0</v>
      </c>
      <c r="AC78" s="3">
        <v>0.18181818181818182</v>
      </c>
      <c r="AD78" s="3">
        <v>0.18181818181818182</v>
      </c>
      <c r="AE78" s="3">
        <v>0.36363636363636365</v>
      </c>
      <c r="AF78" s="4">
        <v>0.12195121951219512</v>
      </c>
      <c r="AG78" s="4">
        <v>6.6666666666666666E-2</v>
      </c>
      <c r="AH78" s="4">
        <v>0.1951219512195122</v>
      </c>
      <c r="AI78" s="4">
        <v>0.13333333333333333</v>
      </c>
    </row>
    <row r="79" spans="1:35" x14ac:dyDescent="0.3">
      <c r="A79">
        <v>78</v>
      </c>
      <c r="B79" t="s">
        <v>139</v>
      </c>
      <c r="C79" t="s">
        <v>31</v>
      </c>
      <c r="D79" t="s">
        <v>6</v>
      </c>
      <c r="E79">
        <v>14</v>
      </c>
      <c r="F79">
        <v>5</v>
      </c>
      <c r="G79">
        <v>2</v>
      </c>
      <c r="H79">
        <v>7</v>
      </c>
      <c r="I79">
        <v>6</v>
      </c>
      <c r="J79">
        <v>1</v>
      </c>
      <c r="K79">
        <v>1</v>
      </c>
      <c r="L79">
        <v>2</v>
      </c>
      <c r="M79">
        <v>0</v>
      </c>
      <c r="N79">
        <v>0</v>
      </c>
      <c r="O79">
        <v>0</v>
      </c>
      <c r="P79">
        <v>4</v>
      </c>
      <c r="Q79">
        <v>1</v>
      </c>
      <c r="R79">
        <v>5</v>
      </c>
      <c r="S79" s="3">
        <v>0.35714285714285715</v>
      </c>
      <c r="T79" s="3">
        <v>0.14285714285714285</v>
      </c>
      <c r="U79" s="3">
        <v>0.5</v>
      </c>
      <c r="V79" s="3">
        <v>0.42857142857142855</v>
      </c>
      <c r="W79" s="3">
        <v>7.1428571428571425E-2</v>
      </c>
      <c r="X79" s="3">
        <v>7.1428571428571425E-2</v>
      </c>
      <c r="Y79" s="3">
        <v>0.14285714285714285</v>
      </c>
      <c r="Z79" s="3">
        <v>0</v>
      </c>
      <c r="AA79" s="3">
        <v>0</v>
      </c>
      <c r="AB79" s="3">
        <v>0</v>
      </c>
      <c r="AC79" s="3">
        <v>0.2857142857142857</v>
      </c>
      <c r="AD79" s="3">
        <v>7.1428571428571425E-2</v>
      </c>
      <c r="AE79" s="3">
        <v>0.35714285714285715</v>
      </c>
      <c r="AF79" s="4">
        <v>0.11363636363636363</v>
      </c>
      <c r="AG79" s="4">
        <v>0.12903225806451613</v>
      </c>
      <c r="AH79" s="4">
        <v>0.15909090909090909</v>
      </c>
      <c r="AI79" s="4">
        <v>0.16129032258064516</v>
      </c>
    </row>
    <row r="80" spans="1:35" x14ac:dyDescent="0.3">
      <c r="A80">
        <v>79</v>
      </c>
      <c r="B80" t="s">
        <v>64</v>
      </c>
      <c r="C80" t="s">
        <v>65</v>
      </c>
      <c r="D80" t="s">
        <v>6</v>
      </c>
      <c r="E80">
        <v>14</v>
      </c>
      <c r="F80">
        <v>4</v>
      </c>
      <c r="G80">
        <v>7</v>
      </c>
      <c r="H80">
        <v>11</v>
      </c>
      <c r="I80">
        <v>-10</v>
      </c>
      <c r="J80">
        <v>1</v>
      </c>
      <c r="K80">
        <v>5</v>
      </c>
      <c r="L80">
        <v>6</v>
      </c>
      <c r="M80">
        <v>0</v>
      </c>
      <c r="N80">
        <v>0</v>
      </c>
      <c r="O80">
        <v>0</v>
      </c>
      <c r="P80">
        <v>3</v>
      </c>
      <c r="Q80">
        <v>2</v>
      </c>
      <c r="R80">
        <v>5</v>
      </c>
      <c r="S80" s="3">
        <v>0.2857142857142857</v>
      </c>
      <c r="T80" s="3">
        <v>0.5</v>
      </c>
      <c r="U80" s="3">
        <v>0.7857142857142857</v>
      </c>
      <c r="V80" s="3">
        <v>-0.7142857142857143</v>
      </c>
      <c r="W80" s="3">
        <v>7.1428571428571425E-2</v>
      </c>
      <c r="X80" s="3">
        <v>0.35714285714285715</v>
      </c>
      <c r="Y80" s="3">
        <v>0.42857142857142855</v>
      </c>
      <c r="Z80" s="3">
        <v>0</v>
      </c>
      <c r="AA80" s="3">
        <v>0</v>
      </c>
      <c r="AB80" s="3">
        <v>0</v>
      </c>
      <c r="AC80" s="3">
        <v>0.21428571428571427</v>
      </c>
      <c r="AD80" s="3">
        <v>0.14285714285714285</v>
      </c>
      <c r="AE80" s="3">
        <v>0.35714285714285715</v>
      </c>
      <c r="AF80" s="4">
        <v>0.10810810810810811</v>
      </c>
      <c r="AG80" s="4">
        <v>0.15789473684210525</v>
      </c>
      <c r="AH80" s="4">
        <v>0.29729729729729731</v>
      </c>
      <c r="AI80" s="4">
        <v>0.26315789473684209</v>
      </c>
    </row>
    <row r="81" spans="1:35" x14ac:dyDescent="0.3">
      <c r="A81">
        <v>80</v>
      </c>
      <c r="B81" t="s">
        <v>90</v>
      </c>
      <c r="C81" t="s">
        <v>76</v>
      </c>
      <c r="D81" t="s">
        <v>6</v>
      </c>
      <c r="E81">
        <v>14</v>
      </c>
      <c r="F81">
        <v>5</v>
      </c>
      <c r="G81">
        <v>4</v>
      </c>
      <c r="H81">
        <v>9</v>
      </c>
      <c r="I81">
        <v>1</v>
      </c>
      <c r="J81">
        <v>1</v>
      </c>
      <c r="K81">
        <v>1</v>
      </c>
      <c r="L81">
        <v>2</v>
      </c>
      <c r="M81">
        <v>2</v>
      </c>
      <c r="N81">
        <v>0</v>
      </c>
      <c r="O81">
        <v>2</v>
      </c>
      <c r="P81">
        <v>2</v>
      </c>
      <c r="Q81">
        <v>3</v>
      </c>
      <c r="R81">
        <v>5</v>
      </c>
      <c r="S81" s="3">
        <v>0.35714285714285715</v>
      </c>
      <c r="T81" s="3">
        <v>0.2857142857142857</v>
      </c>
      <c r="U81" s="3">
        <v>0.6428571428571429</v>
      </c>
      <c r="V81" s="3">
        <v>7.1428571428571425E-2</v>
      </c>
      <c r="W81" s="3">
        <v>7.1428571428571425E-2</v>
      </c>
      <c r="X81" s="3">
        <v>7.1428571428571425E-2</v>
      </c>
      <c r="Y81" s="3">
        <v>0.14285714285714285</v>
      </c>
      <c r="Z81" s="3">
        <v>0.14285714285714285</v>
      </c>
      <c r="AA81" s="3">
        <v>0</v>
      </c>
      <c r="AB81" s="3">
        <v>0.14285714285714285</v>
      </c>
      <c r="AC81" s="3">
        <v>0.14285714285714285</v>
      </c>
      <c r="AD81" s="3">
        <v>0.21428571428571427</v>
      </c>
      <c r="AE81" s="3">
        <v>0.35714285714285715</v>
      </c>
      <c r="AF81" s="4">
        <v>0.14285714285714285</v>
      </c>
      <c r="AG81" s="4">
        <v>8.3333333333333329E-2</v>
      </c>
      <c r="AH81" s="4">
        <v>0.25714285714285712</v>
      </c>
      <c r="AI81" s="4">
        <v>0.20833333333333334</v>
      </c>
    </row>
    <row r="82" spans="1:35" x14ac:dyDescent="0.3">
      <c r="A82">
        <v>81</v>
      </c>
      <c r="B82" t="s">
        <v>91</v>
      </c>
      <c r="C82" t="s">
        <v>76</v>
      </c>
      <c r="D82" t="s">
        <v>6</v>
      </c>
      <c r="E82">
        <v>14</v>
      </c>
      <c r="F82">
        <v>5</v>
      </c>
      <c r="G82">
        <v>4</v>
      </c>
      <c r="H82">
        <v>9</v>
      </c>
      <c r="I82">
        <v>0</v>
      </c>
      <c r="J82">
        <v>3</v>
      </c>
      <c r="K82">
        <v>1</v>
      </c>
      <c r="L82">
        <v>4</v>
      </c>
      <c r="M82">
        <v>0</v>
      </c>
      <c r="N82">
        <v>0</v>
      </c>
      <c r="O82">
        <v>0</v>
      </c>
      <c r="P82">
        <v>2</v>
      </c>
      <c r="Q82">
        <v>3</v>
      </c>
      <c r="R82">
        <v>5</v>
      </c>
      <c r="S82" s="3">
        <v>0.35714285714285715</v>
      </c>
      <c r="T82" s="3">
        <v>0.2857142857142857</v>
      </c>
      <c r="U82" s="3">
        <v>0.6428571428571429</v>
      </c>
      <c r="V82" s="3">
        <v>0</v>
      </c>
      <c r="W82" s="3">
        <v>0.21428571428571427</v>
      </c>
      <c r="X82" s="3">
        <v>7.1428571428571425E-2</v>
      </c>
      <c r="Y82" s="3">
        <v>0.2857142857142857</v>
      </c>
      <c r="Z82" s="3">
        <v>0</v>
      </c>
      <c r="AA82" s="3">
        <v>0</v>
      </c>
      <c r="AB82" s="3">
        <v>0</v>
      </c>
      <c r="AC82" s="3">
        <v>0.14285714285714285</v>
      </c>
      <c r="AD82" s="3">
        <v>0.21428571428571427</v>
      </c>
      <c r="AE82" s="3">
        <v>0.35714285714285715</v>
      </c>
      <c r="AF82" s="4">
        <v>0.14285714285714285</v>
      </c>
      <c r="AG82" s="4">
        <v>8.3333333333333329E-2</v>
      </c>
      <c r="AH82" s="4">
        <v>0.25714285714285712</v>
      </c>
      <c r="AI82" s="4">
        <v>0.20833333333333334</v>
      </c>
    </row>
    <row r="83" spans="1:35" x14ac:dyDescent="0.3">
      <c r="A83">
        <v>82</v>
      </c>
      <c r="B83" t="s">
        <v>156</v>
      </c>
      <c r="C83" t="s">
        <v>65</v>
      </c>
      <c r="D83" t="s">
        <v>35</v>
      </c>
      <c r="E83">
        <v>14</v>
      </c>
      <c r="F83">
        <v>2</v>
      </c>
      <c r="G83">
        <v>3</v>
      </c>
      <c r="H83">
        <v>5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</v>
      </c>
      <c r="Q83">
        <v>3</v>
      </c>
      <c r="R83">
        <v>5</v>
      </c>
      <c r="S83" s="3">
        <v>0.14285714285714285</v>
      </c>
      <c r="T83" s="3">
        <v>0.21428571428571427</v>
      </c>
      <c r="U83" s="3">
        <v>0.35714285714285715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0.14285714285714285</v>
      </c>
      <c r="AD83" s="3">
        <v>0.21428571428571427</v>
      </c>
      <c r="AE83" s="3">
        <v>0.35714285714285715</v>
      </c>
      <c r="AF83" s="4">
        <v>5.4054054054054057E-2</v>
      </c>
      <c r="AG83" s="4">
        <v>0.10526315789473684</v>
      </c>
      <c r="AH83" s="4">
        <v>0.13513513513513514</v>
      </c>
      <c r="AI83" s="4">
        <v>0.26315789473684209</v>
      </c>
    </row>
    <row r="84" spans="1:35" x14ac:dyDescent="0.3">
      <c r="A84">
        <v>83</v>
      </c>
      <c r="B84" t="s">
        <v>120</v>
      </c>
      <c r="C84" t="s">
        <v>22</v>
      </c>
      <c r="D84" t="s">
        <v>6</v>
      </c>
      <c r="E84">
        <v>14</v>
      </c>
      <c r="F84">
        <v>5</v>
      </c>
      <c r="G84">
        <v>3</v>
      </c>
      <c r="H84">
        <v>8</v>
      </c>
      <c r="I84">
        <v>1</v>
      </c>
      <c r="J84">
        <v>2</v>
      </c>
      <c r="K84">
        <v>1</v>
      </c>
      <c r="L84">
        <v>3</v>
      </c>
      <c r="M84">
        <v>0</v>
      </c>
      <c r="N84">
        <v>0</v>
      </c>
      <c r="O84">
        <v>0</v>
      </c>
      <c r="P84">
        <v>3</v>
      </c>
      <c r="Q84">
        <v>2</v>
      </c>
      <c r="R84">
        <v>5</v>
      </c>
      <c r="S84" s="3">
        <v>0.35714285714285715</v>
      </c>
      <c r="T84" s="3">
        <v>0.21428571428571427</v>
      </c>
      <c r="U84" s="3">
        <v>0.5714285714285714</v>
      </c>
      <c r="V84" s="3">
        <v>7.1428571428571425E-2</v>
      </c>
      <c r="W84" s="3">
        <v>0.14285714285714285</v>
      </c>
      <c r="X84" s="3">
        <v>7.1428571428571425E-2</v>
      </c>
      <c r="Y84" s="3">
        <v>0.21428571428571427</v>
      </c>
      <c r="Z84" s="3">
        <v>0</v>
      </c>
      <c r="AA84" s="3">
        <v>0</v>
      </c>
      <c r="AB84" s="3">
        <v>0</v>
      </c>
      <c r="AC84" s="3">
        <v>0.21428571428571427</v>
      </c>
      <c r="AD84" s="3">
        <v>0.14285714285714285</v>
      </c>
      <c r="AE84" s="3">
        <v>0.35714285714285715</v>
      </c>
      <c r="AF84" s="4">
        <v>0.12195121951219512</v>
      </c>
      <c r="AG84" s="4">
        <v>0.10344827586206896</v>
      </c>
      <c r="AH84" s="4">
        <v>0.1951219512195122</v>
      </c>
      <c r="AI84" s="4">
        <v>0.17241379310344829</v>
      </c>
    </row>
    <row r="85" spans="1:35" x14ac:dyDescent="0.3">
      <c r="A85">
        <v>84</v>
      </c>
      <c r="B85" t="s">
        <v>109</v>
      </c>
      <c r="C85" t="s">
        <v>45</v>
      </c>
      <c r="D85" t="s">
        <v>6</v>
      </c>
      <c r="E85">
        <v>14</v>
      </c>
      <c r="F85">
        <v>2</v>
      </c>
      <c r="G85">
        <v>7</v>
      </c>
      <c r="H85">
        <v>9</v>
      </c>
      <c r="I85">
        <v>-7</v>
      </c>
      <c r="J85">
        <v>1</v>
      </c>
      <c r="K85">
        <v>2</v>
      </c>
      <c r="L85">
        <v>3</v>
      </c>
      <c r="M85">
        <v>0</v>
      </c>
      <c r="N85">
        <v>1</v>
      </c>
      <c r="O85">
        <v>1</v>
      </c>
      <c r="P85">
        <v>1</v>
      </c>
      <c r="Q85">
        <v>4</v>
      </c>
      <c r="R85">
        <v>5</v>
      </c>
      <c r="S85" s="3">
        <v>0.14285714285714285</v>
      </c>
      <c r="T85" s="3">
        <v>0.5</v>
      </c>
      <c r="U85" s="3">
        <v>0.6428571428571429</v>
      </c>
      <c r="V85" s="3">
        <v>-0.5</v>
      </c>
      <c r="W85" s="3">
        <v>7.1428571428571425E-2</v>
      </c>
      <c r="X85" s="3">
        <v>0.14285714285714285</v>
      </c>
      <c r="Y85" s="3">
        <v>0.21428571428571427</v>
      </c>
      <c r="Z85" s="3">
        <v>0</v>
      </c>
      <c r="AA85" s="3">
        <v>7.1428571428571425E-2</v>
      </c>
      <c r="AB85" s="3">
        <v>7.1428571428571425E-2</v>
      </c>
      <c r="AC85" s="3">
        <v>7.1428571428571425E-2</v>
      </c>
      <c r="AD85" s="3">
        <v>0.2857142857142857</v>
      </c>
      <c r="AE85" s="3">
        <v>0.35714285714285715</v>
      </c>
      <c r="AF85" s="4">
        <v>4.878048780487805E-2</v>
      </c>
      <c r="AG85" s="4">
        <v>3.3333333333333333E-2</v>
      </c>
      <c r="AH85" s="4">
        <v>0.21951219512195122</v>
      </c>
      <c r="AI85" s="4">
        <v>0.16666666666666666</v>
      </c>
    </row>
    <row r="86" spans="1:35" x14ac:dyDescent="0.3">
      <c r="A86">
        <v>85</v>
      </c>
      <c r="B86" t="s">
        <v>140</v>
      </c>
      <c r="C86" t="s">
        <v>18</v>
      </c>
      <c r="D86" t="s">
        <v>35</v>
      </c>
      <c r="E86">
        <v>14</v>
      </c>
      <c r="F86">
        <v>1</v>
      </c>
      <c r="G86">
        <v>5</v>
      </c>
      <c r="H86">
        <v>6</v>
      </c>
      <c r="I86">
        <v>3</v>
      </c>
      <c r="J86">
        <v>1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5</v>
      </c>
      <c r="R86">
        <v>5</v>
      </c>
      <c r="S86" s="3">
        <v>7.1428571428571425E-2</v>
      </c>
      <c r="T86" s="3">
        <v>0.35714285714285715</v>
      </c>
      <c r="U86" s="3">
        <v>0.42857142857142855</v>
      </c>
      <c r="V86" s="3">
        <v>0.21428571428571427</v>
      </c>
      <c r="W86" s="3">
        <v>7.1428571428571425E-2</v>
      </c>
      <c r="X86" s="3">
        <v>0</v>
      </c>
      <c r="Y86" s="3">
        <v>7.1428571428571425E-2</v>
      </c>
      <c r="Z86" s="3">
        <v>0</v>
      </c>
      <c r="AA86" s="3">
        <v>0</v>
      </c>
      <c r="AB86" s="3">
        <v>0</v>
      </c>
      <c r="AC86" s="3">
        <v>0</v>
      </c>
      <c r="AD86" s="3">
        <v>0.35714285714285715</v>
      </c>
      <c r="AE86" s="3">
        <v>0.35714285714285715</v>
      </c>
      <c r="AF86" s="4">
        <v>1.3888888888888888E-2</v>
      </c>
      <c r="AG86" s="4">
        <v>0</v>
      </c>
      <c r="AH86" s="4">
        <v>8.3333333333333329E-2</v>
      </c>
      <c r="AI86" s="4">
        <v>0.10869565217391304</v>
      </c>
    </row>
    <row r="87" spans="1:35" x14ac:dyDescent="0.3">
      <c r="A87">
        <v>86</v>
      </c>
      <c r="B87" t="s">
        <v>157</v>
      </c>
      <c r="C87" t="s">
        <v>45</v>
      </c>
      <c r="D87" t="s">
        <v>6</v>
      </c>
      <c r="E87">
        <v>14</v>
      </c>
      <c r="F87">
        <v>0</v>
      </c>
      <c r="G87">
        <v>5</v>
      </c>
      <c r="H87">
        <v>5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5</v>
      </c>
      <c r="R87">
        <v>5</v>
      </c>
      <c r="S87" s="3">
        <v>0</v>
      </c>
      <c r="T87" s="3">
        <v>0.35714285714285715</v>
      </c>
      <c r="U87" s="3">
        <v>0.35714285714285715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0.35714285714285715</v>
      </c>
      <c r="AE87" s="3">
        <v>0.35714285714285715</v>
      </c>
      <c r="AF87" s="4">
        <v>0</v>
      </c>
      <c r="AG87" s="4">
        <v>0</v>
      </c>
      <c r="AH87" s="4">
        <v>0.12195121951219512</v>
      </c>
      <c r="AI87" s="4">
        <v>0.16666666666666666</v>
      </c>
    </row>
    <row r="88" spans="1:35" x14ac:dyDescent="0.3">
      <c r="A88">
        <v>87</v>
      </c>
      <c r="B88" t="s">
        <v>189</v>
      </c>
      <c r="C88" t="s">
        <v>31</v>
      </c>
      <c r="D88" t="s">
        <v>35</v>
      </c>
      <c r="E88">
        <v>14</v>
      </c>
      <c r="F88">
        <v>0</v>
      </c>
      <c r="G88">
        <v>5</v>
      </c>
      <c r="H88">
        <v>5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5</v>
      </c>
      <c r="R88">
        <v>5</v>
      </c>
      <c r="S88" s="3">
        <v>0</v>
      </c>
      <c r="T88" s="3">
        <v>0.35714285714285715</v>
      </c>
      <c r="U88" s="3">
        <v>0.35714285714285715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0.35714285714285715</v>
      </c>
      <c r="AE88" s="3">
        <v>0.35714285714285715</v>
      </c>
      <c r="AF88" s="4">
        <v>0</v>
      </c>
      <c r="AG88" s="4">
        <v>0</v>
      </c>
      <c r="AH88" s="4">
        <v>0.11363636363636363</v>
      </c>
      <c r="AI88" s="4">
        <v>0.16129032258064516</v>
      </c>
    </row>
    <row r="89" spans="1:35" x14ac:dyDescent="0.3">
      <c r="A89">
        <v>88</v>
      </c>
      <c r="B89" t="s">
        <v>88</v>
      </c>
      <c r="C89" t="s">
        <v>48</v>
      </c>
      <c r="D89" t="s">
        <v>6</v>
      </c>
      <c r="E89">
        <v>15</v>
      </c>
      <c r="F89">
        <v>6</v>
      </c>
      <c r="G89">
        <v>3</v>
      </c>
      <c r="H89">
        <v>9</v>
      </c>
      <c r="I89">
        <v>-5</v>
      </c>
      <c r="J89">
        <v>2</v>
      </c>
      <c r="K89">
        <v>2</v>
      </c>
      <c r="L89">
        <v>4</v>
      </c>
      <c r="M89">
        <v>0</v>
      </c>
      <c r="N89">
        <v>0</v>
      </c>
      <c r="O89">
        <v>0</v>
      </c>
      <c r="P89">
        <v>4</v>
      </c>
      <c r="Q89">
        <v>1</v>
      </c>
      <c r="R89">
        <v>5</v>
      </c>
      <c r="S89" s="3">
        <v>0.4</v>
      </c>
      <c r="T89" s="3">
        <v>0.2</v>
      </c>
      <c r="U89" s="3">
        <v>0.6</v>
      </c>
      <c r="V89" s="3">
        <v>-0.33333333333333331</v>
      </c>
      <c r="W89" s="3">
        <v>0.13333333333333333</v>
      </c>
      <c r="X89" s="3">
        <v>0.13333333333333333</v>
      </c>
      <c r="Y89" s="3">
        <v>0.26666666666666666</v>
      </c>
      <c r="Z89" s="3">
        <v>0</v>
      </c>
      <c r="AA89" s="3">
        <v>0</v>
      </c>
      <c r="AB89" s="3">
        <v>0</v>
      </c>
      <c r="AC89" s="3">
        <v>0.26666666666666666</v>
      </c>
      <c r="AD89" s="3">
        <v>6.6666666666666666E-2</v>
      </c>
      <c r="AE89" s="3">
        <v>0.33333333333333331</v>
      </c>
      <c r="AF89" s="4">
        <v>0.15</v>
      </c>
      <c r="AG89" s="4">
        <v>0.14814814814814814</v>
      </c>
      <c r="AH89" s="4">
        <v>0.22500000000000001</v>
      </c>
      <c r="AI89" s="4">
        <v>0.18518518518518517</v>
      </c>
    </row>
    <row r="90" spans="1:35" x14ac:dyDescent="0.3">
      <c r="A90">
        <v>89</v>
      </c>
      <c r="B90" t="s">
        <v>154</v>
      </c>
      <c r="C90" t="s">
        <v>33</v>
      </c>
      <c r="D90" t="s">
        <v>6</v>
      </c>
      <c r="E90">
        <v>15</v>
      </c>
      <c r="F90">
        <v>3</v>
      </c>
      <c r="G90">
        <v>2</v>
      </c>
      <c r="H90">
        <v>5</v>
      </c>
      <c r="I90">
        <v>5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3</v>
      </c>
      <c r="Q90">
        <v>2</v>
      </c>
      <c r="R90">
        <v>5</v>
      </c>
      <c r="S90" s="3">
        <v>0.2</v>
      </c>
      <c r="T90" s="3">
        <v>0.13333333333333333</v>
      </c>
      <c r="U90" s="3">
        <v>0.33333333333333331</v>
      </c>
      <c r="V90" s="3">
        <v>0.33333333333333331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0.2</v>
      </c>
      <c r="AD90" s="3">
        <v>0.13333333333333333</v>
      </c>
      <c r="AE90" s="3">
        <v>0.33333333333333331</v>
      </c>
      <c r="AF90" s="4">
        <v>5.3571428571428568E-2</v>
      </c>
      <c r="AG90" s="4">
        <v>7.3170731707317069E-2</v>
      </c>
      <c r="AH90" s="4">
        <v>8.9285714285714288E-2</v>
      </c>
      <c r="AI90" s="4">
        <v>0.12195121951219512</v>
      </c>
    </row>
    <row r="91" spans="1:35" x14ac:dyDescent="0.3">
      <c r="A91">
        <v>90</v>
      </c>
      <c r="B91" t="s">
        <v>47</v>
      </c>
      <c r="C91" t="s">
        <v>48</v>
      </c>
      <c r="D91" t="s">
        <v>6</v>
      </c>
      <c r="E91">
        <v>15</v>
      </c>
      <c r="F91">
        <v>5</v>
      </c>
      <c r="G91">
        <v>7</v>
      </c>
      <c r="H91">
        <v>12</v>
      </c>
      <c r="I91">
        <v>-4</v>
      </c>
      <c r="J91">
        <v>3</v>
      </c>
      <c r="K91">
        <v>4</v>
      </c>
      <c r="L91">
        <v>7</v>
      </c>
      <c r="M91">
        <v>0</v>
      </c>
      <c r="N91">
        <v>0</v>
      </c>
      <c r="O91">
        <v>0</v>
      </c>
      <c r="P91">
        <v>2</v>
      </c>
      <c r="Q91">
        <v>3</v>
      </c>
      <c r="R91">
        <v>5</v>
      </c>
      <c r="S91" s="3">
        <v>0.33333333333333331</v>
      </c>
      <c r="T91" s="3">
        <v>0.46666666666666667</v>
      </c>
      <c r="U91" s="3">
        <v>0.8</v>
      </c>
      <c r="V91" s="3">
        <v>-0.26666666666666666</v>
      </c>
      <c r="W91" s="3">
        <v>0.2</v>
      </c>
      <c r="X91" s="3">
        <v>0.26666666666666666</v>
      </c>
      <c r="Y91" s="3">
        <v>0.46666666666666667</v>
      </c>
      <c r="Z91" s="3">
        <v>0</v>
      </c>
      <c r="AA91" s="3">
        <v>0</v>
      </c>
      <c r="AB91" s="3">
        <v>0</v>
      </c>
      <c r="AC91" s="3">
        <v>0.13333333333333333</v>
      </c>
      <c r="AD91" s="3">
        <v>0.2</v>
      </c>
      <c r="AE91" s="3">
        <v>0.33333333333333331</v>
      </c>
      <c r="AF91" s="4">
        <v>0.125</v>
      </c>
      <c r="AG91" s="4">
        <v>7.407407407407407E-2</v>
      </c>
      <c r="AH91" s="4">
        <v>0.3</v>
      </c>
      <c r="AI91" s="4">
        <v>0.18518518518518517</v>
      </c>
    </row>
    <row r="92" spans="1:35" x14ac:dyDescent="0.3">
      <c r="A92">
        <v>91</v>
      </c>
      <c r="B92" t="s">
        <v>153</v>
      </c>
      <c r="C92" t="s">
        <v>33</v>
      </c>
      <c r="D92" t="s">
        <v>35</v>
      </c>
      <c r="E92">
        <v>15</v>
      </c>
      <c r="F92">
        <v>2</v>
      </c>
      <c r="G92">
        <v>3</v>
      </c>
      <c r="H92">
        <v>5</v>
      </c>
      <c r="I92">
        <v>9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2</v>
      </c>
      <c r="Q92">
        <v>3</v>
      </c>
      <c r="R92">
        <v>5</v>
      </c>
      <c r="S92" s="3">
        <v>0.13333333333333333</v>
      </c>
      <c r="T92" s="3">
        <v>0.2</v>
      </c>
      <c r="U92" s="3">
        <v>0.33333333333333331</v>
      </c>
      <c r="V92" s="3">
        <v>0.6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0.13333333333333333</v>
      </c>
      <c r="AD92" s="3">
        <v>0.2</v>
      </c>
      <c r="AE92" s="3">
        <v>0.33333333333333331</v>
      </c>
      <c r="AF92" s="4">
        <v>3.5714285714285712E-2</v>
      </c>
      <c r="AG92" s="4">
        <v>4.878048780487805E-2</v>
      </c>
      <c r="AH92" s="4">
        <v>8.9285714285714288E-2</v>
      </c>
      <c r="AI92" s="4">
        <v>0.12195121951219512</v>
      </c>
    </row>
    <row r="93" spans="1:35" x14ac:dyDescent="0.3">
      <c r="A93">
        <v>92</v>
      </c>
      <c r="B93" t="s">
        <v>144</v>
      </c>
      <c r="C93" t="s">
        <v>43</v>
      </c>
      <c r="D93" t="s">
        <v>6</v>
      </c>
      <c r="E93">
        <v>12</v>
      </c>
      <c r="F93">
        <v>2</v>
      </c>
      <c r="G93">
        <v>4</v>
      </c>
      <c r="H93">
        <v>6</v>
      </c>
      <c r="I93">
        <v>2</v>
      </c>
      <c r="J93">
        <v>1</v>
      </c>
      <c r="K93">
        <v>1</v>
      </c>
      <c r="L93">
        <v>2</v>
      </c>
      <c r="M93">
        <v>0</v>
      </c>
      <c r="N93">
        <v>0</v>
      </c>
      <c r="O93">
        <v>0</v>
      </c>
      <c r="P93">
        <v>1</v>
      </c>
      <c r="Q93">
        <v>3</v>
      </c>
      <c r="R93">
        <v>4</v>
      </c>
      <c r="S93" s="3">
        <v>0.16666666666666666</v>
      </c>
      <c r="T93" s="3">
        <v>0.33333333333333331</v>
      </c>
      <c r="U93" s="3">
        <v>0.5</v>
      </c>
      <c r="V93" s="3">
        <v>0.16666666666666666</v>
      </c>
      <c r="W93" s="3">
        <v>8.3333333333333329E-2</v>
      </c>
      <c r="X93" s="3">
        <v>8.3333333333333329E-2</v>
      </c>
      <c r="Y93" s="3">
        <v>0.16666666666666666</v>
      </c>
      <c r="Z93" s="3">
        <v>0</v>
      </c>
      <c r="AA93" s="3">
        <v>0</v>
      </c>
      <c r="AB93" s="3">
        <v>0</v>
      </c>
      <c r="AC93" s="3">
        <v>8.3333333333333329E-2</v>
      </c>
      <c r="AD93" s="3">
        <v>0.25</v>
      </c>
      <c r="AE93" s="3">
        <v>0.33333333333333331</v>
      </c>
      <c r="AF93" s="4">
        <v>4.6511627906976744E-2</v>
      </c>
      <c r="AG93" s="4">
        <v>3.2258064516129031E-2</v>
      </c>
      <c r="AH93" s="4">
        <v>0.13953488372093023</v>
      </c>
      <c r="AI93" s="4">
        <v>0.12903225806451613</v>
      </c>
    </row>
    <row r="94" spans="1:35" x14ac:dyDescent="0.3">
      <c r="A94">
        <v>93</v>
      </c>
      <c r="B94" t="s">
        <v>175</v>
      </c>
      <c r="C94" t="s">
        <v>18</v>
      </c>
      <c r="D94" t="s">
        <v>35</v>
      </c>
      <c r="E94">
        <v>12</v>
      </c>
      <c r="F94">
        <v>1</v>
      </c>
      <c r="G94">
        <v>3</v>
      </c>
      <c r="H94">
        <v>4</v>
      </c>
      <c r="I94">
        <v>11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3</v>
      </c>
      <c r="R94">
        <v>4</v>
      </c>
      <c r="S94" s="3">
        <v>8.3333333333333329E-2</v>
      </c>
      <c r="T94" s="3">
        <v>0.25</v>
      </c>
      <c r="U94" s="3">
        <v>0.33333333333333331</v>
      </c>
      <c r="V94" s="3">
        <v>0.91666666666666663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8.3333333333333329E-2</v>
      </c>
      <c r="AD94" s="3">
        <v>0.25</v>
      </c>
      <c r="AE94" s="3">
        <v>0.33333333333333331</v>
      </c>
      <c r="AF94" s="4">
        <v>1.3888888888888888E-2</v>
      </c>
      <c r="AG94" s="4">
        <v>2.1739130434782608E-2</v>
      </c>
      <c r="AH94" s="4">
        <v>5.5555555555555552E-2</v>
      </c>
      <c r="AI94" s="4">
        <v>8.6956521739130432E-2</v>
      </c>
    </row>
    <row r="95" spans="1:35" x14ac:dyDescent="0.3">
      <c r="A95">
        <v>94</v>
      </c>
      <c r="B95" t="s">
        <v>89</v>
      </c>
      <c r="C95" t="s">
        <v>22</v>
      </c>
      <c r="D95" t="s">
        <v>35</v>
      </c>
      <c r="E95">
        <v>15</v>
      </c>
      <c r="F95">
        <v>0</v>
      </c>
      <c r="G95">
        <v>10</v>
      </c>
      <c r="H95">
        <v>10</v>
      </c>
      <c r="I95">
        <v>-2</v>
      </c>
      <c r="J95">
        <v>0</v>
      </c>
      <c r="K95">
        <v>5</v>
      </c>
      <c r="L95">
        <v>5</v>
      </c>
      <c r="M95">
        <v>0</v>
      </c>
      <c r="N95">
        <v>0</v>
      </c>
      <c r="O95">
        <v>0</v>
      </c>
      <c r="P95">
        <v>0</v>
      </c>
      <c r="Q95">
        <v>5</v>
      </c>
      <c r="R95">
        <v>5</v>
      </c>
      <c r="S95" s="3">
        <v>0</v>
      </c>
      <c r="T95" s="3">
        <v>0.66666666666666663</v>
      </c>
      <c r="U95" s="3">
        <v>0.66666666666666663</v>
      </c>
      <c r="V95" s="3">
        <v>-0.13333333333333333</v>
      </c>
      <c r="W95" s="3">
        <v>0</v>
      </c>
      <c r="X95" s="3">
        <v>0.33333333333333331</v>
      </c>
      <c r="Y95" s="3">
        <v>0.33333333333333331</v>
      </c>
      <c r="Z95" s="3">
        <v>0</v>
      </c>
      <c r="AA95" s="3">
        <v>0</v>
      </c>
      <c r="AB95" s="3">
        <v>0</v>
      </c>
      <c r="AC95" s="3">
        <v>0</v>
      </c>
      <c r="AD95" s="3">
        <v>0.33333333333333331</v>
      </c>
      <c r="AE95" s="3">
        <v>0.33333333333333331</v>
      </c>
      <c r="AF95" s="4">
        <v>0</v>
      </c>
      <c r="AG95" s="4">
        <v>0</v>
      </c>
      <c r="AH95" s="4">
        <v>0.24390243902439024</v>
      </c>
      <c r="AI95" s="4">
        <v>0.17241379310344829</v>
      </c>
    </row>
    <row r="96" spans="1:35" x14ac:dyDescent="0.3">
      <c r="A96">
        <v>95</v>
      </c>
      <c r="B96" t="s">
        <v>62</v>
      </c>
      <c r="C96" t="s">
        <v>33</v>
      </c>
      <c r="D96" t="s">
        <v>35</v>
      </c>
      <c r="E96">
        <v>15</v>
      </c>
      <c r="F96">
        <v>4</v>
      </c>
      <c r="G96">
        <v>7</v>
      </c>
      <c r="H96">
        <v>11</v>
      </c>
      <c r="I96">
        <v>5</v>
      </c>
      <c r="J96">
        <v>3</v>
      </c>
      <c r="K96">
        <v>3</v>
      </c>
      <c r="L96">
        <v>6</v>
      </c>
      <c r="M96">
        <v>0</v>
      </c>
      <c r="N96">
        <v>0</v>
      </c>
      <c r="O96">
        <v>0</v>
      </c>
      <c r="P96">
        <v>1</v>
      </c>
      <c r="Q96">
        <v>4</v>
      </c>
      <c r="R96">
        <v>5</v>
      </c>
      <c r="S96" s="3">
        <v>0.26666666666666666</v>
      </c>
      <c r="T96" s="3">
        <v>0.46666666666666667</v>
      </c>
      <c r="U96" s="3">
        <v>0.73333333333333328</v>
      </c>
      <c r="V96" s="3">
        <v>0.33333333333333331</v>
      </c>
      <c r="W96" s="3">
        <v>0.2</v>
      </c>
      <c r="X96" s="3">
        <v>0.2</v>
      </c>
      <c r="Y96" s="3">
        <v>0.4</v>
      </c>
      <c r="Z96" s="3">
        <v>0</v>
      </c>
      <c r="AA96" s="3">
        <v>0</v>
      </c>
      <c r="AB96" s="3">
        <v>0</v>
      </c>
      <c r="AC96" s="3">
        <v>6.6666666666666666E-2</v>
      </c>
      <c r="AD96" s="3">
        <v>0.26666666666666666</v>
      </c>
      <c r="AE96" s="3">
        <v>0.33333333333333331</v>
      </c>
      <c r="AF96" s="4">
        <v>7.1428571428571425E-2</v>
      </c>
      <c r="AG96" s="4">
        <v>2.4390243902439025E-2</v>
      </c>
      <c r="AH96" s="4">
        <v>0.19642857142857142</v>
      </c>
      <c r="AI96" s="4">
        <v>0.12195121951219512</v>
      </c>
    </row>
    <row r="97" spans="1:35" x14ac:dyDescent="0.3">
      <c r="A97">
        <v>96</v>
      </c>
      <c r="B97" t="s">
        <v>85</v>
      </c>
      <c r="C97" t="s">
        <v>24</v>
      </c>
      <c r="D97" t="s">
        <v>35</v>
      </c>
      <c r="E97">
        <v>15</v>
      </c>
      <c r="F97">
        <v>2</v>
      </c>
      <c r="G97">
        <v>7</v>
      </c>
      <c r="H97">
        <v>9</v>
      </c>
      <c r="I97">
        <v>-4</v>
      </c>
      <c r="J97">
        <v>1</v>
      </c>
      <c r="K97">
        <v>3</v>
      </c>
      <c r="L97">
        <v>4</v>
      </c>
      <c r="M97">
        <v>0</v>
      </c>
      <c r="N97">
        <v>0</v>
      </c>
      <c r="O97">
        <v>0</v>
      </c>
      <c r="P97">
        <v>1</v>
      </c>
      <c r="Q97">
        <v>4</v>
      </c>
      <c r="R97">
        <v>5</v>
      </c>
      <c r="S97" s="3">
        <v>0.13333333333333333</v>
      </c>
      <c r="T97" s="3">
        <v>0.46666666666666667</v>
      </c>
      <c r="U97" s="3">
        <v>0.6</v>
      </c>
      <c r="V97" s="3">
        <v>-0.26666666666666666</v>
      </c>
      <c r="W97" s="3">
        <v>6.6666666666666666E-2</v>
      </c>
      <c r="X97" s="3">
        <v>0.2</v>
      </c>
      <c r="Y97" s="3">
        <v>0.26666666666666666</v>
      </c>
      <c r="Z97" s="3">
        <v>0</v>
      </c>
      <c r="AA97" s="3">
        <v>0</v>
      </c>
      <c r="AB97" s="3">
        <v>0</v>
      </c>
      <c r="AC97" s="3">
        <v>6.6666666666666666E-2</v>
      </c>
      <c r="AD97" s="3">
        <v>0.26666666666666666</v>
      </c>
      <c r="AE97" s="3">
        <v>0.33333333333333331</v>
      </c>
      <c r="AF97" s="4">
        <v>4.7619047619047616E-2</v>
      </c>
      <c r="AG97" s="4">
        <v>4.3478260869565216E-2</v>
      </c>
      <c r="AH97" s="4">
        <v>0.21428571428571427</v>
      </c>
      <c r="AI97" s="4">
        <v>0.21739130434782608</v>
      </c>
    </row>
    <row r="98" spans="1:35" x14ac:dyDescent="0.3">
      <c r="A98">
        <v>97</v>
      </c>
      <c r="B98" t="s">
        <v>292</v>
      </c>
      <c r="C98" t="s">
        <v>31</v>
      </c>
      <c r="D98" t="s">
        <v>6</v>
      </c>
      <c r="E98">
        <v>3</v>
      </c>
      <c r="F98">
        <v>0</v>
      </c>
      <c r="G98">
        <v>1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1</v>
      </c>
      <c r="S98" s="3">
        <v>0</v>
      </c>
      <c r="T98" s="3">
        <v>0.33333333333333331</v>
      </c>
      <c r="U98" s="3">
        <v>0.33333333333333331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0.33333333333333331</v>
      </c>
      <c r="AE98" s="3">
        <v>0.33333333333333331</v>
      </c>
      <c r="AF98" s="4">
        <v>0</v>
      </c>
      <c r="AG98" s="4">
        <v>0</v>
      </c>
      <c r="AH98" s="4">
        <v>2.2727272727272728E-2</v>
      </c>
      <c r="AI98" s="4">
        <v>3.2258064516129031E-2</v>
      </c>
    </row>
    <row r="99" spans="1:35" x14ac:dyDescent="0.3">
      <c r="A99">
        <v>98</v>
      </c>
      <c r="B99" t="s">
        <v>69</v>
      </c>
      <c r="C99" t="s">
        <v>65</v>
      </c>
      <c r="D99" t="s">
        <v>6</v>
      </c>
      <c r="E99">
        <v>16</v>
      </c>
      <c r="F99">
        <v>6</v>
      </c>
      <c r="G99">
        <v>4</v>
      </c>
      <c r="H99">
        <v>10</v>
      </c>
      <c r="I99">
        <v>-3</v>
      </c>
      <c r="J99">
        <v>3</v>
      </c>
      <c r="K99">
        <v>2</v>
      </c>
      <c r="L99">
        <v>5</v>
      </c>
      <c r="M99">
        <v>0</v>
      </c>
      <c r="N99">
        <v>0</v>
      </c>
      <c r="O99">
        <v>0</v>
      </c>
      <c r="P99">
        <v>3</v>
      </c>
      <c r="Q99">
        <v>2</v>
      </c>
      <c r="R99">
        <v>5</v>
      </c>
      <c r="S99" s="3">
        <v>0.375</v>
      </c>
      <c r="T99" s="3">
        <v>0.25</v>
      </c>
      <c r="U99" s="3">
        <v>0.625</v>
      </c>
      <c r="V99" s="3">
        <v>-0.1875</v>
      </c>
      <c r="W99" s="3">
        <v>0.1875</v>
      </c>
      <c r="X99" s="3">
        <v>0.125</v>
      </c>
      <c r="Y99" s="3">
        <v>0.3125</v>
      </c>
      <c r="Z99" s="3">
        <v>0</v>
      </c>
      <c r="AA99" s="3">
        <v>0</v>
      </c>
      <c r="AB99" s="3">
        <v>0</v>
      </c>
      <c r="AC99" s="3">
        <v>0.1875</v>
      </c>
      <c r="AD99" s="3">
        <v>0.125</v>
      </c>
      <c r="AE99" s="3">
        <v>0.3125</v>
      </c>
      <c r="AF99" s="4">
        <v>0.16216216216216217</v>
      </c>
      <c r="AG99" s="4">
        <v>0.15789473684210525</v>
      </c>
      <c r="AH99" s="4">
        <v>0.27027027027027029</v>
      </c>
      <c r="AI99" s="4">
        <v>0.26315789473684209</v>
      </c>
    </row>
    <row r="100" spans="1:35" x14ac:dyDescent="0.3">
      <c r="A100">
        <v>99</v>
      </c>
      <c r="B100" t="s">
        <v>135</v>
      </c>
      <c r="C100" t="s">
        <v>48</v>
      </c>
      <c r="D100" t="s">
        <v>6</v>
      </c>
      <c r="E100">
        <v>16</v>
      </c>
      <c r="F100">
        <v>5</v>
      </c>
      <c r="G100">
        <v>3</v>
      </c>
      <c r="H100">
        <v>8</v>
      </c>
      <c r="I100">
        <v>-6</v>
      </c>
      <c r="J100">
        <v>2</v>
      </c>
      <c r="K100">
        <v>1</v>
      </c>
      <c r="L100">
        <v>3</v>
      </c>
      <c r="M100">
        <v>0</v>
      </c>
      <c r="N100">
        <v>0</v>
      </c>
      <c r="O100">
        <v>0</v>
      </c>
      <c r="P100">
        <v>3</v>
      </c>
      <c r="Q100">
        <v>2</v>
      </c>
      <c r="R100">
        <v>5</v>
      </c>
      <c r="S100" s="3">
        <v>0.3125</v>
      </c>
      <c r="T100" s="3">
        <v>0.1875</v>
      </c>
      <c r="U100" s="3">
        <v>0.5</v>
      </c>
      <c r="V100" s="3">
        <v>-0.375</v>
      </c>
      <c r="W100" s="3">
        <v>0.125</v>
      </c>
      <c r="X100" s="3">
        <v>6.25E-2</v>
      </c>
      <c r="Y100" s="3">
        <v>0.1875</v>
      </c>
      <c r="Z100" s="3">
        <v>0</v>
      </c>
      <c r="AA100" s="3">
        <v>0</v>
      </c>
      <c r="AB100" s="3">
        <v>0</v>
      </c>
      <c r="AC100" s="3">
        <v>0.1875</v>
      </c>
      <c r="AD100" s="3">
        <v>0.125</v>
      </c>
      <c r="AE100" s="3">
        <v>0.3125</v>
      </c>
      <c r="AF100" s="4">
        <v>0.125</v>
      </c>
      <c r="AG100" s="4">
        <v>0.1111111111111111</v>
      </c>
      <c r="AH100" s="4">
        <v>0.2</v>
      </c>
      <c r="AI100" s="4">
        <v>0.18518518518518517</v>
      </c>
    </row>
    <row r="101" spans="1:35" x14ac:dyDescent="0.3">
      <c r="A101">
        <v>100</v>
      </c>
      <c r="B101" t="s">
        <v>146</v>
      </c>
      <c r="C101" t="s">
        <v>28</v>
      </c>
      <c r="D101" t="s">
        <v>6</v>
      </c>
      <c r="E101">
        <v>16</v>
      </c>
      <c r="F101">
        <v>5</v>
      </c>
      <c r="G101">
        <v>0</v>
      </c>
      <c r="H101">
        <v>5</v>
      </c>
      <c r="I101">
        <v>-2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5</v>
      </c>
      <c r="Q101">
        <v>0</v>
      </c>
      <c r="R101">
        <v>5</v>
      </c>
      <c r="S101" s="3">
        <v>0.3125</v>
      </c>
      <c r="T101" s="3">
        <v>0</v>
      </c>
      <c r="U101" s="3">
        <v>0.3125</v>
      </c>
      <c r="V101" s="3">
        <v>-0.125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0.3125</v>
      </c>
      <c r="AD101" s="3">
        <v>0</v>
      </c>
      <c r="AE101" s="3">
        <v>0.3125</v>
      </c>
      <c r="AF101" s="4">
        <v>9.4339622641509441E-2</v>
      </c>
      <c r="AG101" s="4">
        <v>0.12195121951219512</v>
      </c>
      <c r="AH101" s="4">
        <v>9.4339622641509441E-2</v>
      </c>
      <c r="AI101" s="4">
        <v>0.12195121951219512</v>
      </c>
    </row>
    <row r="102" spans="1:35" x14ac:dyDescent="0.3">
      <c r="A102">
        <v>101</v>
      </c>
      <c r="B102" t="s">
        <v>124</v>
      </c>
      <c r="C102" t="s">
        <v>28</v>
      </c>
      <c r="D102" t="s">
        <v>35</v>
      </c>
      <c r="E102">
        <v>16</v>
      </c>
      <c r="F102">
        <v>5</v>
      </c>
      <c r="G102">
        <v>1</v>
      </c>
      <c r="H102">
        <v>6</v>
      </c>
      <c r="I102">
        <v>-4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4</v>
      </c>
      <c r="Q102">
        <v>1</v>
      </c>
      <c r="R102">
        <v>5</v>
      </c>
      <c r="S102" s="3">
        <v>0.3125</v>
      </c>
      <c r="T102" s="3">
        <v>6.25E-2</v>
      </c>
      <c r="U102" s="3">
        <v>0.375</v>
      </c>
      <c r="V102" s="3">
        <v>-0.25</v>
      </c>
      <c r="W102" s="3">
        <v>0</v>
      </c>
      <c r="X102" s="3">
        <v>0</v>
      </c>
      <c r="Y102" s="3">
        <v>0</v>
      </c>
      <c r="Z102" s="3">
        <v>6.25E-2</v>
      </c>
      <c r="AA102" s="3">
        <v>0</v>
      </c>
      <c r="AB102" s="3">
        <v>6.25E-2</v>
      </c>
      <c r="AC102" s="3">
        <v>0.25</v>
      </c>
      <c r="AD102" s="3">
        <v>6.25E-2</v>
      </c>
      <c r="AE102" s="3">
        <v>0.3125</v>
      </c>
      <c r="AF102" s="4">
        <v>9.4339622641509441E-2</v>
      </c>
      <c r="AG102" s="4">
        <v>9.7560975609756101E-2</v>
      </c>
      <c r="AH102" s="4">
        <v>0.11320754716981132</v>
      </c>
      <c r="AI102" s="4">
        <v>0.12195121951219512</v>
      </c>
    </row>
    <row r="103" spans="1:35" x14ac:dyDescent="0.3">
      <c r="A103">
        <v>102</v>
      </c>
      <c r="B103" t="s">
        <v>86</v>
      </c>
      <c r="C103" t="s">
        <v>65</v>
      </c>
      <c r="D103" t="s">
        <v>6</v>
      </c>
      <c r="E103">
        <v>16</v>
      </c>
      <c r="F103">
        <v>3</v>
      </c>
      <c r="G103">
        <v>7</v>
      </c>
      <c r="H103">
        <v>10</v>
      </c>
      <c r="I103">
        <v>0</v>
      </c>
      <c r="J103">
        <v>0</v>
      </c>
      <c r="K103">
        <v>4</v>
      </c>
      <c r="L103">
        <v>4</v>
      </c>
      <c r="M103">
        <v>1</v>
      </c>
      <c r="N103">
        <v>0</v>
      </c>
      <c r="O103">
        <v>1</v>
      </c>
      <c r="P103">
        <v>2</v>
      </c>
      <c r="Q103">
        <v>3</v>
      </c>
      <c r="R103">
        <v>5</v>
      </c>
      <c r="S103" s="3">
        <v>0.1875</v>
      </c>
      <c r="T103" s="3">
        <v>0.4375</v>
      </c>
      <c r="U103" s="3">
        <v>0.625</v>
      </c>
      <c r="V103" s="3">
        <v>0</v>
      </c>
      <c r="W103" s="3">
        <v>0</v>
      </c>
      <c r="X103" s="3">
        <v>0.25</v>
      </c>
      <c r="Y103" s="3">
        <v>0.25</v>
      </c>
      <c r="Z103" s="3">
        <v>6.25E-2</v>
      </c>
      <c r="AA103" s="3">
        <v>0</v>
      </c>
      <c r="AB103" s="3">
        <v>6.25E-2</v>
      </c>
      <c r="AC103" s="3">
        <v>0.125</v>
      </c>
      <c r="AD103" s="3">
        <v>0.1875</v>
      </c>
      <c r="AE103" s="3">
        <v>0.3125</v>
      </c>
      <c r="AF103" s="4">
        <v>8.1081081081081086E-2</v>
      </c>
      <c r="AG103" s="4">
        <v>0.10526315789473684</v>
      </c>
      <c r="AH103" s="4">
        <v>0.27027027027027029</v>
      </c>
      <c r="AI103" s="4">
        <v>0.26315789473684209</v>
      </c>
    </row>
    <row r="104" spans="1:35" x14ac:dyDescent="0.3">
      <c r="A104">
        <v>103</v>
      </c>
      <c r="B104" t="s">
        <v>134</v>
      </c>
      <c r="C104" t="s">
        <v>48</v>
      </c>
      <c r="D104" t="s">
        <v>6</v>
      </c>
      <c r="E104">
        <v>16</v>
      </c>
      <c r="F104">
        <v>2</v>
      </c>
      <c r="G104">
        <v>5</v>
      </c>
      <c r="H104">
        <v>7</v>
      </c>
      <c r="I104">
        <v>-3</v>
      </c>
      <c r="J104">
        <v>0</v>
      </c>
      <c r="K104">
        <v>2</v>
      </c>
      <c r="L104">
        <v>2</v>
      </c>
      <c r="M104">
        <v>0</v>
      </c>
      <c r="N104">
        <v>0</v>
      </c>
      <c r="O104">
        <v>0</v>
      </c>
      <c r="P104">
        <v>2</v>
      </c>
      <c r="Q104">
        <v>3</v>
      </c>
      <c r="R104">
        <v>5</v>
      </c>
      <c r="S104" s="3">
        <v>0.125</v>
      </c>
      <c r="T104" s="3">
        <v>0.3125</v>
      </c>
      <c r="U104" s="3">
        <v>0.4375</v>
      </c>
      <c r="V104" s="3">
        <v>-0.1875</v>
      </c>
      <c r="W104" s="3">
        <v>0</v>
      </c>
      <c r="X104" s="3">
        <v>0.125</v>
      </c>
      <c r="Y104" s="3">
        <v>0.125</v>
      </c>
      <c r="Z104" s="3">
        <v>0</v>
      </c>
      <c r="AA104" s="3">
        <v>0</v>
      </c>
      <c r="AB104" s="3">
        <v>0</v>
      </c>
      <c r="AC104" s="3">
        <v>0.125</v>
      </c>
      <c r="AD104" s="3">
        <v>0.1875</v>
      </c>
      <c r="AE104" s="3">
        <v>0.3125</v>
      </c>
      <c r="AF104" s="4">
        <v>0.05</v>
      </c>
      <c r="AG104" s="4">
        <v>7.407407407407407E-2</v>
      </c>
      <c r="AH104" s="4">
        <v>0.17499999999999999</v>
      </c>
      <c r="AI104" s="4">
        <v>0.18518518518518517</v>
      </c>
    </row>
    <row r="105" spans="1:35" x14ac:dyDescent="0.3">
      <c r="A105">
        <v>104</v>
      </c>
      <c r="B105" t="s">
        <v>57</v>
      </c>
      <c r="C105" t="s">
        <v>28</v>
      </c>
      <c r="D105" t="s">
        <v>6</v>
      </c>
      <c r="E105">
        <v>16</v>
      </c>
      <c r="F105">
        <v>5</v>
      </c>
      <c r="G105">
        <v>6</v>
      </c>
      <c r="H105">
        <v>11</v>
      </c>
      <c r="I105">
        <v>-5</v>
      </c>
      <c r="J105">
        <v>3</v>
      </c>
      <c r="K105">
        <v>3</v>
      </c>
      <c r="L105">
        <v>6</v>
      </c>
      <c r="M105">
        <v>0</v>
      </c>
      <c r="N105">
        <v>0</v>
      </c>
      <c r="O105">
        <v>0</v>
      </c>
      <c r="P105">
        <v>2</v>
      </c>
      <c r="Q105">
        <v>3</v>
      </c>
      <c r="R105">
        <v>5</v>
      </c>
      <c r="S105" s="3">
        <v>0.3125</v>
      </c>
      <c r="T105" s="3">
        <v>0.375</v>
      </c>
      <c r="U105" s="3">
        <v>0.6875</v>
      </c>
      <c r="V105" s="3">
        <v>-0.3125</v>
      </c>
      <c r="W105" s="3">
        <v>0.1875</v>
      </c>
      <c r="X105" s="3">
        <v>0.1875</v>
      </c>
      <c r="Y105" s="3">
        <v>0.375</v>
      </c>
      <c r="Z105" s="3">
        <v>0</v>
      </c>
      <c r="AA105" s="3">
        <v>0</v>
      </c>
      <c r="AB105" s="3">
        <v>0</v>
      </c>
      <c r="AC105" s="3">
        <v>0.125</v>
      </c>
      <c r="AD105" s="3">
        <v>0.1875</v>
      </c>
      <c r="AE105" s="3">
        <v>0.3125</v>
      </c>
      <c r="AF105" s="4">
        <v>9.4339622641509441E-2</v>
      </c>
      <c r="AG105" s="4">
        <v>4.878048780487805E-2</v>
      </c>
      <c r="AH105" s="4">
        <v>0.20754716981132076</v>
      </c>
      <c r="AI105" s="4">
        <v>0.12195121951219512</v>
      </c>
    </row>
    <row r="106" spans="1:35" x14ac:dyDescent="0.3">
      <c r="A106">
        <v>105</v>
      </c>
      <c r="B106" t="s">
        <v>59</v>
      </c>
      <c r="C106" t="s">
        <v>28</v>
      </c>
      <c r="D106" t="s">
        <v>6</v>
      </c>
      <c r="E106">
        <v>16</v>
      </c>
      <c r="F106">
        <v>1</v>
      </c>
      <c r="G106">
        <v>10</v>
      </c>
      <c r="H106">
        <v>11</v>
      </c>
      <c r="I106">
        <v>-6</v>
      </c>
      <c r="J106">
        <v>1</v>
      </c>
      <c r="K106">
        <v>5</v>
      </c>
      <c r="L106">
        <v>6</v>
      </c>
      <c r="M106">
        <v>0</v>
      </c>
      <c r="N106">
        <v>0</v>
      </c>
      <c r="O106">
        <v>0</v>
      </c>
      <c r="P106">
        <v>0</v>
      </c>
      <c r="Q106">
        <v>5</v>
      </c>
      <c r="R106">
        <v>5</v>
      </c>
      <c r="S106" s="3">
        <v>6.25E-2</v>
      </c>
      <c r="T106" s="3">
        <v>0.625</v>
      </c>
      <c r="U106" s="3">
        <v>0.6875</v>
      </c>
      <c r="V106" s="3">
        <v>-0.375</v>
      </c>
      <c r="W106" s="3">
        <v>6.25E-2</v>
      </c>
      <c r="X106" s="3">
        <v>0.3125</v>
      </c>
      <c r="Y106" s="3">
        <v>0.375</v>
      </c>
      <c r="Z106" s="3">
        <v>0</v>
      </c>
      <c r="AA106" s="3">
        <v>0</v>
      </c>
      <c r="AB106" s="3">
        <v>0</v>
      </c>
      <c r="AC106" s="3">
        <v>0</v>
      </c>
      <c r="AD106" s="3">
        <v>0.3125</v>
      </c>
      <c r="AE106" s="3">
        <v>0.3125</v>
      </c>
      <c r="AF106" s="4">
        <v>1.8867924528301886E-2</v>
      </c>
      <c r="AG106" s="4">
        <v>0</v>
      </c>
      <c r="AH106" s="4">
        <v>0.20754716981132076</v>
      </c>
      <c r="AI106" s="4">
        <v>0.12195121951219512</v>
      </c>
    </row>
    <row r="107" spans="1:35" x14ac:dyDescent="0.3">
      <c r="A107">
        <v>106</v>
      </c>
      <c r="B107" t="s">
        <v>145</v>
      </c>
      <c r="C107" t="s">
        <v>37</v>
      </c>
      <c r="D107" t="s">
        <v>6</v>
      </c>
      <c r="E107">
        <v>16</v>
      </c>
      <c r="F107">
        <v>1</v>
      </c>
      <c r="G107">
        <v>4</v>
      </c>
      <c r="H107">
        <v>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4</v>
      </c>
      <c r="R107">
        <v>5</v>
      </c>
      <c r="S107" s="3">
        <v>6.25E-2</v>
      </c>
      <c r="T107" s="3">
        <v>0.25</v>
      </c>
      <c r="U107" s="3">
        <v>0.3125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6.25E-2</v>
      </c>
      <c r="AD107" s="3">
        <v>0.25</v>
      </c>
      <c r="AE107" s="3">
        <v>0.3125</v>
      </c>
      <c r="AF107" s="4">
        <v>2.8571428571428571E-2</v>
      </c>
      <c r="AG107" s="4">
        <v>4.5454545454545456E-2</v>
      </c>
      <c r="AH107" s="4">
        <v>0.14285714285714285</v>
      </c>
      <c r="AI107" s="4">
        <v>0.22727272727272727</v>
      </c>
    </row>
    <row r="108" spans="1:35" x14ac:dyDescent="0.3">
      <c r="A108">
        <v>107</v>
      </c>
      <c r="B108" t="s">
        <v>129</v>
      </c>
      <c r="C108" t="s">
        <v>48</v>
      </c>
      <c r="D108" t="s">
        <v>6</v>
      </c>
      <c r="E108">
        <v>16</v>
      </c>
      <c r="F108">
        <v>2</v>
      </c>
      <c r="G108">
        <v>6</v>
      </c>
      <c r="H108">
        <v>8</v>
      </c>
      <c r="I108">
        <v>-6</v>
      </c>
      <c r="J108">
        <v>2</v>
      </c>
      <c r="K108">
        <v>1</v>
      </c>
      <c r="L108">
        <v>3</v>
      </c>
      <c r="M108">
        <v>0</v>
      </c>
      <c r="N108">
        <v>0</v>
      </c>
      <c r="O108">
        <v>0</v>
      </c>
      <c r="P108">
        <v>0</v>
      </c>
      <c r="Q108">
        <v>5</v>
      </c>
      <c r="R108">
        <v>5</v>
      </c>
      <c r="S108" s="3">
        <v>0.125</v>
      </c>
      <c r="T108" s="3">
        <v>0.375</v>
      </c>
      <c r="U108" s="3">
        <v>0.5</v>
      </c>
      <c r="V108" s="3">
        <v>-0.375</v>
      </c>
      <c r="W108" s="3">
        <v>0.125</v>
      </c>
      <c r="X108" s="3">
        <v>6.25E-2</v>
      </c>
      <c r="Y108" s="3">
        <v>0.1875</v>
      </c>
      <c r="Z108" s="3">
        <v>0</v>
      </c>
      <c r="AA108" s="3">
        <v>0</v>
      </c>
      <c r="AB108" s="3">
        <v>0</v>
      </c>
      <c r="AC108" s="3">
        <v>0</v>
      </c>
      <c r="AD108" s="3">
        <v>0.3125</v>
      </c>
      <c r="AE108" s="3">
        <v>0.3125</v>
      </c>
      <c r="AF108" s="4">
        <v>0.05</v>
      </c>
      <c r="AG108" s="4">
        <v>0</v>
      </c>
      <c r="AH108" s="4">
        <v>0.2</v>
      </c>
      <c r="AI108" s="4">
        <v>0.18518518518518517</v>
      </c>
    </row>
    <row r="109" spans="1:35" x14ac:dyDescent="0.3">
      <c r="A109">
        <v>108</v>
      </c>
      <c r="B109" t="s">
        <v>176</v>
      </c>
      <c r="C109" t="s">
        <v>43</v>
      </c>
      <c r="D109" t="s">
        <v>6</v>
      </c>
      <c r="E109">
        <v>13</v>
      </c>
      <c r="F109">
        <v>3</v>
      </c>
      <c r="G109">
        <v>1</v>
      </c>
      <c r="H109">
        <v>4</v>
      </c>
      <c r="I109">
        <v>2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3</v>
      </c>
      <c r="Q109">
        <v>1</v>
      </c>
      <c r="R109">
        <v>4</v>
      </c>
      <c r="S109" s="3">
        <v>0.23076923076923078</v>
      </c>
      <c r="T109" s="3">
        <v>7.6923076923076927E-2</v>
      </c>
      <c r="U109" s="3">
        <v>0.30769230769230771</v>
      </c>
      <c r="V109" s="3">
        <v>0.15384615384615385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0.23076923076923078</v>
      </c>
      <c r="AD109" s="3">
        <v>7.6923076923076927E-2</v>
      </c>
      <c r="AE109" s="3">
        <v>0.30769230769230771</v>
      </c>
      <c r="AF109" s="4">
        <v>6.9767441860465115E-2</v>
      </c>
      <c r="AG109" s="4">
        <v>9.6774193548387094E-2</v>
      </c>
      <c r="AH109" s="4">
        <v>9.3023255813953487E-2</v>
      </c>
      <c r="AI109" s="4">
        <v>0.12903225806451613</v>
      </c>
    </row>
    <row r="110" spans="1:35" x14ac:dyDescent="0.3">
      <c r="A110">
        <v>109</v>
      </c>
      <c r="B110" t="s">
        <v>100</v>
      </c>
      <c r="C110" t="s">
        <v>24</v>
      </c>
      <c r="D110" t="s">
        <v>6</v>
      </c>
      <c r="E110">
        <v>13</v>
      </c>
      <c r="F110">
        <v>4</v>
      </c>
      <c r="G110">
        <v>5</v>
      </c>
      <c r="H110">
        <v>9</v>
      </c>
      <c r="I110">
        <v>-1</v>
      </c>
      <c r="J110">
        <v>3</v>
      </c>
      <c r="K110">
        <v>2</v>
      </c>
      <c r="L110">
        <v>5</v>
      </c>
      <c r="M110">
        <v>0</v>
      </c>
      <c r="N110">
        <v>0</v>
      </c>
      <c r="O110">
        <v>0</v>
      </c>
      <c r="P110">
        <v>1</v>
      </c>
      <c r="Q110">
        <v>3</v>
      </c>
      <c r="R110">
        <v>4</v>
      </c>
      <c r="S110" s="3">
        <v>0.30769230769230771</v>
      </c>
      <c r="T110" s="3">
        <v>0.38461538461538464</v>
      </c>
      <c r="U110" s="3">
        <v>0.69230769230769229</v>
      </c>
      <c r="V110" s="3">
        <v>-7.6923076923076927E-2</v>
      </c>
      <c r="W110" s="3">
        <v>0.23076923076923078</v>
      </c>
      <c r="X110" s="3">
        <v>0.15384615384615385</v>
      </c>
      <c r="Y110" s="3">
        <v>0.38461538461538464</v>
      </c>
      <c r="Z110" s="3">
        <v>0</v>
      </c>
      <c r="AA110" s="3">
        <v>0</v>
      </c>
      <c r="AB110" s="3">
        <v>0</v>
      </c>
      <c r="AC110" s="3">
        <v>7.6923076923076927E-2</v>
      </c>
      <c r="AD110" s="3">
        <v>0.23076923076923078</v>
      </c>
      <c r="AE110" s="3">
        <v>0.30769230769230771</v>
      </c>
      <c r="AF110" s="4">
        <v>9.5238095238095233E-2</v>
      </c>
      <c r="AG110" s="4">
        <v>4.3478260869565216E-2</v>
      </c>
      <c r="AH110" s="4">
        <v>0.21428571428571427</v>
      </c>
      <c r="AI110" s="4">
        <v>0.17391304347826086</v>
      </c>
    </row>
    <row r="111" spans="1:35" x14ac:dyDescent="0.3">
      <c r="A111">
        <v>110</v>
      </c>
      <c r="B111" t="s">
        <v>141</v>
      </c>
      <c r="C111" t="s">
        <v>24</v>
      </c>
      <c r="D111" t="s">
        <v>6</v>
      </c>
      <c r="E111">
        <v>13</v>
      </c>
      <c r="F111">
        <v>1</v>
      </c>
      <c r="G111">
        <v>5</v>
      </c>
      <c r="H111">
        <v>6</v>
      </c>
      <c r="I111">
        <v>-5</v>
      </c>
      <c r="J111">
        <v>0</v>
      </c>
      <c r="K111">
        <v>2</v>
      </c>
      <c r="L111">
        <v>2</v>
      </c>
      <c r="M111">
        <v>0</v>
      </c>
      <c r="N111">
        <v>0</v>
      </c>
      <c r="O111">
        <v>0</v>
      </c>
      <c r="P111">
        <v>1</v>
      </c>
      <c r="Q111">
        <v>3</v>
      </c>
      <c r="R111">
        <v>4</v>
      </c>
      <c r="S111" s="3">
        <v>7.6923076923076927E-2</v>
      </c>
      <c r="T111" s="3">
        <v>0.38461538461538464</v>
      </c>
      <c r="U111" s="3">
        <v>0.46153846153846156</v>
      </c>
      <c r="V111" s="3">
        <v>-0.38461538461538464</v>
      </c>
      <c r="W111" s="3">
        <v>0</v>
      </c>
      <c r="X111" s="3">
        <v>0.15384615384615385</v>
      </c>
      <c r="Y111" s="3">
        <v>0.15384615384615385</v>
      </c>
      <c r="Z111" s="3">
        <v>0</v>
      </c>
      <c r="AA111" s="3">
        <v>0</v>
      </c>
      <c r="AB111" s="3">
        <v>0</v>
      </c>
      <c r="AC111" s="3">
        <v>7.6923076923076927E-2</v>
      </c>
      <c r="AD111" s="3">
        <v>0.23076923076923078</v>
      </c>
      <c r="AE111" s="3">
        <v>0.30769230769230771</v>
      </c>
      <c r="AF111" s="4">
        <v>2.3809523809523808E-2</v>
      </c>
      <c r="AG111" s="4">
        <v>4.3478260869565216E-2</v>
      </c>
      <c r="AH111" s="4">
        <v>0.14285714285714285</v>
      </c>
      <c r="AI111" s="4">
        <v>0.17391304347826086</v>
      </c>
    </row>
    <row r="112" spans="1:35" x14ac:dyDescent="0.3">
      <c r="A112">
        <v>111</v>
      </c>
      <c r="B112" t="s">
        <v>92</v>
      </c>
      <c r="C112" t="s">
        <v>76</v>
      </c>
      <c r="D112" t="s">
        <v>6</v>
      </c>
      <c r="E112">
        <v>14</v>
      </c>
      <c r="F112">
        <v>5</v>
      </c>
      <c r="G112">
        <v>4</v>
      </c>
      <c r="H112">
        <v>9</v>
      </c>
      <c r="I112">
        <v>-4</v>
      </c>
      <c r="J112">
        <v>2</v>
      </c>
      <c r="K112">
        <v>3</v>
      </c>
      <c r="L112">
        <v>5</v>
      </c>
      <c r="M112">
        <v>0</v>
      </c>
      <c r="N112">
        <v>0</v>
      </c>
      <c r="O112">
        <v>0</v>
      </c>
      <c r="P112">
        <v>3</v>
      </c>
      <c r="Q112">
        <v>1</v>
      </c>
      <c r="R112">
        <v>4</v>
      </c>
      <c r="S112" s="3">
        <v>0.35714285714285715</v>
      </c>
      <c r="T112" s="3">
        <v>0.2857142857142857</v>
      </c>
      <c r="U112" s="3">
        <v>0.6428571428571429</v>
      </c>
      <c r="V112" s="3">
        <v>-0.2857142857142857</v>
      </c>
      <c r="W112" s="3">
        <v>0.14285714285714285</v>
      </c>
      <c r="X112" s="3">
        <v>0.21428571428571427</v>
      </c>
      <c r="Y112" s="3">
        <v>0.35714285714285715</v>
      </c>
      <c r="Z112" s="3">
        <v>0</v>
      </c>
      <c r="AA112" s="3">
        <v>0</v>
      </c>
      <c r="AB112" s="3">
        <v>0</v>
      </c>
      <c r="AC112" s="3">
        <v>0.21428571428571427</v>
      </c>
      <c r="AD112" s="3">
        <v>7.1428571428571425E-2</v>
      </c>
      <c r="AE112" s="3">
        <v>0.2857142857142857</v>
      </c>
      <c r="AF112" s="4">
        <v>0.14285714285714285</v>
      </c>
      <c r="AG112" s="4">
        <v>0.125</v>
      </c>
      <c r="AH112" s="4">
        <v>0.25714285714285712</v>
      </c>
      <c r="AI112" s="4">
        <v>0.16666666666666666</v>
      </c>
    </row>
    <row r="113" spans="1:35" x14ac:dyDescent="0.3">
      <c r="A113">
        <v>112</v>
      </c>
      <c r="B113" t="s">
        <v>97</v>
      </c>
      <c r="C113" t="s">
        <v>31</v>
      </c>
      <c r="D113" t="s">
        <v>6</v>
      </c>
      <c r="E113">
        <v>14</v>
      </c>
      <c r="F113">
        <v>4</v>
      </c>
      <c r="G113">
        <v>5</v>
      </c>
      <c r="H113">
        <v>9</v>
      </c>
      <c r="I113">
        <v>-7</v>
      </c>
      <c r="J113">
        <v>2</v>
      </c>
      <c r="K113">
        <v>3</v>
      </c>
      <c r="L113">
        <v>5</v>
      </c>
      <c r="M113">
        <v>0</v>
      </c>
      <c r="N113">
        <v>0</v>
      </c>
      <c r="O113">
        <v>0</v>
      </c>
      <c r="P113">
        <v>2</v>
      </c>
      <c r="Q113">
        <v>2</v>
      </c>
      <c r="R113">
        <v>4</v>
      </c>
      <c r="S113" s="3">
        <v>0.2857142857142857</v>
      </c>
      <c r="T113" s="3">
        <v>0.35714285714285715</v>
      </c>
      <c r="U113" s="3">
        <v>0.6428571428571429</v>
      </c>
      <c r="V113" s="3">
        <v>-0.5</v>
      </c>
      <c r="W113" s="3">
        <v>0.14285714285714285</v>
      </c>
      <c r="X113" s="3">
        <v>0.21428571428571427</v>
      </c>
      <c r="Y113" s="3">
        <v>0.35714285714285715</v>
      </c>
      <c r="Z113" s="3">
        <v>0</v>
      </c>
      <c r="AA113" s="3">
        <v>0</v>
      </c>
      <c r="AB113" s="3">
        <v>0</v>
      </c>
      <c r="AC113" s="3">
        <v>0.14285714285714285</v>
      </c>
      <c r="AD113" s="3">
        <v>0.14285714285714285</v>
      </c>
      <c r="AE113" s="3">
        <v>0.2857142857142857</v>
      </c>
      <c r="AF113" s="4">
        <v>9.0909090909090912E-2</v>
      </c>
      <c r="AG113" s="4">
        <v>6.4516129032258063E-2</v>
      </c>
      <c r="AH113" s="4">
        <v>0.20454545454545456</v>
      </c>
      <c r="AI113" s="4">
        <v>0.12903225806451613</v>
      </c>
    </row>
    <row r="114" spans="1:35" x14ac:dyDescent="0.3">
      <c r="A114">
        <v>113</v>
      </c>
      <c r="B114" t="s">
        <v>169</v>
      </c>
      <c r="C114" t="s">
        <v>76</v>
      </c>
      <c r="D114" t="s">
        <v>6</v>
      </c>
      <c r="E114">
        <v>14</v>
      </c>
      <c r="F114">
        <v>2</v>
      </c>
      <c r="G114">
        <v>2</v>
      </c>
      <c r="H114">
        <v>4</v>
      </c>
      <c r="I114">
        <v>-4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</v>
      </c>
      <c r="Q114">
        <v>2</v>
      </c>
      <c r="R114">
        <v>4</v>
      </c>
      <c r="S114" s="3">
        <v>0.14285714285714285</v>
      </c>
      <c r="T114" s="3">
        <v>0.14285714285714285</v>
      </c>
      <c r="U114" s="3">
        <v>0.2857142857142857</v>
      </c>
      <c r="V114" s="3">
        <v>-0.2857142857142857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0.14285714285714285</v>
      </c>
      <c r="AD114" s="3">
        <v>0.14285714285714285</v>
      </c>
      <c r="AE114" s="3">
        <v>0.2857142857142857</v>
      </c>
      <c r="AF114" s="4">
        <v>5.7142857142857141E-2</v>
      </c>
      <c r="AG114" s="4">
        <v>8.3333333333333329E-2</v>
      </c>
      <c r="AH114" s="4">
        <v>0.11428571428571428</v>
      </c>
      <c r="AI114" s="4">
        <v>0.16666666666666666</v>
      </c>
    </row>
    <row r="115" spans="1:35" x14ac:dyDescent="0.3">
      <c r="A115">
        <v>114</v>
      </c>
      <c r="B115" t="s">
        <v>75</v>
      </c>
      <c r="C115" t="s">
        <v>76</v>
      </c>
      <c r="D115" t="s">
        <v>35</v>
      </c>
      <c r="E115">
        <v>14</v>
      </c>
      <c r="F115">
        <v>3</v>
      </c>
      <c r="G115">
        <v>7</v>
      </c>
      <c r="H115">
        <v>10</v>
      </c>
      <c r="I115">
        <v>0</v>
      </c>
      <c r="J115">
        <v>1</v>
      </c>
      <c r="K115">
        <v>4</v>
      </c>
      <c r="L115">
        <v>5</v>
      </c>
      <c r="M115">
        <v>1</v>
      </c>
      <c r="N115">
        <v>0</v>
      </c>
      <c r="O115">
        <v>1</v>
      </c>
      <c r="P115">
        <v>1</v>
      </c>
      <c r="Q115">
        <v>3</v>
      </c>
      <c r="R115">
        <v>4</v>
      </c>
      <c r="S115" s="3">
        <v>0.21428571428571427</v>
      </c>
      <c r="T115" s="3">
        <v>0.5</v>
      </c>
      <c r="U115" s="3">
        <v>0.7142857142857143</v>
      </c>
      <c r="V115" s="3">
        <v>0</v>
      </c>
      <c r="W115" s="3">
        <v>7.1428571428571425E-2</v>
      </c>
      <c r="X115" s="3">
        <v>0.2857142857142857</v>
      </c>
      <c r="Y115" s="3">
        <v>0.35714285714285715</v>
      </c>
      <c r="Z115" s="3">
        <v>7.1428571428571425E-2</v>
      </c>
      <c r="AA115" s="3">
        <v>0</v>
      </c>
      <c r="AB115" s="3">
        <v>7.1428571428571425E-2</v>
      </c>
      <c r="AC115" s="3">
        <v>7.1428571428571425E-2</v>
      </c>
      <c r="AD115" s="3">
        <v>0.21428571428571427</v>
      </c>
      <c r="AE115" s="3">
        <v>0.2857142857142857</v>
      </c>
      <c r="AF115" s="4">
        <v>8.5714285714285715E-2</v>
      </c>
      <c r="AG115" s="4">
        <v>4.1666666666666664E-2</v>
      </c>
      <c r="AH115" s="4">
        <v>0.2857142857142857</v>
      </c>
      <c r="AI115" s="4">
        <v>0.16666666666666666</v>
      </c>
    </row>
    <row r="116" spans="1:35" x14ac:dyDescent="0.3">
      <c r="A116">
        <v>115</v>
      </c>
      <c r="B116" t="s">
        <v>142</v>
      </c>
      <c r="C116" t="s">
        <v>31</v>
      </c>
      <c r="D116" t="s">
        <v>35</v>
      </c>
      <c r="E116">
        <v>14</v>
      </c>
      <c r="F116">
        <v>1</v>
      </c>
      <c r="G116">
        <v>5</v>
      </c>
      <c r="H116">
        <v>6</v>
      </c>
      <c r="I116">
        <v>-2</v>
      </c>
      <c r="J116">
        <v>0</v>
      </c>
      <c r="K116">
        <v>1</v>
      </c>
      <c r="L116">
        <v>1</v>
      </c>
      <c r="M116">
        <v>0</v>
      </c>
      <c r="N116">
        <v>1</v>
      </c>
      <c r="O116">
        <v>1</v>
      </c>
      <c r="P116">
        <v>1</v>
      </c>
      <c r="Q116">
        <v>3</v>
      </c>
      <c r="R116">
        <v>4</v>
      </c>
      <c r="S116" s="3">
        <v>7.1428571428571425E-2</v>
      </c>
      <c r="T116" s="3">
        <v>0.35714285714285715</v>
      </c>
      <c r="U116" s="3">
        <v>0.42857142857142855</v>
      </c>
      <c r="V116" s="3">
        <v>-0.14285714285714285</v>
      </c>
      <c r="W116" s="3">
        <v>0</v>
      </c>
      <c r="X116" s="3">
        <v>7.1428571428571425E-2</v>
      </c>
      <c r="Y116" s="3">
        <v>7.1428571428571425E-2</v>
      </c>
      <c r="Z116" s="3">
        <v>0</v>
      </c>
      <c r="AA116" s="3">
        <v>7.1428571428571425E-2</v>
      </c>
      <c r="AB116" s="3">
        <v>7.1428571428571425E-2</v>
      </c>
      <c r="AC116" s="3">
        <v>7.1428571428571425E-2</v>
      </c>
      <c r="AD116" s="3">
        <v>0.21428571428571427</v>
      </c>
      <c r="AE116" s="3">
        <v>0.2857142857142857</v>
      </c>
      <c r="AF116" s="4">
        <v>2.2727272727272728E-2</v>
      </c>
      <c r="AG116" s="4">
        <v>3.2258064516129031E-2</v>
      </c>
      <c r="AH116" s="4">
        <v>0.13636363636363635</v>
      </c>
      <c r="AI116" s="4">
        <v>0.12903225806451613</v>
      </c>
    </row>
    <row r="117" spans="1:35" x14ac:dyDescent="0.3">
      <c r="A117">
        <v>116</v>
      </c>
      <c r="B117" t="s">
        <v>172</v>
      </c>
      <c r="C117" t="s">
        <v>45</v>
      </c>
      <c r="D117" t="s">
        <v>35</v>
      </c>
      <c r="E117">
        <v>14</v>
      </c>
      <c r="F117">
        <v>1</v>
      </c>
      <c r="G117">
        <v>3</v>
      </c>
      <c r="H117">
        <v>4</v>
      </c>
      <c r="I117">
        <v>11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3</v>
      </c>
      <c r="R117">
        <v>4</v>
      </c>
      <c r="S117" s="3">
        <v>7.1428571428571425E-2</v>
      </c>
      <c r="T117" s="3">
        <v>0.21428571428571427</v>
      </c>
      <c r="U117" s="3">
        <v>0.2857142857142857</v>
      </c>
      <c r="V117" s="3">
        <v>0.7857142857142857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7.1428571428571425E-2</v>
      </c>
      <c r="AD117" s="3">
        <v>0.21428571428571427</v>
      </c>
      <c r="AE117" s="3">
        <v>0.2857142857142857</v>
      </c>
      <c r="AF117" s="4">
        <v>2.4390243902439025E-2</v>
      </c>
      <c r="AG117" s="4">
        <v>3.3333333333333333E-2</v>
      </c>
      <c r="AH117" s="4">
        <v>9.7560975609756101E-2</v>
      </c>
      <c r="AI117" s="4">
        <v>0.13333333333333333</v>
      </c>
    </row>
    <row r="118" spans="1:35" x14ac:dyDescent="0.3">
      <c r="A118">
        <v>117</v>
      </c>
      <c r="B118" t="s">
        <v>173</v>
      </c>
      <c r="C118" t="s">
        <v>31</v>
      </c>
      <c r="D118" t="s">
        <v>35</v>
      </c>
      <c r="E118">
        <v>14</v>
      </c>
      <c r="F118">
        <v>1</v>
      </c>
      <c r="G118">
        <v>3</v>
      </c>
      <c r="H118">
        <v>4</v>
      </c>
      <c r="I118">
        <v>5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3</v>
      </c>
      <c r="R118">
        <v>4</v>
      </c>
      <c r="S118" s="3">
        <v>7.1428571428571425E-2</v>
      </c>
      <c r="T118" s="3">
        <v>0.21428571428571427</v>
      </c>
      <c r="U118" s="3">
        <v>0.2857142857142857</v>
      </c>
      <c r="V118" s="3">
        <v>0.35714285714285715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7.1428571428571425E-2</v>
      </c>
      <c r="AD118" s="3">
        <v>0.21428571428571427</v>
      </c>
      <c r="AE118" s="3">
        <v>0.2857142857142857</v>
      </c>
      <c r="AF118" s="4">
        <v>2.2727272727272728E-2</v>
      </c>
      <c r="AG118" s="4">
        <v>3.2258064516129031E-2</v>
      </c>
      <c r="AH118" s="4">
        <v>9.0909090909090912E-2</v>
      </c>
      <c r="AI118" s="4">
        <v>0.12903225806451613</v>
      </c>
    </row>
    <row r="119" spans="1:35" x14ac:dyDescent="0.3">
      <c r="A119">
        <v>118</v>
      </c>
      <c r="B119" t="s">
        <v>170</v>
      </c>
      <c r="C119" t="s">
        <v>18</v>
      </c>
      <c r="D119" t="s">
        <v>6</v>
      </c>
      <c r="E119">
        <v>14</v>
      </c>
      <c r="F119">
        <v>1</v>
      </c>
      <c r="G119">
        <v>3</v>
      </c>
      <c r="H119">
        <v>4</v>
      </c>
      <c r="I119">
        <v>4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3</v>
      </c>
      <c r="R119">
        <v>4</v>
      </c>
      <c r="S119" s="3">
        <v>7.1428571428571425E-2</v>
      </c>
      <c r="T119" s="3">
        <v>0.21428571428571427</v>
      </c>
      <c r="U119" s="3">
        <v>0.2857142857142857</v>
      </c>
      <c r="V119" s="3">
        <v>0.2857142857142857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7.1428571428571425E-2</v>
      </c>
      <c r="AD119" s="3">
        <v>0.21428571428571427</v>
      </c>
      <c r="AE119" s="3">
        <v>0.2857142857142857</v>
      </c>
      <c r="AF119" s="4">
        <v>1.3888888888888888E-2</v>
      </c>
      <c r="AG119" s="4">
        <v>2.1739130434782608E-2</v>
      </c>
      <c r="AH119" s="4">
        <v>5.5555555555555552E-2</v>
      </c>
      <c r="AI119" s="4">
        <v>8.6956521739130432E-2</v>
      </c>
    </row>
    <row r="120" spans="1:35" x14ac:dyDescent="0.3">
      <c r="A120">
        <v>119</v>
      </c>
      <c r="B120" t="s">
        <v>107</v>
      </c>
      <c r="C120" t="s">
        <v>43</v>
      </c>
      <c r="D120" t="s">
        <v>6</v>
      </c>
      <c r="E120">
        <v>14</v>
      </c>
      <c r="F120">
        <v>2</v>
      </c>
      <c r="G120">
        <v>6</v>
      </c>
      <c r="H120">
        <v>8</v>
      </c>
      <c r="I120">
        <v>-4</v>
      </c>
      <c r="J120">
        <v>2</v>
      </c>
      <c r="K120">
        <v>2</v>
      </c>
      <c r="L120">
        <v>4</v>
      </c>
      <c r="M120">
        <v>0</v>
      </c>
      <c r="N120">
        <v>0</v>
      </c>
      <c r="O120">
        <v>0</v>
      </c>
      <c r="P120">
        <v>0</v>
      </c>
      <c r="Q120">
        <v>4</v>
      </c>
      <c r="R120">
        <v>4</v>
      </c>
      <c r="S120" s="3">
        <v>0.14285714285714285</v>
      </c>
      <c r="T120" s="3">
        <v>0.42857142857142855</v>
      </c>
      <c r="U120" s="3">
        <v>0.5714285714285714</v>
      </c>
      <c r="V120" s="3">
        <v>-0.2857142857142857</v>
      </c>
      <c r="W120" s="3">
        <v>0.14285714285714285</v>
      </c>
      <c r="X120" s="3">
        <v>0.14285714285714285</v>
      </c>
      <c r="Y120" s="3">
        <v>0.2857142857142857</v>
      </c>
      <c r="Z120" s="3">
        <v>0</v>
      </c>
      <c r="AA120" s="3">
        <v>0</v>
      </c>
      <c r="AB120" s="3">
        <v>0</v>
      </c>
      <c r="AC120" s="3">
        <v>0</v>
      </c>
      <c r="AD120" s="3">
        <v>0.2857142857142857</v>
      </c>
      <c r="AE120" s="3">
        <v>0.2857142857142857</v>
      </c>
      <c r="AF120" s="4">
        <v>4.6511627906976744E-2</v>
      </c>
      <c r="AG120" s="4">
        <v>0</v>
      </c>
      <c r="AH120" s="4">
        <v>0.18604651162790697</v>
      </c>
      <c r="AI120" s="4">
        <v>0.12903225806451613</v>
      </c>
    </row>
    <row r="121" spans="1:35" x14ac:dyDescent="0.3">
      <c r="A121">
        <v>120</v>
      </c>
      <c r="B121" t="s">
        <v>119</v>
      </c>
      <c r="C121" t="s">
        <v>43</v>
      </c>
      <c r="D121" t="s">
        <v>35</v>
      </c>
      <c r="E121">
        <v>14</v>
      </c>
      <c r="F121">
        <v>1</v>
      </c>
      <c r="G121">
        <v>6</v>
      </c>
      <c r="H121">
        <v>7</v>
      </c>
      <c r="I121">
        <v>1</v>
      </c>
      <c r="J121">
        <v>1</v>
      </c>
      <c r="K121">
        <v>2</v>
      </c>
      <c r="L121">
        <v>3</v>
      </c>
      <c r="M121">
        <v>0</v>
      </c>
      <c r="N121">
        <v>0</v>
      </c>
      <c r="O121">
        <v>0</v>
      </c>
      <c r="P121">
        <v>0</v>
      </c>
      <c r="Q121">
        <v>4</v>
      </c>
      <c r="R121">
        <v>4</v>
      </c>
      <c r="S121" s="3">
        <v>7.1428571428571425E-2</v>
      </c>
      <c r="T121" s="3">
        <v>0.42857142857142855</v>
      </c>
      <c r="U121" s="3">
        <v>0.5</v>
      </c>
      <c r="V121" s="3">
        <v>7.1428571428571425E-2</v>
      </c>
      <c r="W121" s="3">
        <v>7.1428571428571425E-2</v>
      </c>
      <c r="X121" s="3">
        <v>0.14285714285714285</v>
      </c>
      <c r="Y121" s="3">
        <v>0.21428571428571427</v>
      </c>
      <c r="Z121" s="3">
        <v>0</v>
      </c>
      <c r="AA121" s="3">
        <v>0</v>
      </c>
      <c r="AB121" s="3">
        <v>0</v>
      </c>
      <c r="AC121" s="3">
        <v>0</v>
      </c>
      <c r="AD121" s="3">
        <v>0.2857142857142857</v>
      </c>
      <c r="AE121" s="3">
        <v>0.2857142857142857</v>
      </c>
      <c r="AF121" s="4">
        <v>2.3255813953488372E-2</v>
      </c>
      <c r="AG121" s="4">
        <v>0</v>
      </c>
      <c r="AH121" s="4">
        <v>0.16279069767441862</v>
      </c>
      <c r="AI121" s="4">
        <v>0.12903225806451613</v>
      </c>
    </row>
    <row r="122" spans="1:35" x14ac:dyDescent="0.3">
      <c r="A122">
        <v>121</v>
      </c>
      <c r="B122" t="s">
        <v>102</v>
      </c>
      <c r="C122" t="s">
        <v>24</v>
      </c>
      <c r="D122" t="s">
        <v>6</v>
      </c>
      <c r="E122">
        <v>15</v>
      </c>
      <c r="F122">
        <v>3</v>
      </c>
      <c r="G122">
        <v>5</v>
      </c>
      <c r="H122">
        <v>8</v>
      </c>
      <c r="I122">
        <v>-2</v>
      </c>
      <c r="J122">
        <v>1</v>
      </c>
      <c r="K122">
        <v>3</v>
      </c>
      <c r="L122">
        <v>4</v>
      </c>
      <c r="M122">
        <v>0</v>
      </c>
      <c r="N122">
        <v>0</v>
      </c>
      <c r="O122">
        <v>0</v>
      </c>
      <c r="P122">
        <v>2</v>
      </c>
      <c r="Q122">
        <v>2</v>
      </c>
      <c r="R122">
        <v>4</v>
      </c>
      <c r="S122" s="3">
        <v>0.2</v>
      </c>
      <c r="T122" s="3">
        <v>0.33333333333333331</v>
      </c>
      <c r="U122" s="3">
        <v>0.53333333333333333</v>
      </c>
      <c r="V122" s="3">
        <v>-0.13333333333333333</v>
      </c>
      <c r="W122" s="3">
        <v>6.6666666666666666E-2</v>
      </c>
      <c r="X122" s="3">
        <v>0.2</v>
      </c>
      <c r="Y122" s="3">
        <v>0.26666666666666666</v>
      </c>
      <c r="Z122" s="3">
        <v>0</v>
      </c>
      <c r="AA122" s="3">
        <v>0</v>
      </c>
      <c r="AB122" s="3">
        <v>0</v>
      </c>
      <c r="AC122" s="3">
        <v>0.13333333333333333</v>
      </c>
      <c r="AD122" s="3">
        <v>0.13333333333333333</v>
      </c>
      <c r="AE122" s="3">
        <v>0.26666666666666666</v>
      </c>
      <c r="AF122" s="4">
        <v>7.1428571428571425E-2</v>
      </c>
      <c r="AG122" s="4">
        <v>8.6956521739130432E-2</v>
      </c>
      <c r="AH122" s="4">
        <v>0.19047619047619047</v>
      </c>
      <c r="AI122" s="4">
        <v>0.17391304347826086</v>
      </c>
    </row>
    <row r="123" spans="1:35" x14ac:dyDescent="0.3">
      <c r="A123">
        <v>122</v>
      </c>
      <c r="B123" t="s">
        <v>73</v>
      </c>
      <c r="C123" t="s">
        <v>48</v>
      </c>
      <c r="D123" t="s">
        <v>35</v>
      </c>
      <c r="E123">
        <v>15</v>
      </c>
      <c r="F123">
        <v>2</v>
      </c>
      <c r="G123">
        <v>8</v>
      </c>
      <c r="H123">
        <v>10</v>
      </c>
      <c r="I123">
        <v>-8</v>
      </c>
      <c r="J123">
        <v>1</v>
      </c>
      <c r="K123">
        <v>5</v>
      </c>
      <c r="L123">
        <v>6</v>
      </c>
      <c r="M123">
        <v>0</v>
      </c>
      <c r="N123">
        <v>0</v>
      </c>
      <c r="O123">
        <v>0</v>
      </c>
      <c r="P123">
        <v>1</v>
      </c>
      <c r="Q123">
        <v>3</v>
      </c>
      <c r="R123">
        <v>4</v>
      </c>
      <c r="S123" s="3">
        <v>0.13333333333333333</v>
      </c>
      <c r="T123" s="3">
        <v>0.53333333333333333</v>
      </c>
      <c r="U123" s="3">
        <v>0.66666666666666663</v>
      </c>
      <c r="V123" s="3">
        <v>-0.53333333333333333</v>
      </c>
      <c r="W123" s="3">
        <v>6.6666666666666666E-2</v>
      </c>
      <c r="X123" s="3">
        <v>0.33333333333333331</v>
      </c>
      <c r="Y123" s="3">
        <v>0.4</v>
      </c>
      <c r="Z123" s="3">
        <v>0</v>
      </c>
      <c r="AA123" s="3">
        <v>0</v>
      </c>
      <c r="AB123" s="3">
        <v>0</v>
      </c>
      <c r="AC123" s="3">
        <v>6.6666666666666666E-2</v>
      </c>
      <c r="AD123" s="3">
        <v>0.2</v>
      </c>
      <c r="AE123" s="3">
        <v>0.26666666666666666</v>
      </c>
      <c r="AF123" s="4">
        <v>0.05</v>
      </c>
      <c r="AG123" s="4">
        <v>3.7037037037037035E-2</v>
      </c>
      <c r="AH123" s="4">
        <v>0.25</v>
      </c>
      <c r="AI123" s="4">
        <v>0.14814814814814814</v>
      </c>
    </row>
    <row r="124" spans="1:35" x14ac:dyDescent="0.3">
      <c r="A124">
        <v>123</v>
      </c>
      <c r="B124" t="s">
        <v>101</v>
      </c>
      <c r="C124" t="s">
        <v>24</v>
      </c>
      <c r="D124" t="s">
        <v>6</v>
      </c>
      <c r="E124">
        <v>15</v>
      </c>
      <c r="F124">
        <v>2</v>
      </c>
      <c r="G124">
        <v>6</v>
      </c>
      <c r="H124">
        <v>8</v>
      </c>
      <c r="I124">
        <v>-2</v>
      </c>
      <c r="J124">
        <v>1</v>
      </c>
      <c r="K124">
        <v>3</v>
      </c>
      <c r="L124">
        <v>4</v>
      </c>
      <c r="M124">
        <v>0</v>
      </c>
      <c r="N124">
        <v>0</v>
      </c>
      <c r="O124">
        <v>0</v>
      </c>
      <c r="P124">
        <v>1</v>
      </c>
      <c r="Q124">
        <v>3</v>
      </c>
      <c r="R124">
        <v>4</v>
      </c>
      <c r="S124" s="3">
        <v>0.13333333333333333</v>
      </c>
      <c r="T124" s="3">
        <v>0.4</v>
      </c>
      <c r="U124" s="3">
        <v>0.53333333333333333</v>
      </c>
      <c r="V124" s="3">
        <v>-0.13333333333333333</v>
      </c>
      <c r="W124" s="3">
        <v>6.6666666666666666E-2</v>
      </c>
      <c r="X124" s="3">
        <v>0.2</v>
      </c>
      <c r="Y124" s="3">
        <v>0.26666666666666666</v>
      </c>
      <c r="Z124" s="3">
        <v>0</v>
      </c>
      <c r="AA124" s="3">
        <v>0</v>
      </c>
      <c r="AB124" s="3">
        <v>0</v>
      </c>
      <c r="AC124" s="3">
        <v>6.6666666666666666E-2</v>
      </c>
      <c r="AD124" s="3">
        <v>0.2</v>
      </c>
      <c r="AE124" s="3">
        <v>0.26666666666666666</v>
      </c>
      <c r="AF124" s="4">
        <v>4.7619047619047616E-2</v>
      </c>
      <c r="AG124" s="4">
        <v>4.3478260869565216E-2</v>
      </c>
      <c r="AH124" s="4">
        <v>0.19047619047619047</v>
      </c>
      <c r="AI124" s="4">
        <v>0.17391304347826086</v>
      </c>
    </row>
    <row r="125" spans="1:35" x14ac:dyDescent="0.3">
      <c r="A125">
        <v>124</v>
      </c>
      <c r="B125" t="s">
        <v>152</v>
      </c>
      <c r="C125" t="s">
        <v>24</v>
      </c>
      <c r="D125" t="s">
        <v>6</v>
      </c>
      <c r="E125">
        <v>15</v>
      </c>
      <c r="F125">
        <v>1</v>
      </c>
      <c r="G125">
        <v>4</v>
      </c>
      <c r="H125">
        <v>5</v>
      </c>
      <c r="I125">
        <v>-1</v>
      </c>
      <c r="J125">
        <v>0</v>
      </c>
      <c r="K125">
        <v>1</v>
      </c>
      <c r="L125">
        <v>1</v>
      </c>
      <c r="M125">
        <v>0</v>
      </c>
      <c r="N125">
        <v>0</v>
      </c>
      <c r="O125">
        <v>0</v>
      </c>
      <c r="P125">
        <v>1</v>
      </c>
      <c r="Q125">
        <v>3</v>
      </c>
      <c r="R125">
        <v>4</v>
      </c>
      <c r="S125" s="3">
        <v>6.6666666666666666E-2</v>
      </c>
      <c r="T125" s="3">
        <v>0.26666666666666666</v>
      </c>
      <c r="U125" s="3">
        <v>0.33333333333333331</v>
      </c>
      <c r="V125" s="3">
        <v>-6.6666666666666666E-2</v>
      </c>
      <c r="W125" s="3">
        <v>0</v>
      </c>
      <c r="X125" s="3">
        <v>6.6666666666666666E-2</v>
      </c>
      <c r="Y125" s="3">
        <v>6.6666666666666666E-2</v>
      </c>
      <c r="Z125" s="3">
        <v>0</v>
      </c>
      <c r="AA125" s="3">
        <v>0</v>
      </c>
      <c r="AB125" s="3">
        <v>0</v>
      </c>
      <c r="AC125" s="3">
        <v>6.6666666666666666E-2</v>
      </c>
      <c r="AD125" s="3">
        <v>0.2</v>
      </c>
      <c r="AE125" s="3">
        <v>0.26666666666666666</v>
      </c>
      <c r="AF125" s="4">
        <v>2.3809523809523808E-2</v>
      </c>
      <c r="AG125" s="4">
        <v>4.3478260869565216E-2</v>
      </c>
      <c r="AH125" s="4">
        <v>0.11904761904761904</v>
      </c>
      <c r="AI125" s="4">
        <v>0.17391304347826086</v>
      </c>
    </row>
    <row r="126" spans="1:35" x14ac:dyDescent="0.3">
      <c r="A126">
        <v>125</v>
      </c>
      <c r="B126" t="s">
        <v>136</v>
      </c>
      <c r="C126" t="s">
        <v>18</v>
      </c>
      <c r="D126" t="s">
        <v>6</v>
      </c>
      <c r="E126">
        <v>15</v>
      </c>
      <c r="F126">
        <v>1</v>
      </c>
      <c r="G126">
        <v>5</v>
      </c>
      <c r="H126">
        <v>6</v>
      </c>
      <c r="I126">
        <v>6</v>
      </c>
      <c r="J126">
        <v>1</v>
      </c>
      <c r="K126">
        <v>1</v>
      </c>
      <c r="L126">
        <v>2</v>
      </c>
      <c r="M126">
        <v>0</v>
      </c>
      <c r="N126">
        <v>0</v>
      </c>
      <c r="O126">
        <v>0</v>
      </c>
      <c r="P126">
        <v>0</v>
      </c>
      <c r="Q126">
        <v>4</v>
      </c>
      <c r="R126">
        <v>4</v>
      </c>
      <c r="S126" s="3">
        <v>6.6666666666666666E-2</v>
      </c>
      <c r="T126" s="3">
        <v>0.33333333333333331</v>
      </c>
      <c r="U126" s="3">
        <v>0.4</v>
      </c>
      <c r="V126" s="3">
        <v>0.4</v>
      </c>
      <c r="W126" s="3">
        <v>6.6666666666666666E-2</v>
      </c>
      <c r="X126" s="3">
        <v>6.6666666666666666E-2</v>
      </c>
      <c r="Y126" s="3">
        <v>0.13333333333333333</v>
      </c>
      <c r="Z126" s="3">
        <v>0</v>
      </c>
      <c r="AA126" s="3">
        <v>0</v>
      </c>
      <c r="AB126" s="3">
        <v>0</v>
      </c>
      <c r="AC126" s="3">
        <v>0</v>
      </c>
      <c r="AD126" s="3">
        <v>0.26666666666666666</v>
      </c>
      <c r="AE126" s="3">
        <v>0.26666666666666666</v>
      </c>
      <c r="AF126" s="4">
        <v>1.3888888888888888E-2</v>
      </c>
      <c r="AG126" s="4">
        <v>0</v>
      </c>
      <c r="AH126" s="4">
        <v>8.3333333333333329E-2</v>
      </c>
      <c r="AI126" s="4">
        <v>8.6956521739130432E-2</v>
      </c>
    </row>
    <row r="127" spans="1:35" x14ac:dyDescent="0.3">
      <c r="A127">
        <v>126</v>
      </c>
      <c r="B127" t="s">
        <v>168</v>
      </c>
      <c r="C127" t="s">
        <v>18</v>
      </c>
      <c r="D127" t="s">
        <v>35</v>
      </c>
      <c r="E127">
        <v>15</v>
      </c>
      <c r="F127">
        <v>0</v>
      </c>
      <c r="G127">
        <v>4</v>
      </c>
      <c r="H127">
        <v>4</v>
      </c>
      <c r="I127">
        <v>9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4</v>
      </c>
      <c r="R127">
        <v>4</v>
      </c>
      <c r="S127" s="3">
        <v>0</v>
      </c>
      <c r="T127" s="3">
        <v>0.26666666666666666</v>
      </c>
      <c r="U127" s="3">
        <v>0.26666666666666666</v>
      </c>
      <c r="V127" s="3">
        <v>0.6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0.26666666666666666</v>
      </c>
      <c r="AE127" s="3">
        <v>0.26666666666666666</v>
      </c>
      <c r="AF127" s="4">
        <v>0</v>
      </c>
      <c r="AG127" s="4">
        <v>0</v>
      </c>
      <c r="AH127" s="4">
        <v>5.5555555555555552E-2</v>
      </c>
      <c r="AI127" s="4">
        <v>8.6956521739130432E-2</v>
      </c>
    </row>
    <row r="128" spans="1:35" x14ac:dyDescent="0.3">
      <c r="A128">
        <v>127</v>
      </c>
      <c r="B128" t="s">
        <v>206</v>
      </c>
      <c r="C128" t="s">
        <v>33</v>
      </c>
      <c r="D128" t="s">
        <v>35</v>
      </c>
      <c r="E128">
        <v>15</v>
      </c>
      <c r="F128">
        <v>0</v>
      </c>
      <c r="G128">
        <v>4</v>
      </c>
      <c r="H128">
        <v>4</v>
      </c>
      <c r="I128">
        <v>12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4</v>
      </c>
      <c r="R128">
        <v>4</v>
      </c>
      <c r="S128" s="3">
        <v>0</v>
      </c>
      <c r="T128" s="3">
        <v>0.26666666666666666</v>
      </c>
      <c r="U128" s="3">
        <v>0.26666666666666666</v>
      </c>
      <c r="V128" s="3">
        <v>0.8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0.26666666666666666</v>
      </c>
      <c r="AE128" s="3">
        <v>0.26666666666666666</v>
      </c>
      <c r="AF128" s="4">
        <v>0</v>
      </c>
      <c r="AG128" s="4">
        <v>0</v>
      </c>
      <c r="AH128" s="4">
        <v>7.1428571428571425E-2</v>
      </c>
      <c r="AI128" s="4">
        <v>9.7560975609756101E-2</v>
      </c>
    </row>
    <row r="129" spans="1:35" x14ac:dyDescent="0.3">
      <c r="A129">
        <v>128</v>
      </c>
      <c r="B129" t="s">
        <v>159</v>
      </c>
      <c r="C129" t="s">
        <v>37</v>
      </c>
      <c r="D129" t="s">
        <v>6</v>
      </c>
      <c r="E129">
        <v>12</v>
      </c>
      <c r="F129">
        <v>4</v>
      </c>
      <c r="G129">
        <v>1</v>
      </c>
      <c r="H129">
        <v>5</v>
      </c>
      <c r="I129">
        <v>-9</v>
      </c>
      <c r="J129">
        <v>2</v>
      </c>
      <c r="K129">
        <v>0</v>
      </c>
      <c r="L129">
        <v>2</v>
      </c>
      <c r="M129">
        <v>0</v>
      </c>
      <c r="N129">
        <v>0</v>
      </c>
      <c r="O129">
        <v>0</v>
      </c>
      <c r="P129">
        <v>2</v>
      </c>
      <c r="Q129">
        <v>1</v>
      </c>
      <c r="R129">
        <v>3</v>
      </c>
      <c r="S129" s="3">
        <v>0.33333333333333331</v>
      </c>
      <c r="T129" s="3">
        <v>8.3333333333333329E-2</v>
      </c>
      <c r="U129" s="3">
        <v>0.41666666666666669</v>
      </c>
      <c r="V129" s="3">
        <v>-0.75</v>
      </c>
      <c r="W129" s="3">
        <v>0.16666666666666666</v>
      </c>
      <c r="X129" s="3">
        <v>0</v>
      </c>
      <c r="Y129" s="3">
        <v>0.16666666666666666</v>
      </c>
      <c r="Z129" s="3">
        <v>0</v>
      </c>
      <c r="AA129" s="3">
        <v>0</v>
      </c>
      <c r="AB129" s="3">
        <v>0</v>
      </c>
      <c r="AC129" s="3">
        <v>0.16666666666666666</v>
      </c>
      <c r="AD129" s="3">
        <v>8.3333333333333329E-2</v>
      </c>
      <c r="AE129" s="3">
        <v>0.25</v>
      </c>
      <c r="AF129" s="4">
        <v>0.11428571428571428</v>
      </c>
      <c r="AG129" s="4">
        <v>9.0909090909090912E-2</v>
      </c>
      <c r="AH129" s="4">
        <v>0.14285714285714285</v>
      </c>
      <c r="AI129" s="4">
        <v>0.13636363636363635</v>
      </c>
    </row>
    <row r="130" spans="1:35" x14ac:dyDescent="0.3">
      <c r="A130">
        <v>129</v>
      </c>
      <c r="B130" t="s">
        <v>223</v>
      </c>
      <c r="C130" t="s">
        <v>76</v>
      </c>
      <c r="D130" t="s">
        <v>6</v>
      </c>
      <c r="E130">
        <v>8</v>
      </c>
      <c r="F130">
        <v>1</v>
      </c>
      <c r="G130">
        <v>1</v>
      </c>
      <c r="H130">
        <v>2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1</v>
      </c>
      <c r="R130">
        <v>2</v>
      </c>
      <c r="S130" s="3">
        <v>0.125</v>
      </c>
      <c r="T130" s="3">
        <v>0.125</v>
      </c>
      <c r="U130" s="3">
        <v>0.25</v>
      </c>
      <c r="V130" s="3">
        <v>0.125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0.125</v>
      </c>
      <c r="AD130" s="3">
        <v>0.125</v>
      </c>
      <c r="AE130" s="3">
        <v>0.25</v>
      </c>
      <c r="AF130" s="4">
        <v>2.8571428571428571E-2</v>
      </c>
      <c r="AG130" s="4">
        <v>4.1666666666666664E-2</v>
      </c>
      <c r="AH130" s="4">
        <v>5.7142857142857141E-2</v>
      </c>
      <c r="AI130" s="4">
        <v>8.3333333333333329E-2</v>
      </c>
    </row>
    <row r="131" spans="1:35" x14ac:dyDescent="0.3">
      <c r="A131">
        <v>130</v>
      </c>
      <c r="B131" t="s">
        <v>167</v>
      </c>
      <c r="C131" t="s">
        <v>28</v>
      </c>
      <c r="D131" t="s">
        <v>6</v>
      </c>
      <c r="E131">
        <v>16</v>
      </c>
      <c r="F131">
        <v>2</v>
      </c>
      <c r="G131">
        <v>2</v>
      </c>
      <c r="H131">
        <v>4</v>
      </c>
      <c r="I131">
        <v>4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2</v>
      </c>
      <c r="Q131">
        <v>2</v>
      </c>
      <c r="R131">
        <v>4</v>
      </c>
      <c r="S131" s="3">
        <v>0.125</v>
      </c>
      <c r="T131" s="3">
        <v>0.125</v>
      </c>
      <c r="U131" s="3">
        <v>0.25</v>
      </c>
      <c r="V131" s="3">
        <v>0.25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0.125</v>
      </c>
      <c r="AD131" s="3">
        <v>0.125</v>
      </c>
      <c r="AE131" s="3">
        <v>0.25</v>
      </c>
      <c r="AF131" s="4">
        <v>3.7735849056603772E-2</v>
      </c>
      <c r="AG131" s="4">
        <v>4.878048780487805E-2</v>
      </c>
      <c r="AH131" s="4">
        <v>7.5471698113207544E-2</v>
      </c>
      <c r="AI131" s="4">
        <v>9.7560975609756101E-2</v>
      </c>
    </row>
    <row r="132" spans="1:35" x14ac:dyDescent="0.3">
      <c r="A132">
        <v>131</v>
      </c>
      <c r="B132" t="s">
        <v>87</v>
      </c>
      <c r="C132" t="s">
        <v>65</v>
      </c>
      <c r="D132" t="s">
        <v>6</v>
      </c>
      <c r="E132">
        <v>16</v>
      </c>
      <c r="F132">
        <v>3</v>
      </c>
      <c r="G132">
        <v>6</v>
      </c>
      <c r="H132">
        <v>9</v>
      </c>
      <c r="I132">
        <v>-10</v>
      </c>
      <c r="J132">
        <v>2</v>
      </c>
      <c r="K132">
        <v>3</v>
      </c>
      <c r="L132">
        <v>5</v>
      </c>
      <c r="M132">
        <v>0</v>
      </c>
      <c r="N132">
        <v>0</v>
      </c>
      <c r="O132">
        <v>0</v>
      </c>
      <c r="P132">
        <v>1</v>
      </c>
      <c r="Q132">
        <v>3</v>
      </c>
      <c r="R132">
        <v>4</v>
      </c>
      <c r="S132" s="3">
        <v>0.1875</v>
      </c>
      <c r="T132" s="3">
        <v>0.375</v>
      </c>
      <c r="U132" s="3">
        <v>0.5625</v>
      </c>
      <c r="V132" s="3">
        <v>-0.625</v>
      </c>
      <c r="W132" s="3">
        <v>0.125</v>
      </c>
      <c r="X132" s="3">
        <v>0.1875</v>
      </c>
      <c r="Y132" s="3">
        <v>0.3125</v>
      </c>
      <c r="Z132" s="3">
        <v>0</v>
      </c>
      <c r="AA132" s="3">
        <v>0</v>
      </c>
      <c r="AB132" s="3">
        <v>0</v>
      </c>
      <c r="AC132" s="3">
        <v>6.25E-2</v>
      </c>
      <c r="AD132" s="3">
        <v>0.1875</v>
      </c>
      <c r="AE132" s="3">
        <v>0.25</v>
      </c>
      <c r="AF132" s="4">
        <v>8.1081081081081086E-2</v>
      </c>
      <c r="AG132" s="4">
        <v>5.2631578947368418E-2</v>
      </c>
      <c r="AH132" s="4">
        <v>0.24324324324324326</v>
      </c>
      <c r="AI132" s="4">
        <v>0.21052631578947367</v>
      </c>
    </row>
    <row r="133" spans="1:35" x14ac:dyDescent="0.3">
      <c r="A133">
        <v>132</v>
      </c>
      <c r="B133" t="s">
        <v>147</v>
      </c>
      <c r="C133" t="s">
        <v>48</v>
      </c>
      <c r="D133" t="s">
        <v>6</v>
      </c>
      <c r="E133">
        <v>16</v>
      </c>
      <c r="F133">
        <v>1</v>
      </c>
      <c r="G133">
        <v>5</v>
      </c>
      <c r="H133">
        <v>6</v>
      </c>
      <c r="I133">
        <v>-6</v>
      </c>
      <c r="J133">
        <v>0</v>
      </c>
      <c r="K133">
        <v>2</v>
      </c>
      <c r="L133">
        <v>2</v>
      </c>
      <c r="M133">
        <v>0</v>
      </c>
      <c r="N133">
        <v>0</v>
      </c>
      <c r="O133">
        <v>0</v>
      </c>
      <c r="P133">
        <v>1</v>
      </c>
      <c r="Q133">
        <v>3</v>
      </c>
      <c r="R133">
        <v>4</v>
      </c>
      <c r="S133" s="3">
        <v>6.25E-2</v>
      </c>
      <c r="T133" s="3">
        <v>0.3125</v>
      </c>
      <c r="U133" s="3">
        <v>0.375</v>
      </c>
      <c r="V133" s="3">
        <v>-0.375</v>
      </c>
      <c r="W133" s="3">
        <v>0</v>
      </c>
      <c r="X133" s="3">
        <v>0.125</v>
      </c>
      <c r="Y133" s="3">
        <v>0.125</v>
      </c>
      <c r="Z133" s="3">
        <v>0</v>
      </c>
      <c r="AA133" s="3">
        <v>0</v>
      </c>
      <c r="AB133" s="3">
        <v>0</v>
      </c>
      <c r="AC133" s="3">
        <v>6.25E-2</v>
      </c>
      <c r="AD133" s="3">
        <v>0.1875</v>
      </c>
      <c r="AE133" s="3">
        <v>0.25</v>
      </c>
      <c r="AF133" s="4">
        <v>2.5000000000000001E-2</v>
      </c>
      <c r="AG133" s="4">
        <v>3.7037037037037035E-2</v>
      </c>
      <c r="AH133" s="4">
        <v>0.15</v>
      </c>
      <c r="AI133" s="4">
        <v>0.14814814814814814</v>
      </c>
    </row>
    <row r="134" spans="1:35" x14ac:dyDescent="0.3">
      <c r="A134">
        <v>133</v>
      </c>
      <c r="B134" t="s">
        <v>151</v>
      </c>
      <c r="C134" t="s">
        <v>37</v>
      </c>
      <c r="D134" t="s">
        <v>35</v>
      </c>
      <c r="E134">
        <v>16</v>
      </c>
      <c r="F134">
        <v>2</v>
      </c>
      <c r="G134">
        <v>3</v>
      </c>
      <c r="H134">
        <v>5</v>
      </c>
      <c r="I134">
        <v>-4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1</v>
      </c>
      <c r="P134">
        <v>1</v>
      </c>
      <c r="Q134">
        <v>3</v>
      </c>
      <c r="R134">
        <v>4</v>
      </c>
      <c r="S134" s="3">
        <v>0.125</v>
      </c>
      <c r="T134" s="3">
        <v>0.1875</v>
      </c>
      <c r="U134" s="3">
        <v>0.3125</v>
      </c>
      <c r="V134" s="3">
        <v>-0.25</v>
      </c>
      <c r="W134" s="3">
        <v>0</v>
      </c>
      <c r="X134" s="3">
        <v>0</v>
      </c>
      <c r="Y134" s="3">
        <v>0</v>
      </c>
      <c r="Z134" s="3">
        <v>6.25E-2</v>
      </c>
      <c r="AA134" s="3">
        <v>0</v>
      </c>
      <c r="AB134" s="3">
        <v>6.25E-2</v>
      </c>
      <c r="AC134" s="3">
        <v>6.25E-2</v>
      </c>
      <c r="AD134" s="3">
        <v>0.1875</v>
      </c>
      <c r="AE134" s="3">
        <v>0.25</v>
      </c>
      <c r="AF134" s="4">
        <v>5.7142857142857141E-2</v>
      </c>
      <c r="AG134" s="4">
        <v>4.5454545454545456E-2</v>
      </c>
      <c r="AH134" s="4">
        <v>0.14285714285714285</v>
      </c>
      <c r="AI134" s="4">
        <v>0.18181818181818182</v>
      </c>
    </row>
    <row r="135" spans="1:35" x14ac:dyDescent="0.3">
      <c r="A135">
        <v>134</v>
      </c>
      <c r="B135" t="s">
        <v>247</v>
      </c>
      <c r="C135" t="s">
        <v>43</v>
      </c>
      <c r="D135" t="s">
        <v>35</v>
      </c>
      <c r="E135">
        <v>4</v>
      </c>
      <c r="F135">
        <v>0</v>
      </c>
      <c r="G135">
        <v>1</v>
      </c>
      <c r="H135">
        <v>1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1</v>
      </c>
      <c r="S135" s="3">
        <v>0</v>
      </c>
      <c r="T135" s="3">
        <v>0.25</v>
      </c>
      <c r="U135" s="3">
        <v>0.25</v>
      </c>
      <c r="V135" s="3">
        <v>0.25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0.25</v>
      </c>
      <c r="AE135" s="3">
        <v>0.25</v>
      </c>
      <c r="AF135" s="4">
        <v>0</v>
      </c>
      <c r="AG135" s="4">
        <v>0</v>
      </c>
      <c r="AH135" s="4">
        <v>2.3255813953488372E-2</v>
      </c>
      <c r="AI135" s="4">
        <v>3.2258064516129031E-2</v>
      </c>
    </row>
    <row r="136" spans="1:35" x14ac:dyDescent="0.3">
      <c r="A136">
        <v>135</v>
      </c>
      <c r="B136" t="s">
        <v>248</v>
      </c>
      <c r="C136" t="s">
        <v>18</v>
      </c>
      <c r="D136" t="s">
        <v>35</v>
      </c>
      <c r="E136">
        <v>4</v>
      </c>
      <c r="F136">
        <v>0</v>
      </c>
      <c r="G136">
        <v>1</v>
      </c>
      <c r="H136">
        <v>1</v>
      </c>
      <c r="I136">
        <v>3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1</v>
      </c>
      <c r="S136" s="3">
        <v>0</v>
      </c>
      <c r="T136" s="3">
        <v>0.25</v>
      </c>
      <c r="U136" s="3">
        <v>0.25</v>
      </c>
      <c r="V136" s="3">
        <v>0.75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0.25</v>
      </c>
      <c r="AE136" s="3">
        <v>0.25</v>
      </c>
      <c r="AF136" s="4">
        <v>0</v>
      </c>
      <c r="AG136" s="4">
        <v>0</v>
      </c>
      <c r="AH136" s="4">
        <v>1.3888888888888888E-2</v>
      </c>
      <c r="AI136" s="4">
        <v>2.1739130434782608E-2</v>
      </c>
    </row>
    <row r="137" spans="1:35" x14ac:dyDescent="0.3">
      <c r="A137">
        <v>136</v>
      </c>
      <c r="B137" t="s">
        <v>121</v>
      </c>
      <c r="C137" t="s">
        <v>65</v>
      </c>
      <c r="D137" t="s">
        <v>6</v>
      </c>
      <c r="E137">
        <v>13</v>
      </c>
      <c r="F137">
        <v>5</v>
      </c>
      <c r="G137">
        <v>2</v>
      </c>
      <c r="H137">
        <v>7</v>
      </c>
      <c r="I137">
        <v>3</v>
      </c>
      <c r="J137">
        <v>4</v>
      </c>
      <c r="K137">
        <v>0</v>
      </c>
      <c r="L137">
        <v>4</v>
      </c>
      <c r="M137">
        <v>0</v>
      </c>
      <c r="N137">
        <v>0</v>
      </c>
      <c r="O137">
        <v>0</v>
      </c>
      <c r="P137">
        <v>1</v>
      </c>
      <c r="Q137">
        <v>2</v>
      </c>
      <c r="R137">
        <v>3</v>
      </c>
      <c r="S137" s="3">
        <v>0.38461538461538464</v>
      </c>
      <c r="T137" s="3">
        <v>0.15384615384615385</v>
      </c>
      <c r="U137" s="3">
        <v>0.53846153846153844</v>
      </c>
      <c r="V137" s="3">
        <v>0.23076923076923078</v>
      </c>
      <c r="W137" s="3">
        <v>0.30769230769230771</v>
      </c>
      <c r="X137" s="3">
        <v>0</v>
      </c>
      <c r="Y137" s="3">
        <v>0.30769230769230771</v>
      </c>
      <c r="Z137" s="3">
        <v>0</v>
      </c>
      <c r="AA137" s="3">
        <v>0</v>
      </c>
      <c r="AB137" s="3">
        <v>0</v>
      </c>
      <c r="AC137" s="3">
        <v>7.6923076923076927E-2</v>
      </c>
      <c r="AD137" s="3">
        <v>0.15384615384615385</v>
      </c>
      <c r="AE137" s="3">
        <v>0.23076923076923078</v>
      </c>
      <c r="AF137" s="4">
        <v>0.13513513513513514</v>
      </c>
      <c r="AG137" s="4">
        <v>5.2631578947368418E-2</v>
      </c>
      <c r="AH137" s="4">
        <v>0.1891891891891892</v>
      </c>
      <c r="AI137" s="4">
        <v>0.15789473684210525</v>
      </c>
    </row>
    <row r="138" spans="1:35" x14ac:dyDescent="0.3">
      <c r="A138">
        <v>137</v>
      </c>
      <c r="B138" t="s">
        <v>160</v>
      </c>
      <c r="C138" t="s">
        <v>37</v>
      </c>
      <c r="D138" t="s">
        <v>35</v>
      </c>
      <c r="E138">
        <v>13</v>
      </c>
      <c r="F138">
        <v>2</v>
      </c>
      <c r="G138">
        <v>3</v>
      </c>
      <c r="H138">
        <v>5</v>
      </c>
      <c r="I138">
        <v>-3</v>
      </c>
      <c r="J138">
        <v>1</v>
      </c>
      <c r="K138">
        <v>1</v>
      </c>
      <c r="L138">
        <v>2</v>
      </c>
      <c r="M138">
        <v>0</v>
      </c>
      <c r="N138">
        <v>0</v>
      </c>
      <c r="O138">
        <v>0</v>
      </c>
      <c r="P138">
        <v>1</v>
      </c>
      <c r="Q138">
        <v>2</v>
      </c>
      <c r="R138">
        <v>3</v>
      </c>
      <c r="S138" s="3">
        <v>0.15384615384615385</v>
      </c>
      <c r="T138" s="3">
        <v>0.23076923076923078</v>
      </c>
      <c r="U138" s="3">
        <v>0.38461538461538464</v>
      </c>
      <c r="V138" s="3">
        <v>-0.23076923076923078</v>
      </c>
      <c r="W138" s="3">
        <v>7.6923076923076927E-2</v>
      </c>
      <c r="X138" s="3">
        <v>7.6923076923076927E-2</v>
      </c>
      <c r="Y138" s="3">
        <v>0.15384615384615385</v>
      </c>
      <c r="Z138" s="3">
        <v>0</v>
      </c>
      <c r="AA138" s="3">
        <v>0</v>
      </c>
      <c r="AB138" s="3">
        <v>0</v>
      </c>
      <c r="AC138" s="3">
        <v>7.6923076923076927E-2</v>
      </c>
      <c r="AD138" s="3">
        <v>0.15384615384615385</v>
      </c>
      <c r="AE138" s="3">
        <v>0.23076923076923078</v>
      </c>
      <c r="AF138" s="4">
        <v>5.7142857142857141E-2</v>
      </c>
      <c r="AG138" s="4">
        <v>4.5454545454545456E-2</v>
      </c>
      <c r="AH138" s="4">
        <v>0.14285714285714285</v>
      </c>
      <c r="AI138" s="4">
        <v>0.13636363636363635</v>
      </c>
    </row>
    <row r="139" spans="1:35" x14ac:dyDescent="0.3">
      <c r="A139">
        <v>138</v>
      </c>
      <c r="B139" t="s">
        <v>177</v>
      </c>
      <c r="C139" t="s">
        <v>31</v>
      </c>
      <c r="D139" t="s">
        <v>6</v>
      </c>
      <c r="E139">
        <v>13</v>
      </c>
      <c r="F139">
        <v>1</v>
      </c>
      <c r="G139">
        <v>3</v>
      </c>
      <c r="H139">
        <v>4</v>
      </c>
      <c r="I139">
        <v>2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1</v>
      </c>
      <c r="P139">
        <v>1</v>
      </c>
      <c r="Q139">
        <v>2</v>
      </c>
      <c r="R139">
        <v>3</v>
      </c>
      <c r="S139" s="3">
        <v>7.6923076923076927E-2</v>
      </c>
      <c r="T139" s="3">
        <v>0.23076923076923078</v>
      </c>
      <c r="U139" s="3">
        <v>0.30769230769230771</v>
      </c>
      <c r="V139" s="3">
        <v>0.15384615384615385</v>
      </c>
      <c r="W139" s="3">
        <v>0</v>
      </c>
      <c r="X139" s="3">
        <v>0</v>
      </c>
      <c r="Y139" s="3">
        <v>0</v>
      </c>
      <c r="Z139" s="3">
        <v>0</v>
      </c>
      <c r="AA139" s="3">
        <v>7.6923076923076927E-2</v>
      </c>
      <c r="AB139" s="3">
        <v>7.6923076923076927E-2</v>
      </c>
      <c r="AC139" s="3">
        <v>7.6923076923076927E-2</v>
      </c>
      <c r="AD139" s="3">
        <v>0.15384615384615385</v>
      </c>
      <c r="AE139" s="3">
        <v>0.23076923076923078</v>
      </c>
      <c r="AF139" s="4">
        <v>2.2727272727272728E-2</v>
      </c>
      <c r="AG139" s="4">
        <v>3.2258064516129031E-2</v>
      </c>
      <c r="AH139" s="4">
        <v>9.0909090909090912E-2</v>
      </c>
      <c r="AI139" s="4">
        <v>9.6774193548387094E-2</v>
      </c>
    </row>
    <row r="140" spans="1:35" x14ac:dyDescent="0.3">
      <c r="A140">
        <v>139</v>
      </c>
      <c r="B140" t="s">
        <v>192</v>
      </c>
      <c r="C140" t="s">
        <v>48</v>
      </c>
      <c r="D140" t="s">
        <v>35</v>
      </c>
      <c r="E140">
        <v>13</v>
      </c>
      <c r="F140">
        <v>1</v>
      </c>
      <c r="G140">
        <v>2</v>
      </c>
      <c r="H140">
        <v>3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2</v>
      </c>
      <c r="R140">
        <v>3</v>
      </c>
      <c r="S140" s="3">
        <v>7.6923076923076927E-2</v>
      </c>
      <c r="T140" s="3">
        <v>0.15384615384615385</v>
      </c>
      <c r="U140" s="3">
        <v>0.23076923076923078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7.6923076923076927E-2</v>
      </c>
      <c r="AD140" s="3">
        <v>0.15384615384615385</v>
      </c>
      <c r="AE140" s="3">
        <v>0.23076923076923078</v>
      </c>
      <c r="AF140" s="4">
        <v>2.5000000000000001E-2</v>
      </c>
      <c r="AG140" s="4">
        <v>3.7037037037037035E-2</v>
      </c>
      <c r="AH140" s="4">
        <v>7.4999999999999997E-2</v>
      </c>
      <c r="AI140" s="4">
        <v>0.1111111111111111</v>
      </c>
    </row>
    <row r="141" spans="1:35" x14ac:dyDescent="0.3">
      <c r="A141">
        <v>140</v>
      </c>
      <c r="B141" t="s">
        <v>191</v>
      </c>
      <c r="C141" t="s">
        <v>43</v>
      </c>
      <c r="D141" t="s">
        <v>6</v>
      </c>
      <c r="E141">
        <v>13</v>
      </c>
      <c r="F141">
        <v>0</v>
      </c>
      <c r="G141">
        <v>3</v>
      </c>
      <c r="H141">
        <v>3</v>
      </c>
      <c r="I141">
        <v>-2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3</v>
      </c>
      <c r="R141">
        <v>3</v>
      </c>
      <c r="S141" s="3">
        <v>0</v>
      </c>
      <c r="T141" s="3">
        <v>0.23076923076923078</v>
      </c>
      <c r="U141" s="3">
        <v>0.23076923076923078</v>
      </c>
      <c r="V141" s="3">
        <v>-0.15384615384615385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0.23076923076923078</v>
      </c>
      <c r="AE141" s="3">
        <v>0.23076923076923078</v>
      </c>
      <c r="AF141" s="4">
        <v>0</v>
      </c>
      <c r="AG141" s="4">
        <v>0</v>
      </c>
      <c r="AH141" s="4">
        <v>6.9767441860465115E-2</v>
      </c>
      <c r="AI141" s="4">
        <v>9.6774193548387094E-2</v>
      </c>
    </row>
    <row r="142" spans="1:35" x14ac:dyDescent="0.3">
      <c r="A142">
        <v>141</v>
      </c>
      <c r="B142" t="s">
        <v>224</v>
      </c>
      <c r="C142" t="s">
        <v>18</v>
      </c>
      <c r="D142" t="s">
        <v>6</v>
      </c>
      <c r="E142">
        <v>9</v>
      </c>
      <c r="F142">
        <v>1</v>
      </c>
      <c r="G142">
        <v>1</v>
      </c>
      <c r="H142">
        <v>2</v>
      </c>
      <c r="I142">
        <v>4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1</v>
      </c>
      <c r="R142">
        <v>2</v>
      </c>
      <c r="S142" s="3">
        <v>0.1111111111111111</v>
      </c>
      <c r="T142" s="3">
        <v>0.1111111111111111</v>
      </c>
      <c r="U142" s="3">
        <v>0.22222222222222221</v>
      </c>
      <c r="V142" s="3">
        <v>0.44444444444444442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0.1111111111111111</v>
      </c>
      <c r="AD142" s="3">
        <v>0.1111111111111111</v>
      </c>
      <c r="AE142" s="3">
        <v>0.22222222222222221</v>
      </c>
      <c r="AF142" s="4">
        <v>1.3888888888888888E-2</v>
      </c>
      <c r="AG142" s="4">
        <v>2.1739130434782608E-2</v>
      </c>
      <c r="AH142" s="4">
        <v>2.7777777777777776E-2</v>
      </c>
      <c r="AI142" s="4">
        <v>4.3478260869565216E-2</v>
      </c>
    </row>
    <row r="143" spans="1:35" x14ac:dyDescent="0.3">
      <c r="A143">
        <v>142</v>
      </c>
      <c r="B143" t="s">
        <v>193</v>
      </c>
      <c r="C143" t="s">
        <v>28</v>
      </c>
      <c r="D143" t="s">
        <v>6</v>
      </c>
      <c r="E143">
        <v>9</v>
      </c>
      <c r="F143">
        <v>0</v>
      </c>
      <c r="G143">
        <v>3</v>
      </c>
      <c r="H143">
        <v>3</v>
      </c>
      <c r="I143">
        <v>1</v>
      </c>
      <c r="J143">
        <v>0</v>
      </c>
      <c r="K143">
        <v>1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2</v>
      </c>
      <c r="R143">
        <v>2</v>
      </c>
      <c r="S143" s="3">
        <v>0</v>
      </c>
      <c r="T143" s="3">
        <v>0.33333333333333331</v>
      </c>
      <c r="U143" s="3">
        <v>0.33333333333333331</v>
      </c>
      <c r="V143" s="3">
        <v>0.1111111111111111</v>
      </c>
      <c r="W143" s="3">
        <v>0</v>
      </c>
      <c r="X143" s="3">
        <v>0.1111111111111111</v>
      </c>
      <c r="Y143" s="3">
        <v>0.1111111111111111</v>
      </c>
      <c r="Z143" s="3">
        <v>0</v>
      </c>
      <c r="AA143" s="3">
        <v>0</v>
      </c>
      <c r="AB143" s="3">
        <v>0</v>
      </c>
      <c r="AC143" s="3">
        <v>0</v>
      </c>
      <c r="AD143" s="3">
        <v>0.22222222222222221</v>
      </c>
      <c r="AE143" s="3">
        <v>0.22222222222222221</v>
      </c>
      <c r="AF143" s="4">
        <v>0</v>
      </c>
      <c r="AG143" s="4">
        <v>0</v>
      </c>
      <c r="AH143" s="4">
        <v>5.6603773584905662E-2</v>
      </c>
      <c r="AI143" s="4">
        <v>4.878048780487805E-2</v>
      </c>
    </row>
    <row r="144" spans="1:35" x14ac:dyDescent="0.3">
      <c r="A144">
        <v>143</v>
      </c>
      <c r="B144" t="s">
        <v>163</v>
      </c>
      <c r="C144" t="s">
        <v>76</v>
      </c>
      <c r="D144" t="s">
        <v>6</v>
      </c>
      <c r="E144">
        <v>9</v>
      </c>
      <c r="F144">
        <v>0</v>
      </c>
      <c r="G144">
        <v>5</v>
      </c>
      <c r="H144">
        <v>5</v>
      </c>
      <c r="I144">
        <v>-1</v>
      </c>
      <c r="J144">
        <v>0</v>
      </c>
      <c r="K144">
        <v>3</v>
      </c>
      <c r="L144">
        <v>3</v>
      </c>
      <c r="M144">
        <v>0</v>
      </c>
      <c r="N144">
        <v>0</v>
      </c>
      <c r="O144">
        <v>0</v>
      </c>
      <c r="P144">
        <v>0</v>
      </c>
      <c r="Q144">
        <v>2</v>
      </c>
      <c r="R144">
        <v>2</v>
      </c>
      <c r="S144" s="3">
        <v>0</v>
      </c>
      <c r="T144" s="3">
        <v>0.55555555555555558</v>
      </c>
      <c r="U144" s="3">
        <v>0.55555555555555558</v>
      </c>
      <c r="V144" s="3">
        <v>-0.1111111111111111</v>
      </c>
      <c r="W144" s="3">
        <v>0</v>
      </c>
      <c r="X144" s="3">
        <v>0.33333333333333331</v>
      </c>
      <c r="Y144" s="3">
        <v>0.33333333333333331</v>
      </c>
      <c r="Z144" s="3">
        <v>0</v>
      </c>
      <c r="AA144" s="3">
        <v>0</v>
      </c>
      <c r="AB144" s="3">
        <v>0</v>
      </c>
      <c r="AC144" s="3">
        <v>0</v>
      </c>
      <c r="AD144" s="3">
        <v>0.22222222222222221</v>
      </c>
      <c r="AE144" s="3">
        <v>0.22222222222222221</v>
      </c>
      <c r="AF144" s="4">
        <v>0</v>
      </c>
      <c r="AG144" s="4">
        <v>0</v>
      </c>
      <c r="AH144" s="4">
        <v>0.14285714285714285</v>
      </c>
      <c r="AI144" s="4">
        <v>8.3333333333333329E-2</v>
      </c>
    </row>
    <row r="145" spans="1:35" x14ac:dyDescent="0.3">
      <c r="A145">
        <v>144</v>
      </c>
      <c r="B145" t="s">
        <v>241</v>
      </c>
      <c r="C145" t="s">
        <v>48</v>
      </c>
      <c r="D145" t="s">
        <v>6</v>
      </c>
      <c r="E145">
        <v>9</v>
      </c>
      <c r="F145">
        <v>0</v>
      </c>
      <c r="G145">
        <v>2</v>
      </c>
      <c r="H145">
        <v>2</v>
      </c>
      <c r="I145">
        <v>-3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2</v>
      </c>
      <c r="R145">
        <v>2</v>
      </c>
      <c r="S145" s="3">
        <v>0</v>
      </c>
      <c r="T145" s="3">
        <v>0.22222222222222221</v>
      </c>
      <c r="U145" s="3">
        <v>0.22222222222222221</v>
      </c>
      <c r="V145" s="3">
        <v>-0.33333333333333331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0.22222222222222221</v>
      </c>
      <c r="AE145" s="3">
        <v>0.22222222222222221</v>
      </c>
      <c r="AF145" s="4">
        <v>0</v>
      </c>
      <c r="AG145" s="4">
        <v>0</v>
      </c>
      <c r="AH145" s="4">
        <v>0.05</v>
      </c>
      <c r="AI145" s="4">
        <v>7.407407407407407E-2</v>
      </c>
    </row>
    <row r="146" spans="1:35" x14ac:dyDescent="0.3">
      <c r="A146">
        <v>145</v>
      </c>
      <c r="B146" t="s">
        <v>171</v>
      </c>
      <c r="C146" t="s">
        <v>76</v>
      </c>
      <c r="D146" t="s">
        <v>6</v>
      </c>
      <c r="E146">
        <v>14</v>
      </c>
      <c r="F146">
        <v>2</v>
      </c>
      <c r="G146">
        <v>2</v>
      </c>
      <c r="H146">
        <v>4</v>
      </c>
      <c r="I146">
        <v>-1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1</v>
      </c>
      <c r="P146">
        <v>2</v>
      </c>
      <c r="Q146">
        <v>1</v>
      </c>
      <c r="R146">
        <v>3</v>
      </c>
      <c r="S146" s="3">
        <v>0.14285714285714285</v>
      </c>
      <c r="T146" s="3">
        <v>0.14285714285714285</v>
      </c>
      <c r="U146" s="3">
        <v>0.2857142857142857</v>
      </c>
      <c r="V146" s="3">
        <v>-7.1428571428571425E-2</v>
      </c>
      <c r="W146" s="3">
        <v>0</v>
      </c>
      <c r="X146" s="3">
        <v>0</v>
      </c>
      <c r="Y146" s="3">
        <v>0</v>
      </c>
      <c r="Z146" s="3">
        <v>0</v>
      </c>
      <c r="AA146" s="3">
        <v>7.1428571428571425E-2</v>
      </c>
      <c r="AB146" s="3">
        <v>7.1428571428571425E-2</v>
      </c>
      <c r="AC146" s="3">
        <v>0.14285714285714285</v>
      </c>
      <c r="AD146" s="3">
        <v>7.1428571428571425E-2</v>
      </c>
      <c r="AE146" s="3">
        <v>0.21428571428571427</v>
      </c>
      <c r="AF146" s="4">
        <v>5.7142857142857141E-2</v>
      </c>
      <c r="AG146" s="4">
        <v>8.3333333333333329E-2</v>
      </c>
      <c r="AH146" s="4">
        <v>0.11428571428571428</v>
      </c>
      <c r="AI146" s="4">
        <v>0.125</v>
      </c>
    </row>
    <row r="147" spans="1:35" x14ac:dyDescent="0.3">
      <c r="A147">
        <v>146</v>
      </c>
      <c r="B147" t="s">
        <v>188</v>
      </c>
      <c r="C147" t="s">
        <v>43</v>
      </c>
      <c r="D147" t="s">
        <v>35</v>
      </c>
      <c r="E147">
        <v>14</v>
      </c>
      <c r="F147">
        <v>1</v>
      </c>
      <c r="G147">
        <v>2</v>
      </c>
      <c r="H147">
        <v>3</v>
      </c>
      <c r="I147">
        <v>6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2</v>
      </c>
      <c r="R147">
        <v>3</v>
      </c>
      <c r="S147" s="3">
        <v>7.1428571428571425E-2</v>
      </c>
      <c r="T147" s="3">
        <v>0.14285714285714285</v>
      </c>
      <c r="U147" s="3">
        <v>0.21428571428571427</v>
      </c>
      <c r="V147" s="3">
        <v>0.42857142857142855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7.1428571428571425E-2</v>
      </c>
      <c r="AD147" s="3">
        <v>0.14285714285714285</v>
      </c>
      <c r="AE147" s="3">
        <v>0.21428571428571427</v>
      </c>
      <c r="AF147" s="4">
        <v>2.3255813953488372E-2</v>
      </c>
      <c r="AG147" s="4">
        <v>3.2258064516129031E-2</v>
      </c>
      <c r="AH147" s="4">
        <v>6.9767441860465115E-2</v>
      </c>
      <c r="AI147" s="4">
        <v>9.6774193548387094E-2</v>
      </c>
    </row>
    <row r="148" spans="1:35" x14ac:dyDescent="0.3">
      <c r="A148">
        <v>147</v>
      </c>
      <c r="B148" t="s">
        <v>187</v>
      </c>
      <c r="C148" t="s">
        <v>31</v>
      </c>
      <c r="D148" t="s">
        <v>6</v>
      </c>
      <c r="E148">
        <v>14</v>
      </c>
      <c r="F148">
        <v>1</v>
      </c>
      <c r="G148">
        <v>2</v>
      </c>
      <c r="H148">
        <v>3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2</v>
      </c>
      <c r="R148">
        <v>3</v>
      </c>
      <c r="S148" s="3">
        <v>7.1428571428571425E-2</v>
      </c>
      <c r="T148" s="3">
        <v>0.14285714285714285</v>
      </c>
      <c r="U148" s="3">
        <v>0.21428571428571427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7.1428571428571425E-2</v>
      </c>
      <c r="AD148" s="3">
        <v>0.14285714285714285</v>
      </c>
      <c r="AE148" s="3">
        <v>0.21428571428571427</v>
      </c>
      <c r="AF148" s="4">
        <v>2.2727272727272728E-2</v>
      </c>
      <c r="AG148" s="4">
        <v>3.2258064516129031E-2</v>
      </c>
      <c r="AH148" s="4">
        <v>6.8181818181818177E-2</v>
      </c>
      <c r="AI148" s="4">
        <v>9.6774193548387094E-2</v>
      </c>
    </row>
    <row r="149" spans="1:35" x14ac:dyDescent="0.3">
      <c r="A149">
        <v>148</v>
      </c>
      <c r="B149" t="s">
        <v>94</v>
      </c>
      <c r="C149" t="s">
        <v>31</v>
      </c>
      <c r="D149" t="s">
        <v>35</v>
      </c>
      <c r="E149">
        <v>14</v>
      </c>
      <c r="F149">
        <v>0</v>
      </c>
      <c r="G149">
        <v>9</v>
      </c>
      <c r="H149">
        <v>9</v>
      </c>
      <c r="I149">
        <v>0</v>
      </c>
      <c r="J149">
        <v>0</v>
      </c>
      <c r="K149">
        <v>6</v>
      </c>
      <c r="L149">
        <v>6</v>
      </c>
      <c r="M149">
        <v>0</v>
      </c>
      <c r="N149">
        <v>0</v>
      </c>
      <c r="O149">
        <v>0</v>
      </c>
      <c r="P149">
        <v>0</v>
      </c>
      <c r="Q149">
        <v>3</v>
      </c>
      <c r="R149">
        <v>3</v>
      </c>
      <c r="S149" s="3">
        <v>0</v>
      </c>
      <c r="T149" s="3">
        <v>0.6428571428571429</v>
      </c>
      <c r="U149" s="3">
        <v>0.6428571428571429</v>
      </c>
      <c r="V149" s="3">
        <v>0</v>
      </c>
      <c r="W149" s="3">
        <v>0</v>
      </c>
      <c r="X149" s="3">
        <v>0.42857142857142855</v>
      </c>
      <c r="Y149" s="3">
        <v>0.42857142857142855</v>
      </c>
      <c r="Z149" s="3">
        <v>0</v>
      </c>
      <c r="AA149" s="3">
        <v>0</v>
      </c>
      <c r="AB149" s="3">
        <v>0</v>
      </c>
      <c r="AC149" s="3">
        <v>0</v>
      </c>
      <c r="AD149" s="3">
        <v>0.21428571428571427</v>
      </c>
      <c r="AE149" s="3">
        <v>0.21428571428571427</v>
      </c>
      <c r="AF149" s="4">
        <v>0</v>
      </c>
      <c r="AG149" s="4">
        <v>0</v>
      </c>
      <c r="AH149" s="4">
        <v>0.20454545454545456</v>
      </c>
      <c r="AI149" s="4">
        <v>9.6774193548387094E-2</v>
      </c>
    </row>
    <row r="150" spans="1:35" x14ac:dyDescent="0.3">
      <c r="A150">
        <v>149</v>
      </c>
      <c r="B150" t="s">
        <v>174</v>
      </c>
      <c r="C150" t="s">
        <v>43</v>
      </c>
      <c r="D150" t="s">
        <v>35</v>
      </c>
      <c r="E150">
        <v>14</v>
      </c>
      <c r="F150">
        <v>0</v>
      </c>
      <c r="G150">
        <v>4</v>
      </c>
      <c r="H150">
        <v>4</v>
      </c>
      <c r="I150">
        <v>3</v>
      </c>
      <c r="J150">
        <v>0</v>
      </c>
      <c r="K150">
        <v>1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3</v>
      </c>
      <c r="R150">
        <v>3</v>
      </c>
      <c r="S150" s="3">
        <v>0</v>
      </c>
      <c r="T150" s="3">
        <v>0.2857142857142857</v>
      </c>
      <c r="U150" s="3">
        <v>0.2857142857142857</v>
      </c>
      <c r="V150" s="3">
        <v>0.21428571428571427</v>
      </c>
      <c r="W150" s="3">
        <v>0</v>
      </c>
      <c r="X150" s="3">
        <v>7.1428571428571425E-2</v>
      </c>
      <c r="Y150" s="3">
        <v>7.1428571428571425E-2</v>
      </c>
      <c r="Z150" s="3">
        <v>0</v>
      </c>
      <c r="AA150" s="3">
        <v>0</v>
      </c>
      <c r="AB150" s="3">
        <v>0</v>
      </c>
      <c r="AC150" s="3">
        <v>0</v>
      </c>
      <c r="AD150" s="3">
        <v>0.21428571428571427</v>
      </c>
      <c r="AE150" s="3">
        <v>0.21428571428571427</v>
      </c>
      <c r="AF150" s="4">
        <v>0</v>
      </c>
      <c r="AG150" s="4">
        <v>0</v>
      </c>
      <c r="AH150" s="4">
        <v>9.3023255813953487E-2</v>
      </c>
      <c r="AI150" s="4">
        <v>9.6774193548387094E-2</v>
      </c>
    </row>
    <row r="151" spans="1:35" x14ac:dyDescent="0.3">
      <c r="A151">
        <v>150</v>
      </c>
      <c r="B151" t="s">
        <v>70</v>
      </c>
      <c r="C151" t="s">
        <v>24</v>
      </c>
      <c r="D151" t="s">
        <v>35</v>
      </c>
      <c r="E151">
        <v>15</v>
      </c>
      <c r="F151">
        <v>4</v>
      </c>
      <c r="G151">
        <v>6</v>
      </c>
      <c r="H151">
        <v>10</v>
      </c>
      <c r="I151">
        <v>1</v>
      </c>
      <c r="J151">
        <v>1</v>
      </c>
      <c r="K151">
        <v>6</v>
      </c>
      <c r="L151">
        <v>7</v>
      </c>
      <c r="M151">
        <v>0</v>
      </c>
      <c r="N151">
        <v>0</v>
      </c>
      <c r="O151">
        <v>0</v>
      </c>
      <c r="P151">
        <v>3</v>
      </c>
      <c r="Q151">
        <v>0</v>
      </c>
      <c r="R151">
        <v>3</v>
      </c>
      <c r="S151" s="3">
        <v>0.26666666666666666</v>
      </c>
      <c r="T151" s="3">
        <v>0.4</v>
      </c>
      <c r="U151" s="3">
        <v>0.66666666666666663</v>
      </c>
      <c r="V151" s="3">
        <v>6.6666666666666666E-2</v>
      </c>
      <c r="W151" s="3">
        <v>6.6666666666666666E-2</v>
      </c>
      <c r="X151" s="3">
        <v>0.4</v>
      </c>
      <c r="Y151" s="3">
        <v>0.46666666666666667</v>
      </c>
      <c r="Z151" s="3">
        <v>0</v>
      </c>
      <c r="AA151" s="3">
        <v>0</v>
      </c>
      <c r="AB151" s="3">
        <v>0</v>
      </c>
      <c r="AC151" s="3">
        <v>0.2</v>
      </c>
      <c r="AD151" s="3">
        <v>0</v>
      </c>
      <c r="AE151" s="3">
        <v>0.2</v>
      </c>
      <c r="AF151" s="4">
        <v>9.5238095238095233E-2</v>
      </c>
      <c r="AG151" s="4">
        <v>0.13043478260869565</v>
      </c>
      <c r="AH151" s="4">
        <v>0.23809523809523808</v>
      </c>
      <c r="AI151" s="4">
        <v>0.13043478260869565</v>
      </c>
    </row>
    <row r="152" spans="1:35" x14ac:dyDescent="0.3">
      <c r="A152">
        <v>151</v>
      </c>
      <c r="B152" t="s">
        <v>116</v>
      </c>
      <c r="C152" t="s">
        <v>18</v>
      </c>
      <c r="D152" t="s">
        <v>35</v>
      </c>
      <c r="E152">
        <v>15</v>
      </c>
      <c r="F152">
        <v>2</v>
      </c>
      <c r="G152">
        <v>5</v>
      </c>
      <c r="H152">
        <v>7</v>
      </c>
      <c r="I152">
        <v>2</v>
      </c>
      <c r="J152">
        <v>1</v>
      </c>
      <c r="K152">
        <v>3</v>
      </c>
      <c r="L152">
        <v>4</v>
      </c>
      <c r="M152">
        <v>0</v>
      </c>
      <c r="N152">
        <v>0</v>
      </c>
      <c r="O152">
        <v>0</v>
      </c>
      <c r="P152">
        <v>1</v>
      </c>
      <c r="Q152">
        <v>2</v>
      </c>
      <c r="R152">
        <v>3</v>
      </c>
      <c r="S152" s="3">
        <v>0.13333333333333333</v>
      </c>
      <c r="T152" s="3">
        <v>0.33333333333333331</v>
      </c>
      <c r="U152" s="3">
        <v>0.46666666666666667</v>
      </c>
      <c r="V152" s="3">
        <v>0.13333333333333333</v>
      </c>
      <c r="W152" s="3">
        <v>6.6666666666666666E-2</v>
      </c>
      <c r="X152" s="3">
        <v>0.2</v>
      </c>
      <c r="Y152" s="3">
        <v>0.26666666666666666</v>
      </c>
      <c r="Z152" s="3">
        <v>0</v>
      </c>
      <c r="AA152" s="3">
        <v>0</v>
      </c>
      <c r="AB152" s="3">
        <v>0</v>
      </c>
      <c r="AC152" s="3">
        <v>6.6666666666666666E-2</v>
      </c>
      <c r="AD152" s="3">
        <v>0.13333333333333333</v>
      </c>
      <c r="AE152" s="3">
        <v>0.2</v>
      </c>
      <c r="AF152" s="4">
        <v>2.7777777777777776E-2</v>
      </c>
      <c r="AG152" s="4">
        <v>2.1739130434782608E-2</v>
      </c>
      <c r="AH152" s="4">
        <v>9.7222222222222224E-2</v>
      </c>
      <c r="AI152" s="4">
        <v>6.5217391304347824E-2</v>
      </c>
    </row>
    <row r="153" spans="1:35" x14ac:dyDescent="0.3">
      <c r="A153">
        <v>152</v>
      </c>
      <c r="B153" t="s">
        <v>126</v>
      </c>
      <c r="C153" t="s">
        <v>24</v>
      </c>
      <c r="D153" t="s">
        <v>6</v>
      </c>
      <c r="E153">
        <v>15</v>
      </c>
      <c r="F153">
        <v>4</v>
      </c>
      <c r="G153">
        <v>2</v>
      </c>
      <c r="H153">
        <v>6</v>
      </c>
      <c r="I153">
        <v>0</v>
      </c>
      <c r="J153">
        <v>2</v>
      </c>
      <c r="K153">
        <v>0</v>
      </c>
      <c r="L153">
        <v>2</v>
      </c>
      <c r="M153">
        <v>1</v>
      </c>
      <c r="N153">
        <v>0</v>
      </c>
      <c r="O153">
        <v>1</v>
      </c>
      <c r="P153">
        <v>1</v>
      </c>
      <c r="Q153">
        <v>2</v>
      </c>
      <c r="R153">
        <v>3</v>
      </c>
      <c r="S153" s="3">
        <v>0.26666666666666666</v>
      </c>
      <c r="T153" s="3">
        <v>0.13333333333333333</v>
      </c>
      <c r="U153" s="3">
        <v>0.4</v>
      </c>
      <c r="V153" s="3">
        <v>0</v>
      </c>
      <c r="W153" s="3">
        <v>0.13333333333333333</v>
      </c>
      <c r="X153" s="3">
        <v>0</v>
      </c>
      <c r="Y153" s="3">
        <v>0.13333333333333333</v>
      </c>
      <c r="Z153" s="3">
        <v>6.6666666666666666E-2</v>
      </c>
      <c r="AA153" s="3">
        <v>0</v>
      </c>
      <c r="AB153" s="3">
        <v>6.6666666666666666E-2</v>
      </c>
      <c r="AC153" s="3">
        <v>6.6666666666666666E-2</v>
      </c>
      <c r="AD153" s="3">
        <v>0.13333333333333333</v>
      </c>
      <c r="AE153" s="3">
        <v>0.2</v>
      </c>
      <c r="AF153" s="4">
        <v>9.5238095238095233E-2</v>
      </c>
      <c r="AG153" s="4">
        <v>4.3478260869565216E-2</v>
      </c>
      <c r="AH153" s="4">
        <v>0.14285714285714285</v>
      </c>
      <c r="AI153" s="4">
        <v>0.13043478260869565</v>
      </c>
    </row>
    <row r="154" spans="1:35" x14ac:dyDescent="0.3">
      <c r="A154">
        <v>153</v>
      </c>
      <c r="B154" t="s">
        <v>197</v>
      </c>
      <c r="C154" t="s">
        <v>43</v>
      </c>
      <c r="D154" t="s">
        <v>6</v>
      </c>
      <c r="E154">
        <v>5</v>
      </c>
      <c r="F154">
        <v>0</v>
      </c>
      <c r="G154">
        <v>3</v>
      </c>
      <c r="H154">
        <v>3</v>
      </c>
      <c r="I154">
        <v>-3</v>
      </c>
      <c r="J154">
        <v>0</v>
      </c>
      <c r="K154">
        <v>2</v>
      </c>
      <c r="L154">
        <v>2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1</v>
      </c>
      <c r="S154" s="3">
        <v>0</v>
      </c>
      <c r="T154" s="3">
        <v>0.6</v>
      </c>
      <c r="U154" s="3">
        <v>0.6</v>
      </c>
      <c r="V154" s="3">
        <v>-0.6</v>
      </c>
      <c r="W154" s="3">
        <v>0</v>
      </c>
      <c r="X154" s="3">
        <v>0.4</v>
      </c>
      <c r="Y154" s="3">
        <v>0.4</v>
      </c>
      <c r="Z154" s="3">
        <v>0</v>
      </c>
      <c r="AA154" s="3">
        <v>0</v>
      </c>
      <c r="AB154" s="3">
        <v>0</v>
      </c>
      <c r="AC154" s="3">
        <v>0</v>
      </c>
      <c r="AD154" s="3">
        <v>0.2</v>
      </c>
      <c r="AE154" s="3">
        <v>0.2</v>
      </c>
      <c r="AF154" s="4">
        <v>0</v>
      </c>
      <c r="AG154" s="4">
        <v>0</v>
      </c>
      <c r="AH154" s="4">
        <v>6.9767441860465115E-2</v>
      </c>
      <c r="AI154" s="4">
        <v>3.2258064516129031E-2</v>
      </c>
    </row>
    <row r="155" spans="1:35" x14ac:dyDescent="0.3">
      <c r="A155">
        <v>154</v>
      </c>
      <c r="B155" t="s">
        <v>164</v>
      </c>
      <c r="C155" t="s">
        <v>24</v>
      </c>
      <c r="D155" t="s">
        <v>6</v>
      </c>
      <c r="E155">
        <v>15</v>
      </c>
      <c r="F155">
        <v>0</v>
      </c>
      <c r="G155">
        <v>4</v>
      </c>
      <c r="H155">
        <v>4</v>
      </c>
      <c r="I155">
        <v>-4</v>
      </c>
      <c r="J155">
        <v>0</v>
      </c>
      <c r="K155">
        <v>1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3</v>
      </c>
      <c r="R155">
        <v>3</v>
      </c>
      <c r="S155" s="3">
        <v>0</v>
      </c>
      <c r="T155" s="3">
        <v>0.26666666666666666</v>
      </c>
      <c r="U155" s="3">
        <v>0.26666666666666666</v>
      </c>
      <c r="V155" s="3">
        <v>-0.26666666666666666</v>
      </c>
      <c r="W155" s="3">
        <v>0</v>
      </c>
      <c r="X155" s="3">
        <v>6.6666666666666666E-2</v>
      </c>
      <c r="Y155" s="3">
        <v>6.6666666666666666E-2</v>
      </c>
      <c r="Z155" s="3">
        <v>0</v>
      </c>
      <c r="AA155" s="3">
        <v>0</v>
      </c>
      <c r="AB155" s="3">
        <v>0</v>
      </c>
      <c r="AC155" s="3">
        <v>0</v>
      </c>
      <c r="AD155" s="3">
        <v>0.2</v>
      </c>
      <c r="AE155" s="3">
        <v>0.2</v>
      </c>
      <c r="AF155" s="4">
        <v>0</v>
      </c>
      <c r="AG155" s="4">
        <v>0</v>
      </c>
      <c r="AH155" s="4">
        <v>9.5238095238095233E-2</v>
      </c>
      <c r="AI155" s="4">
        <v>0.13043478260869565</v>
      </c>
    </row>
    <row r="156" spans="1:35" x14ac:dyDescent="0.3">
      <c r="A156">
        <v>155</v>
      </c>
      <c r="B156" t="s">
        <v>165</v>
      </c>
      <c r="C156" t="s">
        <v>24</v>
      </c>
      <c r="D156" t="s">
        <v>35</v>
      </c>
      <c r="E156">
        <v>15</v>
      </c>
      <c r="F156">
        <v>0</v>
      </c>
      <c r="G156">
        <v>4</v>
      </c>
      <c r="H156">
        <v>4</v>
      </c>
      <c r="I156">
        <v>3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1</v>
      </c>
      <c r="P156">
        <v>0</v>
      </c>
      <c r="Q156">
        <v>3</v>
      </c>
      <c r="R156">
        <v>3</v>
      </c>
      <c r="S156" s="3">
        <v>0</v>
      </c>
      <c r="T156" s="3">
        <v>0.26666666666666666</v>
      </c>
      <c r="U156" s="3">
        <v>0.26666666666666666</v>
      </c>
      <c r="V156" s="3">
        <v>0.2</v>
      </c>
      <c r="W156" s="3">
        <v>0</v>
      </c>
      <c r="X156" s="3">
        <v>0</v>
      </c>
      <c r="Y156" s="3">
        <v>0</v>
      </c>
      <c r="Z156" s="3">
        <v>0</v>
      </c>
      <c r="AA156" s="3">
        <v>6.6666666666666666E-2</v>
      </c>
      <c r="AB156" s="3">
        <v>6.6666666666666666E-2</v>
      </c>
      <c r="AC156" s="3">
        <v>0</v>
      </c>
      <c r="AD156" s="3">
        <v>0.2</v>
      </c>
      <c r="AE156" s="3">
        <v>0.2</v>
      </c>
      <c r="AF156" s="4">
        <v>0</v>
      </c>
      <c r="AG156" s="4">
        <v>0</v>
      </c>
      <c r="AH156" s="4">
        <v>9.5238095238095233E-2</v>
      </c>
      <c r="AI156" s="4">
        <v>0.13043478260869565</v>
      </c>
    </row>
    <row r="157" spans="1:35" x14ac:dyDescent="0.3">
      <c r="A157">
        <v>156</v>
      </c>
      <c r="B157" t="s">
        <v>184</v>
      </c>
      <c r="C157" t="s">
        <v>33</v>
      </c>
      <c r="D157" t="s">
        <v>35</v>
      </c>
      <c r="E157">
        <v>15</v>
      </c>
      <c r="F157">
        <v>0</v>
      </c>
      <c r="G157">
        <v>3</v>
      </c>
      <c r="H157">
        <v>3</v>
      </c>
      <c r="I157">
        <v>6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3</v>
      </c>
      <c r="R157">
        <v>3</v>
      </c>
      <c r="S157" s="3">
        <v>0</v>
      </c>
      <c r="T157" s="3">
        <v>0.2</v>
      </c>
      <c r="U157" s="3">
        <v>0.2</v>
      </c>
      <c r="V157" s="3">
        <v>0.4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0.2</v>
      </c>
      <c r="AE157" s="3">
        <v>0.2</v>
      </c>
      <c r="AF157" s="4">
        <v>0</v>
      </c>
      <c r="AG157" s="4">
        <v>0</v>
      </c>
      <c r="AH157" s="4">
        <v>5.3571428571428568E-2</v>
      </c>
      <c r="AI157" s="4">
        <v>7.3170731707317069E-2</v>
      </c>
    </row>
    <row r="158" spans="1:35" x14ac:dyDescent="0.3">
      <c r="A158">
        <v>157</v>
      </c>
      <c r="B158" t="s">
        <v>185</v>
      </c>
      <c r="C158" t="s">
        <v>65</v>
      </c>
      <c r="D158" t="s">
        <v>6</v>
      </c>
      <c r="E158">
        <v>15</v>
      </c>
      <c r="F158">
        <v>0</v>
      </c>
      <c r="G158">
        <v>3</v>
      </c>
      <c r="H158">
        <v>3</v>
      </c>
      <c r="I158">
        <v>2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3</v>
      </c>
      <c r="R158">
        <v>3</v>
      </c>
      <c r="S158" s="3">
        <v>0</v>
      </c>
      <c r="T158" s="3">
        <v>0.2</v>
      </c>
      <c r="U158" s="3">
        <v>0.2</v>
      </c>
      <c r="V158" s="3">
        <v>0.13333333333333333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0.2</v>
      </c>
      <c r="AE158" s="3">
        <v>0.2</v>
      </c>
      <c r="AF158" s="4">
        <v>0</v>
      </c>
      <c r="AG158" s="4">
        <v>0</v>
      </c>
      <c r="AH158" s="4">
        <v>8.1081081081081086E-2</v>
      </c>
      <c r="AI158" s="4">
        <v>0.15789473684210525</v>
      </c>
    </row>
    <row r="159" spans="1:35" x14ac:dyDescent="0.3">
      <c r="A159">
        <v>158</v>
      </c>
      <c r="B159" t="s">
        <v>222</v>
      </c>
      <c r="C159" t="s">
        <v>22</v>
      </c>
      <c r="D159" t="s">
        <v>35</v>
      </c>
      <c r="E159">
        <v>10</v>
      </c>
      <c r="F159">
        <v>0</v>
      </c>
      <c r="G159">
        <v>2</v>
      </c>
      <c r="H159">
        <v>2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2</v>
      </c>
      <c r="R159">
        <v>2</v>
      </c>
      <c r="S159" s="3">
        <v>0</v>
      </c>
      <c r="T159" s="3">
        <v>0.2</v>
      </c>
      <c r="U159" s="3">
        <v>0.2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0.2</v>
      </c>
      <c r="AE159" s="3">
        <v>0.2</v>
      </c>
      <c r="AF159" s="4">
        <v>0</v>
      </c>
      <c r="AG159" s="4">
        <v>0</v>
      </c>
      <c r="AH159" s="4">
        <v>4.878048780487805E-2</v>
      </c>
      <c r="AI159" s="4">
        <v>6.8965517241379309E-2</v>
      </c>
    </row>
    <row r="160" spans="1:35" x14ac:dyDescent="0.3">
      <c r="A160">
        <v>159</v>
      </c>
      <c r="B160" t="s">
        <v>182</v>
      </c>
      <c r="C160" t="s">
        <v>48</v>
      </c>
      <c r="D160" t="s">
        <v>35</v>
      </c>
      <c r="E160">
        <v>16</v>
      </c>
      <c r="F160">
        <v>3</v>
      </c>
      <c r="G160">
        <v>0</v>
      </c>
      <c r="H160">
        <v>3</v>
      </c>
      <c r="I160">
        <v>-2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3</v>
      </c>
      <c r="Q160">
        <v>0</v>
      </c>
      <c r="R160">
        <v>3</v>
      </c>
      <c r="S160" s="3">
        <v>0.1875</v>
      </c>
      <c r="T160" s="3">
        <v>0</v>
      </c>
      <c r="U160" s="3">
        <v>0.1875</v>
      </c>
      <c r="V160" s="3">
        <v>-0.125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0.1875</v>
      </c>
      <c r="AD160" s="3">
        <v>0</v>
      </c>
      <c r="AE160" s="3">
        <v>0.1875</v>
      </c>
      <c r="AF160" s="4">
        <v>7.4999999999999997E-2</v>
      </c>
      <c r="AG160" s="4">
        <v>0.1111111111111111</v>
      </c>
      <c r="AH160" s="4">
        <v>7.4999999999999997E-2</v>
      </c>
      <c r="AI160" s="4">
        <v>0.1111111111111111</v>
      </c>
    </row>
    <row r="161" spans="1:35" x14ac:dyDescent="0.3">
      <c r="A161">
        <v>160</v>
      </c>
      <c r="B161" t="s">
        <v>72</v>
      </c>
      <c r="C161" t="s">
        <v>65</v>
      </c>
      <c r="D161" t="s">
        <v>6</v>
      </c>
      <c r="E161">
        <v>16</v>
      </c>
      <c r="F161">
        <v>4</v>
      </c>
      <c r="G161">
        <v>6</v>
      </c>
      <c r="H161">
        <v>10</v>
      </c>
      <c r="I161">
        <v>-2</v>
      </c>
      <c r="J161">
        <v>2</v>
      </c>
      <c r="K161">
        <v>5</v>
      </c>
      <c r="L161">
        <v>7</v>
      </c>
      <c r="M161">
        <v>0</v>
      </c>
      <c r="N161">
        <v>0</v>
      </c>
      <c r="O161">
        <v>0</v>
      </c>
      <c r="P161">
        <v>2</v>
      </c>
      <c r="Q161">
        <v>1</v>
      </c>
      <c r="R161">
        <v>3</v>
      </c>
      <c r="S161" s="3">
        <v>0.25</v>
      </c>
      <c r="T161" s="3">
        <v>0.375</v>
      </c>
      <c r="U161" s="3">
        <v>0.625</v>
      </c>
      <c r="V161" s="3">
        <v>-0.125</v>
      </c>
      <c r="W161" s="3">
        <v>0.125</v>
      </c>
      <c r="X161" s="3">
        <v>0.3125</v>
      </c>
      <c r="Y161" s="3">
        <v>0.4375</v>
      </c>
      <c r="Z161" s="3">
        <v>0</v>
      </c>
      <c r="AA161" s="3">
        <v>0</v>
      </c>
      <c r="AB161" s="3">
        <v>0</v>
      </c>
      <c r="AC161" s="3">
        <v>0.125</v>
      </c>
      <c r="AD161" s="3">
        <v>6.25E-2</v>
      </c>
      <c r="AE161" s="3">
        <v>0.1875</v>
      </c>
      <c r="AF161" s="4">
        <v>0.10810810810810811</v>
      </c>
      <c r="AG161" s="4">
        <v>0.10526315789473684</v>
      </c>
      <c r="AH161" s="4">
        <v>0.27027027027027029</v>
      </c>
      <c r="AI161" s="4">
        <v>0.15789473684210525</v>
      </c>
    </row>
    <row r="162" spans="1:35" x14ac:dyDescent="0.3">
      <c r="A162">
        <v>161</v>
      </c>
      <c r="B162" t="s">
        <v>113</v>
      </c>
      <c r="C162" t="s">
        <v>65</v>
      </c>
      <c r="D162" t="s">
        <v>6</v>
      </c>
      <c r="E162">
        <v>16</v>
      </c>
      <c r="F162">
        <v>3</v>
      </c>
      <c r="G162">
        <v>4</v>
      </c>
      <c r="H162">
        <v>7</v>
      </c>
      <c r="I162">
        <v>-2</v>
      </c>
      <c r="J162">
        <v>1</v>
      </c>
      <c r="K162">
        <v>3</v>
      </c>
      <c r="L162">
        <v>4</v>
      </c>
      <c r="M162">
        <v>0</v>
      </c>
      <c r="N162">
        <v>0</v>
      </c>
      <c r="O162">
        <v>0</v>
      </c>
      <c r="P162">
        <v>2</v>
      </c>
      <c r="Q162">
        <v>1</v>
      </c>
      <c r="R162">
        <v>3</v>
      </c>
      <c r="S162" s="3">
        <v>0.1875</v>
      </c>
      <c r="T162" s="3">
        <v>0.25</v>
      </c>
      <c r="U162" s="3">
        <v>0.4375</v>
      </c>
      <c r="V162" s="3">
        <v>-0.125</v>
      </c>
      <c r="W162" s="3">
        <v>6.25E-2</v>
      </c>
      <c r="X162" s="3">
        <v>0.1875</v>
      </c>
      <c r="Y162" s="3">
        <v>0.25</v>
      </c>
      <c r="Z162" s="3">
        <v>0</v>
      </c>
      <c r="AA162" s="3">
        <v>0</v>
      </c>
      <c r="AB162" s="3">
        <v>0</v>
      </c>
      <c r="AC162" s="3">
        <v>0.125</v>
      </c>
      <c r="AD162" s="3">
        <v>6.25E-2</v>
      </c>
      <c r="AE162" s="3">
        <v>0.1875</v>
      </c>
      <c r="AF162" s="4">
        <v>8.1081081081081086E-2</v>
      </c>
      <c r="AG162" s="4">
        <v>0.10526315789473684</v>
      </c>
      <c r="AH162" s="4">
        <v>0.1891891891891892</v>
      </c>
      <c r="AI162" s="4">
        <v>0.15789473684210525</v>
      </c>
    </row>
    <row r="163" spans="1:35" x14ac:dyDescent="0.3">
      <c r="A163">
        <v>162</v>
      </c>
      <c r="B163" t="s">
        <v>148</v>
      </c>
      <c r="C163" t="s">
        <v>37</v>
      </c>
      <c r="D163" t="s">
        <v>6</v>
      </c>
      <c r="E163">
        <v>16</v>
      </c>
      <c r="F163">
        <v>3</v>
      </c>
      <c r="G163">
        <v>2</v>
      </c>
      <c r="H163">
        <v>5</v>
      </c>
      <c r="I163">
        <v>-10</v>
      </c>
      <c r="J163">
        <v>1</v>
      </c>
      <c r="K163">
        <v>1</v>
      </c>
      <c r="L163">
        <v>2</v>
      </c>
      <c r="M163">
        <v>0</v>
      </c>
      <c r="N163">
        <v>0</v>
      </c>
      <c r="O163">
        <v>0</v>
      </c>
      <c r="P163">
        <v>2</v>
      </c>
      <c r="Q163">
        <v>1</v>
      </c>
      <c r="R163">
        <v>3</v>
      </c>
      <c r="S163" s="3">
        <v>0.1875</v>
      </c>
      <c r="T163" s="3">
        <v>0.125</v>
      </c>
      <c r="U163" s="3">
        <v>0.3125</v>
      </c>
      <c r="V163" s="3">
        <v>-0.625</v>
      </c>
      <c r="W163" s="3">
        <v>6.25E-2</v>
      </c>
      <c r="X163" s="3">
        <v>6.25E-2</v>
      </c>
      <c r="Y163" s="3">
        <v>0.125</v>
      </c>
      <c r="Z163" s="3">
        <v>0</v>
      </c>
      <c r="AA163" s="3">
        <v>0</v>
      </c>
      <c r="AB163" s="3">
        <v>0</v>
      </c>
      <c r="AC163" s="3">
        <v>0.125</v>
      </c>
      <c r="AD163" s="3">
        <v>6.25E-2</v>
      </c>
      <c r="AE163" s="3">
        <v>0.1875</v>
      </c>
      <c r="AF163" s="4">
        <v>8.5714285714285715E-2</v>
      </c>
      <c r="AG163" s="4">
        <v>9.0909090909090912E-2</v>
      </c>
      <c r="AH163" s="4">
        <v>0.14285714285714285</v>
      </c>
      <c r="AI163" s="4">
        <v>0.13636363636363635</v>
      </c>
    </row>
    <row r="164" spans="1:35" x14ac:dyDescent="0.3">
      <c r="A164">
        <v>163</v>
      </c>
      <c r="B164" t="s">
        <v>127</v>
      </c>
      <c r="C164" t="s">
        <v>28</v>
      </c>
      <c r="D164" t="s">
        <v>35</v>
      </c>
      <c r="E164">
        <v>16</v>
      </c>
      <c r="F164">
        <v>3</v>
      </c>
      <c r="G164">
        <v>3</v>
      </c>
      <c r="H164">
        <v>6</v>
      </c>
      <c r="I164">
        <v>3</v>
      </c>
      <c r="J164">
        <v>0</v>
      </c>
      <c r="K164">
        <v>3</v>
      </c>
      <c r="L164">
        <v>3</v>
      </c>
      <c r="M164">
        <v>0</v>
      </c>
      <c r="N164">
        <v>0</v>
      </c>
      <c r="O164">
        <v>0</v>
      </c>
      <c r="P164">
        <v>3</v>
      </c>
      <c r="Q164">
        <v>0</v>
      </c>
      <c r="R164">
        <v>3</v>
      </c>
      <c r="S164" s="3">
        <v>0.1875</v>
      </c>
      <c r="T164" s="3">
        <v>0.1875</v>
      </c>
      <c r="U164" s="3">
        <v>0.375</v>
      </c>
      <c r="V164" s="3">
        <v>0.1875</v>
      </c>
      <c r="W164" s="3">
        <v>0</v>
      </c>
      <c r="X164" s="3">
        <v>0.1875</v>
      </c>
      <c r="Y164" s="3">
        <v>0.1875</v>
      </c>
      <c r="Z164" s="3">
        <v>0</v>
      </c>
      <c r="AA164" s="3">
        <v>0</v>
      </c>
      <c r="AB164" s="3">
        <v>0</v>
      </c>
      <c r="AC164" s="3">
        <v>0.1875</v>
      </c>
      <c r="AD164" s="3">
        <v>0</v>
      </c>
      <c r="AE164" s="3">
        <v>0.1875</v>
      </c>
      <c r="AF164" s="4">
        <v>5.6603773584905662E-2</v>
      </c>
      <c r="AG164" s="4">
        <v>7.3170731707317069E-2</v>
      </c>
      <c r="AH164" s="4">
        <v>0.11320754716981132</v>
      </c>
      <c r="AI164" s="4">
        <v>7.3170731707317069E-2</v>
      </c>
    </row>
    <row r="165" spans="1:35" x14ac:dyDescent="0.3">
      <c r="A165">
        <v>164</v>
      </c>
      <c r="B165" t="s">
        <v>111</v>
      </c>
      <c r="C165" t="s">
        <v>37</v>
      </c>
      <c r="D165" t="s">
        <v>35</v>
      </c>
      <c r="E165">
        <v>16</v>
      </c>
      <c r="F165">
        <v>3</v>
      </c>
      <c r="G165">
        <v>4</v>
      </c>
      <c r="H165">
        <v>7</v>
      </c>
      <c r="I165">
        <v>-5</v>
      </c>
      <c r="J165">
        <v>2</v>
      </c>
      <c r="K165">
        <v>2</v>
      </c>
      <c r="L165">
        <v>4</v>
      </c>
      <c r="M165">
        <v>0</v>
      </c>
      <c r="N165">
        <v>0</v>
      </c>
      <c r="O165">
        <v>0</v>
      </c>
      <c r="P165">
        <v>1</v>
      </c>
      <c r="Q165">
        <v>2</v>
      </c>
      <c r="R165">
        <v>3</v>
      </c>
      <c r="S165" s="3">
        <v>0.1875</v>
      </c>
      <c r="T165" s="3">
        <v>0.25</v>
      </c>
      <c r="U165" s="3">
        <v>0.4375</v>
      </c>
      <c r="V165" s="3">
        <v>-0.3125</v>
      </c>
      <c r="W165" s="3">
        <v>0.125</v>
      </c>
      <c r="X165" s="3">
        <v>0.125</v>
      </c>
      <c r="Y165" s="3">
        <v>0.25</v>
      </c>
      <c r="Z165" s="3">
        <v>0</v>
      </c>
      <c r="AA165" s="3">
        <v>0</v>
      </c>
      <c r="AB165" s="3">
        <v>0</v>
      </c>
      <c r="AC165" s="3">
        <v>6.25E-2</v>
      </c>
      <c r="AD165" s="3">
        <v>0.125</v>
      </c>
      <c r="AE165" s="3">
        <v>0.1875</v>
      </c>
      <c r="AF165" s="4">
        <v>8.5714285714285715E-2</v>
      </c>
      <c r="AG165" s="4">
        <v>4.5454545454545456E-2</v>
      </c>
      <c r="AH165" s="4">
        <v>0.2</v>
      </c>
      <c r="AI165" s="4">
        <v>0.13636363636363635</v>
      </c>
    </row>
    <row r="166" spans="1:35" x14ac:dyDescent="0.3">
      <c r="A166">
        <v>165</v>
      </c>
      <c r="B166" t="s">
        <v>149</v>
      </c>
      <c r="C166" t="s">
        <v>48</v>
      </c>
      <c r="D166" t="s">
        <v>35</v>
      </c>
      <c r="E166">
        <v>16</v>
      </c>
      <c r="F166">
        <v>1</v>
      </c>
      <c r="G166">
        <v>6</v>
      </c>
      <c r="H166">
        <v>7</v>
      </c>
      <c r="I166">
        <v>-9</v>
      </c>
      <c r="J166">
        <v>0</v>
      </c>
      <c r="K166">
        <v>4</v>
      </c>
      <c r="L166">
        <v>4</v>
      </c>
      <c r="M166">
        <v>0</v>
      </c>
      <c r="N166">
        <v>0</v>
      </c>
      <c r="O166">
        <v>0</v>
      </c>
      <c r="P166">
        <v>1</v>
      </c>
      <c r="Q166">
        <v>2</v>
      </c>
      <c r="R166">
        <v>3</v>
      </c>
      <c r="S166" s="3">
        <v>6.25E-2</v>
      </c>
      <c r="T166" s="3">
        <v>0.375</v>
      </c>
      <c r="U166" s="3">
        <v>0.4375</v>
      </c>
      <c r="V166" s="3">
        <v>-0.5625</v>
      </c>
      <c r="W166" s="3">
        <v>0</v>
      </c>
      <c r="X166" s="3">
        <v>0.25</v>
      </c>
      <c r="Y166" s="3">
        <v>0.25</v>
      </c>
      <c r="Z166" s="3">
        <v>0</v>
      </c>
      <c r="AA166" s="3">
        <v>0</v>
      </c>
      <c r="AB166" s="3">
        <v>0</v>
      </c>
      <c r="AC166" s="3">
        <v>6.25E-2</v>
      </c>
      <c r="AD166" s="3">
        <v>0.125</v>
      </c>
      <c r="AE166" s="3">
        <v>0.1875</v>
      </c>
      <c r="AF166" s="4">
        <v>2.5000000000000001E-2</v>
      </c>
      <c r="AG166" s="4">
        <v>3.7037037037037035E-2</v>
      </c>
      <c r="AH166" s="4">
        <v>0.17499999999999999</v>
      </c>
      <c r="AI166" s="4">
        <v>0.1111111111111111</v>
      </c>
    </row>
    <row r="167" spans="1:35" x14ac:dyDescent="0.3">
      <c r="A167">
        <v>166</v>
      </c>
      <c r="B167" t="s">
        <v>150</v>
      </c>
      <c r="C167" t="s">
        <v>37</v>
      </c>
      <c r="D167" t="s">
        <v>35</v>
      </c>
      <c r="E167">
        <v>16</v>
      </c>
      <c r="F167">
        <v>1</v>
      </c>
      <c r="G167">
        <v>4</v>
      </c>
      <c r="H167">
        <v>5</v>
      </c>
      <c r="I167">
        <v>-8</v>
      </c>
      <c r="J167">
        <v>0</v>
      </c>
      <c r="K167">
        <v>2</v>
      </c>
      <c r="L167">
        <v>2</v>
      </c>
      <c r="M167">
        <v>0</v>
      </c>
      <c r="N167">
        <v>0</v>
      </c>
      <c r="O167">
        <v>0</v>
      </c>
      <c r="P167">
        <v>1</v>
      </c>
      <c r="Q167">
        <v>2</v>
      </c>
      <c r="R167">
        <v>3</v>
      </c>
      <c r="S167" s="3">
        <v>6.25E-2</v>
      </c>
      <c r="T167" s="3">
        <v>0.25</v>
      </c>
      <c r="U167" s="3">
        <v>0.3125</v>
      </c>
      <c r="V167" s="3">
        <v>-0.5</v>
      </c>
      <c r="W167" s="3">
        <v>0</v>
      </c>
      <c r="X167" s="3">
        <v>0.125</v>
      </c>
      <c r="Y167" s="3">
        <v>0.125</v>
      </c>
      <c r="Z167" s="3">
        <v>0</v>
      </c>
      <c r="AA167" s="3">
        <v>0</v>
      </c>
      <c r="AB167" s="3">
        <v>0</v>
      </c>
      <c r="AC167" s="3">
        <v>6.25E-2</v>
      </c>
      <c r="AD167" s="3">
        <v>0.125</v>
      </c>
      <c r="AE167" s="3">
        <v>0.1875</v>
      </c>
      <c r="AF167" s="4">
        <v>2.8571428571428571E-2</v>
      </c>
      <c r="AG167" s="4">
        <v>4.5454545454545456E-2</v>
      </c>
      <c r="AH167" s="4">
        <v>0.14285714285714285</v>
      </c>
      <c r="AI167" s="4">
        <v>0.13636363636363635</v>
      </c>
    </row>
    <row r="168" spans="1:35" x14ac:dyDescent="0.3">
      <c r="A168">
        <v>167</v>
      </c>
      <c r="B168" t="s">
        <v>200</v>
      </c>
      <c r="C168" t="s">
        <v>28</v>
      </c>
      <c r="D168" t="s">
        <v>35</v>
      </c>
      <c r="E168">
        <v>16</v>
      </c>
      <c r="F168">
        <v>1</v>
      </c>
      <c r="G168">
        <v>2</v>
      </c>
      <c r="H168">
        <v>3</v>
      </c>
      <c r="I168">
        <v>-1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2</v>
      </c>
      <c r="R168">
        <v>3</v>
      </c>
      <c r="S168" s="3">
        <v>6.25E-2</v>
      </c>
      <c r="T168" s="3">
        <v>0.125</v>
      </c>
      <c r="U168" s="3">
        <v>0.1875</v>
      </c>
      <c r="V168" s="3">
        <v>-6.25E-2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6.25E-2</v>
      </c>
      <c r="AD168" s="3">
        <v>0.125</v>
      </c>
      <c r="AE168" s="3">
        <v>0.1875</v>
      </c>
      <c r="AF168" s="4">
        <v>1.8867924528301886E-2</v>
      </c>
      <c r="AG168" s="4">
        <v>2.4390243902439025E-2</v>
      </c>
      <c r="AH168" s="4">
        <v>5.6603773584905662E-2</v>
      </c>
      <c r="AI168" s="4">
        <v>7.3170731707317069E-2</v>
      </c>
    </row>
    <row r="169" spans="1:35" x14ac:dyDescent="0.3">
      <c r="A169">
        <v>168</v>
      </c>
      <c r="B169" t="s">
        <v>243</v>
      </c>
      <c r="C169" t="s">
        <v>48</v>
      </c>
      <c r="D169" t="s">
        <v>6</v>
      </c>
      <c r="E169">
        <v>6</v>
      </c>
      <c r="F169">
        <v>1</v>
      </c>
      <c r="G169">
        <v>0</v>
      </c>
      <c r="H169">
        <v>1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0</v>
      </c>
      <c r="R169">
        <v>1</v>
      </c>
      <c r="S169" s="3">
        <v>0.16666666666666666</v>
      </c>
      <c r="T169" s="3">
        <v>0</v>
      </c>
      <c r="U169" s="3">
        <v>0.16666666666666666</v>
      </c>
      <c r="V169" s="3">
        <v>0.16666666666666666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0.16666666666666666</v>
      </c>
      <c r="AD169" s="3">
        <v>0</v>
      </c>
      <c r="AE169" s="3">
        <v>0.16666666666666666</v>
      </c>
      <c r="AF169" s="4">
        <v>2.5000000000000001E-2</v>
      </c>
      <c r="AG169" s="4">
        <v>3.7037037037037035E-2</v>
      </c>
      <c r="AH169" s="4">
        <v>2.5000000000000001E-2</v>
      </c>
      <c r="AI169" s="4">
        <v>3.7037037037037035E-2</v>
      </c>
    </row>
    <row r="170" spans="1:35" x14ac:dyDescent="0.3">
      <c r="A170">
        <v>169</v>
      </c>
      <c r="B170" t="s">
        <v>219</v>
      </c>
      <c r="C170" t="s">
        <v>76</v>
      </c>
      <c r="D170" t="s">
        <v>6</v>
      </c>
      <c r="E170">
        <v>12</v>
      </c>
      <c r="F170">
        <v>2</v>
      </c>
      <c r="G170">
        <v>0</v>
      </c>
      <c r="H170">
        <v>2</v>
      </c>
      <c r="I170">
        <v>-1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2</v>
      </c>
      <c r="Q170">
        <v>0</v>
      </c>
      <c r="R170">
        <v>2</v>
      </c>
      <c r="S170" s="3">
        <v>0.16666666666666666</v>
      </c>
      <c r="T170" s="3">
        <v>0</v>
      </c>
      <c r="U170" s="3">
        <v>0.16666666666666666</v>
      </c>
      <c r="V170" s="3">
        <v>-8.3333333333333329E-2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0.16666666666666666</v>
      </c>
      <c r="AD170" s="3">
        <v>0</v>
      </c>
      <c r="AE170" s="3">
        <v>0.16666666666666666</v>
      </c>
      <c r="AF170" s="4">
        <v>5.7142857142857141E-2</v>
      </c>
      <c r="AG170" s="4">
        <v>8.3333333333333329E-2</v>
      </c>
      <c r="AH170" s="4">
        <v>5.7142857142857141E-2</v>
      </c>
      <c r="AI170" s="4">
        <v>8.3333333333333329E-2</v>
      </c>
    </row>
    <row r="171" spans="1:35" x14ac:dyDescent="0.3">
      <c r="A171">
        <v>170</v>
      </c>
      <c r="B171" t="s">
        <v>178</v>
      </c>
      <c r="C171" t="s">
        <v>45</v>
      </c>
      <c r="D171" t="s">
        <v>35</v>
      </c>
      <c r="E171">
        <v>12</v>
      </c>
      <c r="F171">
        <v>3</v>
      </c>
      <c r="G171">
        <v>3</v>
      </c>
      <c r="H171">
        <v>6</v>
      </c>
      <c r="I171">
        <v>-3</v>
      </c>
      <c r="J171">
        <v>1</v>
      </c>
      <c r="K171">
        <v>2</v>
      </c>
      <c r="L171">
        <v>3</v>
      </c>
      <c r="M171">
        <v>1</v>
      </c>
      <c r="N171">
        <v>0</v>
      </c>
      <c r="O171">
        <v>1</v>
      </c>
      <c r="P171">
        <v>1</v>
      </c>
      <c r="Q171">
        <v>1</v>
      </c>
      <c r="R171">
        <v>2</v>
      </c>
      <c r="S171" s="3">
        <v>0.25</v>
      </c>
      <c r="T171" s="3">
        <v>0.25</v>
      </c>
      <c r="U171" s="3">
        <v>0.5</v>
      </c>
      <c r="V171" s="3">
        <v>-0.25</v>
      </c>
      <c r="W171" s="3">
        <v>8.3333333333333329E-2</v>
      </c>
      <c r="X171" s="3">
        <v>0.16666666666666666</v>
      </c>
      <c r="Y171" s="3">
        <v>0.25</v>
      </c>
      <c r="Z171" s="3">
        <v>8.3333333333333329E-2</v>
      </c>
      <c r="AA171" s="3">
        <v>0</v>
      </c>
      <c r="AB171" s="3">
        <v>8.3333333333333329E-2</v>
      </c>
      <c r="AC171" s="3">
        <v>8.3333333333333329E-2</v>
      </c>
      <c r="AD171" s="3">
        <v>8.3333333333333329E-2</v>
      </c>
      <c r="AE171" s="3">
        <v>0.16666666666666666</v>
      </c>
      <c r="AF171" s="4">
        <v>7.3170731707317069E-2</v>
      </c>
      <c r="AG171" s="4">
        <v>3.3333333333333333E-2</v>
      </c>
      <c r="AH171" s="4">
        <v>0.14634146341463414</v>
      </c>
      <c r="AI171" s="4">
        <v>6.6666666666666666E-2</v>
      </c>
    </row>
    <row r="172" spans="1:35" x14ac:dyDescent="0.3">
      <c r="A172">
        <v>171</v>
      </c>
      <c r="B172" t="s">
        <v>221</v>
      </c>
      <c r="C172" t="s">
        <v>65</v>
      </c>
      <c r="D172" t="s">
        <v>6</v>
      </c>
      <c r="E172">
        <v>12</v>
      </c>
      <c r="F172">
        <v>1</v>
      </c>
      <c r="G172">
        <v>1</v>
      </c>
      <c r="H172">
        <v>2</v>
      </c>
      <c r="I172">
        <v>2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</v>
      </c>
      <c r="Q172">
        <v>1</v>
      </c>
      <c r="R172">
        <v>2</v>
      </c>
      <c r="S172" s="3">
        <v>8.3333333333333329E-2</v>
      </c>
      <c r="T172" s="3">
        <v>8.3333333333333329E-2</v>
      </c>
      <c r="U172" s="3">
        <v>0.16666666666666666</v>
      </c>
      <c r="V172" s="3">
        <v>0.16666666666666666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8.3333333333333329E-2</v>
      </c>
      <c r="AD172" s="3">
        <v>8.3333333333333329E-2</v>
      </c>
      <c r="AE172" s="3">
        <v>0.16666666666666666</v>
      </c>
      <c r="AF172" s="4">
        <v>2.7027027027027029E-2</v>
      </c>
      <c r="AG172" s="4">
        <v>5.2631578947368418E-2</v>
      </c>
      <c r="AH172" s="4">
        <v>5.4054054054054057E-2</v>
      </c>
      <c r="AI172" s="4">
        <v>0.10526315789473684</v>
      </c>
    </row>
    <row r="173" spans="1:35" x14ac:dyDescent="0.3">
      <c r="A173">
        <v>172</v>
      </c>
      <c r="B173" t="s">
        <v>244</v>
      </c>
      <c r="C173" t="s">
        <v>18</v>
      </c>
      <c r="D173" t="s">
        <v>6</v>
      </c>
      <c r="E173">
        <v>6</v>
      </c>
      <c r="F173">
        <v>0</v>
      </c>
      <c r="G173">
        <v>1</v>
      </c>
      <c r="H173">
        <v>1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1</v>
      </c>
      <c r="S173" s="3">
        <v>0</v>
      </c>
      <c r="T173" s="3">
        <v>0.16666666666666666</v>
      </c>
      <c r="U173" s="3">
        <v>0.16666666666666666</v>
      </c>
      <c r="V173" s="3">
        <v>0.16666666666666666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0.16666666666666666</v>
      </c>
      <c r="AE173" s="3">
        <v>0.16666666666666666</v>
      </c>
      <c r="AF173" s="4">
        <v>0</v>
      </c>
      <c r="AG173" s="4">
        <v>0</v>
      </c>
      <c r="AH173" s="4">
        <v>1.3888888888888888E-2</v>
      </c>
      <c r="AI173" s="4">
        <v>2.1739130434782608E-2</v>
      </c>
    </row>
    <row r="174" spans="1:35" x14ac:dyDescent="0.3">
      <c r="A174">
        <v>173</v>
      </c>
      <c r="B174" t="s">
        <v>245</v>
      </c>
      <c r="C174" t="s">
        <v>43</v>
      </c>
      <c r="D174" t="s">
        <v>35</v>
      </c>
      <c r="E174">
        <v>6</v>
      </c>
      <c r="F174">
        <v>0</v>
      </c>
      <c r="G174">
        <v>1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1</v>
      </c>
      <c r="S174" s="3">
        <v>0</v>
      </c>
      <c r="T174" s="3">
        <v>0.16666666666666666</v>
      </c>
      <c r="U174" s="3">
        <v>0.16666666666666666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0.16666666666666666</v>
      </c>
      <c r="AE174" s="3">
        <v>0.16666666666666666</v>
      </c>
      <c r="AF174" s="4">
        <v>0</v>
      </c>
      <c r="AG174" s="4">
        <v>0</v>
      </c>
      <c r="AH174" s="4">
        <v>2.3255813953488372E-2</v>
      </c>
      <c r="AI174" s="4">
        <v>3.2258064516129031E-2</v>
      </c>
    </row>
    <row r="175" spans="1:35" x14ac:dyDescent="0.3">
      <c r="A175">
        <v>174</v>
      </c>
      <c r="B175" t="s">
        <v>220</v>
      </c>
      <c r="C175" t="s">
        <v>22</v>
      </c>
      <c r="D175" t="s">
        <v>6</v>
      </c>
      <c r="E175">
        <v>12</v>
      </c>
      <c r="F175">
        <v>0</v>
      </c>
      <c r="G175">
        <v>2</v>
      </c>
      <c r="H175">
        <v>2</v>
      </c>
      <c r="I175">
        <v>-2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2</v>
      </c>
      <c r="R175">
        <v>2</v>
      </c>
      <c r="S175" s="3">
        <v>0</v>
      </c>
      <c r="T175" s="3">
        <v>0.16666666666666666</v>
      </c>
      <c r="U175" s="3">
        <v>0.16666666666666666</v>
      </c>
      <c r="V175" s="3">
        <v>-0.16666666666666666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0.16666666666666666</v>
      </c>
      <c r="AE175" s="3">
        <v>0.16666666666666666</v>
      </c>
      <c r="AF175" s="4">
        <v>0</v>
      </c>
      <c r="AG175" s="4">
        <v>0</v>
      </c>
      <c r="AH175" s="4">
        <v>4.878048780487805E-2</v>
      </c>
      <c r="AI175" s="4">
        <v>6.8965517241379309E-2</v>
      </c>
    </row>
    <row r="176" spans="1:35" x14ac:dyDescent="0.3">
      <c r="A176">
        <v>175</v>
      </c>
      <c r="B176" t="s">
        <v>209</v>
      </c>
      <c r="C176" t="s">
        <v>76</v>
      </c>
      <c r="D176" t="s">
        <v>35</v>
      </c>
      <c r="E176">
        <v>13</v>
      </c>
      <c r="F176">
        <v>1</v>
      </c>
      <c r="G176">
        <v>1</v>
      </c>
      <c r="H176">
        <v>2</v>
      </c>
      <c r="I176">
        <v>2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1</v>
      </c>
      <c r="R176">
        <v>2</v>
      </c>
      <c r="S176" s="3">
        <v>7.6923076923076927E-2</v>
      </c>
      <c r="T176" s="3">
        <v>7.6923076923076927E-2</v>
      </c>
      <c r="U176" s="3">
        <v>0.15384615384615385</v>
      </c>
      <c r="V176" s="3">
        <v>0.15384615384615385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7.6923076923076927E-2</v>
      </c>
      <c r="AD176" s="3">
        <v>7.6923076923076927E-2</v>
      </c>
      <c r="AE176" s="3">
        <v>0.15384615384615385</v>
      </c>
      <c r="AF176" s="4">
        <v>2.8571428571428571E-2</v>
      </c>
      <c r="AG176" s="4">
        <v>4.1666666666666664E-2</v>
      </c>
      <c r="AH176" s="4">
        <v>5.7142857142857141E-2</v>
      </c>
      <c r="AI176" s="4">
        <v>8.3333333333333329E-2</v>
      </c>
    </row>
    <row r="177" spans="1:35" x14ac:dyDescent="0.3">
      <c r="A177">
        <v>176</v>
      </c>
      <c r="B177" t="s">
        <v>218</v>
      </c>
      <c r="C177" t="s">
        <v>22</v>
      </c>
      <c r="D177" t="s">
        <v>35</v>
      </c>
      <c r="E177">
        <v>13</v>
      </c>
      <c r="F177">
        <v>1</v>
      </c>
      <c r="G177">
        <v>1</v>
      </c>
      <c r="H177">
        <v>2</v>
      </c>
      <c r="I177">
        <v>-1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1</v>
      </c>
      <c r="R177">
        <v>2</v>
      </c>
      <c r="S177" s="3">
        <v>7.6923076923076927E-2</v>
      </c>
      <c r="T177" s="3">
        <v>7.6923076923076927E-2</v>
      </c>
      <c r="U177" s="3">
        <v>0.15384615384615385</v>
      </c>
      <c r="V177" s="3">
        <v>-7.6923076923076927E-2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7.6923076923076927E-2</v>
      </c>
      <c r="AD177" s="3">
        <v>7.6923076923076927E-2</v>
      </c>
      <c r="AE177" s="3">
        <v>0.15384615384615385</v>
      </c>
      <c r="AF177" s="4">
        <v>2.4390243902439025E-2</v>
      </c>
      <c r="AG177" s="4">
        <v>3.4482758620689655E-2</v>
      </c>
      <c r="AH177" s="4">
        <v>4.878048780487805E-2</v>
      </c>
      <c r="AI177" s="4">
        <v>6.8965517241379309E-2</v>
      </c>
    </row>
    <row r="178" spans="1:35" x14ac:dyDescent="0.3">
      <c r="A178">
        <v>177</v>
      </c>
      <c r="B178" t="s">
        <v>158</v>
      </c>
      <c r="C178" t="s">
        <v>28</v>
      </c>
      <c r="D178" t="s">
        <v>35</v>
      </c>
      <c r="E178">
        <v>13</v>
      </c>
      <c r="F178">
        <v>1</v>
      </c>
      <c r="G178">
        <v>4</v>
      </c>
      <c r="H178">
        <v>5</v>
      </c>
      <c r="I178">
        <v>5</v>
      </c>
      <c r="J178">
        <v>1</v>
      </c>
      <c r="K178">
        <v>2</v>
      </c>
      <c r="L178">
        <v>3</v>
      </c>
      <c r="M178">
        <v>0</v>
      </c>
      <c r="N178">
        <v>0</v>
      </c>
      <c r="O178">
        <v>0</v>
      </c>
      <c r="P178">
        <v>0</v>
      </c>
      <c r="Q178">
        <v>2</v>
      </c>
      <c r="R178">
        <v>2</v>
      </c>
      <c r="S178" s="3">
        <v>7.6923076923076927E-2</v>
      </c>
      <c r="T178" s="3">
        <v>0.30769230769230771</v>
      </c>
      <c r="U178" s="3">
        <v>0.38461538461538464</v>
      </c>
      <c r="V178" s="3">
        <v>0.38461538461538464</v>
      </c>
      <c r="W178" s="3">
        <v>7.6923076923076927E-2</v>
      </c>
      <c r="X178" s="3">
        <v>0.15384615384615385</v>
      </c>
      <c r="Y178" s="3">
        <v>0.23076923076923078</v>
      </c>
      <c r="Z178" s="3">
        <v>0</v>
      </c>
      <c r="AA178" s="3">
        <v>0</v>
      </c>
      <c r="AB178" s="3">
        <v>0</v>
      </c>
      <c r="AC178" s="3">
        <v>0</v>
      </c>
      <c r="AD178" s="3">
        <v>0.15384615384615385</v>
      </c>
      <c r="AE178" s="3">
        <v>0.15384615384615385</v>
      </c>
      <c r="AF178" s="4">
        <v>1.8867924528301886E-2</v>
      </c>
      <c r="AG178" s="4">
        <v>0</v>
      </c>
      <c r="AH178" s="4">
        <v>9.4339622641509441E-2</v>
      </c>
      <c r="AI178" s="4">
        <v>4.878048780487805E-2</v>
      </c>
    </row>
    <row r="179" spans="1:35" x14ac:dyDescent="0.3">
      <c r="A179">
        <v>178</v>
      </c>
      <c r="B179" t="s">
        <v>216</v>
      </c>
      <c r="C179" t="s">
        <v>45</v>
      </c>
      <c r="D179" t="s">
        <v>35</v>
      </c>
      <c r="E179">
        <v>13</v>
      </c>
      <c r="F179">
        <v>0</v>
      </c>
      <c r="G179">
        <v>2</v>
      </c>
      <c r="H179">
        <v>2</v>
      </c>
      <c r="I179">
        <v>2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2</v>
      </c>
      <c r="R179">
        <v>2</v>
      </c>
      <c r="S179" s="3">
        <v>0</v>
      </c>
      <c r="T179" s="3">
        <v>0.15384615384615385</v>
      </c>
      <c r="U179" s="3">
        <v>0.15384615384615385</v>
      </c>
      <c r="V179" s="3">
        <v>0.15384615384615385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0.15384615384615385</v>
      </c>
      <c r="AE179" s="3">
        <v>0.15384615384615385</v>
      </c>
      <c r="AF179" s="4">
        <v>0</v>
      </c>
      <c r="AG179" s="4">
        <v>0</v>
      </c>
      <c r="AH179" s="4">
        <v>4.878048780487805E-2</v>
      </c>
      <c r="AI179" s="4">
        <v>6.6666666666666666E-2</v>
      </c>
    </row>
    <row r="180" spans="1:35" x14ac:dyDescent="0.3">
      <c r="A180">
        <v>179</v>
      </c>
      <c r="B180" t="s">
        <v>217</v>
      </c>
      <c r="C180" t="s">
        <v>43</v>
      </c>
      <c r="D180" t="s">
        <v>35</v>
      </c>
      <c r="E180">
        <v>13</v>
      </c>
      <c r="F180">
        <v>0</v>
      </c>
      <c r="G180">
        <v>2</v>
      </c>
      <c r="H180">
        <v>2</v>
      </c>
      <c r="I180">
        <v>4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2</v>
      </c>
      <c r="R180">
        <v>2</v>
      </c>
      <c r="S180" s="3">
        <v>0</v>
      </c>
      <c r="T180" s="3">
        <v>0.15384615384615385</v>
      </c>
      <c r="U180" s="3">
        <v>0.15384615384615385</v>
      </c>
      <c r="V180" s="3">
        <v>0.30769230769230771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0.15384615384615385</v>
      </c>
      <c r="AE180" s="3">
        <v>0.15384615384615385</v>
      </c>
      <c r="AF180" s="4">
        <v>0</v>
      </c>
      <c r="AG180" s="4">
        <v>0</v>
      </c>
      <c r="AH180" s="4">
        <v>4.6511627906976744E-2</v>
      </c>
      <c r="AI180" s="4">
        <v>6.4516129032258063E-2</v>
      </c>
    </row>
    <row r="181" spans="1:35" x14ac:dyDescent="0.3">
      <c r="A181">
        <v>180</v>
      </c>
      <c r="B181" t="s">
        <v>186</v>
      </c>
      <c r="C181" t="s">
        <v>24</v>
      </c>
      <c r="D181" t="s">
        <v>6</v>
      </c>
      <c r="E181">
        <v>14</v>
      </c>
      <c r="F181">
        <v>1</v>
      </c>
      <c r="G181">
        <v>2</v>
      </c>
      <c r="H181">
        <v>3</v>
      </c>
      <c r="I181">
        <v>-3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1</v>
      </c>
      <c r="R181">
        <v>2</v>
      </c>
      <c r="S181" s="3">
        <v>7.1428571428571425E-2</v>
      </c>
      <c r="T181" s="3">
        <v>0.14285714285714285</v>
      </c>
      <c r="U181" s="3">
        <v>0.21428571428571427</v>
      </c>
      <c r="V181" s="3">
        <v>-0.21428571428571427</v>
      </c>
      <c r="W181" s="3">
        <v>0</v>
      </c>
      <c r="X181" s="3">
        <v>0</v>
      </c>
      <c r="Y181" s="3">
        <v>0</v>
      </c>
      <c r="Z181" s="3">
        <v>0</v>
      </c>
      <c r="AA181" s="3">
        <v>7.1428571428571425E-2</v>
      </c>
      <c r="AB181" s="3">
        <v>7.1428571428571425E-2</v>
      </c>
      <c r="AC181" s="3">
        <v>7.1428571428571425E-2</v>
      </c>
      <c r="AD181" s="3">
        <v>7.1428571428571425E-2</v>
      </c>
      <c r="AE181" s="3">
        <v>0.14285714285714285</v>
      </c>
      <c r="AF181" s="4">
        <v>2.3809523809523808E-2</v>
      </c>
      <c r="AG181" s="4">
        <v>4.3478260869565216E-2</v>
      </c>
      <c r="AH181" s="4">
        <v>7.1428571428571425E-2</v>
      </c>
      <c r="AI181" s="4">
        <v>8.6956521739130432E-2</v>
      </c>
    </row>
    <row r="182" spans="1:35" x14ac:dyDescent="0.3">
      <c r="A182">
        <v>181</v>
      </c>
      <c r="B182" t="s">
        <v>210</v>
      </c>
      <c r="C182" t="s">
        <v>45</v>
      </c>
      <c r="D182" t="s">
        <v>35</v>
      </c>
      <c r="E182">
        <v>14</v>
      </c>
      <c r="F182">
        <v>1</v>
      </c>
      <c r="G182">
        <v>1</v>
      </c>
      <c r="H182">
        <v>2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1</v>
      </c>
      <c r="R182">
        <v>2</v>
      </c>
      <c r="S182" s="3">
        <v>7.1428571428571425E-2</v>
      </c>
      <c r="T182" s="3">
        <v>7.1428571428571425E-2</v>
      </c>
      <c r="U182" s="3">
        <v>0.14285714285714285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7.1428571428571425E-2</v>
      </c>
      <c r="AD182" s="3">
        <v>7.1428571428571425E-2</v>
      </c>
      <c r="AE182" s="3">
        <v>0.14285714285714285</v>
      </c>
      <c r="AF182" s="4">
        <v>2.4390243902439025E-2</v>
      </c>
      <c r="AG182" s="4">
        <v>3.3333333333333333E-2</v>
      </c>
      <c r="AH182" s="4">
        <v>4.878048780487805E-2</v>
      </c>
      <c r="AI182" s="4">
        <v>6.6666666666666666E-2</v>
      </c>
    </row>
    <row r="183" spans="1:35" x14ac:dyDescent="0.3">
      <c r="A183">
        <v>182</v>
      </c>
      <c r="B183" t="s">
        <v>214</v>
      </c>
      <c r="C183" t="s">
        <v>45</v>
      </c>
      <c r="D183" t="s">
        <v>6</v>
      </c>
      <c r="E183">
        <v>14</v>
      </c>
      <c r="F183">
        <v>1</v>
      </c>
      <c r="G183">
        <v>1</v>
      </c>
      <c r="H183">
        <v>2</v>
      </c>
      <c r="I183">
        <v>-1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1</v>
      </c>
      <c r="R183">
        <v>2</v>
      </c>
      <c r="S183" s="3">
        <v>7.1428571428571425E-2</v>
      </c>
      <c r="T183" s="3">
        <v>7.1428571428571425E-2</v>
      </c>
      <c r="U183" s="3">
        <v>0.14285714285714285</v>
      </c>
      <c r="V183" s="3">
        <v>-7.1428571428571425E-2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7.1428571428571425E-2</v>
      </c>
      <c r="AD183" s="3">
        <v>7.1428571428571425E-2</v>
      </c>
      <c r="AE183" s="3">
        <v>0.14285714285714285</v>
      </c>
      <c r="AF183" s="4">
        <v>2.4390243902439025E-2</v>
      </c>
      <c r="AG183" s="4">
        <v>3.3333333333333333E-2</v>
      </c>
      <c r="AH183" s="4">
        <v>4.878048780487805E-2</v>
      </c>
      <c r="AI183" s="4">
        <v>6.6666666666666666E-2</v>
      </c>
    </row>
    <row r="184" spans="1:35" x14ac:dyDescent="0.3">
      <c r="A184">
        <v>183</v>
      </c>
      <c r="B184" t="s">
        <v>213</v>
      </c>
      <c r="C184" t="s">
        <v>43</v>
      </c>
      <c r="D184" t="s">
        <v>35</v>
      </c>
      <c r="E184">
        <v>14</v>
      </c>
      <c r="F184">
        <v>1</v>
      </c>
      <c r="G184">
        <v>1</v>
      </c>
      <c r="H184">
        <v>2</v>
      </c>
      <c r="I184">
        <v>4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1</v>
      </c>
      <c r="R184">
        <v>2</v>
      </c>
      <c r="S184" s="3">
        <v>7.1428571428571425E-2</v>
      </c>
      <c r="T184" s="3">
        <v>7.1428571428571425E-2</v>
      </c>
      <c r="U184" s="3">
        <v>0.14285714285714285</v>
      </c>
      <c r="V184" s="3">
        <v>0.2857142857142857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7.1428571428571425E-2</v>
      </c>
      <c r="AD184" s="3">
        <v>7.1428571428571425E-2</v>
      </c>
      <c r="AE184" s="3">
        <v>0.14285714285714285</v>
      </c>
      <c r="AF184" s="4">
        <v>2.3255813953488372E-2</v>
      </c>
      <c r="AG184" s="4">
        <v>3.2258064516129031E-2</v>
      </c>
      <c r="AH184" s="4">
        <v>4.6511627906976744E-2</v>
      </c>
      <c r="AI184" s="4">
        <v>6.4516129032258063E-2</v>
      </c>
    </row>
    <row r="185" spans="1:35" x14ac:dyDescent="0.3">
      <c r="A185">
        <v>184</v>
      </c>
      <c r="B185" t="s">
        <v>212</v>
      </c>
      <c r="C185" t="s">
        <v>22</v>
      </c>
      <c r="D185" t="s">
        <v>6</v>
      </c>
      <c r="E185">
        <v>14</v>
      </c>
      <c r="F185">
        <v>1</v>
      </c>
      <c r="G185">
        <v>1</v>
      </c>
      <c r="H185">
        <v>2</v>
      </c>
      <c r="I185">
        <v>-1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2</v>
      </c>
      <c r="S185" s="3">
        <v>7.1428571428571425E-2</v>
      </c>
      <c r="T185" s="3">
        <v>7.1428571428571425E-2</v>
      </c>
      <c r="U185" s="3">
        <v>0.14285714285714285</v>
      </c>
      <c r="V185" s="3">
        <v>-7.1428571428571425E-2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7.1428571428571425E-2</v>
      </c>
      <c r="AD185" s="3">
        <v>7.1428571428571425E-2</v>
      </c>
      <c r="AE185" s="3">
        <v>0.14285714285714285</v>
      </c>
      <c r="AF185" s="4">
        <v>2.4390243902439025E-2</v>
      </c>
      <c r="AG185" s="4">
        <v>3.4482758620689655E-2</v>
      </c>
      <c r="AH185" s="4">
        <v>4.878048780487805E-2</v>
      </c>
      <c r="AI185" s="4">
        <v>6.8965517241379309E-2</v>
      </c>
    </row>
    <row r="186" spans="1:35" x14ac:dyDescent="0.3">
      <c r="A186">
        <v>185</v>
      </c>
      <c r="B186" t="s">
        <v>183</v>
      </c>
      <c r="C186" t="s">
        <v>76</v>
      </c>
      <c r="D186" t="s">
        <v>35</v>
      </c>
      <c r="E186">
        <v>14</v>
      </c>
      <c r="F186">
        <v>1</v>
      </c>
      <c r="G186">
        <v>2</v>
      </c>
      <c r="H186">
        <v>3</v>
      </c>
      <c r="I186">
        <v>-3</v>
      </c>
      <c r="J186">
        <v>1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2</v>
      </c>
      <c r="R186">
        <v>2</v>
      </c>
      <c r="S186" s="3">
        <v>7.1428571428571425E-2</v>
      </c>
      <c r="T186" s="3">
        <v>0.14285714285714285</v>
      </c>
      <c r="U186" s="3">
        <v>0.21428571428571427</v>
      </c>
      <c r="V186" s="3">
        <v>-0.21428571428571427</v>
      </c>
      <c r="W186" s="3">
        <v>7.1428571428571425E-2</v>
      </c>
      <c r="X186" s="3">
        <v>0</v>
      </c>
      <c r="Y186" s="3">
        <v>7.1428571428571425E-2</v>
      </c>
      <c r="Z186" s="3">
        <v>0</v>
      </c>
      <c r="AA186" s="3">
        <v>0</v>
      </c>
      <c r="AB186" s="3">
        <v>0</v>
      </c>
      <c r="AC186" s="3">
        <v>0</v>
      </c>
      <c r="AD186" s="3">
        <v>0.14285714285714285</v>
      </c>
      <c r="AE186" s="3">
        <v>0.14285714285714285</v>
      </c>
      <c r="AF186" s="4">
        <v>2.8571428571428571E-2</v>
      </c>
      <c r="AG186" s="4">
        <v>0</v>
      </c>
      <c r="AH186" s="4">
        <v>8.5714285714285715E-2</v>
      </c>
      <c r="AI186" s="4">
        <v>8.3333333333333329E-2</v>
      </c>
    </row>
    <row r="187" spans="1:35" x14ac:dyDescent="0.3">
      <c r="A187">
        <v>186</v>
      </c>
      <c r="B187" t="s">
        <v>190</v>
      </c>
      <c r="C187" t="s">
        <v>45</v>
      </c>
      <c r="D187" t="s">
        <v>35</v>
      </c>
      <c r="E187">
        <v>14</v>
      </c>
      <c r="F187">
        <v>0</v>
      </c>
      <c r="G187">
        <v>3</v>
      </c>
      <c r="H187">
        <v>3</v>
      </c>
      <c r="I187">
        <v>2</v>
      </c>
      <c r="J187">
        <v>0</v>
      </c>
      <c r="K187">
        <v>1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2</v>
      </c>
      <c r="R187">
        <v>2</v>
      </c>
      <c r="S187" s="3">
        <v>0</v>
      </c>
      <c r="T187" s="3">
        <v>0.21428571428571427</v>
      </c>
      <c r="U187" s="3">
        <v>0.21428571428571427</v>
      </c>
      <c r="V187" s="3">
        <v>0.14285714285714285</v>
      </c>
      <c r="W187" s="3">
        <v>0</v>
      </c>
      <c r="X187" s="3">
        <v>7.1428571428571425E-2</v>
      </c>
      <c r="Y187" s="3">
        <v>7.1428571428571425E-2</v>
      </c>
      <c r="Z187" s="3">
        <v>0</v>
      </c>
      <c r="AA187" s="3">
        <v>0</v>
      </c>
      <c r="AB187" s="3">
        <v>0</v>
      </c>
      <c r="AC187" s="3">
        <v>0</v>
      </c>
      <c r="AD187" s="3">
        <v>0.14285714285714285</v>
      </c>
      <c r="AE187" s="3">
        <v>0.14285714285714285</v>
      </c>
      <c r="AF187" s="4">
        <v>0</v>
      </c>
      <c r="AG187" s="4">
        <v>0</v>
      </c>
      <c r="AH187" s="4">
        <v>7.3170731707317069E-2</v>
      </c>
      <c r="AI187" s="4">
        <v>6.6666666666666666E-2</v>
      </c>
    </row>
    <row r="188" spans="1:35" x14ac:dyDescent="0.3">
      <c r="A188">
        <v>187</v>
      </c>
      <c r="B188" t="s">
        <v>211</v>
      </c>
      <c r="C188" t="s">
        <v>31</v>
      </c>
      <c r="D188" t="s">
        <v>35</v>
      </c>
      <c r="E188">
        <v>14</v>
      </c>
      <c r="F188">
        <v>0</v>
      </c>
      <c r="G188">
        <v>2</v>
      </c>
      <c r="H188">
        <v>2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2</v>
      </c>
      <c r="R188">
        <v>2</v>
      </c>
      <c r="S188" s="3">
        <v>0</v>
      </c>
      <c r="T188" s="3">
        <v>0.14285714285714285</v>
      </c>
      <c r="U188" s="3">
        <v>0.14285714285714285</v>
      </c>
      <c r="V188" s="3">
        <v>7.1428571428571425E-2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0.14285714285714285</v>
      </c>
      <c r="AE188" s="3">
        <v>0.14285714285714285</v>
      </c>
      <c r="AF188" s="4">
        <v>0</v>
      </c>
      <c r="AG188" s="4">
        <v>0</v>
      </c>
      <c r="AH188" s="4">
        <v>4.5454545454545456E-2</v>
      </c>
      <c r="AI188" s="4">
        <v>6.4516129032258063E-2</v>
      </c>
    </row>
    <row r="189" spans="1:35" x14ac:dyDescent="0.3">
      <c r="A189">
        <v>188</v>
      </c>
      <c r="B189" t="s">
        <v>215</v>
      </c>
      <c r="C189" t="s">
        <v>43</v>
      </c>
      <c r="D189" t="s">
        <v>35</v>
      </c>
      <c r="E189">
        <v>14</v>
      </c>
      <c r="F189">
        <v>0</v>
      </c>
      <c r="G189">
        <v>2</v>
      </c>
      <c r="H189">
        <v>2</v>
      </c>
      <c r="I189">
        <v>2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2</v>
      </c>
      <c r="R189">
        <v>2</v>
      </c>
      <c r="S189" s="3">
        <v>0</v>
      </c>
      <c r="T189" s="3">
        <v>0.14285714285714285</v>
      </c>
      <c r="U189" s="3">
        <v>0.14285714285714285</v>
      </c>
      <c r="V189" s="3">
        <v>0.14285714285714285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0.14285714285714285</v>
      </c>
      <c r="AE189" s="3">
        <v>0.14285714285714285</v>
      </c>
      <c r="AF189" s="4">
        <v>0</v>
      </c>
      <c r="AG189" s="4">
        <v>0</v>
      </c>
      <c r="AH189" s="4">
        <v>4.6511627906976744E-2</v>
      </c>
      <c r="AI189" s="4">
        <v>6.4516129032258063E-2</v>
      </c>
    </row>
    <row r="190" spans="1:35" x14ac:dyDescent="0.3">
      <c r="A190">
        <v>189</v>
      </c>
      <c r="B190" t="s">
        <v>242</v>
      </c>
      <c r="C190" t="s">
        <v>76</v>
      </c>
      <c r="D190" t="s">
        <v>6</v>
      </c>
      <c r="E190">
        <v>7</v>
      </c>
      <c r="F190">
        <v>0</v>
      </c>
      <c r="G190">
        <v>1</v>
      </c>
      <c r="H190">
        <v>1</v>
      </c>
      <c r="I190">
        <v>-1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1</v>
      </c>
      <c r="S190" s="3">
        <v>0</v>
      </c>
      <c r="T190" s="3">
        <v>0.14285714285714285</v>
      </c>
      <c r="U190" s="3">
        <v>0.14285714285714285</v>
      </c>
      <c r="V190" s="3">
        <v>-0.14285714285714285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0.14285714285714285</v>
      </c>
      <c r="AE190" s="3">
        <v>0.14285714285714285</v>
      </c>
      <c r="AF190" s="4">
        <v>0</v>
      </c>
      <c r="AG190" s="4">
        <v>0</v>
      </c>
      <c r="AH190" s="4">
        <v>2.8571428571428571E-2</v>
      </c>
      <c r="AI190" s="4">
        <v>4.1666666666666664E-2</v>
      </c>
    </row>
    <row r="191" spans="1:35" x14ac:dyDescent="0.3">
      <c r="A191">
        <v>190</v>
      </c>
      <c r="B191" t="s">
        <v>207</v>
      </c>
      <c r="C191" t="s">
        <v>33</v>
      </c>
      <c r="D191" t="s">
        <v>6</v>
      </c>
      <c r="E191">
        <v>15</v>
      </c>
      <c r="F191">
        <v>2</v>
      </c>
      <c r="G191">
        <v>0</v>
      </c>
      <c r="H191">
        <v>2</v>
      </c>
      <c r="I191">
        <v>2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2</v>
      </c>
      <c r="Q191">
        <v>0</v>
      </c>
      <c r="R191">
        <v>2</v>
      </c>
      <c r="S191" s="3">
        <v>0.13333333333333333</v>
      </c>
      <c r="T191" s="3">
        <v>0</v>
      </c>
      <c r="U191" s="3">
        <v>0.13333333333333333</v>
      </c>
      <c r="V191" s="3">
        <v>0.13333333333333333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0.13333333333333333</v>
      </c>
      <c r="AD191" s="3">
        <v>0</v>
      </c>
      <c r="AE191" s="3">
        <v>0.13333333333333333</v>
      </c>
      <c r="AF191" s="4">
        <v>3.5714285714285712E-2</v>
      </c>
      <c r="AG191" s="4">
        <v>4.878048780487805E-2</v>
      </c>
      <c r="AH191" s="4">
        <v>3.5714285714285712E-2</v>
      </c>
      <c r="AI191" s="4">
        <v>4.878048780487805E-2</v>
      </c>
    </row>
    <row r="192" spans="1:35" x14ac:dyDescent="0.3">
      <c r="A192">
        <v>191</v>
      </c>
      <c r="B192" t="s">
        <v>204</v>
      </c>
      <c r="C192" t="s">
        <v>22</v>
      </c>
      <c r="D192" t="s">
        <v>6</v>
      </c>
      <c r="E192">
        <v>15</v>
      </c>
      <c r="F192">
        <v>0</v>
      </c>
      <c r="G192">
        <v>2</v>
      </c>
      <c r="H192">
        <v>2</v>
      </c>
      <c r="I192">
        <v>-3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2</v>
      </c>
      <c r="R192">
        <v>2</v>
      </c>
      <c r="S192" s="3">
        <v>0</v>
      </c>
      <c r="T192" s="3">
        <v>0.13333333333333333</v>
      </c>
      <c r="U192" s="3">
        <v>0.13333333333333333</v>
      </c>
      <c r="V192" s="3">
        <v>-0.2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0.13333333333333333</v>
      </c>
      <c r="AE192" s="3">
        <v>0.13333333333333333</v>
      </c>
      <c r="AF192" s="4">
        <v>0</v>
      </c>
      <c r="AG192" s="4">
        <v>0</v>
      </c>
      <c r="AH192" s="4">
        <v>4.878048780487805E-2</v>
      </c>
      <c r="AI192" s="4">
        <v>6.8965517241379309E-2</v>
      </c>
    </row>
    <row r="193" spans="1:35" x14ac:dyDescent="0.3">
      <c r="A193">
        <v>192</v>
      </c>
      <c r="B193" t="s">
        <v>203</v>
      </c>
      <c r="C193" t="s">
        <v>33</v>
      </c>
      <c r="D193" t="s">
        <v>6</v>
      </c>
      <c r="E193">
        <v>15</v>
      </c>
      <c r="F193">
        <v>0</v>
      </c>
      <c r="G193">
        <v>2</v>
      </c>
      <c r="H193">
        <v>2</v>
      </c>
      <c r="I193">
        <v>-1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2</v>
      </c>
      <c r="R193">
        <v>2</v>
      </c>
      <c r="S193" s="3">
        <v>0</v>
      </c>
      <c r="T193" s="3">
        <v>0.13333333333333333</v>
      </c>
      <c r="U193" s="3">
        <v>0.13333333333333333</v>
      </c>
      <c r="V193" s="3">
        <v>-6.6666666666666666E-2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0.13333333333333333</v>
      </c>
      <c r="AE193" s="3">
        <v>0.13333333333333333</v>
      </c>
      <c r="AF193" s="4">
        <v>0</v>
      </c>
      <c r="AG193" s="4">
        <v>0</v>
      </c>
      <c r="AH193" s="4">
        <v>3.5714285714285712E-2</v>
      </c>
      <c r="AI193" s="4">
        <v>4.878048780487805E-2</v>
      </c>
    </row>
    <row r="194" spans="1:35" x14ac:dyDescent="0.3">
      <c r="A194">
        <v>193</v>
      </c>
      <c r="B194" t="s">
        <v>199</v>
      </c>
      <c r="C194" t="s">
        <v>37</v>
      </c>
      <c r="D194" t="s">
        <v>6</v>
      </c>
      <c r="E194">
        <v>16</v>
      </c>
      <c r="F194">
        <v>2</v>
      </c>
      <c r="G194">
        <v>0</v>
      </c>
      <c r="H194">
        <v>2</v>
      </c>
      <c r="I194">
        <v>-3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2</v>
      </c>
      <c r="Q194">
        <v>0</v>
      </c>
      <c r="R194">
        <v>2</v>
      </c>
      <c r="S194" s="3">
        <v>0.125</v>
      </c>
      <c r="T194" s="3">
        <v>0</v>
      </c>
      <c r="U194" s="3">
        <v>0.125</v>
      </c>
      <c r="V194" s="3">
        <v>-0.1875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0.125</v>
      </c>
      <c r="AD194" s="3">
        <v>0</v>
      </c>
      <c r="AE194" s="3">
        <v>0.125</v>
      </c>
      <c r="AF194" s="4">
        <v>5.7142857142857141E-2</v>
      </c>
      <c r="AG194" s="4">
        <v>9.0909090909090912E-2</v>
      </c>
      <c r="AH194" s="4">
        <v>5.7142857142857141E-2</v>
      </c>
      <c r="AI194" s="4">
        <v>9.0909090909090912E-2</v>
      </c>
    </row>
    <row r="195" spans="1:35" x14ac:dyDescent="0.3">
      <c r="A195">
        <v>194</v>
      </c>
      <c r="B195" t="s">
        <v>128</v>
      </c>
      <c r="C195" t="s">
        <v>37</v>
      </c>
      <c r="D195" t="s">
        <v>35</v>
      </c>
      <c r="E195">
        <v>16</v>
      </c>
      <c r="F195">
        <v>0</v>
      </c>
      <c r="G195">
        <v>6</v>
      </c>
      <c r="H195">
        <v>6</v>
      </c>
      <c r="I195">
        <v>-10</v>
      </c>
      <c r="J195">
        <v>0</v>
      </c>
      <c r="K195">
        <v>4</v>
      </c>
      <c r="L195">
        <v>4</v>
      </c>
      <c r="M195">
        <v>0</v>
      </c>
      <c r="N195">
        <v>0</v>
      </c>
      <c r="O195">
        <v>0</v>
      </c>
      <c r="P195">
        <v>0</v>
      </c>
      <c r="Q195">
        <v>2</v>
      </c>
      <c r="R195">
        <v>2</v>
      </c>
      <c r="S195" s="3">
        <v>0</v>
      </c>
      <c r="T195" s="3">
        <v>0.375</v>
      </c>
      <c r="U195" s="3">
        <v>0.375</v>
      </c>
      <c r="V195" s="3">
        <v>-0.625</v>
      </c>
      <c r="W195" s="3">
        <v>0</v>
      </c>
      <c r="X195" s="3">
        <v>0.25</v>
      </c>
      <c r="Y195" s="3">
        <v>0.25</v>
      </c>
      <c r="Z195" s="3">
        <v>0</v>
      </c>
      <c r="AA195" s="3">
        <v>0</v>
      </c>
      <c r="AB195" s="3">
        <v>0</v>
      </c>
      <c r="AC195" s="3">
        <v>0</v>
      </c>
      <c r="AD195" s="3">
        <v>0.125</v>
      </c>
      <c r="AE195" s="3">
        <v>0.125</v>
      </c>
      <c r="AF195" s="4">
        <v>0</v>
      </c>
      <c r="AG195" s="4">
        <v>0</v>
      </c>
      <c r="AH195" s="4">
        <v>0.17142857142857143</v>
      </c>
      <c r="AI195" s="4">
        <v>9.0909090909090912E-2</v>
      </c>
    </row>
    <row r="196" spans="1:35" x14ac:dyDescent="0.3">
      <c r="A196">
        <v>195</v>
      </c>
      <c r="B196" t="s">
        <v>201</v>
      </c>
      <c r="C196" t="s">
        <v>48</v>
      </c>
      <c r="D196" t="s">
        <v>35</v>
      </c>
      <c r="E196">
        <v>16</v>
      </c>
      <c r="F196">
        <v>0</v>
      </c>
      <c r="G196">
        <v>2</v>
      </c>
      <c r="H196">
        <v>2</v>
      </c>
      <c r="I196">
        <v>-6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2</v>
      </c>
      <c r="R196">
        <v>2</v>
      </c>
      <c r="S196" s="3">
        <v>0</v>
      </c>
      <c r="T196" s="3">
        <v>0.125</v>
      </c>
      <c r="U196" s="3">
        <v>0.125</v>
      </c>
      <c r="V196" s="3">
        <v>-0.375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0.125</v>
      </c>
      <c r="AE196" s="3">
        <v>0.125</v>
      </c>
      <c r="AF196" s="4">
        <v>0</v>
      </c>
      <c r="AG196" s="4">
        <v>0</v>
      </c>
      <c r="AH196" s="4">
        <v>0.05</v>
      </c>
      <c r="AI196" s="4">
        <v>7.407407407407407E-2</v>
      </c>
    </row>
    <row r="197" spans="1:35" x14ac:dyDescent="0.3">
      <c r="A197">
        <v>196</v>
      </c>
      <c r="B197" t="s">
        <v>240</v>
      </c>
      <c r="C197" t="s">
        <v>76</v>
      </c>
      <c r="D197" t="s">
        <v>6</v>
      </c>
      <c r="E197">
        <v>10</v>
      </c>
      <c r="F197">
        <v>0</v>
      </c>
      <c r="G197">
        <v>1</v>
      </c>
      <c r="H197">
        <v>1</v>
      </c>
      <c r="I197">
        <v>2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</v>
      </c>
      <c r="R197">
        <v>1</v>
      </c>
      <c r="S197" s="3">
        <v>0</v>
      </c>
      <c r="T197" s="3">
        <v>0.1</v>
      </c>
      <c r="U197" s="3">
        <v>0.1</v>
      </c>
      <c r="V197" s="3">
        <v>0.2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0.1</v>
      </c>
      <c r="AE197" s="3">
        <v>0.1</v>
      </c>
      <c r="AF197" s="4">
        <v>0</v>
      </c>
      <c r="AG197" s="4">
        <v>0</v>
      </c>
      <c r="AH197" s="4">
        <v>2.8571428571428571E-2</v>
      </c>
      <c r="AI197" s="4">
        <v>4.1666666666666664E-2</v>
      </c>
    </row>
    <row r="198" spans="1:35" x14ac:dyDescent="0.3">
      <c r="A198">
        <v>197</v>
      </c>
      <c r="B198" t="s">
        <v>239</v>
      </c>
      <c r="C198" t="s">
        <v>22</v>
      </c>
      <c r="D198" t="s">
        <v>35</v>
      </c>
      <c r="E198">
        <v>12</v>
      </c>
      <c r="F198">
        <v>1</v>
      </c>
      <c r="G198">
        <v>0</v>
      </c>
      <c r="H198">
        <v>1</v>
      </c>
      <c r="I198">
        <v>-6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1</v>
      </c>
      <c r="S198" s="3">
        <v>8.3333333333333329E-2</v>
      </c>
      <c r="T198" s="3">
        <v>0</v>
      </c>
      <c r="U198" s="3">
        <v>8.3333333333333329E-2</v>
      </c>
      <c r="V198" s="3">
        <v>-0.5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8.3333333333333329E-2</v>
      </c>
      <c r="AD198" s="3">
        <v>0</v>
      </c>
      <c r="AE198" s="3">
        <v>8.3333333333333329E-2</v>
      </c>
      <c r="AF198" s="4">
        <v>2.4390243902439025E-2</v>
      </c>
      <c r="AG198" s="4">
        <v>3.4482758620689655E-2</v>
      </c>
      <c r="AH198" s="4">
        <v>2.4390243902439025E-2</v>
      </c>
      <c r="AI198" s="4">
        <v>3.4482758620689655E-2</v>
      </c>
    </row>
    <row r="199" spans="1:35" x14ac:dyDescent="0.3">
      <c r="A199">
        <v>198</v>
      </c>
      <c r="B199" t="s">
        <v>238</v>
      </c>
      <c r="C199" t="s">
        <v>22</v>
      </c>
      <c r="D199" t="s">
        <v>35</v>
      </c>
      <c r="E199">
        <v>13</v>
      </c>
      <c r="F199">
        <v>0</v>
      </c>
      <c r="G199">
        <v>1</v>
      </c>
      <c r="H199">
        <v>1</v>
      </c>
      <c r="I199">
        <v>-2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</v>
      </c>
      <c r="R199">
        <v>1</v>
      </c>
      <c r="S199" s="3">
        <v>0</v>
      </c>
      <c r="T199" s="3">
        <v>7.6923076923076927E-2</v>
      </c>
      <c r="U199" s="3">
        <v>7.6923076923076927E-2</v>
      </c>
      <c r="V199" s="3">
        <v>-0.15384615384615385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7.6923076923076927E-2</v>
      </c>
      <c r="AE199" s="3">
        <v>7.6923076923076927E-2</v>
      </c>
      <c r="AF199" s="4">
        <v>0</v>
      </c>
      <c r="AG199" s="4">
        <v>0</v>
      </c>
      <c r="AH199" s="4">
        <v>2.4390243902439025E-2</v>
      </c>
      <c r="AI199" s="4">
        <v>3.4482758620689655E-2</v>
      </c>
    </row>
    <row r="200" spans="1:35" x14ac:dyDescent="0.3">
      <c r="A200">
        <v>199</v>
      </c>
      <c r="B200" t="s">
        <v>208</v>
      </c>
      <c r="C200" t="s">
        <v>24</v>
      </c>
      <c r="D200" t="s">
        <v>6</v>
      </c>
      <c r="E200">
        <v>14</v>
      </c>
      <c r="F200">
        <v>1</v>
      </c>
      <c r="G200">
        <v>1</v>
      </c>
      <c r="H200">
        <v>2</v>
      </c>
      <c r="I200">
        <v>2</v>
      </c>
      <c r="J200">
        <v>0</v>
      </c>
      <c r="K200">
        <v>1</v>
      </c>
      <c r="L200">
        <v>1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1</v>
      </c>
      <c r="S200" s="3">
        <v>7.1428571428571425E-2</v>
      </c>
      <c r="T200" s="3">
        <v>7.1428571428571425E-2</v>
      </c>
      <c r="U200" s="3">
        <v>0.14285714285714285</v>
      </c>
      <c r="V200" s="3">
        <v>0.14285714285714285</v>
      </c>
      <c r="W200" s="3">
        <v>0</v>
      </c>
      <c r="X200" s="3">
        <v>7.1428571428571425E-2</v>
      </c>
      <c r="Y200" s="3">
        <v>7.1428571428571425E-2</v>
      </c>
      <c r="Z200" s="3">
        <v>0</v>
      </c>
      <c r="AA200" s="3">
        <v>0</v>
      </c>
      <c r="AB200" s="3">
        <v>0</v>
      </c>
      <c r="AC200" s="3">
        <v>7.1428571428571425E-2</v>
      </c>
      <c r="AD200" s="3">
        <v>0</v>
      </c>
      <c r="AE200" s="3">
        <v>7.1428571428571425E-2</v>
      </c>
      <c r="AF200" s="4">
        <v>2.3809523809523808E-2</v>
      </c>
      <c r="AG200" s="4">
        <v>4.3478260869565216E-2</v>
      </c>
      <c r="AH200" s="4">
        <v>4.7619047619047616E-2</v>
      </c>
      <c r="AI200" s="4">
        <v>4.3478260869565216E-2</v>
      </c>
    </row>
    <row r="201" spans="1:35" x14ac:dyDescent="0.3">
      <c r="A201">
        <v>200</v>
      </c>
      <c r="B201" t="s">
        <v>236</v>
      </c>
      <c r="C201" t="s">
        <v>45</v>
      </c>
      <c r="D201" t="s">
        <v>6</v>
      </c>
      <c r="E201">
        <v>14</v>
      </c>
      <c r="F201">
        <v>1</v>
      </c>
      <c r="G201">
        <v>0</v>
      </c>
      <c r="H201">
        <v>1</v>
      </c>
      <c r="I201">
        <v>-4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0</v>
      </c>
      <c r="R201">
        <v>1</v>
      </c>
      <c r="S201" s="3">
        <v>7.1428571428571425E-2</v>
      </c>
      <c r="T201" s="3">
        <v>0</v>
      </c>
      <c r="U201" s="3">
        <v>7.1428571428571425E-2</v>
      </c>
      <c r="V201" s="3">
        <v>-0.2857142857142857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7.1428571428571425E-2</v>
      </c>
      <c r="AD201" s="3">
        <v>0</v>
      </c>
      <c r="AE201" s="3">
        <v>7.1428571428571425E-2</v>
      </c>
      <c r="AF201" s="4">
        <v>2.4390243902439025E-2</v>
      </c>
      <c r="AG201" s="4">
        <v>3.3333333333333333E-2</v>
      </c>
      <c r="AH201" s="4">
        <v>2.4390243902439025E-2</v>
      </c>
      <c r="AI201" s="4">
        <v>3.3333333333333333E-2</v>
      </c>
    </row>
    <row r="202" spans="1:35" x14ac:dyDescent="0.3">
      <c r="A202">
        <v>201</v>
      </c>
      <c r="B202" t="s">
        <v>235</v>
      </c>
      <c r="C202" t="s">
        <v>31</v>
      </c>
      <c r="D202" t="s">
        <v>35</v>
      </c>
      <c r="E202">
        <v>14</v>
      </c>
      <c r="F202">
        <v>0</v>
      </c>
      <c r="G202">
        <v>1</v>
      </c>
      <c r="H202">
        <v>1</v>
      </c>
      <c r="I202">
        <v>-2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1</v>
      </c>
      <c r="R202">
        <v>1</v>
      </c>
      <c r="S202" s="3">
        <v>0</v>
      </c>
      <c r="T202" s="3">
        <v>7.1428571428571425E-2</v>
      </c>
      <c r="U202" s="3">
        <v>7.1428571428571425E-2</v>
      </c>
      <c r="V202" s="3">
        <v>-0.14285714285714285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7.1428571428571425E-2</v>
      </c>
      <c r="AE202" s="3">
        <v>7.1428571428571425E-2</v>
      </c>
      <c r="AF202" s="4">
        <v>0</v>
      </c>
      <c r="AG202" s="4">
        <v>0</v>
      </c>
      <c r="AH202" s="4">
        <v>2.2727272727272728E-2</v>
      </c>
      <c r="AI202" s="4">
        <v>3.2258064516129031E-2</v>
      </c>
    </row>
    <row r="203" spans="1:35" x14ac:dyDescent="0.3">
      <c r="A203">
        <v>202</v>
      </c>
      <c r="B203" t="s">
        <v>237</v>
      </c>
      <c r="C203" t="s">
        <v>48</v>
      </c>
      <c r="D203" t="s">
        <v>35</v>
      </c>
      <c r="E203">
        <v>14</v>
      </c>
      <c r="F203">
        <v>0</v>
      </c>
      <c r="G203">
        <v>1</v>
      </c>
      <c r="H203">
        <v>1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1</v>
      </c>
      <c r="R203">
        <v>1</v>
      </c>
      <c r="S203" s="3">
        <v>0</v>
      </c>
      <c r="T203" s="3">
        <v>7.1428571428571425E-2</v>
      </c>
      <c r="U203" s="3">
        <v>7.1428571428571425E-2</v>
      </c>
      <c r="V203" s="3">
        <v>7.1428571428571425E-2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7.1428571428571425E-2</v>
      </c>
      <c r="AE203" s="3">
        <v>7.1428571428571425E-2</v>
      </c>
      <c r="AF203" s="4">
        <v>0</v>
      </c>
      <c r="AG203" s="4">
        <v>0</v>
      </c>
      <c r="AH203" s="4">
        <v>2.5000000000000001E-2</v>
      </c>
      <c r="AI203" s="4">
        <v>3.7037037037037035E-2</v>
      </c>
    </row>
    <row r="204" spans="1:35" x14ac:dyDescent="0.3">
      <c r="A204">
        <v>203</v>
      </c>
      <c r="B204" t="s">
        <v>234</v>
      </c>
      <c r="C204" t="s">
        <v>24</v>
      </c>
      <c r="D204" t="s">
        <v>35</v>
      </c>
      <c r="E204">
        <v>14</v>
      </c>
      <c r="F204">
        <v>0</v>
      </c>
      <c r="G204">
        <v>1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1</v>
      </c>
      <c r="R204">
        <v>1</v>
      </c>
      <c r="S204" s="3">
        <v>0</v>
      </c>
      <c r="T204" s="3">
        <v>7.1428571428571425E-2</v>
      </c>
      <c r="U204" s="3">
        <v>7.1428571428571425E-2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7.1428571428571425E-2</v>
      </c>
      <c r="AE204" s="3">
        <v>7.1428571428571425E-2</v>
      </c>
      <c r="AF204" s="4">
        <v>0</v>
      </c>
      <c r="AG204" s="4">
        <v>0</v>
      </c>
      <c r="AH204" s="4">
        <v>2.3809523809523808E-2</v>
      </c>
      <c r="AI204" s="4">
        <v>4.3478260869565216E-2</v>
      </c>
    </row>
    <row r="205" spans="1:35" x14ac:dyDescent="0.3">
      <c r="A205">
        <v>204</v>
      </c>
      <c r="B205" t="s">
        <v>233</v>
      </c>
      <c r="C205" t="s">
        <v>76</v>
      </c>
      <c r="D205" t="s">
        <v>35</v>
      </c>
      <c r="E205">
        <v>14</v>
      </c>
      <c r="F205">
        <v>0</v>
      </c>
      <c r="G205">
        <v>1</v>
      </c>
      <c r="H205">
        <v>1</v>
      </c>
      <c r="I205">
        <v>-3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</v>
      </c>
      <c r="R205">
        <v>1</v>
      </c>
      <c r="S205" s="3">
        <v>0</v>
      </c>
      <c r="T205" s="3">
        <v>7.1428571428571425E-2</v>
      </c>
      <c r="U205" s="3">
        <v>7.1428571428571425E-2</v>
      </c>
      <c r="V205" s="3">
        <v>-0.21428571428571427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7.1428571428571425E-2</v>
      </c>
      <c r="AE205" s="3">
        <v>7.1428571428571425E-2</v>
      </c>
      <c r="AF205" s="4">
        <v>0</v>
      </c>
      <c r="AG205" s="4">
        <v>0</v>
      </c>
      <c r="AH205" s="4">
        <v>2.8571428571428571E-2</v>
      </c>
      <c r="AI205" s="4">
        <v>4.1666666666666664E-2</v>
      </c>
    </row>
    <row r="206" spans="1:35" x14ac:dyDescent="0.3">
      <c r="A206">
        <v>205</v>
      </c>
      <c r="B206" t="s">
        <v>228</v>
      </c>
      <c r="C206" t="s">
        <v>24</v>
      </c>
      <c r="D206" t="s">
        <v>6</v>
      </c>
      <c r="E206">
        <v>15</v>
      </c>
      <c r="F206">
        <v>1</v>
      </c>
      <c r="G206">
        <v>0</v>
      </c>
      <c r="H206">
        <v>1</v>
      </c>
      <c r="I206">
        <v>-3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0</v>
      </c>
      <c r="R206">
        <v>1</v>
      </c>
      <c r="S206" s="3">
        <v>6.6666666666666666E-2</v>
      </c>
      <c r="T206" s="3">
        <v>0</v>
      </c>
      <c r="U206" s="3">
        <v>6.6666666666666666E-2</v>
      </c>
      <c r="V206" s="3">
        <v>-0.2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6.6666666666666666E-2</v>
      </c>
      <c r="AD206" s="3">
        <v>0</v>
      </c>
      <c r="AE206" s="3">
        <v>6.6666666666666666E-2</v>
      </c>
      <c r="AF206" s="4">
        <v>2.3809523809523808E-2</v>
      </c>
      <c r="AG206" s="4">
        <v>4.3478260869565216E-2</v>
      </c>
      <c r="AH206" s="4">
        <v>2.3809523809523808E-2</v>
      </c>
      <c r="AI206" s="4">
        <v>4.3478260869565216E-2</v>
      </c>
    </row>
    <row r="207" spans="1:35" x14ac:dyDescent="0.3">
      <c r="A207">
        <v>206</v>
      </c>
      <c r="B207" t="s">
        <v>137</v>
      </c>
      <c r="C207" t="s">
        <v>22</v>
      </c>
      <c r="D207" t="s">
        <v>35</v>
      </c>
      <c r="E207">
        <v>15</v>
      </c>
      <c r="F207">
        <v>0</v>
      </c>
      <c r="G207">
        <v>6</v>
      </c>
      <c r="H207">
        <v>6</v>
      </c>
      <c r="I207">
        <v>-5</v>
      </c>
      <c r="J207">
        <v>0</v>
      </c>
      <c r="K207">
        <v>5</v>
      </c>
      <c r="L207">
        <v>5</v>
      </c>
      <c r="M207">
        <v>0</v>
      </c>
      <c r="N207">
        <v>0</v>
      </c>
      <c r="O207">
        <v>0</v>
      </c>
      <c r="P207">
        <v>0</v>
      </c>
      <c r="Q207">
        <v>1</v>
      </c>
      <c r="R207">
        <v>1</v>
      </c>
      <c r="S207" s="3">
        <v>0</v>
      </c>
      <c r="T207" s="3">
        <v>0.4</v>
      </c>
      <c r="U207" s="3">
        <v>0.4</v>
      </c>
      <c r="V207" s="3">
        <v>-0.33333333333333331</v>
      </c>
      <c r="W207" s="3">
        <v>0</v>
      </c>
      <c r="X207" s="3">
        <v>0.33333333333333331</v>
      </c>
      <c r="Y207" s="3">
        <v>0.33333333333333331</v>
      </c>
      <c r="Z207" s="3">
        <v>0</v>
      </c>
      <c r="AA207" s="3">
        <v>0</v>
      </c>
      <c r="AB207" s="3">
        <v>0</v>
      </c>
      <c r="AC207" s="3">
        <v>0</v>
      </c>
      <c r="AD207" s="3">
        <v>6.6666666666666666E-2</v>
      </c>
      <c r="AE207" s="3">
        <v>6.6666666666666666E-2</v>
      </c>
      <c r="AF207" s="4">
        <v>0</v>
      </c>
      <c r="AG207" s="4">
        <v>0</v>
      </c>
      <c r="AH207" s="4">
        <v>0.14634146341463414</v>
      </c>
      <c r="AI207" s="4">
        <v>3.4482758620689655E-2</v>
      </c>
    </row>
    <row r="208" spans="1:35" x14ac:dyDescent="0.3">
      <c r="A208">
        <v>207</v>
      </c>
      <c r="B208" t="s">
        <v>202</v>
      </c>
      <c r="C208" t="s">
        <v>22</v>
      </c>
      <c r="D208" t="s">
        <v>35</v>
      </c>
      <c r="E208">
        <v>15</v>
      </c>
      <c r="F208">
        <v>0</v>
      </c>
      <c r="G208">
        <v>2</v>
      </c>
      <c r="H208">
        <v>2</v>
      </c>
      <c r="I208">
        <v>1</v>
      </c>
      <c r="J208">
        <v>0</v>
      </c>
      <c r="K208">
        <v>1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1</v>
      </c>
      <c r="R208">
        <v>1</v>
      </c>
      <c r="S208" s="3">
        <v>0</v>
      </c>
      <c r="T208" s="3">
        <v>0.13333333333333333</v>
      </c>
      <c r="U208" s="3">
        <v>0.13333333333333333</v>
      </c>
      <c r="V208" s="3">
        <v>6.6666666666666666E-2</v>
      </c>
      <c r="W208" s="3">
        <v>0</v>
      </c>
      <c r="X208" s="3">
        <v>6.6666666666666666E-2</v>
      </c>
      <c r="Y208" s="3">
        <v>6.6666666666666666E-2</v>
      </c>
      <c r="Z208" s="3">
        <v>0</v>
      </c>
      <c r="AA208" s="3">
        <v>0</v>
      </c>
      <c r="AB208" s="3">
        <v>0</v>
      </c>
      <c r="AC208" s="3">
        <v>0</v>
      </c>
      <c r="AD208" s="3">
        <v>6.6666666666666666E-2</v>
      </c>
      <c r="AE208" s="3">
        <v>6.6666666666666666E-2</v>
      </c>
      <c r="AF208" s="4">
        <v>0</v>
      </c>
      <c r="AG208" s="4">
        <v>0</v>
      </c>
      <c r="AH208" s="4">
        <v>4.878048780487805E-2</v>
      </c>
      <c r="AI208" s="4">
        <v>3.4482758620689655E-2</v>
      </c>
    </row>
    <row r="209" spans="1:35" x14ac:dyDescent="0.3">
      <c r="A209">
        <v>208</v>
      </c>
      <c r="B209" t="s">
        <v>227</v>
      </c>
      <c r="C209" t="s">
        <v>24</v>
      </c>
      <c r="D209" t="s">
        <v>35</v>
      </c>
      <c r="E209">
        <v>15</v>
      </c>
      <c r="F209">
        <v>0</v>
      </c>
      <c r="G209">
        <v>1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1</v>
      </c>
      <c r="R209">
        <v>1</v>
      </c>
      <c r="S209" s="3">
        <v>0</v>
      </c>
      <c r="T209" s="3">
        <v>6.6666666666666666E-2</v>
      </c>
      <c r="U209" s="3">
        <v>6.6666666666666666E-2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6.6666666666666666E-2</v>
      </c>
      <c r="AE209" s="3">
        <v>6.6666666666666666E-2</v>
      </c>
      <c r="AF209" s="4">
        <v>0</v>
      </c>
      <c r="AG209" s="4">
        <v>0</v>
      </c>
      <c r="AH209" s="4">
        <v>2.3809523809523808E-2</v>
      </c>
      <c r="AI209" s="4">
        <v>4.3478260869565216E-2</v>
      </c>
    </row>
    <row r="210" spans="1:35" x14ac:dyDescent="0.3">
      <c r="A210">
        <v>209</v>
      </c>
      <c r="B210" t="s">
        <v>232</v>
      </c>
      <c r="C210" t="s">
        <v>22</v>
      </c>
      <c r="D210" t="s">
        <v>6</v>
      </c>
      <c r="E210">
        <v>15</v>
      </c>
      <c r="F210">
        <v>0</v>
      </c>
      <c r="G210">
        <v>1</v>
      </c>
      <c r="H210">
        <v>1</v>
      </c>
      <c r="I210">
        <v>-4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1</v>
      </c>
      <c r="R210">
        <v>1</v>
      </c>
      <c r="S210" s="3">
        <v>0</v>
      </c>
      <c r="T210" s="3">
        <v>6.6666666666666666E-2</v>
      </c>
      <c r="U210" s="3">
        <v>6.6666666666666666E-2</v>
      </c>
      <c r="V210" s="3">
        <v>-0.26666666666666666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6.6666666666666666E-2</v>
      </c>
      <c r="AE210" s="3">
        <v>6.6666666666666666E-2</v>
      </c>
      <c r="AF210" s="4">
        <v>0</v>
      </c>
      <c r="AG210" s="4">
        <v>0</v>
      </c>
      <c r="AH210" s="4">
        <v>2.4390243902439025E-2</v>
      </c>
      <c r="AI210" s="4">
        <v>3.4482758620689655E-2</v>
      </c>
    </row>
    <row r="211" spans="1:35" x14ac:dyDescent="0.3">
      <c r="A211">
        <v>210</v>
      </c>
      <c r="B211" t="s">
        <v>338</v>
      </c>
      <c r="C211" t="s">
        <v>65</v>
      </c>
      <c r="D211" t="s">
        <v>6</v>
      </c>
      <c r="E211">
        <v>16</v>
      </c>
      <c r="F211">
        <v>1</v>
      </c>
      <c r="G211">
        <v>0</v>
      </c>
      <c r="H211">
        <v>1</v>
      </c>
      <c r="I211">
        <v>3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1</v>
      </c>
      <c r="S211" s="3">
        <v>6.25E-2</v>
      </c>
      <c r="T211" s="3">
        <v>0</v>
      </c>
      <c r="U211" s="3">
        <v>6.25E-2</v>
      </c>
      <c r="V211" s="3">
        <v>0.1875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6.25E-2</v>
      </c>
      <c r="AD211" s="3">
        <v>0</v>
      </c>
      <c r="AE211" s="3">
        <v>6.25E-2</v>
      </c>
      <c r="AF211" s="4">
        <v>2.7027027027027029E-2</v>
      </c>
      <c r="AG211" s="4">
        <v>5.2631578947368418E-2</v>
      </c>
      <c r="AH211" s="4">
        <v>2.7027027027027029E-2</v>
      </c>
      <c r="AI211" s="4">
        <v>5.2631578947368418E-2</v>
      </c>
    </row>
    <row r="212" spans="1:35" x14ac:dyDescent="0.3">
      <c r="A212">
        <v>211</v>
      </c>
      <c r="B212" t="s">
        <v>253</v>
      </c>
      <c r="C212" t="s">
        <v>28</v>
      </c>
      <c r="D212" t="s">
        <v>6</v>
      </c>
      <c r="E212">
        <v>16</v>
      </c>
      <c r="F212">
        <v>1</v>
      </c>
      <c r="G212">
        <v>0</v>
      </c>
      <c r="H212">
        <v>1</v>
      </c>
      <c r="I212">
        <v>-4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0</v>
      </c>
      <c r="R212">
        <v>1</v>
      </c>
      <c r="S212" s="3">
        <v>6.25E-2</v>
      </c>
      <c r="T212" s="3">
        <v>0</v>
      </c>
      <c r="U212" s="3">
        <v>6.25E-2</v>
      </c>
      <c r="V212" s="3">
        <v>-0.25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6.25E-2</v>
      </c>
      <c r="AD212" s="3">
        <v>0</v>
      </c>
      <c r="AE212" s="3">
        <v>6.25E-2</v>
      </c>
      <c r="AF212" s="4">
        <v>1.8867924528301886E-2</v>
      </c>
      <c r="AG212" s="4">
        <v>2.4390243902439025E-2</v>
      </c>
      <c r="AH212" s="4">
        <v>1.8867924528301886E-2</v>
      </c>
      <c r="AI212" s="4">
        <v>2.4390243902439025E-2</v>
      </c>
    </row>
    <row r="213" spans="1:35" x14ac:dyDescent="0.3">
      <c r="A213">
        <v>212</v>
      </c>
      <c r="B213" t="s">
        <v>133</v>
      </c>
      <c r="C213" t="s">
        <v>65</v>
      </c>
      <c r="D213" t="s">
        <v>35</v>
      </c>
      <c r="E213">
        <v>16</v>
      </c>
      <c r="F213">
        <v>2</v>
      </c>
      <c r="G213">
        <v>4</v>
      </c>
      <c r="H213">
        <v>6</v>
      </c>
      <c r="I213">
        <v>-3</v>
      </c>
      <c r="J213">
        <v>2</v>
      </c>
      <c r="K213">
        <v>3</v>
      </c>
      <c r="L213">
        <v>5</v>
      </c>
      <c r="M213">
        <v>0</v>
      </c>
      <c r="N213">
        <v>0</v>
      </c>
      <c r="O213">
        <v>0</v>
      </c>
      <c r="P213">
        <v>0</v>
      </c>
      <c r="Q213">
        <v>1</v>
      </c>
      <c r="R213">
        <v>1</v>
      </c>
      <c r="S213" s="3">
        <v>0.125</v>
      </c>
      <c r="T213" s="3">
        <v>0.25</v>
      </c>
      <c r="U213" s="3">
        <v>0.375</v>
      </c>
      <c r="V213" s="3">
        <v>-0.1875</v>
      </c>
      <c r="W213" s="3">
        <v>0.125</v>
      </c>
      <c r="X213" s="3">
        <v>0.1875</v>
      </c>
      <c r="Y213" s="3">
        <v>0.3125</v>
      </c>
      <c r="Z213" s="3">
        <v>0</v>
      </c>
      <c r="AA213" s="3">
        <v>0</v>
      </c>
      <c r="AB213" s="3">
        <v>0</v>
      </c>
      <c r="AC213" s="3">
        <v>0</v>
      </c>
      <c r="AD213" s="3">
        <v>6.25E-2</v>
      </c>
      <c r="AE213" s="3">
        <v>6.25E-2</v>
      </c>
      <c r="AF213" s="4">
        <v>5.4054054054054057E-2</v>
      </c>
      <c r="AG213" s="4">
        <v>0</v>
      </c>
      <c r="AH213" s="4">
        <v>0.16216216216216217</v>
      </c>
      <c r="AI213" s="4">
        <v>5.2631578947368418E-2</v>
      </c>
    </row>
    <row r="214" spans="1:35" x14ac:dyDescent="0.3">
      <c r="A214">
        <v>213</v>
      </c>
      <c r="B214" t="s">
        <v>130</v>
      </c>
      <c r="C214" t="s">
        <v>65</v>
      </c>
      <c r="D214" t="s">
        <v>6</v>
      </c>
      <c r="E214">
        <v>16</v>
      </c>
      <c r="F214">
        <v>1</v>
      </c>
      <c r="G214">
        <v>5</v>
      </c>
      <c r="H214">
        <v>6</v>
      </c>
      <c r="I214">
        <v>-4</v>
      </c>
      <c r="J214">
        <v>1</v>
      </c>
      <c r="K214">
        <v>4</v>
      </c>
      <c r="L214">
        <v>5</v>
      </c>
      <c r="M214">
        <v>0</v>
      </c>
      <c r="N214">
        <v>0</v>
      </c>
      <c r="O214">
        <v>0</v>
      </c>
      <c r="P214">
        <v>0</v>
      </c>
      <c r="Q214">
        <v>1</v>
      </c>
      <c r="R214">
        <v>1</v>
      </c>
      <c r="S214" s="3">
        <v>6.25E-2</v>
      </c>
      <c r="T214" s="3">
        <v>0.3125</v>
      </c>
      <c r="U214" s="3">
        <v>0.375</v>
      </c>
      <c r="V214" s="3">
        <v>-0.25</v>
      </c>
      <c r="W214" s="3">
        <v>6.25E-2</v>
      </c>
      <c r="X214" s="3">
        <v>0.25</v>
      </c>
      <c r="Y214" s="3">
        <v>0.3125</v>
      </c>
      <c r="Z214" s="3">
        <v>0</v>
      </c>
      <c r="AA214" s="3">
        <v>0</v>
      </c>
      <c r="AB214" s="3">
        <v>0</v>
      </c>
      <c r="AC214" s="3">
        <v>0</v>
      </c>
      <c r="AD214" s="3">
        <v>6.25E-2</v>
      </c>
      <c r="AE214" s="3">
        <v>6.25E-2</v>
      </c>
      <c r="AF214" s="4">
        <v>2.7027027027027029E-2</v>
      </c>
      <c r="AG214" s="4">
        <v>0</v>
      </c>
      <c r="AH214" s="4">
        <v>0.16216216216216217</v>
      </c>
      <c r="AI214" s="4">
        <v>5.2631578947368418E-2</v>
      </c>
    </row>
    <row r="215" spans="1:35" x14ac:dyDescent="0.3">
      <c r="A215">
        <v>214</v>
      </c>
      <c r="B215" t="s">
        <v>198</v>
      </c>
      <c r="C215" t="s">
        <v>65</v>
      </c>
      <c r="D215" t="s">
        <v>35</v>
      </c>
      <c r="E215">
        <v>16</v>
      </c>
      <c r="F215">
        <v>0</v>
      </c>
      <c r="G215">
        <v>2</v>
      </c>
      <c r="H215">
        <v>2</v>
      </c>
      <c r="I215">
        <v>-6</v>
      </c>
      <c r="J215">
        <v>0</v>
      </c>
      <c r="K215">
        <v>1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1</v>
      </c>
      <c r="R215">
        <v>1</v>
      </c>
      <c r="S215" s="3">
        <v>0</v>
      </c>
      <c r="T215" s="3">
        <v>0.125</v>
      </c>
      <c r="U215" s="3">
        <v>0.125</v>
      </c>
      <c r="V215" s="3">
        <v>-0.375</v>
      </c>
      <c r="W215" s="3">
        <v>0</v>
      </c>
      <c r="X215" s="3">
        <v>6.25E-2</v>
      </c>
      <c r="Y215" s="3">
        <v>6.25E-2</v>
      </c>
      <c r="Z215" s="3">
        <v>0</v>
      </c>
      <c r="AA215" s="3">
        <v>0</v>
      </c>
      <c r="AB215" s="3">
        <v>0</v>
      </c>
      <c r="AC215" s="3">
        <v>0</v>
      </c>
      <c r="AD215" s="3">
        <v>6.25E-2</v>
      </c>
      <c r="AE215" s="3">
        <v>6.25E-2</v>
      </c>
      <c r="AF215" s="4">
        <v>0</v>
      </c>
      <c r="AG215" s="4">
        <v>0</v>
      </c>
      <c r="AH215" s="4">
        <v>5.4054054054054057E-2</v>
      </c>
      <c r="AI215" s="4">
        <v>5.2631578947368418E-2</v>
      </c>
    </row>
    <row r="216" spans="1:35" x14ac:dyDescent="0.3">
      <c r="A216">
        <v>215</v>
      </c>
      <c r="B216" t="s">
        <v>226</v>
      </c>
      <c r="C216" t="s">
        <v>37</v>
      </c>
      <c r="D216" t="s">
        <v>6</v>
      </c>
      <c r="E216">
        <v>16</v>
      </c>
      <c r="F216">
        <v>0</v>
      </c>
      <c r="G216">
        <v>1</v>
      </c>
      <c r="H216">
        <v>1</v>
      </c>
      <c r="I216">
        <v>-5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1</v>
      </c>
      <c r="R216">
        <v>1</v>
      </c>
      <c r="S216" s="3">
        <v>0</v>
      </c>
      <c r="T216" s="3">
        <v>6.25E-2</v>
      </c>
      <c r="U216" s="3">
        <v>6.25E-2</v>
      </c>
      <c r="V216" s="3">
        <v>-0.3125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6.25E-2</v>
      </c>
      <c r="AE216" s="3">
        <v>6.25E-2</v>
      </c>
      <c r="AF216" s="4">
        <v>0</v>
      </c>
      <c r="AG216" s="4">
        <v>0</v>
      </c>
      <c r="AH216" s="4">
        <v>2.8571428571428571E-2</v>
      </c>
      <c r="AI216" s="4">
        <v>4.5454545454545456E-2</v>
      </c>
    </row>
    <row r="217" spans="1:35" x14ac:dyDescent="0.3">
      <c r="A217">
        <v>216</v>
      </c>
      <c r="B217" t="s">
        <v>229</v>
      </c>
      <c r="C217" t="s">
        <v>28</v>
      </c>
      <c r="D217" t="s">
        <v>35</v>
      </c>
      <c r="E217">
        <v>16</v>
      </c>
      <c r="F217">
        <v>0</v>
      </c>
      <c r="G217">
        <v>1</v>
      </c>
      <c r="H217">
        <v>1</v>
      </c>
      <c r="I217">
        <v>-2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</v>
      </c>
      <c r="R217">
        <v>1</v>
      </c>
      <c r="S217" s="3">
        <v>0</v>
      </c>
      <c r="T217" s="3">
        <v>6.25E-2</v>
      </c>
      <c r="U217" s="3">
        <v>6.25E-2</v>
      </c>
      <c r="V217" s="3">
        <v>-0.125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6.25E-2</v>
      </c>
      <c r="AE217" s="3">
        <v>6.25E-2</v>
      </c>
      <c r="AF217" s="4">
        <v>0</v>
      </c>
      <c r="AG217" s="4">
        <v>0</v>
      </c>
      <c r="AH217" s="4">
        <v>1.8867924528301886E-2</v>
      </c>
      <c r="AI217" s="4">
        <v>2.4390243902439025E-2</v>
      </c>
    </row>
    <row r="218" spans="1:35" x14ac:dyDescent="0.3">
      <c r="A218">
        <v>217</v>
      </c>
      <c r="B218" t="s">
        <v>230</v>
      </c>
      <c r="C218" t="s">
        <v>65</v>
      </c>
      <c r="D218" t="s">
        <v>6</v>
      </c>
      <c r="E218">
        <v>16</v>
      </c>
      <c r="F218">
        <v>0</v>
      </c>
      <c r="G218">
        <v>1</v>
      </c>
      <c r="H218">
        <v>1</v>
      </c>
      <c r="I218">
        <v>-4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1</v>
      </c>
      <c r="R218">
        <v>1</v>
      </c>
      <c r="S218" s="3">
        <v>0</v>
      </c>
      <c r="T218" s="3">
        <v>6.25E-2</v>
      </c>
      <c r="U218" s="3">
        <v>6.25E-2</v>
      </c>
      <c r="V218" s="3">
        <v>-0.25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6.25E-2</v>
      </c>
      <c r="AE218" s="3">
        <v>6.25E-2</v>
      </c>
      <c r="AF218" s="4">
        <v>0</v>
      </c>
      <c r="AG218" s="4">
        <v>0</v>
      </c>
      <c r="AH218" s="4">
        <v>2.7027027027027029E-2</v>
      </c>
      <c r="AI218" s="4">
        <v>5.2631578947368418E-2</v>
      </c>
    </row>
    <row r="219" spans="1:35" x14ac:dyDescent="0.3">
      <c r="A219">
        <v>218</v>
      </c>
      <c r="B219" t="s">
        <v>231</v>
      </c>
      <c r="C219" t="s">
        <v>28</v>
      </c>
      <c r="D219" t="s">
        <v>35</v>
      </c>
      <c r="E219">
        <v>16</v>
      </c>
      <c r="F219">
        <v>0</v>
      </c>
      <c r="G219">
        <v>1</v>
      </c>
      <c r="H219">
        <v>1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1</v>
      </c>
      <c r="R219">
        <v>1</v>
      </c>
      <c r="S219" s="3">
        <v>0</v>
      </c>
      <c r="T219" s="3">
        <v>6.25E-2</v>
      </c>
      <c r="U219" s="3">
        <v>6.25E-2</v>
      </c>
      <c r="V219" s="3">
        <v>6.25E-2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6.25E-2</v>
      </c>
      <c r="AE219" s="3">
        <v>6.25E-2</v>
      </c>
      <c r="AF219" s="4">
        <v>0</v>
      </c>
      <c r="AG219" s="4">
        <v>0</v>
      </c>
      <c r="AH219" s="4">
        <v>1.8867924528301886E-2</v>
      </c>
      <c r="AI219" s="4">
        <v>2.4390243902439025E-2</v>
      </c>
    </row>
    <row r="220" spans="1:35" x14ac:dyDescent="0.3">
      <c r="A220">
        <v>219</v>
      </c>
      <c r="B220" t="s">
        <v>249</v>
      </c>
      <c r="C220" t="s">
        <v>24</v>
      </c>
      <c r="D220" t="s">
        <v>6</v>
      </c>
      <c r="E220">
        <v>1</v>
      </c>
      <c r="F220">
        <v>1</v>
      </c>
      <c r="G220">
        <v>0</v>
      </c>
      <c r="H220">
        <v>1</v>
      </c>
      <c r="I220">
        <v>-1</v>
      </c>
      <c r="J220">
        <v>1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 s="3">
        <v>1</v>
      </c>
      <c r="T220" s="3">
        <v>0</v>
      </c>
      <c r="U220" s="3">
        <v>1</v>
      </c>
      <c r="V220" s="3">
        <v>-1</v>
      </c>
      <c r="W220" s="3">
        <v>1</v>
      </c>
      <c r="X220" s="3">
        <v>0</v>
      </c>
      <c r="Y220" s="3">
        <v>1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4">
        <v>2.3809523809523808E-2</v>
      </c>
      <c r="AG220" s="4">
        <v>0</v>
      </c>
      <c r="AH220" s="4">
        <v>2.3809523809523808E-2</v>
      </c>
      <c r="AI220" s="4">
        <v>0</v>
      </c>
    </row>
    <row r="221" spans="1:35" x14ac:dyDescent="0.3">
      <c r="A221">
        <v>220</v>
      </c>
      <c r="B221" t="s">
        <v>194</v>
      </c>
      <c r="C221" t="s">
        <v>65</v>
      </c>
      <c r="D221" t="s">
        <v>6</v>
      </c>
      <c r="E221">
        <v>9</v>
      </c>
      <c r="F221">
        <v>0</v>
      </c>
      <c r="G221">
        <v>3</v>
      </c>
      <c r="H221">
        <v>3</v>
      </c>
      <c r="I221">
        <v>-1</v>
      </c>
      <c r="J221">
        <v>0</v>
      </c>
      <c r="K221">
        <v>3</v>
      </c>
      <c r="L221">
        <v>3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 s="3">
        <v>0</v>
      </c>
      <c r="T221" s="3">
        <v>0.33333333333333331</v>
      </c>
      <c r="U221" s="3">
        <v>0.33333333333333331</v>
      </c>
      <c r="V221" s="3">
        <v>-0.1111111111111111</v>
      </c>
      <c r="W221" s="3">
        <v>0</v>
      </c>
      <c r="X221" s="3">
        <v>0.33333333333333331</v>
      </c>
      <c r="Y221" s="3">
        <v>0.33333333333333331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4">
        <v>0</v>
      </c>
      <c r="AG221" s="4">
        <v>0</v>
      </c>
      <c r="AH221" s="4">
        <v>8.1081081081081086E-2</v>
      </c>
      <c r="AI221" s="4">
        <v>0</v>
      </c>
    </row>
    <row r="222" spans="1:35" x14ac:dyDescent="0.3">
      <c r="A222">
        <v>221</v>
      </c>
      <c r="B222" t="s">
        <v>225</v>
      </c>
      <c r="C222" t="s">
        <v>65</v>
      </c>
      <c r="D222" t="s">
        <v>6</v>
      </c>
      <c r="E222">
        <v>7</v>
      </c>
      <c r="F222">
        <v>1</v>
      </c>
      <c r="G222">
        <v>1</v>
      </c>
      <c r="H222">
        <v>2</v>
      </c>
      <c r="I222">
        <v>-4</v>
      </c>
      <c r="J222">
        <v>1</v>
      </c>
      <c r="K222">
        <v>1</v>
      </c>
      <c r="L222">
        <v>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 s="3">
        <v>0.14285714285714285</v>
      </c>
      <c r="T222" s="3">
        <v>0.14285714285714285</v>
      </c>
      <c r="U222" s="3">
        <v>0.2857142857142857</v>
      </c>
      <c r="V222" s="3">
        <v>-0.5714285714285714</v>
      </c>
      <c r="W222" s="3">
        <v>0.14285714285714285</v>
      </c>
      <c r="X222" s="3">
        <v>0.14285714285714285</v>
      </c>
      <c r="Y222" s="3">
        <v>0.2857142857142857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4">
        <v>2.7027027027027029E-2</v>
      </c>
      <c r="AG222" s="4">
        <v>0</v>
      </c>
      <c r="AH222" s="4">
        <v>5.4054054054054057E-2</v>
      </c>
      <c r="AI222" s="4">
        <v>0</v>
      </c>
    </row>
    <row r="223" spans="1:35" x14ac:dyDescent="0.3">
      <c r="A223">
        <v>222</v>
      </c>
      <c r="B223" t="s">
        <v>166</v>
      </c>
      <c r="C223" t="s">
        <v>37</v>
      </c>
      <c r="D223" t="s">
        <v>6</v>
      </c>
      <c r="E223">
        <v>16</v>
      </c>
      <c r="F223">
        <v>3</v>
      </c>
      <c r="G223">
        <v>1</v>
      </c>
      <c r="H223">
        <v>4</v>
      </c>
      <c r="I223">
        <v>-12</v>
      </c>
      <c r="J223">
        <v>3</v>
      </c>
      <c r="K223">
        <v>1</v>
      </c>
      <c r="L223">
        <v>4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 s="3">
        <v>0.1875</v>
      </c>
      <c r="T223" s="3">
        <v>6.25E-2</v>
      </c>
      <c r="U223" s="3">
        <v>0.25</v>
      </c>
      <c r="V223" s="3">
        <v>-0.75</v>
      </c>
      <c r="W223" s="3">
        <v>0.1875</v>
      </c>
      <c r="X223" s="3">
        <v>6.25E-2</v>
      </c>
      <c r="Y223" s="3">
        <v>0.25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4">
        <v>8.5714285714285715E-2</v>
      </c>
      <c r="AG223" s="4">
        <v>0</v>
      </c>
      <c r="AH223" s="4">
        <v>0.11428571428571428</v>
      </c>
      <c r="AI223" s="4">
        <v>0</v>
      </c>
    </row>
    <row r="224" spans="1:35" x14ac:dyDescent="0.3">
      <c r="A224">
        <v>223</v>
      </c>
      <c r="B224" t="s">
        <v>205</v>
      </c>
      <c r="C224" t="s">
        <v>76</v>
      </c>
      <c r="D224" t="s">
        <v>35</v>
      </c>
      <c r="E224">
        <v>14</v>
      </c>
      <c r="F224">
        <v>0</v>
      </c>
      <c r="G224">
        <v>2</v>
      </c>
      <c r="H224">
        <v>2</v>
      </c>
      <c r="I224">
        <v>-7</v>
      </c>
      <c r="J224">
        <v>0</v>
      </c>
      <c r="K224">
        <v>1</v>
      </c>
      <c r="L224">
        <v>1</v>
      </c>
      <c r="M224">
        <v>0</v>
      </c>
      <c r="N224">
        <v>1</v>
      </c>
      <c r="O224">
        <v>1</v>
      </c>
      <c r="P224">
        <v>0</v>
      </c>
      <c r="Q224">
        <v>0</v>
      </c>
      <c r="R224">
        <v>0</v>
      </c>
      <c r="S224" s="3">
        <v>0</v>
      </c>
      <c r="T224" s="3">
        <v>0.14285714285714285</v>
      </c>
      <c r="U224" s="3">
        <v>0.14285714285714285</v>
      </c>
      <c r="V224" s="3">
        <v>-0.5</v>
      </c>
      <c r="W224" s="3">
        <v>0</v>
      </c>
      <c r="X224" s="3">
        <v>7.1428571428571425E-2</v>
      </c>
      <c r="Y224" s="3">
        <v>7.1428571428571425E-2</v>
      </c>
      <c r="Z224" s="3">
        <v>0</v>
      </c>
      <c r="AA224" s="3">
        <v>7.1428571428571425E-2</v>
      </c>
      <c r="AB224" s="3">
        <v>7.1428571428571425E-2</v>
      </c>
      <c r="AC224" s="3">
        <v>0</v>
      </c>
      <c r="AD224" s="3">
        <v>0</v>
      </c>
      <c r="AE224" s="3">
        <v>0</v>
      </c>
      <c r="AF224" s="4">
        <v>0</v>
      </c>
      <c r="AG224" s="4">
        <v>0</v>
      </c>
      <c r="AH224" s="4">
        <v>5.7142857142857141E-2</v>
      </c>
      <c r="AI224" s="4">
        <v>0</v>
      </c>
    </row>
    <row r="225" spans="1:35" x14ac:dyDescent="0.3">
      <c r="A225">
        <v>224</v>
      </c>
      <c r="B225" t="s">
        <v>260</v>
      </c>
      <c r="C225" t="s">
        <v>65</v>
      </c>
      <c r="D225" t="s">
        <v>35</v>
      </c>
      <c r="E225">
        <v>15</v>
      </c>
      <c r="F225">
        <v>0</v>
      </c>
      <c r="G225">
        <v>1</v>
      </c>
      <c r="H225">
        <v>1</v>
      </c>
      <c r="I225">
        <v>-1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1</v>
      </c>
      <c r="P225">
        <v>0</v>
      </c>
      <c r="Q225">
        <v>0</v>
      </c>
      <c r="R225">
        <v>0</v>
      </c>
      <c r="S225" s="3">
        <v>0</v>
      </c>
      <c r="T225" s="3">
        <v>6.6666666666666666E-2</v>
      </c>
      <c r="U225" s="3">
        <v>6.6666666666666666E-2</v>
      </c>
      <c r="V225" s="3">
        <v>-6.6666666666666666E-2</v>
      </c>
      <c r="W225" s="3">
        <v>0</v>
      </c>
      <c r="X225" s="3">
        <v>0</v>
      </c>
      <c r="Y225" s="3">
        <v>0</v>
      </c>
      <c r="Z225" s="3">
        <v>0</v>
      </c>
      <c r="AA225" s="3">
        <v>6.6666666666666666E-2</v>
      </c>
      <c r="AB225" s="3">
        <v>6.6666666666666666E-2</v>
      </c>
      <c r="AC225" s="3">
        <v>0</v>
      </c>
      <c r="AD225" s="3">
        <v>0</v>
      </c>
      <c r="AE225" s="3">
        <v>0</v>
      </c>
      <c r="AF225" s="4">
        <v>0</v>
      </c>
      <c r="AG225" s="4">
        <v>0</v>
      </c>
      <c r="AH225" s="4">
        <v>2.7027027027027029E-2</v>
      </c>
      <c r="AI225" s="4">
        <v>0</v>
      </c>
    </row>
    <row r="226" spans="1:35" x14ac:dyDescent="0.3">
      <c r="A226">
        <v>225</v>
      </c>
      <c r="B226" t="s">
        <v>250</v>
      </c>
      <c r="C226" t="s">
        <v>37</v>
      </c>
      <c r="D226" t="s">
        <v>6</v>
      </c>
      <c r="E226">
        <v>16</v>
      </c>
      <c r="F226">
        <v>0</v>
      </c>
      <c r="G226">
        <v>0</v>
      </c>
      <c r="H226">
        <v>0</v>
      </c>
      <c r="I226">
        <v>-7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 s="3">
        <v>0</v>
      </c>
      <c r="T226" s="3">
        <v>0</v>
      </c>
      <c r="U226" s="3">
        <v>0</v>
      </c>
      <c r="V226" s="3">
        <v>-0.4375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4">
        <v>0</v>
      </c>
      <c r="AG226" s="4">
        <v>0</v>
      </c>
      <c r="AH226" s="4">
        <v>0</v>
      </c>
      <c r="AI226" s="4">
        <v>0</v>
      </c>
    </row>
    <row r="227" spans="1:35" x14ac:dyDescent="0.3">
      <c r="A227">
        <v>226</v>
      </c>
      <c r="B227" t="s">
        <v>251</v>
      </c>
      <c r="C227" t="s">
        <v>48</v>
      </c>
      <c r="D227" t="s">
        <v>35</v>
      </c>
      <c r="E227">
        <v>16</v>
      </c>
      <c r="F227">
        <v>0</v>
      </c>
      <c r="G227">
        <v>0</v>
      </c>
      <c r="H227">
        <v>0</v>
      </c>
      <c r="I227">
        <v>-4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 s="3">
        <v>0</v>
      </c>
      <c r="T227" s="3">
        <v>0</v>
      </c>
      <c r="U227" s="3">
        <v>0</v>
      </c>
      <c r="V227" s="3">
        <v>-0.25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4">
        <v>0</v>
      </c>
      <c r="AG227" s="4">
        <v>0</v>
      </c>
      <c r="AH227" s="4">
        <v>0</v>
      </c>
      <c r="AI227" s="4">
        <v>0</v>
      </c>
    </row>
    <row r="228" spans="1:35" x14ac:dyDescent="0.3">
      <c r="A228">
        <v>227</v>
      </c>
      <c r="B228" t="s">
        <v>252</v>
      </c>
      <c r="C228" t="s">
        <v>28</v>
      </c>
      <c r="D228" t="s">
        <v>6</v>
      </c>
      <c r="E228">
        <v>16</v>
      </c>
      <c r="F228">
        <v>0</v>
      </c>
      <c r="G228">
        <v>0</v>
      </c>
      <c r="H228">
        <v>0</v>
      </c>
      <c r="I228">
        <v>-1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 s="3">
        <v>0</v>
      </c>
      <c r="T228" s="3">
        <v>0</v>
      </c>
      <c r="U228" s="3">
        <v>0</v>
      </c>
      <c r="V228" s="3">
        <v>-6.25E-2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4">
        <v>0</v>
      </c>
      <c r="AG228" s="4">
        <v>0</v>
      </c>
      <c r="AH228" s="4">
        <v>0</v>
      </c>
      <c r="AI228" s="4">
        <v>0</v>
      </c>
    </row>
    <row r="229" spans="1:35" x14ac:dyDescent="0.3">
      <c r="A229">
        <v>228</v>
      </c>
      <c r="B229" t="s">
        <v>254</v>
      </c>
      <c r="C229" t="s">
        <v>37</v>
      </c>
      <c r="D229" t="s">
        <v>35</v>
      </c>
      <c r="E229">
        <v>16</v>
      </c>
      <c r="F229">
        <v>0</v>
      </c>
      <c r="G229">
        <v>0</v>
      </c>
      <c r="H229">
        <v>0</v>
      </c>
      <c r="I229">
        <v>-6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 s="3">
        <v>0</v>
      </c>
      <c r="T229" s="3">
        <v>0</v>
      </c>
      <c r="U229" s="3">
        <v>0</v>
      </c>
      <c r="V229" s="3">
        <v>-0.375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4">
        <v>0</v>
      </c>
      <c r="AG229" s="4">
        <v>0</v>
      </c>
      <c r="AH229" s="4">
        <v>0</v>
      </c>
      <c r="AI229" s="4">
        <v>0</v>
      </c>
    </row>
    <row r="230" spans="1:35" x14ac:dyDescent="0.3">
      <c r="A230">
        <v>229</v>
      </c>
      <c r="B230" t="s">
        <v>255</v>
      </c>
      <c r="C230" t="s">
        <v>48</v>
      </c>
      <c r="D230" t="s">
        <v>35</v>
      </c>
      <c r="E230">
        <v>16</v>
      </c>
      <c r="F230">
        <v>0</v>
      </c>
      <c r="G230">
        <v>0</v>
      </c>
      <c r="H230">
        <v>0</v>
      </c>
      <c r="I230">
        <v>-5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 s="3">
        <v>0</v>
      </c>
      <c r="T230" s="3">
        <v>0</v>
      </c>
      <c r="U230" s="3">
        <v>0</v>
      </c>
      <c r="V230" s="3">
        <v>-0.3125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4">
        <v>0</v>
      </c>
      <c r="AG230" s="4">
        <v>0</v>
      </c>
      <c r="AH230" s="4">
        <v>0</v>
      </c>
      <c r="AI230" s="4">
        <v>0</v>
      </c>
    </row>
    <row r="231" spans="1:35" x14ac:dyDescent="0.3">
      <c r="A231">
        <v>230</v>
      </c>
      <c r="B231" t="s">
        <v>256</v>
      </c>
      <c r="C231" t="s">
        <v>65</v>
      </c>
      <c r="D231" t="s">
        <v>35</v>
      </c>
      <c r="E231">
        <v>16</v>
      </c>
      <c r="F231">
        <v>0</v>
      </c>
      <c r="G231">
        <v>0</v>
      </c>
      <c r="H231">
        <v>0</v>
      </c>
      <c r="I231">
        <v>-8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 s="3">
        <v>0</v>
      </c>
      <c r="T231" s="3">
        <v>0</v>
      </c>
      <c r="U231" s="3">
        <v>0</v>
      </c>
      <c r="V231" s="3">
        <v>-0.5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4">
        <v>0</v>
      </c>
      <c r="AG231" s="4">
        <v>0</v>
      </c>
      <c r="AH231" s="4">
        <v>0</v>
      </c>
      <c r="AI231" s="4">
        <v>0</v>
      </c>
    </row>
    <row r="232" spans="1:35" x14ac:dyDescent="0.3">
      <c r="A232">
        <v>231</v>
      </c>
      <c r="B232" t="s">
        <v>257</v>
      </c>
      <c r="C232" t="s">
        <v>37</v>
      </c>
      <c r="D232" t="s">
        <v>35</v>
      </c>
      <c r="E232">
        <v>16</v>
      </c>
      <c r="F232">
        <v>0</v>
      </c>
      <c r="G232">
        <v>0</v>
      </c>
      <c r="H232">
        <v>0</v>
      </c>
      <c r="I232">
        <v>-4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 s="3">
        <v>0</v>
      </c>
      <c r="T232" s="3">
        <v>0</v>
      </c>
      <c r="U232" s="3">
        <v>0</v>
      </c>
      <c r="V232" s="3">
        <v>-0.25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4">
        <v>0</v>
      </c>
      <c r="AG232" s="4">
        <v>0</v>
      </c>
      <c r="AH232" s="4">
        <v>0</v>
      </c>
      <c r="AI232" s="4">
        <v>0</v>
      </c>
    </row>
    <row r="233" spans="1:35" x14ac:dyDescent="0.3">
      <c r="A233">
        <v>232</v>
      </c>
      <c r="B233" t="s">
        <v>258</v>
      </c>
      <c r="C233" t="s">
        <v>22</v>
      </c>
      <c r="D233" t="s">
        <v>6</v>
      </c>
      <c r="E233">
        <v>15</v>
      </c>
      <c r="F233">
        <v>0</v>
      </c>
      <c r="G233">
        <v>0</v>
      </c>
      <c r="H233">
        <v>0</v>
      </c>
      <c r="I233">
        <v>-6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 s="3">
        <v>0</v>
      </c>
      <c r="T233" s="3">
        <v>0</v>
      </c>
      <c r="U233" s="3">
        <v>0</v>
      </c>
      <c r="V233" s="3">
        <v>-0.4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4">
        <v>0</v>
      </c>
      <c r="AG233" s="4">
        <v>0</v>
      </c>
      <c r="AH233" s="4">
        <v>0</v>
      </c>
      <c r="AI233" s="4">
        <v>0</v>
      </c>
    </row>
    <row r="234" spans="1:35" x14ac:dyDescent="0.3">
      <c r="A234">
        <v>233</v>
      </c>
      <c r="B234" t="s">
        <v>259</v>
      </c>
      <c r="C234" t="s">
        <v>37</v>
      </c>
      <c r="D234" t="s">
        <v>6</v>
      </c>
      <c r="E234">
        <v>15</v>
      </c>
      <c r="F234">
        <v>0</v>
      </c>
      <c r="G234">
        <v>0</v>
      </c>
      <c r="H234">
        <v>0</v>
      </c>
      <c r="I234">
        <v>-4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 s="3">
        <v>0</v>
      </c>
      <c r="T234" s="3">
        <v>0</v>
      </c>
      <c r="U234" s="3">
        <v>0</v>
      </c>
      <c r="V234" s="3">
        <v>-0.26666666666666666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4">
        <v>0</v>
      </c>
      <c r="AG234" s="4">
        <v>0</v>
      </c>
      <c r="AH234" s="4">
        <v>0</v>
      </c>
      <c r="AI234" s="4">
        <v>0</v>
      </c>
    </row>
    <row r="235" spans="1:35" x14ac:dyDescent="0.3">
      <c r="A235">
        <v>234</v>
      </c>
      <c r="B235" t="s">
        <v>262</v>
      </c>
      <c r="C235" t="s">
        <v>45</v>
      </c>
      <c r="D235" t="s">
        <v>35</v>
      </c>
      <c r="E235">
        <v>14</v>
      </c>
      <c r="F235">
        <v>0</v>
      </c>
      <c r="G235">
        <v>0</v>
      </c>
      <c r="H235">
        <v>0</v>
      </c>
      <c r="I235">
        <v>-2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 s="3">
        <v>0</v>
      </c>
      <c r="T235" s="3">
        <v>0</v>
      </c>
      <c r="U235" s="3">
        <v>0</v>
      </c>
      <c r="V235" s="3">
        <v>-0.14285714285714285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4">
        <v>0</v>
      </c>
      <c r="AG235" s="4">
        <v>0</v>
      </c>
      <c r="AH235" s="4">
        <v>0</v>
      </c>
      <c r="AI235" s="4">
        <v>0</v>
      </c>
    </row>
    <row r="236" spans="1:35" x14ac:dyDescent="0.3">
      <c r="A236">
        <v>235</v>
      </c>
      <c r="B236" t="s">
        <v>263</v>
      </c>
      <c r="C236" t="s">
        <v>33</v>
      </c>
      <c r="D236" t="s">
        <v>35</v>
      </c>
      <c r="E236">
        <v>13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4">
        <v>0</v>
      </c>
      <c r="AG236" s="4">
        <v>0</v>
      </c>
      <c r="AH236" s="4">
        <v>0</v>
      </c>
      <c r="AI236" s="4">
        <v>0</v>
      </c>
    </row>
    <row r="237" spans="1:35" x14ac:dyDescent="0.3">
      <c r="A237">
        <v>236</v>
      </c>
      <c r="B237" t="s">
        <v>261</v>
      </c>
      <c r="C237" t="s">
        <v>76</v>
      </c>
      <c r="D237" t="s">
        <v>35</v>
      </c>
      <c r="E237">
        <v>13</v>
      </c>
      <c r="F237">
        <v>0</v>
      </c>
      <c r="G237">
        <v>0</v>
      </c>
      <c r="H237">
        <v>0</v>
      </c>
      <c r="I237">
        <v>2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 s="3">
        <v>0</v>
      </c>
      <c r="T237" s="3">
        <v>0</v>
      </c>
      <c r="U237" s="3">
        <v>0</v>
      </c>
      <c r="V237" s="3">
        <v>0.15384615384615385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4">
        <v>0</v>
      </c>
      <c r="AG237" s="4">
        <v>0</v>
      </c>
      <c r="AH237" s="4">
        <v>0</v>
      </c>
      <c r="AI237" s="4">
        <v>0</v>
      </c>
    </row>
    <row r="238" spans="1:35" x14ac:dyDescent="0.3">
      <c r="A238">
        <v>237</v>
      </c>
      <c r="B238" t="s">
        <v>264</v>
      </c>
      <c r="C238" t="s">
        <v>48</v>
      </c>
      <c r="D238" t="s">
        <v>35</v>
      </c>
      <c r="E238">
        <v>13</v>
      </c>
      <c r="F238">
        <v>0</v>
      </c>
      <c r="G238">
        <v>0</v>
      </c>
      <c r="H238">
        <v>0</v>
      </c>
      <c r="I238">
        <v>-2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 s="3">
        <v>0</v>
      </c>
      <c r="T238" s="3">
        <v>0</v>
      </c>
      <c r="U238" s="3">
        <v>0</v>
      </c>
      <c r="V238" s="3">
        <v>-0.15384615384615385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4">
        <v>0</v>
      </c>
      <c r="AG238" s="4">
        <v>0</v>
      </c>
      <c r="AH238" s="4">
        <v>0</v>
      </c>
      <c r="AI238" s="4">
        <v>0</v>
      </c>
    </row>
    <row r="239" spans="1:35" x14ac:dyDescent="0.3">
      <c r="A239">
        <v>238</v>
      </c>
      <c r="B239" t="s">
        <v>266</v>
      </c>
      <c r="C239" t="s">
        <v>43</v>
      </c>
      <c r="D239" t="s">
        <v>35</v>
      </c>
      <c r="E239">
        <v>13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4">
        <v>0</v>
      </c>
      <c r="AG239" s="4">
        <v>0</v>
      </c>
      <c r="AH239" s="4">
        <v>0</v>
      </c>
      <c r="AI239" s="4">
        <v>0</v>
      </c>
    </row>
    <row r="240" spans="1:35" x14ac:dyDescent="0.3">
      <c r="A240">
        <v>239</v>
      </c>
      <c r="B240" t="s">
        <v>265</v>
      </c>
      <c r="C240" t="s">
        <v>24</v>
      </c>
      <c r="D240" t="s">
        <v>6</v>
      </c>
      <c r="E240">
        <v>12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4">
        <v>0</v>
      </c>
      <c r="AG240" s="4">
        <v>0</v>
      </c>
      <c r="AH240" s="4">
        <v>0</v>
      </c>
      <c r="AI240" s="4">
        <v>0</v>
      </c>
    </row>
    <row r="241" spans="1:35" x14ac:dyDescent="0.3">
      <c r="A241">
        <v>240</v>
      </c>
      <c r="B241" t="s">
        <v>269</v>
      </c>
      <c r="C241" t="s">
        <v>45</v>
      </c>
      <c r="D241" t="s">
        <v>6</v>
      </c>
      <c r="E241">
        <v>12</v>
      </c>
      <c r="F241">
        <v>0</v>
      </c>
      <c r="G241">
        <v>0</v>
      </c>
      <c r="H241">
        <v>0</v>
      </c>
      <c r="I241">
        <v>-1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 s="3">
        <v>0</v>
      </c>
      <c r="T241" s="3">
        <v>0</v>
      </c>
      <c r="U241" s="3">
        <v>0</v>
      </c>
      <c r="V241" s="3">
        <v>-8.3333333333333329E-2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4">
        <v>0</v>
      </c>
      <c r="AG241" s="4">
        <v>0</v>
      </c>
      <c r="AH241" s="4">
        <v>0</v>
      </c>
      <c r="AI241" s="4">
        <v>0</v>
      </c>
    </row>
    <row r="242" spans="1:35" x14ac:dyDescent="0.3">
      <c r="A242">
        <v>241</v>
      </c>
      <c r="B242" t="s">
        <v>270</v>
      </c>
      <c r="C242" t="s">
        <v>31</v>
      </c>
      <c r="D242" t="s">
        <v>6</v>
      </c>
      <c r="E242">
        <v>12</v>
      </c>
      <c r="F242">
        <v>0</v>
      </c>
      <c r="G242">
        <v>0</v>
      </c>
      <c r="H242">
        <v>0</v>
      </c>
      <c r="I242">
        <v>-2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 s="3">
        <v>0</v>
      </c>
      <c r="T242" s="3">
        <v>0</v>
      </c>
      <c r="U242" s="3">
        <v>0</v>
      </c>
      <c r="V242" s="3">
        <v>-0.16666666666666666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4">
        <v>0</v>
      </c>
      <c r="AG242" s="4">
        <v>0</v>
      </c>
      <c r="AH242" s="4">
        <v>0</v>
      </c>
      <c r="AI242" s="4">
        <v>0</v>
      </c>
    </row>
    <row r="243" spans="1:35" x14ac:dyDescent="0.3">
      <c r="A243">
        <v>242</v>
      </c>
      <c r="B243" t="s">
        <v>267</v>
      </c>
      <c r="C243" t="s">
        <v>33</v>
      </c>
      <c r="D243" t="s">
        <v>6</v>
      </c>
      <c r="E243">
        <v>11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4">
        <v>0</v>
      </c>
      <c r="AG243" s="4">
        <v>0</v>
      </c>
      <c r="AH243" s="4">
        <v>0</v>
      </c>
      <c r="AI243" s="4">
        <v>0</v>
      </c>
    </row>
    <row r="244" spans="1:35" x14ac:dyDescent="0.3">
      <c r="A244">
        <v>243</v>
      </c>
      <c r="B244" t="s">
        <v>268</v>
      </c>
      <c r="C244" t="s">
        <v>24</v>
      </c>
      <c r="D244" t="s">
        <v>35</v>
      </c>
      <c r="E244">
        <v>11</v>
      </c>
      <c r="F244">
        <v>0</v>
      </c>
      <c r="G244">
        <v>0</v>
      </c>
      <c r="H244">
        <v>0</v>
      </c>
      <c r="I244">
        <v>-5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 s="3">
        <v>0</v>
      </c>
      <c r="T244" s="3">
        <v>0</v>
      </c>
      <c r="U244" s="3">
        <v>0</v>
      </c>
      <c r="V244" s="3">
        <v>-0.45454545454545453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4">
        <v>0</v>
      </c>
      <c r="AG244" s="4">
        <v>0</v>
      </c>
      <c r="AH244" s="4">
        <v>0</v>
      </c>
      <c r="AI244" s="4">
        <v>0</v>
      </c>
    </row>
    <row r="245" spans="1:35" x14ac:dyDescent="0.3">
      <c r="A245">
        <v>244</v>
      </c>
      <c r="B245" t="s">
        <v>273</v>
      </c>
      <c r="C245" t="s">
        <v>45</v>
      </c>
      <c r="D245" t="s">
        <v>6</v>
      </c>
      <c r="E245">
        <v>10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4">
        <v>0</v>
      </c>
      <c r="AG245" s="4">
        <v>0</v>
      </c>
      <c r="AH245" s="4">
        <v>0</v>
      </c>
      <c r="AI245" s="4">
        <v>0</v>
      </c>
    </row>
    <row r="246" spans="1:35" x14ac:dyDescent="0.3">
      <c r="A246">
        <v>245</v>
      </c>
      <c r="B246" t="s">
        <v>271</v>
      </c>
      <c r="C246" t="s">
        <v>22</v>
      </c>
      <c r="D246" t="s">
        <v>6</v>
      </c>
      <c r="E246">
        <v>9</v>
      </c>
      <c r="F246">
        <v>0</v>
      </c>
      <c r="G246">
        <v>0</v>
      </c>
      <c r="H246">
        <v>0</v>
      </c>
      <c r="I246">
        <v>-6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 s="3">
        <v>0</v>
      </c>
      <c r="T246" s="3">
        <v>0</v>
      </c>
      <c r="U246" s="3">
        <v>0</v>
      </c>
      <c r="V246" s="3">
        <v>-0.66666666666666663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4">
        <v>0</v>
      </c>
      <c r="AG246" s="4">
        <v>0</v>
      </c>
      <c r="AH246" s="4">
        <v>0</v>
      </c>
      <c r="AI246" s="4">
        <v>0</v>
      </c>
    </row>
    <row r="247" spans="1:35" x14ac:dyDescent="0.3">
      <c r="A247">
        <v>246</v>
      </c>
      <c r="B247" t="s">
        <v>272</v>
      </c>
      <c r="C247" t="s">
        <v>76</v>
      </c>
      <c r="D247" t="s">
        <v>35</v>
      </c>
      <c r="E247">
        <v>9</v>
      </c>
      <c r="F247">
        <v>0</v>
      </c>
      <c r="G247">
        <v>0</v>
      </c>
      <c r="H247">
        <v>0</v>
      </c>
      <c r="I247">
        <v>-2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 s="3">
        <v>0</v>
      </c>
      <c r="T247" s="3">
        <v>0</v>
      </c>
      <c r="U247" s="3">
        <v>0</v>
      </c>
      <c r="V247" s="3">
        <v>-0.22222222222222221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4">
        <v>0</v>
      </c>
      <c r="AG247" s="4">
        <v>0</v>
      </c>
      <c r="AH247" s="4">
        <v>0</v>
      </c>
      <c r="AI247" s="4">
        <v>0</v>
      </c>
    </row>
    <row r="248" spans="1:35" x14ac:dyDescent="0.3">
      <c r="A248">
        <v>247</v>
      </c>
      <c r="B248" t="s">
        <v>274</v>
      </c>
      <c r="C248" t="s">
        <v>76</v>
      </c>
      <c r="D248" t="s">
        <v>6</v>
      </c>
      <c r="E248">
        <v>9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4">
        <v>0</v>
      </c>
      <c r="AG248" s="4">
        <v>0</v>
      </c>
      <c r="AH248" s="4">
        <v>0</v>
      </c>
      <c r="AI248" s="4">
        <v>0</v>
      </c>
    </row>
    <row r="249" spans="1:35" x14ac:dyDescent="0.3">
      <c r="A249">
        <v>248</v>
      </c>
      <c r="B249" t="s">
        <v>275</v>
      </c>
      <c r="C249" t="s">
        <v>24</v>
      </c>
      <c r="D249" t="s">
        <v>35</v>
      </c>
      <c r="E249">
        <v>9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4">
        <v>0</v>
      </c>
      <c r="AG249" s="4">
        <v>0</v>
      </c>
      <c r="AH249" s="4">
        <v>0</v>
      </c>
      <c r="AI249" s="4">
        <v>0</v>
      </c>
    </row>
    <row r="250" spans="1:35" x14ac:dyDescent="0.3">
      <c r="A250">
        <v>249</v>
      </c>
      <c r="B250" t="s">
        <v>276</v>
      </c>
      <c r="C250" t="s">
        <v>45</v>
      </c>
      <c r="D250" t="s">
        <v>6</v>
      </c>
      <c r="E250">
        <v>8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  <c r="AF250" s="4">
        <v>0</v>
      </c>
      <c r="AG250" s="4">
        <v>0</v>
      </c>
      <c r="AH250" s="4">
        <v>0</v>
      </c>
      <c r="AI250" s="4">
        <v>0</v>
      </c>
    </row>
    <row r="251" spans="1:35" x14ac:dyDescent="0.3">
      <c r="A251">
        <v>250</v>
      </c>
      <c r="B251" t="s">
        <v>277</v>
      </c>
      <c r="C251" t="s">
        <v>22</v>
      </c>
      <c r="D251" t="s">
        <v>6</v>
      </c>
      <c r="E251">
        <v>7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4">
        <v>0</v>
      </c>
      <c r="AG251" s="4">
        <v>0</v>
      </c>
      <c r="AH251" s="4">
        <v>0</v>
      </c>
      <c r="AI251" s="4">
        <v>0</v>
      </c>
    </row>
    <row r="252" spans="1:35" x14ac:dyDescent="0.3">
      <c r="A252">
        <v>251</v>
      </c>
      <c r="B252" t="s">
        <v>278</v>
      </c>
      <c r="C252" t="s">
        <v>65</v>
      </c>
      <c r="D252" t="s">
        <v>6</v>
      </c>
      <c r="E252">
        <v>5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4">
        <v>0</v>
      </c>
      <c r="AG252" s="4">
        <v>0</v>
      </c>
      <c r="AH252" s="4">
        <v>0</v>
      </c>
      <c r="AI252" s="4">
        <v>0</v>
      </c>
    </row>
    <row r="253" spans="1:35" x14ac:dyDescent="0.3">
      <c r="A253">
        <v>252</v>
      </c>
      <c r="B253" t="s">
        <v>279</v>
      </c>
      <c r="C253" t="s">
        <v>37</v>
      </c>
      <c r="D253" t="s">
        <v>6</v>
      </c>
      <c r="E253">
        <v>5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4">
        <v>0</v>
      </c>
      <c r="AG253" s="4">
        <v>0</v>
      </c>
      <c r="AH253" s="4">
        <v>0</v>
      </c>
      <c r="AI253" s="4">
        <v>0</v>
      </c>
    </row>
    <row r="254" spans="1:35" x14ac:dyDescent="0.3">
      <c r="A254">
        <v>253</v>
      </c>
      <c r="B254" t="s">
        <v>280</v>
      </c>
      <c r="C254" t="s">
        <v>45</v>
      </c>
      <c r="D254" t="s">
        <v>35</v>
      </c>
      <c r="E254">
        <v>5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4">
        <v>0</v>
      </c>
      <c r="AG254" s="4">
        <v>0</v>
      </c>
      <c r="AH254" s="4">
        <v>0</v>
      </c>
      <c r="AI254" s="4">
        <v>0</v>
      </c>
    </row>
    <row r="255" spans="1:35" x14ac:dyDescent="0.3">
      <c r="A255">
        <v>254</v>
      </c>
      <c r="B255" t="s">
        <v>282</v>
      </c>
      <c r="C255" t="s">
        <v>33</v>
      </c>
      <c r="D255" t="s">
        <v>35</v>
      </c>
      <c r="E255">
        <v>5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 s="3">
        <v>0</v>
      </c>
      <c r="T255" s="3">
        <v>0</v>
      </c>
      <c r="U255" s="3">
        <v>0</v>
      </c>
      <c r="V255" s="3">
        <v>0.2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4">
        <v>0</v>
      </c>
      <c r="AG255" s="4">
        <v>0</v>
      </c>
      <c r="AH255" s="4">
        <v>0</v>
      </c>
      <c r="AI255" s="4">
        <v>0</v>
      </c>
    </row>
    <row r="256" spans="1:35" x14ac:dyDescent="0.3">
      <c r="A256">
        <v>255</v>
      </c>
      <c r="B256" t="s">
        <v>284</v>
      </c>
      <c r="C256" t="s">
        <v>65</v>
      </c>
      <c r="D256" t="s">
        <v>35</v>
      </c>
      <c r="E256">
        <v>4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4">
        <v>0</v>
      </c>
      <c r="AG256" s="4">
        <v>0</v>
      </c>
      <c r="AH256" s="4">
        <v>0</v>
      </c>
      <c r="AI256" s="4">
        <v>0</v>
      </c>
    </row>
    <row r="257" spans="1:35" x14ac:dyDescent="0.3">
      <c r="A257">
        <v>256</v>
      </c>
      <c r="B257" t="s">
        <v>281</v>
      </c>
      <c r="C257" t="s">
        <v>37</v>
      </c>
      <c r="D257" t="s">
        <v>6</v>
      </c>
      <c r="E257">
        <v>4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4">
        <v>0</v>
      </c>
      <c r="AG257" s="4">
        <v>0</v>
      </c>
      <c r="AH257" s="4">
        <v>0</v>
      </c>
      <c r="AI257" s="4">
        <v>0</v>
      </c>
    </row>
    <row r="258" spans="1:35" x14ac:dyDescent="0.3">
      <c r="A258">
        <v>257</v>
      </c>
      <c r="B258" t="s">
        <v>286</v>
      </c>
      <c r="C258" t="s">
        <v>33</v>
      </c>
      <c r="D258" t="s">
        <v>6</v>
      </c>
      <c r="E258">
        <v>4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4">
        <v>0</v>
      </c>
      <c r="AG258" s="4">
        <v>0</v>
      </c>
      <c r="AH258" s="4">
        <v>0</v>
      </c>
      <c r="AI258" s="4">
        <v>0</v>
      </c>
    </row>
    <row r="259" spans="1:35" x14ac:dyDescent="0.3">
      <c r="A259">
        <v>258</v>
      </c>
      <c r="B259" t="s">
        <v>283</v>
      </c>
      <c r="C259" t="s">
        <v>31</v>
      </c>
      <c r="D259" t="s">
        <v>6</v>
      </c>
      <c r="E259">
        <v>3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  <c r="AF259" s="4">
        <v>0</v>
      </c>
      <c r="AG259" s="4">
        <v>0</v>
      </c>
      <c r="AH259" s="4">
        <v>0</v>
      </c>
      <c r="AI259" s="4">
        <v>0</v>
      </c>
    </row>
    <row r="260" spans="1:35" x14ac:dyDescent="0.3">
      <c r="A260">
        <v>259</v>
      </c>
      <c r="B260" t="s">
        <v>285</v>
      </c>
      <c r="C260" t="s">
        <v>65</v>
      </c>
      <c r="D260" t="s">
        <v>6</v>
      </c>
      <c r="E260">
        <v>3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  <c r="AF260" s="4">
        <v>0</v>
      </c>
      <c r="AG260" s="4">
        <v>0</v>
      </c>
      <c r="AH260" s="4">
        <v>0</v>
      </c>
      <c r="AI260" s="4">
        <v>0</v>
      </c>
    </row>
    <row r="261" spans="1:35" x14ac:dyDescent="0.3">
      <c r="A261">
        <v>260</v>
      </c>
      <c r="B261" t="s">
        <v>287</v>
      </c>
      <c r="C261" t="s">
        <v>43</v>
      </c>
      <c r="D261" t="s">
        <v>6</v>
      </c>
      <c r="E261">
        <v>3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4">
        <v>0</v>
      </c>
      <c r="AG261" s="4">
        <v>0</v>
      </c>
      <c r="AH261" s="4">
        <v>0</v>
      </c>
      <c r="AI261" s="4">
        <v>0</v>
      </c>
    </row>
    <row r="262" spans="1:35" x14ac:dyDescent="0.3">
      <c r="A262">
        <v>261</v>
      </c>
      <c r="B262" t="s">
        <v>288</v>
      </c>
      <c r="C262" t="s">
        <v>76</v>
      </c>
      <c r="D262" t="s">
        <v>35</v>
      </c>
      <c r="E262">
        <v>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4">
        <v>0</v>
      </c>
      <c r="AG262" s="4">
        <v>0</v>
      </c>
      <c r="AH262" s="4">
        <v>0</v>
      </c>
      <c r="AI262" s="4">
        <v>0</v>
      </c>
    </row>
    <row r="263" spans="1:35" x14ac:dyDescent="0.3">
      <c r="A263">
        <v>262</v>
      </c>
      <c r="B263" t="s">
        <v>289</v>
      </c>
      <c r="C263" t="s">
        <v>48</v>
      </c>
      <c r="D263" t="s">
        <v>6</v>
      </c>
      <c r="E263">
        <v>3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0</v>
      </c>
      <c r="AE263" s="3">
        <v>0</v>
      </c>
      <c r="AF263" s="4">
        <v>0</v>
      </c>
      <c r="AG263" s="4">
        <v>0</v>
      </c>
      <c r="AH263" s="4">
        <v>0</v>
      </c>
      <c r="AI263" s="4">
        <v>0</v>
      </c>
    </row>
    <row r="264" spans="1:35" x14ac:dyDescent="0.3">
      <c r="A264">
        <v>263</v>
      </c>
      <c r="B264" t="s">
        <v>290</v>
      </c>
      <c r="C264" t="s">
        <v>18</v>
      </c>
      <c r="D264" t="s">
        <v>6</v>
      </c>
      <c r="E264">
        <v>2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  <c r="AF264" s="4">
        <v>0</v>
      </c>
      <c r="AG264" s="4">
        <v>0</v>
      </c>
      <c r="AH264" s="4">
        <v>0</v>
      </c>
      <c r="AI264" s="4">
        <v>0</v>
      </c>
    </row>
    <row r="265" spans="1:35" x14ac:dyDescent="0.3">
      <c r="A265">
        <v>264</v>
      </c>
      <c r="B265" t="s">
        <v>291</v>
      </c>
      <c r="C265" t="s">
        <v>65</v>
      </c>
      <c r="D265" t="s">
        <v>6</v>
      </c>
      <c r="E265">
        <v>2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  <c r="AF265" s="4">
        <v>0</v>
      </c>
      <c r="AG265" s="4">
        <v>0</v>
      </c>
      <c r="AH265" s="4">
        <v>0</v>
      </c>
      <c r="AI265" s="4">
        <v>0</v>
      </c>
    </row>
    <row r="266" spans="1:35" x14ac:dyDescent="0.3">
      <c r="A266">
        <v>265</v>
      </c>
      <c r="B266" t="s">
        <v>307</v>
      </c>
      <c r="C266" t="s">
        <v>18</v>
      </c>
      <c r="D266" t="s">
        <v>35</v>
      </c>
      <c r="E266">
        <v>2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  <c r="AF266" s="4">
        <v>0</v>
      </c>
      <c r="AG266" s="4">
        <v>0</v>
      </c>
      <c r="AH266" s="4">
        <v>0</v>
      </c>
      <c r="AI266" s="4">
        <v>0</v>
      </c>
    </row>
    <row r="267" spans="1:35" x14ac:dyDescent="0.3">
      <c r="A267">
        <v>266</v>
      </c>
      <c r="B267" t="s">
        <v>293</v>
      </c>
      <c r="C267" t="s">
        <v>76</v>
      </c>
      <c r="D267" t="s">
        <v>6</v>
      </c>
      <c r="E267">
        <v>2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  <c r="AF267" s="4">
        <v>0</v>
      </c>
      <c r="AG267" s="4">
        <v>0</v>
      </c>
      <c r="AH267" s="4">
        <v>0</v>
      </c>
      <c r="AI267" s="4">
        <v>0</v>
      </c>
    </row>
    <row r="268" spans="1:35" x14ac:dyDescent="0.3">
      <c r="A268">
        <v>267</v>
      </c>
      <c r="B268" t="s">
        <v>294</v>
      </c>
      <c r="C268" t="s">
        <v>76</v>
      </c>
      <c r="D268" t="s">
        <v>35</v>
      </c>
      <c r="E268">
        <v>2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0</v>
      </c>
      <c r="AF268" s="4">
        <v>0</v>
      </c>
      <c r="AG268" s="4">
        <v>0</v>
      </c>
      <c r="AH268" s="4">
        <v>0</v>
      </c>
      <c r="AI268" s="4">
        <v>0</v>
      </c>
    </row>
    <row r="269" spans="1:35" x14ac:dyDescent="0.3">
      <c r="A269">
        <v>268</v>
      </c>
      <c r="B269" t="s">
        <v>295</v>
      </c>
      <c r="C269" t="s">
        <v>65</v>
      </c>
      <c r="D269" t="s">
        <v>6</v>
      </c>
      <c r="E269">
        <v>2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  <c r="AF269" s="4">
        <v>0</v>
      </c>
      <c r="AG269" s="4">
        <v>0</v>
      </c>
      <c r="AH269" s="4">
        <v>0</v>
      </c>
      <c r="AI269" s="4">
        <v>0</v>
      </c>
    </row>
    <row r="270" spans="1:35" x14ac:dyDescent="0.3">
      <c r="A270">
        <v>269</v>
      </c>
      <c r="B270" t="s">
        <v>167</v>
      </c>
      <c r="C270" t="s">
        <v>18</v>
      </c>
      <c r="D270" t="s">
        <v>6</v>
      </c>
      <c r="E270">
        <v>2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  <c r="AF270" s="4">
        <v>0</v>
      </c>
      <c r="AG270" s="4">
        <v>0</v>
      </c>
      <c r="AH270" s="4">
        <v>0</v>
      </c>
      <c r="AI270" s="4">
        <v>0</v>
      </c>
    </row>
    <row r="271" spans="1:35" x14ac:dyDescent="0.3">
      <c r="A271">
        <v>270</v>
      </c>
      <c r="B271" t="s">
        <v>296</v>
      </c>
      <c r="C271" t="s">
        <v>76</v>
      </c>
      <c r="D271" t="s">
        <v>35</v>
      </c>
      <c r="E271">
        <v>2</v>
      </c>
      <c r="F271">
        <v>0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 s="3">
        <v>0</v>
      </c>
      <c r="T271" s="3">
        <v>0</v>
      </c>
      <c r="U271" s="3">
        <v>0</v>
      </c>
      <c r="V271" s="3">
        <v>0.5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  <c r="AF271" s="4">
        <v>0</v>
      </c>
      <c r="AG271" s="4">
        <v>0</v>
      </c>
      <c r="AH271" s="4">
        <v>0</v>
      </c>
      <c r="AI271" s="4">
        <v>0</v>
      </c>
    </row>
    <row r="272" spans="1:35" x14ac:dyDescent="0.3">
      <c r="A272">
        <v>271</v>
      </c>
      <c r="B272" t="s">
        <v>297</v>
      </c>
      <c r="C272" t="s">
        <v>48</v>
      </c>
      <c r="D272" t="s">
        <v>6</v>
      </c>
      <c r="E272">
        <v>2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0</v>
      </c>
      <c r="AF272" s="4">
        <v>0</v>
      </c>
      <c r="AG272" s="4">
        <v>0</v>
      </c>
      <c r="AH272" s="4">
        <v>0</v>
      </c>
      <c r="AI272" s="4">
        <v>0</v>
      </c>
    </row>
    <row r="273" spans="1:35" x14ac:dyDescent="0.3">
      <c r="A273">
        <v>272</v>
      </c>
      <c r="B273" t="s">
        <v>298</v>
      </c>
      <c r="C273" t="s">
        <v>65</v>
      </c>
      <c r="D273" t="s">
        <v>6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0</v>
      </c>
      <c r="AE273" s="3">
        <v>0</v>
      </c>
      <c r="AF273" s="4">
        <v>0</v>
      </c>
      <c r="AG273" s="4">
        <v>0</v>
      </c>
      <c r="AH273" s="4">
        <v>0</v>
      </c>
      <c r="AI273" s="4">
        <v>0</v>
      </c>
    </row>
    <row r="274" spans="1:35" x14ac:dyDescent="0.3">
      <c r="A274">
        <v>273</v>
      </c>
      <c r="B274" t="s">
        <v>339</v>
      </c>
      <c r="C274" t="s">
        <v>48</v>
      </c>
      <c r="D274" t="s">
        <v>6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  <c r="AF274" s="4">
        <v>0</v>
      </c>
      <c r="AG274" s="4">
        <v>0</v>
      </c>
      <c r="AH274" s="4">
        <v>0</v>
      </c>
      <c r="AI274" s="4">
        <v>0</v>
      </c>
    </row>
    <row r="275" spans="1:35" x14ac:dyDescent="0.3">
      <c r="A275">
        <v>274</v>
      </c>
      <c r="B275" t="s">
        <v>301</v>
      </c>
      <c r="C275" t="s">
        <v>45</v>
      </c>
      <c r="D275" t="s">
        <v>35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  <c r="AF275" s="4">
        <v>0</v>
      </c>
      <c r="AG275" s="4">
        <v>0</v>
      </c>
      <c r="AH275" s="4">
        <v>0</v>
      </c>
      <c r="AI275" s="4">
        <v>0</v>
      </c>
    </row>
    <row r="276" spans="1:35" x14ac:dyDescent="0.3">
      <c r="A276">
        <v>275</v>
      </c>
      <c r="B276" t="s">
        <v>299</v>
      </c>
      <c r="C276" t="s">
        <v>45</v>
      </c>
      <c r="D276" t="s">
        <v>35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0</v>
      </c>
      <c r="AF276" s="4">
        <v>0</v>
      </c>
      <c r="AG276" s="4">
        <v>0</v>
      </c>
      <c r="AH276" s="4">
        <v>0</v>
      </c>
      <c r="AI276" s="4">
        <v>0</v>
      </c>
    </row>
    <row r="277" spans="1:35" x14ac:dyDescent="0.3">
      <c r="A277">
        <v>276</v>
      </c>
      <c r="B277" t="s">
        <v>304</v>
      </c>
      <c r="C277" t="s">
        <v>45</v>
      </c>
      <c r="D277" t="s">
        <v>35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  <c r="AF277" s="4">
        <v>0</v>
      </c>
      <c r="AG277" s="4">
        <v>0</v>
      </c>
      <c r="AH277" s="4">
        <v>0</v>
      </c>
      <c r="AI277" s="4">
        <v>0</v>
      </c>
    </row>
    <row r="278" spans="1:35" x14ac:dyDescent="0.3">
      <c r="A278">
        <v>277</v>
      </c>
      <c r="B278" t="s">
        <v>300</v>
      </c>
      <c r="C278" t="s">
        <v>31</v>
      </c>
      <c r="D278" t="s">
        <v>6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4">
        <v>0</v>
      </c>
      <c r="AG278" s="4">
        <v>0</v>
      </c>
      <c r="AH278" s="4">
        <v>0</v>
      </c>
      <c r="AI278" s="4">
        <v>0</v>
      </c>
    </row>
    <row r="279" spans="1:35" x14ac:dyDescent="0.3">
      <c r="A279">
        <v>278</v>
      </c>
      <c r="B279" t="s">
        <v>303</v>
      </c>
      <c r="C279" t="s">
        <v>45</v>
      </c>
      <c r="D279" t="s">
        <v>6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0</v>
      </c>
      <c r="AF279" s="4">
        <v>0</v>
      </c>
      <c r="AG279" s="4">
        <v>0</v>
      </c>
      <c r="AH279" s="4">
        <v>0</v>
      </c>
      <c r="AI279" s="4">
        <v>0</v>
      </c>
    </row>
    <row r="280" spans="1:35" x14ac:dyDescent="0.3">
      <c r="A280">
        <v>279</v>
      </c>
      <c r="B280" t="s">
        <v>302</v>
      </c>
      <c r="C280" t="s">
        <v>45</v>
      </c>
      <c r="D280" t="s">
        <v>6</v>
      </c>
      <c r="E280">
        <v>1</v>
      </c>
      <c r="F280">
        <v>0</v>
      </c>
      <c r="G280">
        <v>0</v>
      </c>
      <c r="H280">
        <v>0</v>
      </c>
      <c r="I280">
        <v>-1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 s="3">
        <v>0</v>
      </c>
      <c r="T280" s="3">
        <v>0</v>
      </c>
      <c r="U280" s="3">
        <v>0</v>
      </c>
      <c r="V280" s="3">
        <v>-1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4">
        <v>0</v>
      </c>
      <c r="AG280" s="4">
        <v>0</v>
      </c>
      <c r="AH280" s="4">
        <v>0</v>
      </c>
      <c r="AI280" s="4">
        <v>0</v>
      </c>
    </row>
    <row r="281" spans="1:35" x14ac:dyDescent="0.3">
      <c r="A281">
        <v>280</v>
      </c>
      <c r="B281" t="s">
        <v>305</v>
      </c>
      <c r="C281" t="s">
        <v>33</v>
      </c>
      <c r="D281" t="s">
        <v>6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  <c r="AF281" s="4">
        <v>0</v>
      </c>
      <c r="AG281" s="4">
        <v>0</v>
      </c>
      <c r="AH281" s="4">
        <v>0</v>
      </c>
      <c r="AI281" s="4">
        <v>0</v>
      </c>
    </row>
    <row r="282" spans="1:35" x14ac:dyDescent="0.3">
      <c r="A282">
        <v>281</v>
      </c>
      <c r="B282" t="s">
        <v>306</v>
      </c>
      <c r="C282" t="s">
        <v>33</v>
      </c>
      <c r="D282" t="s">
        <v>6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  <c r="AF282" s="4">
        <v>0</v>
      </c>
      <c r="AG282" s="4">
        <v>0</v>
      </c>
      <c r="AH282" s="4">
        <v>0</v>
      </c>
      <c r="AI282" s="4">
        <v>0</v>
      </c>
    </row>
    <row r="283" spans="1:35" x14ac:dyDescent="0.3">
      <c r="A283">
        <v>282</v>
      </c>
      <c r="B283" t="s">
        <v>308</v>
      </c>
      <c r="C283" t="s">
        <v>22</v>
      </c>
      <c r="D283" t="s">
        <v>6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0</v>
      </c>
      <c r="AE283" s="3">
        <v>0</v>
      </c>
      <c r="AF283" s="4">
        <v>0</v>
      </c>
      <c r="AG283" s="4">
        <v>0</v>
      </c>
      <c r="AH283" s="4">
        <v>0</v>
      </c>
      <c r="AI283" s="4">
        <v>0</v>
      </c>
    </row>
    <row r="284" spans="1:35" x14ac:dyDescent="0.3">
      <c r="A284">
        <v>283</v>
      </c>
      <c r="B284" t="s">
        <v>309</v>
      </c>
      <c r="C284" t="s">
        <v>45</v>
      </c>
      <c r="D284" t="s">
        <v>6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  <c r="AF284" s="4">
        <v>0</v>
      </c>
      <c r="AG284" s="4">
        <v>0</v>
      </c>
      <c r="AH284" s="4">
        <v>0</v>
      </c>
      <c r="AI284" s="4">
        <v>0</v>
      </c>
    </row>
    <row r="285" spans="1:35" x14ac:dyDescent="0.3">
      <c r="A285">
        <v>284</v>
      </c>
      <c r="B285" t="s">
        <v>340</v>
      </c>
      <c r="C285" t="s">
        <v>48</v>
      </c>
      <c r="D285" t="s">
        <v>6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0</v>
      </c>
      <c r="AF285" s="4">
        <v>0</v>
      </c>
      <c r="AG285" s="4">
        <v>0</v>
      </c>
      <c r="AH285" s="4">
        <v>0</v>
      </c>
      <c r="AI285" s="4">
        <v>0</v>
      </c>
    </row>
    <row r="286" spans="1:35" x14ac:dyDescent="0.3">
      <c r="A286">
        <v>285</v>
      </c>
      <c r="B286" t="s">
        <v>310</v>
      </c>
      <c r="C286" t="s">
        <v>37</v>
      </c>
      <c r="D286" t="s">
        <v>6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</v>
      </c>
      <c r="AE286" s="3">
        <v>0</v>
      </c>
      <c r="AF286" s="4">
        <v>0</v>
      </c>
      <c r="AG286" s="4">
        <v>0</v>
      </c>
      <c r="AH286" s="4">
        <v>0</v>
      </c>
      <c r="AI286" s="4">
        <v>0</v>
      </c>
    </row>
    <row r="287" spans="1:35" x14ac:dyDescent="0.3">
      <c r="A287">
        <v>286</v>
      </c>
      <c r="B287" t="s">
        <v>341</v>
      </c>
      <c r="C287" t="s">
        <v>43</v>
      </c>
      <c r="D287" t="s">
        <v>6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0</v>
      </c>
      <c r="AF287" s="4">
        <v>0</v>
      </c>
      <c r="AG287" s="4">
        <v>0</v>
      </c>
      <c r="AH287" s="4">
        <v>0</v>
      </c>
      <c r="AI287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C5697-D700-4C3A-866C-A88387364A81}">
  <dimension ref="A1:AI299"/>
  <sheetViews>
    <sheetView topLeftCell="AC1" workbookViewId="0">
      <selection activeCell="E43" sqref="E43"/>
    </sheetView>
  </sheetViews>
  <sheetFormatPr baseColWidth="10" defaultRowHeight="14.4" x14ac:dyDescent="0.3"/>
  <cols>
    <col min="1" max="1" width="4" bestFit="1" customWidth="1"/>
    <col min="2" max="2" width="19" customWidth="1"/>
    <col min="4" max="4" width="4.5546875" bestFit="1" customWidth="1"/>
    <col min="33" max="33" width="13.21875" bestFit="1" customWidth="1"/>
    <col min="34" max="34" width="20.77734375" bestFit="1" customWidth="1"/>
    <col min="35" max="35" width="25.77734375" bestFit="1" customWidth="1"/>
  </cols>
  <sheetData>
    <row r="1" spans="1:3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311</v>
      </c>
      <c r="I1" s="2" t="s">
        <v>8</v>
      </c>
      <c r="J1" s="2" t="s">
        <v>312</v>
      </c>
      <c r="K1" s="2" t="s">
        <v>313</v>
      </c>
      <c r="L1" s="2" t="s">
        <v>316</v>
      </c>
      <c r="M1" s="2" t="s">
        <v>314</v>
      </c>
      <c r="N1" s="2" t="s">
        <v>315</v>
      </c>
      <c r="O1" s="2" t="s">
        <v>317</v>
      </c>
      <c r="P1" s="1" t="s">
        <v>318</v>
      </c>
      <c r="Q1" s="1" t="s">
        <v>319</v>
      </c>
      <c r="R1" s="1" t="s">
        <v>320</v>
      </c>
      <c r="S1" s="1" t="s">
        <v>321</v>
      </c>
      <c r="T1" s="1" t="s">
        <v>322</v>
      </c>
      <c r="U1" s="1" t="s">
        <v>323</v>
      </c>
      <c r="V1" s="2" t="s">
        <v>324</v>
      </c>
      <c r="W1" s="2" t="s">
        <v>325</v>
      </c>
      <c r="X1" s="2" t="s">
        <v>326</v>
      </c>
      <c r="Y1" s="2" t="s">
        <v>327</v>
      </c>
      <c r="Z1" s="2" t="s">
        <v>328</v>
      </c>
      <c r="AA1" s="2" t="s">
        <v>329</v>
      </c>
      <c r="AB1" s="2" t="s">
        <v>330</v>
      </c>
      <c r="AC1" s="1" t="s">
        <v>331</v>
      </c>
      <c r="AD1" s="1" t="s">
        <v>332</v>
      </c>
      <c r="AE1" s="1" t="s">
        <v>333</v>
      </c>
      <c r="AF1" s="1" t="s">
        <v>334</v>
      </c>
      <c r="AG1" s="1" t="s">
        <v>335</v>
      </c>
      <c r="AH1" s="1" t="s">
        <v>336</v>
      </c>
      <c r="AI1" s="1" t="s">
        <v>337</v>
      </c>
    </row>
    <row r="2" spans="1:35" x14ac:dyDescent="0.3">
      <c r="A2">
        <v>1</v>
      </c>
      <c r="B2" t="s">
        <v>348</v>
      </c>
      <c r="C2" t="s">
        <v>65</v>
      </c>
      <c r="D2" t="s">
        <v>6</v>
      </c>
      <c r="E2">
        <v>1</v>
      </c>
      <c r="F2">
        <v>0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 s="3">
        <v>0</v>
      </c>
      <c r="T2" s="3">
        <v>1</v>
      </c>
      <c r="U2" s="3">
        <v>1</v>
      </c>
      <c r="V2" s="3">
        <v>1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1</v>
      </c>
      <c r="AE2" s="3">
        <v>1</v>
      </c>
      <c r="AF2" s="4">
        <v>0</v>
      </c>
      <c r="AG2" s="4">
        <v>0</v>
      </c>
      <c r="AH2" s="4">
        <v>1.7543859649122806E-2</v>
      </c>
      <c r="AI2" s="4">
        <v>3.0303030303030304E-2</v>
      </c>
    </row>
    <row r="3" spans="1:35" x14ac:dyDescent="0.3">
      <c r="A3">
        <v>2</v>
      </c>
      <c r="B3" t="s">
        <v>19</v>
      </c>
      <c r="C3" t="s">
        <v>18</v>
      </c>
      <c r="D3" t="s">
        <v>6</v>
      </c>
      <c r="E3">
        <v>20</v>
      </c>
      <c r="F3">
        <v>14</v>
      </c>
      <c r="G3">
        <v>16</v>
      </c>
      <c r="H3">
        <v>30</v>
      </c>
      <c r="I3">
        <v>12</v>
      </c>
      <c r="J3">
        <v>2</v>
      </c>
      <c r="K3">
        <v>9</v>
      </c>
      <c r="L3">
        <v>11</v>
      </c>
      <c r="M3">
        <v>0</v>
      </c>
      <c r="N3">
        <v>0</v>
      </c>
      <c r="O3">
        <v>0</v>
      </c>
      <c r="P3">
        <v>12</v>
      </c>
      <c r="Q3">
        <v>7</v>
      </c>
      <c r="R3">
        <v>19</v>
      </c>
      <c r="S3" s="3">
        <v>0.7</v>
      </c>
      <c r="T3" s="3">
        <v>0.8</v>
      </c>
      <c r="U3" s="3">
        <v>1.5</v>
      </c>
      <c r="V3" s="3">
        <v>0.6</v>
      </c>
      <c r="W3" s="3">
        <v>0.1</v>
      </c>
      <c r="X3" s="3">
        <v>0.45</v>
      </c>
      <c r="Y3" s="3">
        <v>0.55000000000000004</v>
      </c>
      <c r="Z3" s="3">
        <v>0</v>
      </c>
      <c r="AA3" s="3">
        <v>0</v>
      </c>
      <c r="AB3" s="3">
        <v>0</v>
      </c>
      <c r="AC3" s="3">
        <v>0.6</v>
      </c>
      <c r="AD3" s="3">
        <v>0.35</v>
      </c>
      <c r="AE3" s="3">
        <v>0.95</v>
      </c>
      <c r="AF3" s="4">
        <v>0.14736842105263157</v>
      </c>
      <c r="AG3" s="4">
        <v>0.20338983050847459</v>
      </c>
      <c r="AH3" s="4">
        <v>0.31578947368421051</v>
      </c>
      <c r="AI3" s="4">
        <v>0.32203389830508472</v>
      </c>
    </row>
    <row r="4" spans="1:35" x14ac:dyDescent="0.3">
      <c r="A4">
        <v>3</v>
      </c>
      <c r="B4" t="s">
        <v>21</v>
      </c>
      <c r="C4" t="s">
        <v>22</v>
      </c>
      <c r="D4" t="s">
        <v>6</v>
      </c>
      <c r="E4">
        <v>21</v>
      </c>
      <c r="F4">
        <v>11</v>
      </c>
      <c r="G4">
        <v>14</v>
      </c>
      <c r="H4">
        <v>25</v>
      </c>
      <c r="I4">
        <v>11</v>
      </c>
      <c r="J4">
        <v>1</v>
      </c>
      <c r="K4">
        <v>5</v>
      </c>
      <c r="L4">
        <v>6</v>
      </c>
      <c r="M4">
        <v>0</v>
      </c>
      <c r="N4">
        <v>0</v>
      </c>
      <c r="O4">
        <v>0</v>
      </c>
      <c r="P4">
        <v>10</v>
      </c>
      <c r="Q4">
        <v>9</v>
      </c>
      <c r="R4">
        <v>19</v>
      </c>
      <c r="S4" s="3">
        <v>0.52380952380952384</v>
      </c>
      <c r="T4" s="3">
        <v>0.66666666666666663</v>
      </c>
      <c r="U4" s="3">
        <v>1.1904761904761905</v>
      </c>
      <c r="V4" s="3">
        <v>0.52380952380952384</v>
      </c>
      <c r="W4" s="3">
        <v>4.7619047619047616E-2</v>
      </c>
      <c r="X4" s="3">
        <v>0.23809523809523808</v>
      </c>
      <c r="Y4" s="3">
        <v>0.2857142857142857</v>
      </c>
      <c r="Z4" s="3">
        <v>0</v>
      </c>
      <c r="AA4" s="3">
        <v>0</v>
      </c>
      <c r="AB4" s="3">
        <v>0</v>
      </c>
      <c r="AC4" s="3">
        <v>0.47619047619047616</v>
      </c>
      <c r="AD4" s="3">
        <v>0.42857142857142855</v>
      </c>
      <c r="AE4" s="3">
        <v>0.90476190476190477</v>
      </c>
      <c r="AF4" s="4">
        <v>0.15942028985507245</v>
      </c>
      <c r="AG4" s="4">
        <v>0.2</v>
      </c>
      <c r="AH4" s="4">
        <v>0.36231884057971014</v>
      </c>
      <c r="AI4" s="4">
        <v>0.38</v>
      </c>
    </row>
    <row r="5" spans="1:35" x14ac:dyDescent="0.3">
      <c r="A5">
        <v>4</v>
      </c>
      <c r="B5" t="s">
        <v>32</v>
      </c>
      <c r="C5" t="s">
        <v>33</v>
      </c>
      <c r="D5" t="s">
        <v>6</v>
      </c>
      <c r="E5">
        <v>19</v>
      </c>
      <c r="F5">
        <v>9</v>
      </c>
      <c r="G5">
        <v>12</v>
      </c>
      <c r="H5">
        <v>21</v>
      </c>
      <c r="I5">
        <v>17</v>
      </c>
      <c r="J5">
        <v>2</v>
      </c>
      <c r="K5">
        <v>2</v>
      </c>
      <c r="L5">
        <v>4</v>
      </c>
      <c r="M5">
        <v>0</v>
      </c>
      <c r="N5">
        <v>0</v>
      </c>
      <c r="O5">
        <v>0</v>
      </c>
      <c r="P5">
        <v>7</v>
      </c>
      <c r="Q5">
        <v>10</v>
      </c>
      <c r="R5">
        <v>17</v>
      </c>
      <c r="S5" s="3">
        <v>0.47368421052631576</v>
      </c>
      <c r="T5" s="3">
        <v>0.63157894736842102</v>
      </c>
      <c r="U5" s="3">
        <v>1.1052631578947369</v>
      </c>
      <c r="V5" s="3">
        <v>0.89473684210526316</v>
      </c>
      <c r="W5" s="3">
        <v>0.10526315789473684</v>
      </c>
      <c r="X5" s="3">
        <v>0.10526315789473684</v>
      </c>
      <c r="Y5" s="3">
        <v>0.21052631578947367</v>
      </c>
      <c r="Z5" s="3">
        <v>0</v>
      </c>
      <c r="AA5" s="3">
        <v>0</v>
      </c>
      <c r="AB5" s="3">
        <v>0</v>
      </c>
      <c r="AC5" s="3">
        <v>0.36842105263157893</v>
      </c>
      <c r="AD5" s="3">
        <v>0.52631578947368418</v>
      </c>
      <c r="AE5" s="3">
        <v>0.89473684210526316</v>
      </c>
      <c r="AF5" s="4">
        <v>9.8901098901098897E-2</v>
      </c>
      <c r="AG5" s="4">
        <v>0.1076923076923077</v>
      </c>
      <c r="AH5" s="4">
        <v>0.23076923076923078</v>
      </c>
      <c r="AI5" s="4">
        <v>0.26153846153846155</v>
      </c>
    </row>
    <row r="6" spans="1:35" x14ac:dyDescent="0.3">
      <c r="A6">
        <v>5</v>
      </c>
      <c r="B6" t="s">
        <v>17</v>
      </c>
      <c r="C6" t="s">
        <v>18</v>
      </c>
      <c r="D6" t="s">
        <v>6</v>
      </c>
      <c r="E6">
        <v>20</v>
      </c>
      <c r="F6">
        <v>11</v>
      </c>
      <c r="G6">
        <v>22</v>
      </c>
      <c r="H6">
        <v>33</v>
      </c>
      <c r="I6">
        <v>12</v>
      </c>
      <c r="J6">
        <v>5</v>
      </c>
      <c r="K6">
        <v>11</v>
      </c>
      <c r="L6">
        <v>16</v>
      </c>
      <c r="M6">
        <v>0</v>
      </c>
      <c r="N6">
        <v>0</v>
      </c>
      <c r="O6">
        <v>0</v>
      </c>
      <c r="P6">
        <v>6</v>
      </c>
      <c r="Q6">
        <v>11</v>
      </c>
      <c r="R6">
        <v>17</v>
      </c>
      <c r="S6" s="3">
        <v>0.55000000000000004</v>
      </c>
      <c r="T6" s="3">
        <v>1.1000000000000001</v>
      </c>
      <c r="U6" s="3">
        <v>1.65</v>
      </c>
      <c r="V6" s="3">
        <v>0.6</v>
      </c>
      <c r="W6" s="3">
        <v>0.25</v>
      </c>
      <c r="X6" s="3">
        <v>0.55000000000000004</v>
      </c>
      <c r="Y6" s="3">
        <v>0.8</v>
      </c>
      <c r="Z6" s="3">
        <v>0</v>
      </c>
      <c r="AA6" s="3">
        <v>0</v>
      </c>
      <c r="AB6" s="3">
        <v>0</v>
      </c>
      <c r="AC6" s="3">
        <v>0.3</v>
      </c>
      <c r="AD6" s="3">
        <v>0.55000000000000004</v>
      </c>
      <c r="AE6" s="3">
        <v>0.85</v>
      </c>
      <c r="AF6" s="4">
        <v>0.11578947368421053</v>
      </c>
      <c r="AG6" s="4">
        <v>0.10169491525423729</v>
      </c>
      <c r="AH6" s="4">
        <v>0.3473684210526316</v>
      </c>
      <c r="AI6" s="4">
        <v>0.28813559322033899</v>
      </c>
    </row>
    <row r="7" spans="1:35" x14ac:dyDescent="0.3">
      <c r="A7">
        <v>6</v>
      </c>
      <c r="B7" t="s">
        <v>96</v>
      </c>
      <c r="C7" t="s">
        <v>31</v>
      </c>
      <c r="D7" t="s">
        <v>6</v>
      </c>
      <c r="E7">
        <v>20</v>
      </c>
      <c r="F7">
        <v>13</v>
      </c>
      <c r="G7">
        <v>8</v>
      </c>
      <c r="H7">
        <v>21</v>
      </c>
      <c r="I7">
        <v>2</v>
      </c>
      <c r="J7">
        <v>3</v>
      </c>
      <c r="K7">
        <v>2</v>
      </c>
      <c r="L7">
        <v>5</v>
      </c>
      <c r="M7">
        <v>0</v>
      </c>
      <c r="N7">
        <v>0</v>
      </c>
      <c r="O7">
        <v>0</v>
      </c>
      <c r="P7">
        <v>10</v>
      </c>
      <c r="Q7">
        <v>6</v>
      </c>
      <c r="R7">
        <v>16</v>
      </c>
      <c r="S7" s="3">
        <v>0.65</v>
      </c>
      <c r="T7" s="3">
        <v>0.4</v>
      </c>
      <c r="U7" s="3">
        <v>1.05</v>
      </c>
      <c r="V7" s="3">
        <v>0.1</v>
      </c>
      <c r="W7" s="3">
        <v>0.15</v>
      </c>
      <c r="X7" s="3">
        <v>0.1</v>
      </c>
      <c r="Y7" s="3">
        <v>0.25</v>
      </c>
      <c r="Z7" s="3">
        <v>0</v>
      </c>
      <c r="AA7" s="3">
        <v>0</v>
      </c>
      <c r="AB7" s="3">
        <v>0</v>
      </c>
      <c r="AC7" s="3">
        <v>0.5</v>
      </c>
      <c r="AD7" s="3">
        <v>0.3</v>
      </c>
      <c r="AE7" s="3">
        <v>0.8</v>
      </c>
      <c r="AF7" s="4">
        <v>0.19696969696969696</v>
      </c>
      <c r="AG7" s="4">
        <v>0.21739130434782608</v>
      </c>
      <c r="AH7" s="4">
        <v>0.31818181818181818</v>
      </c>
      <c r="AI7" s="4">
        <v>0.34782608695652173</v>
      </c>
    </row>
    <row r="8" spans="1:35" x14ac:dyDescent="0.3">
      <c r="A8">
        <v>7</v>
      </c>
      <c r="B8" t="s">
        <v>54</v>
      </c>
      <c r="C8" t="s">
        <v>45</v>
      </c>
      <c r="D8" t="s">
        <v>6</v>
      </c>
      <c r="E8">
        <v>19</v>
      </c>
      <c r="F8">
        <v>12</v>
      </c>
      <c r="G8">
        <v>10</v>
      </c>
      <c r="H8">
        <v>22</v>
      </c>
      <c r="I8">
        <v>11</v>
      </c>
      <c r="J8">
        <v>4</v>
      </c>
      <c r="K8">
        <v>3</v>
      </c>
      <c r="L8">
        <v>7</v>
      </c>
      <c r="M8">
        <v>0</v>
      </c>
      <c r="N8">
        <v>0</v>
      </c>
      <c r="O8">
        <v>0</v>
      </c>
      <c r="P8">
        <v>8</v>
      </c>
      <c r="Q8">
        <v>7</v>
      </c>
      <c r="R8">
        <v>15</v>
      </c>
      <c r="S8" s="3">
        <v>0.63157894736842102</v>
      </c>
      <c r="T8" s="3">
        <v>0.52631578947368418</v>
      </c>
      <c r="U8" s="3">
        <v>1.1578947368421053</v>
      </c>
      <c r="V8" s="3">
        <v>0.57894736842105265</v>
      </c>
      <c r="W8" s="3">
        <v>0.21052631578947367</v>
      </c>
      <c r="X8" s="3">
        <v>0.15789473684210525</v>
      </c>
      <c r="Y8" s="3">
        <v>0.36842105263157893</v>
      </c>
      <c r="Z8" s="3">
        <v>0</v>
      </c>
      <c r="AA8" s="3">
        <v>0</v>
      </c>
      <c r="AB8" s="3">
        <v>0</v>
      </c>
      <c r="AC8" s="3">
        <v>0.42105263157894735</v>
      </c>
      <c r="AD8" s="3">
        <v>0.36842105263157893</v>
      </c>
      <c r="AE8" s="3">
        <v>0.78947368421052633</v>
      </c>
      <c r="AF8" s="4">
        <v>0.19672131147540983</v>
      </c>
      <c r="AG8" s="4">
        <v>0.18604651162790697</v>
      </c>
      <c r="AH8" s="4">
        <v>0.36065573770491804</v>
      </c>
      <c r="AI8" s="4">
        <v>0.34883720930232559</v>
      </c>
    </row>
    <row r="9" spans="1:35" x14ac:dyDescent="0.3">
      <c r="A9">
        <v>8</v>
      </c>
      <c r="B9" t="s">
        <v>77</v>
      </c>
      <c r="C9" t="s">
        <v>18</v>
      </c>
      <c r="D9" t="s">
        <v>35</v>
      </c>
      <c r="E9">
        <v>19</v>
      </c>
      <c r="F9">
        <v>1</v>
      </c>
      <c r="G9">
        <v>17</v>
      </c>
      <c r="H9">
        <v>18</v>
      </c>
      <c r="I9">
        <v>14</v>
      </c>
      <c r="J9">
        <v>0</v>
      </c>
      <c r="K9">
        <v>1</v>
      </c>
      <c r="L9">
        <v>1</v>
      </c>
      <c r="M9">
        <v>1</v>
      </c>
      <c r="N9">
        <v>1</v>
      </c>
      <c r="O9">
        <v>2</v>
      </c>
      <c r="P9">
        <v>0</v>
      </c>
      <c r="Q9">
        <v>15</v>
      </c>
      <c r="R9">
        <v>15</v>
      </c>
      <c r="S9" s="3">
        <v>5.2631578947368418E-2</v>
      </c>
      <c r="T9" s="3">
        <v>0.89473684210526316</v>
      </c>
      <c r="U9" s="3">
        <v>0.94736842105263153</v>
      </c>
      <c r="V9" s="3">
        <v>0.73684210526315785</v>
      </c>
      <c r="W9" s="3">
        <v>0</v>
      </c>
      <c r="X9" s="3">
        <v>5.2631578947368418E-2</v>
      </c>
      <c r="Y9" s="3">
        <v>5.2631578947368418E-2</v>
      </c>
      <c r="Z9" s="3">
        <v>5.2631578947368418E-2</v>
      </c>
      <c r="AA9" s="3">
        <v>5.2631578947368418E-2</v>
      </c>
      <c r="AB9" s="3">
        <v>0.10526315789473684</v>
      </c>
      <c r="AC9" s="3">
        <v>0</v>
      </c>
      <c r="AD9" s="3">
        <v>0.78947368421052633</v>
      </c>
      <c r="AE9" s="3">
        <v>0.78947368421052633</v>
      </c>
      <c r="AF9" s="4">
        <v>1.0526315789473684E-2</v>
      </c>
      <c r="AG9" s="4">
        <v>0</v>
      </c>
      <c r="AH9" s="4">
        <v>0.18947368421052632</v>
      </c>
      <c r="AI9" s="4">
        <v>0.25423728813559321</v>
      </c>
    </row>
    <row r="10" spans="1:35" x14ac:dyDescent="0.3">
      <c r="A10">
        <v>9</v>
      </c>
      <c r="B10" t="s">
        <v>123</v>
      </c>
      <c r="C10" t="s">
        <v>22</v>
      </c>
      <c r="D10" t="s">
        <v>6</v>
      </c>
      <c r="E10">
        <v>14</v>
      </c>
      <c r="F10">
        <v>8</v>
      </c>
      <c r="G10">
        <v>9</v>
      </c>
      <c r="H10">
        <v>17</v>
      </c>
      <c r="I10">
        <v>1</v>
      </c>
      <c r="J10">
        <v>3</v>
      </c>
      <c r="K10">
        <v>2</v>
      </c>
      <c r="L10">
        <v>5</v>
      </c>
      <c r="M10">
        <v>0</v>
      </c>
      <c r="N10">
        <v>1</v>
      </c>
      <c r="O10">
        <v>1</v>
      </c>
      <c r="P10">
        <v>5</v>
      </c>
      <c r="Q10">
        <v>6</v>
      </c>
      <c r="R10">
        <v>11</v>
      </c>
      <c r="S10" s="3">
        <v>0.5714285714285714</v>
      </c>
      <c r="T10" s="3">
        <v>0.6428571428571429</v>
      </c>
      <c r="U10" s="3">
        <v>1.2142857142857142</v>
      </c>
      <c r="V10" s="3">
        <v>7.1428571428571425E-2</v>
      </c>
      <c r="W10" s="3">
        <v>0.21428571428571427</v>
      </c>
      <c r="X10" s="3">
        <v>0.14285714285714285</v>
      </c>
      <c r="Y10" s="3">
        <v>0.35714285714285715</v>
      </c>
      <c r="Z10" s="3">
        <v>0</v>
      </c>
      <c r="AA10" s="3">
        <v>7.1428571428571425E-2</v>
      </c>
      <c r="AB10" s="3">
        <v>7.1428571428571425E-2</v>
      </c>
      <c r="AC10" s="3">
        <v>0.35714285714285715</v>
      </c>
      <c r="AD10" s="3">
        <v>0.42857142857142855</v>
      </c>
      <c r="AE10" s="3">
        <v>0.7857142857142857</v>
      </c>
      <c r="AF10" s="4">
        <v>0.11594202898550725</v>
      </c>
      <c r="AG10" s="4">
        <v>0.1</v>
      </c>
      <c r="AH10" s="4">
        <v>0.24637681159420291</v>
      </c>
      <c r="AI10" s="4">
        <v>0.22</v>
      </c>
    </row>
    <row r="11" spans="1:35" x14ac:dyDescent="0.3">
      <c r="A11">
        <v>10</v>
      </c>
      <c r="B11" t="s">
        <v>27</v>
      </c>
      <c r="C11" t="s">
        <v>28</v>
      </c>
      <c r="D11" t="s">
        <v>6</v>
      </c>
      <c r="E11">
        <v>19</v>
      </c>
      <c r="F11">
        <v>7</v>
      </c>
      <c r="G11">
        <v>11</v>
      </c>
      <c r="H11">
        <v>18</v>
      </c>
      <c r="I11">
        <v>3</v>
      </c>
      <c r="J11">
        <v>1</v>
      </c>
      <c r="K11">
        <v>1</v>
      </c>
      <c r="L11">
        <v>2</v>
      </c>
      <c r="M11">
        <v>1</v>
      </c>
      <c r="N11">
        <v>1</v>
      </c>
      <c r="O11">
        <v>2</v>
      </c>
      <c r="P11">
        <v>5</v>
      </c>
      <c r="Q11">
        <v>9</v>
      </c>
      <c r="R11">
        <v>14</v>
      </c>
      <c r="S11" s="3">
        <v>0.36842105263157893</v>
      </c>
      <c r="T11" s="3">
        <v>0.57894736842105265</v>
      </c>
      <c r="U11" s="3">
        <v>0.94736842105263153</v>
      </c>
      <c r="V11" s="3">
        <v>0.15789473684210525</v>
      </c>
      <c r="W11" s="3">
        <v>5.2631578947368418E-2</v>
      </c>
      <c r="X11" s="3">
        <v>5.2631578947368418E-2</v>
      </c>
      <c r="Y11" s="3">
        <v>0.10526315789473684</v>
      </c>
      <c r="Z11" s="3">
        <v>5.2631578947368418E-2</v>
      </c>
      <c r="AA11" s="3">
        <v>5.2631578947368418E-2</v>
      </c>
      <c r="AB11" s="3">
        <v>0.10526315789473684</v>
      </c>
      <c r="AC11" s="3">
        <v>0.26315789473684209</v>
      </c>
      <c r="AD11" s="3">
        <v>0.47368421052631576</v>
      </c>
      <c r="AE11" s="3">
        <v>0.73684210526315785</v>
      </c>
      <c r="AF11" s="4">
        <v>0.11290322580645161</v>
      </c>
      <c r="AG11" s="4">
        <v>0.10869565217391304</v>
      </c>
      <c r="AH11" s="4">
        <v>0.29032258064516131</v>
      </c>
      <c r="AI11" s="4">
        <v>0.30434782608695654</v>
      </c>
    </row>
    <row r="12" spans="1:35" x14ac:dyDescent="0.3">
      <c r="A12">
        <v>11</v>
      </c>
      <c r="B12" t="s">
        <v>30</v>
      </c>
      <c r="C12" t="s">
        <v>31</v>
      </c>
      <c r="D12" t="s">
        <v>6</v>
      </c>
      <c r="E12">
        <v>19</v>
      </c>
      <c r="F12">
        <v>14</v>
      </c>
      <c r="G12">
        <v>6</v>
      </c>
      <c r="H12">
        <v>20</v>
      </c>
      <c r="I12">
        <v>0</v>
      </c>
      <c r="J12">
        <v>6</v>
      </c>
      <c r="K12">
        <v>1</v>
      </c>
      <c r="L12">
        <v>7</v>
      </c>
      <c r="M12">
        <v>0</v>
      </c>
      <c r="N12">
        <v>0</v>
      </c>
      <c r="O12">
        <v>0</v>
      </c>
      <c r="P12">
        <v>8</v>
      </c>
      <c r="Q12">
        <v>5</v>
      </c>
      <c r="R12">
        <v>13</v>
      </c>
      <c r="S12" s="3">
        <v>0.73684210526315785</v>
      </c>
      <c r="T12" s="3">
        <v>0.31578947368421051</v>
      </c>
      <c r="U12" s="3">
        <v>1.0526315789473684</v>
      </c>
      <c r="V12" s="3">
        <v>0</v>
      </c>
      <c r="W12" s="3">
        <v>0.31578947368421051</v>
      </c>
      <c r="X12" s="3">
        <v>5.2631578947368418E-2</v>
      </c>
      <c r="Y12" s="3">
        <v>0.36842105263157893</v>
      </c>
      <c r="Z12" s="3">
        <v>0</v>
      </c>
      <c r="AA12" s="3">
        <v>0</v>
      </c>
      <c r="AB12" s="3">
        <v>0</v>
      </c>
      <c r="AC12" s="3">
        <v>0.42105263157894735</v>
      </c>
      <c r="AD12" s="3">
        <v>0.26315789473684209</v>
      </c>
      <c r="AE12" s="3">
        <v>0.68421052631578949</v>
      </c>
      <c r="AF12" s="4">
        <v>0.21212121212121213</v>
      </c>
      <c r="AG12" s="4">
        <v>0.17391304347826086</v>
      </c>
      <c r="AH12" s="4">
        <v>0.30303030303030304</v>
      </c>
      <c r="AI12" s="4">
        <v>0.28260869565217389</v>
      </c>
    </row>
    <row r="13" spans="1:35" x14ac:dyDescent="0.3">
      <c r="A13">
        <v>12</v>
      </c>
      <c r="B13" t="s">
        <v>51</v>
      </c>
      <c r="C13" t="s">
        <v>28</v>
      </c>
      <c r="D13" t="s">
        <v>6</v>
      </c>
      <c r="E13">
        <v>21</v>
      </c>
      <c r="F13">
        <v>6</v>
      </c>
      <c r="G13">
        <v>10</v>
      </c>
      <c r="H13">
        <v>16</v>
      </c>
      <c r="I13">
        <v>-6</v>
      </c>
      <c r="J13">
        <v>0</v>
      </c>
      <c r="K13">
        <v>2</v>
      </c>
      <c r="L13">
        <v>2</v>
      </c>
      <c r="M13">
        <v>0</v>
      </c>
      <c r="N13">
        <v>0</v>
      </c>
      <c r="O13">
        <v>0</v>
      </c>
      <c r="P13">
        <v>6</v>
      </c>
      <c r="Q13">
        <v>8</v>
      </c>
      <c r="R13">
        <v>14</v>
      </c>
      <c r="S13" s="3">
        <v>0.2857142857142857</v>
      </c>
      <c r="T13" s="3">
        <v>0.47619047619047616</v>
      </c>
      <c r="U13" s="3">
        <v>0.76190476190476186</v>
      </c>
      <c r="V13" s="3">
        <v>-0.2857142857142857</v>
      </c>
      <c r="W13" s="3">
        <v>0</v>
      </c>
      <c r="X13" s="3">
        <v>9.5238095238095233E-2</v>
      </c>
      <c r="Y13" s="3">
        <v>9.5238095238095233E-2</v>
      </c>
      <c r="Z13" s="3">
        <v>0</v>
      </c>
      <c r="AA13" s="3">
        <v>0</v>
      </c>
      <c r="AB13" s="3">
        <v>0</v>
      </c>
      <c r="AC13" s="3">
        <v>0.2857142857142857</v>
      </c>
      <c r="AD13" s="3">
        <v>0.38095238095238093</v>
      </c>
      <c r="AE13" s="3">
        <v>0.66666666666666663</v>
      </c>
      <c r="AF13" s="4">
        <v>9.6774193548387094E-2</v>
      </c>
      <c r="AG13" s="4">
        <v>0.13043478260869565</v>
      </c>
      <c r="AH13" s="4">
        <v>0.25806451612903225</v>
      </c>
      <c r="AI13" s="4">
        <v>0.30434782608695654</v>
      </c>
    </row>
    <row r="14" spans="1:35" x14ac:dyDescent="0.3">
      <c r="A14">
        <v>13</v>
      </c>
      <c r="B14" t="s">
        <v>25</v>
      </c>
      <c r="C14" t="s">
        <v>18</v>
      </c>
      <c r="D14" t="s">
        <v>6</v>
      </c>
      <c r="E14">
        <v>20</v>
      </c>
      <c r="F14">
        <v>7</v>
      </c>
      <c r="G14">
        <v>18</v>
      </c>
      <c r="H14">
        <v>25</v>
      </c>
      <c r="I14">
        <v>8</v>
      </c>
      <c r="J14">
        <v>3</v>
      </c>
      <c r="K14">
        <v>8</v>
      </c>
      <c r="L14">
        <v>11</v>
      </c>
      <c r="M14">
        <v>0</v>
      </c>
      <c r="N14">
        <v>1</v>
      </c>
      <c r="O14">
        <v>1</v>
      </c>
      <c r="P14">
        <v>4</v>
      </c>
      <c r="Q14">
        <v>9</v>
      </c>
      <c r="R14">
        <v>13</v>
      </c>
      <c r="S14" s="3">
        <v>0.35</v>
      </c>
      <c r="T14" s="3">
        <v>0.9</v>
      </c>
      <c r="U14" s="3">
        <v>1.25</v>
      </c>
      <c r="V14" s="3">
        <v>0.4</v>
      </c>
      <c r="W14" s="3">
        <v>0.15</v>
      </c>
      <c r="X14" s="3">
        <v>0.4</v>
      </c>
      <c r="Y14" s="3">
        <v>0.55000000000000004</v>
      </c>
      <c r="Z14" s="3">
        <v>0</v>
      </c>
      <c r="AA14" s="3">
        <v>0.05</v>
      </c>
      <c r="AB14" s="3">
        <v>0.05</v>
      </c>
      <c r="AC14" s="3">
        <v>0.2</v>
      </c>
      <c r="AD14" s="3">
        <v>0.45</v>
      </c>
      <c r="AE14" s="3">
        <v>0.65</v>
      </c>
      <c r="AF14" s="4">
        <v>7.3684210526315783E-2</v>
      </c>
      <c r="AG14" s="4">
        <v>6.7796610169491525E-2</v>
      </c>
      <c r="AH14" s="4">
        <v>0.26315789473684209</v>
      </c>
      <c r="AI14" s="4">
        <v>0.22033898305084745</v>
      </c>
    </row>
    <row r="15" spans="1:35" x14ac:dyDescent="0.3">
      <c r="A15">
        <v>14</v>
      </c>
      <c r="B15" t="s">
        <v>42</v>
      </c>
      <c r="C15" t="s">
        <v>43</v>
      </c>
      <c r="D15" t="s">
        <v>6</v>
      </c>
      <c r="E15">
        <v>20</v>
      </c>
      <c r="F15">
        <v>6</v>
      </c>
      <c r="G15">
        <v>18</v>
      </c>
      <c r="H15">
        <v>24</v>
      </c>
      <c r="I15">
        <v>3</v>
      </c>
      <c r="J15">
        <v>1</v>
      </c>
      <c r="K15">
        <v>10</v>
      </c>
      <c r="L15">
        <v>11</v>
      </c>
      <c r="M15">
        <v>0</v>
      </c>
      <c r="N15">
        <v>0</v>
      </c>
      <c r="O15">
        <v>0</v>
      </c>
      <c r="P15">
        <v>5</v>
      </c>
      <c r="Q15">
        <v>8</v>
      </c>
      <c r="R15">
        <v>13</v>
      </c>
      <c r="S15" s="3">
        <v>0.3</v>
      </c>
      <c r="T15" s="3">
        <v>0.9</v>
      </c>
      <c r="U15" s="3">
        <v>1.2</v>
      </c>
      <c r="V15" s="3">
        <v>0.15</v>
      </c>
      <c r="W15" s="3">
        <v>0.05</v>
      </c>
      <c r="X15" s="3">
        <v>0.5</v>
      </c>
      <c r="Y15" s="3">
        <v>0.55000000000000004</v>
      </c>
      <c r="Z15" s="3">
        <v>0</v>
      </c>
      <c r="AA15" s="3">
        <v>0</v>
      </c>
      <c r="AB15" s="3">
        <v>0</v>
      </c>
      <c r="AC15" s="3">
        <v>0.25</v>
      </c>
      <c r="AD15" s="3">
        <v>0.4</v>
      </c>
      <c r="AE15" s="3">
        <v>0.65</v>
      </c>
      <c r="AF15" s="4">
        <v>0.10526315789473684</v>
      </c>
      <c r="AG15" s="4">
        <v>0.13513513513513514</v>
      </c>
      <c r="AH15" s="4">
        <v>0.42105263157894735</v>
      </c>
      <c r="AI15" s="4">
        <v>0.35135135135135137</v>
      </c>
    </row>
    <row r="16" spans="1:35" x14ac:dyDescent="0.3">
      <c r="A16">
        <v>15</v>
      </c>
      <c r="B16" t="s">
        <v>120</v>
      </c>
      <c r="C16" t="s">
        <v>22</v>
      </c>
      <c r="D16" t="s">
        <v>6</v>
      </c>
      <c r="E16">
        <v>20</v>
      </c>
      <c r="F16">
        <v>7</v>
      </c>
      <c r="G16">
        <v>9</v>
      </c>
      <c r="H16">
        <v>16</v>
      </c>
      <c r="I16">
        <v>7</v>
      </c>
      <c r="J16">
        <v>2</v>
      </c>
      <c r="K16">
        <v>1</v>
      </c>
      <c r="L16">
        <v>3</v>
      </c>
      <c r="M16">
        <v>0</v>
      </c>
      <c r="N16">
        <v>0</v>
      </c>
      <c r="O16">
        <v>0</v>
      </c>
      <c r="P16">
        <v>5</v>
      </c>
      <c r="Q16">
        <v>8</v>
      </c>
      <c r="R16">
        <v>13</v>
      </c>
      <c r="S16" s="3">
        <v>0.35</v>
      </c>
      <c r="T16" s="3">
        <v>0.45</v>
      </c>
      <c r="U16" s="3">
        <v>0.8</v>
      </c>
      <c r="V16" s="3">
        <v>0.35</v>
      </c>
      <c r="W16" s="3">
        <v>0.1</v>
      </c>
      <c r="X16" s="3">
        <v>0.05</v>
      </c>
      <c r="Y16" s="3">
        <v>0.15</v>
      </c>
      <c r="Z16" s="3">
        <v>0</v>
      </c>
      <c r="AA16" s="3">
        <v>0</v>
      </c>
      <c r="AB16" s="3">
        <v>0</v>
      </c>
      <c r="AC16" s="3">
        <v>0.25</v>
      </c>
      <c r="AD16" s="3">
        <v>0.4</v>
      </c>
      <c r="AE16" s="3">
        <v>0.65</v>
      </c>
      <c r="AF16" s="4">
        <v>0.10144927536231885</v>
      </c>
      <c r="AG16" s="4">
        <v>0.1</v>
      </c>
      <c r="AH16" s="4">
        <v>0.2318840579710145</v>
      </c>
      <c r="AI16" s="4">
        <v>0.26</v>
      </c>
    </row>
    <row r="17" spans="1:35" x14ac:dyDescent="0.3">
      <c r="A17">
        <v>16</v>
      </c>
      <c r="B17" t="s">
        <v>74</v>
      </c>
      <c r="C17" t="s">
        <v>33</v>
      </c>
      <c r="D17" t="s">
        <v>6</v>
      </c>
      <c r="E17">
        <v>21</v>
      </c>
      <c r="F17">
        <v>11</v>
      </c>
      <c r="G17">
        <v>9</v>
      </c>
      <c r="H17">
        <v>20</v>
      </c>
      <c r="I17">
        <v>13</v>
      </c>
      <c r="J17">
        <v>5</v>
      </c>
      <c r="K17">
        <v>2</v>
      </c>
      <c r="L17">
        <v>7</v>
      </c>
      <c r="M17">
        <v>0</v>
      </c>
      <c r="N17">
        <v>0</v>
      </c>
      <c r="O17">
        <v>0</v>
      </c>
      <c r="P17">
        <v>6</v>
      </c>
      <c r="Q17">
        <v>7</v>
      </c>
      <c r="R17">
        <v>13</v>
      </c>
      <c r="S17" s="3">
        <v>0.52380952380952384</v>
      </c>
      <c r="T17" s="3">
        <v>0.42857142857142855</v>
      </c>
      <c r="U17" s="3">
        <v>0.95238095238095233</v>
      </c>
      <c r="V17" s="3">
        <v>0.61904761904761907</v>
      </c>
      <c r="W17" s="3">
        <v>0.23809523809523808</v>
      </c>
      <c r="X17" s="3">
        <v>9.5238095238095233E-2</v>
      </c>
      <c r="Y17" s="3">
        <v>0.33333333333333331</v>
      </c>
      <c r="Z17" s="3">
        <v>0</v>
      </c>
      <c r="AA17" s="3">
        <v>0</v>
      </c>
      <c r="AB17" s="3">
        <v>0</v>
      </c>
      <c r="AC17" s="3">
        <v>0.2857142857142857</v>
      </c>
      <c r="AD17" s="3">
        <v>0.33333333333333331</v>
      </c>
      <c r="AE17" s="3">
        <v>0.61904761904761907</v>
      </c>
      <c r="AF17" s="4">
        <v>0.12087912087912088</v>
      </c>
      <c r="AG17" s="4">
        <v>9.2307692307692313E-2</v>
      </c>
      <c r="AH17" s="4">
        <v>0.21978021978021978</v>
      </c>
      <c r="AI17" s="4">
        <v>0.2</v>
      </c>
    </row>
    <row r="18" spans="1:35" x14ac:dyDescent="0.3">
      <c r="A18">
        <v>17</v>
      </c>
      <c r="B18" t="s">
        <v>38</v>
      </c>
      <c r="C18" t="s">
        <v>22</v>
      </c>
      <c r="D18" t="s">
        <v>6</v>
      </c>
      <c r="E18">
        <v>21</v>
      </c>
      <c r="F18">
        <v>7</v>
      </c>
      <c r="G18">
        <v>11</v>
      </c>
      <c r="H18">
        <v>18</v>
      </c>
      <c r="I18">
        <v>7</v>
      </c>
      <c r="J18">
        <v>3</v>
      </c>
      <c r="K18">
        <v>2</v>
      </c>
      <c r="L18">
        <v>5</v>
      </c>
      <c r="M18">
        <v>0</v>
      </c>
      <c r="N18">
        <v>0</v>
      </c>
      <c r="O18">
        <v>0</v>
      </c>
      <c r="P18">
        <v>4</v>
      </c>
      <c r="Q18">
        <v>9</v>
      </c>
      <c r="R18">
        <v>13</v>
      </c>
      <c r="S18" s="3">
        <v>0.33333333333333331</v>
      </c>
      <c r="T18" s="3">
        <v>0.52380952380952384</v>
      </c>
      <c r="U18" s="3">
        <v>0.8571428571428571</v>
      </c>
      <c r="V18" s="3">
        <v>0.33333333333333331</v>
      </c>
      <c r="W18" s="3">
        <v>0.14285714285714285</v>
      </c>
      <c r="X18" s="3">
        <v>9.5238095238095233E-2</v>
      </c>
      <c r="Y18" s="3">
        <v>0.23809523809523808</v>
      </c>
      <c r="Z18" s="3">
        <v>0</v>
      </c>
      <c r="AA18" s="3">
        <v>0</v>
      </c>
      <c r="AB18" s="3">
        <v>0</v>
      </c>
      <c r="AC18" s="3">
        <v>0.19047619047619047</v>
      </c>
      <c r="AD18" s="3">
        <v>0.42857142857142855</v>
      </c>
      <c r="AE18" s="3">
        <v>0.61904761904761907</v>
      </c>
      <c r="AF18" s="4">
        <v>0.10144927536231885</v>
      </c>
      <c r="AG18" s="4">
        <v>0.08</v>
      </c>
      <c r="AH18" s="4">
        <v>0.2608695652173913</v>
      </c>
      <c r="AI18" s="4">
        <v>0.26</v>
      </c>
    </row>
    <row r="19" spans="1:35" x14ac:dyDescent="0.3">
      <c r="A19">
        <v>18</v>
      </c>
      <c r="B19" t="s">
        <v>44</v>
      </c>
      <c r="C19" t="s">
        <v>45</v>
      </c>
      <c r="D19" t="s">
        <v>6</v>
      </c>
      <c r="E19">
        <v>18</v>
      </c>
      <c r="F19">
        <v>7</v>
      </c>
      <c r="G19">
        <v>13</v>
      </c>
      <c r="H19">
        <v>20</v>
      </c>
      <c r="I19">
        <v>6</v>
      </c>
      <c r="J19">
        <v>3</v>
      </c>
      <c r="K19">
        <v>6</v>
      </c>
      <c r="L19">
        <v>9</v>
      </c>
      <c r="M19">
        <v>0</v>
      </c>
      <c r="N19">
        <v>0</v>
      </c>
      <c r="O19">
        <v>0</v>
      </c>
      <c r="P19">
        <v>4</v>
      </c>
      <c r="Q19">
        <v>7</v>
      </c>
      <c r="R19">
        <v>11</v>
      </c>
      <c r="S19" s="3">
        <v>0.3888888888888889</v>
      </c>
      <c r="T19" s="3">
        <v>0.72222222222222221</v>
      </c>
      <c r="U19" s="3">
        <v>1.1111111111111112</v>
      </c>
      <c r="V19" s="3">
        <v>0.33333333333333331</v>
      </c>
      <c r="W19" s="3">
        <v>0.16666666666666666</v>
      </c>
      <c r="X19" s="3">
        <v>0.33333333333333331</v>
      </c>
      <c r="Y19" s="3">
        <v>0.5</v>
      </c>
      <c r="Z19" s="3">
        <v>0</v>
      </c>
      <c r="AA19" s="3">
        <v>0</v>
      </c>
      <c r="AB19" s="3">
        <v>0</v>
      </c>
      <c r="AC19" s="3">
        <v>0.22222222222222221</v>
      </c>
      <c r="AD19" s="3">
        <v>0.3888888888888889</v>
      </c>
      <c r="AE19" s="3">
        <v>0.61111111111111116</v>
      </c>
      <c r="AF19" s="4">
        <v>0.11475409836065574</v>
      </c>
      <c r="AG19" s="4">
        <v>9.3023255813953487E-2</v>
      </c>
      <c r="AH19" s="4">
        <v>0.32786885245901637</v>
      </c>
      <c r="AI19" s="4">
        <v>0.2558139534883721</v>
      </c>
    </row>
    <row r="20" spans="1:35" x14ac:dyDescent="0.3">
      <c r="A20">
        <v>19</v>
      </c>
      <c r="B20" t="s">
        <v>83</v>
      </c>
      <c r="C20" t="s">
        <v>33</v>
      </c>
      <c r="D20" t="s">
        <v>35</v>
      </c>
      <c r="E20">
        <v>18</v>
      </c>
      <c r="F20">
        <v>7</v>
      </c>
      <c r="G20">
        <v>12</v>
      </c>
      <c r="H20">
        <v>19</v>
      </c>
      <c r="I20">
        <v>9</v>
      </c>
      <c r="J20">
        <v>3</v>
      </c>
      <c r="K20">
        <v>5</v>
      </c>
      <c r="L20">
        <v>8</v>
      </c>
      <c r="M20">
        <v>0</v>
      </c>
      <c r="N20">
        <v>0</v>
      </c>
      <c r="O20">
        <v>0</v>
      </c>
      <c r="P20">
        <v>4</v>
      </c>
      <c r="Q20">
        <v>7</v>
      </c>
      <c r="R20">
        <v>11</v>
      </c>
      <c r="S20" s="3">
        <v>0.3888888888888889</v>
      </c>
      <c r="T20" s="3">
        <v>0.66666666666666663</v>
      </c>
      <c r="U20" s="3">
        <v>1.0555555555555556</v>
      </c>
      <c r="V20" s="3">
        <v>0.5</v>
      </c>
      <c r="W20" s="3">
        <v>0.16666666666666666</v>
      </c>
      <c r="X20" s="3">
        <v>0.27777777777777779</v>
      </c>
      <c r="Y20" s="3">
        <v>0.44444444444444442</v>
      </c>
      <c r="Z20" s="3">
        <v>0</v>
      </c>
      <c r="AA20" s="3">
        <v>0</v>
      </c>
      <c r="AB20" s="3">
        <v>0</v>
      </c>
      <c r="AC20" s="3">
        <v>0.22222222222222221</v>
      </c>
      <c r="AD20" s="3">
        <v>0.3888888888888889</v>
      </c>
      <c r="AE20" s="3">
        <v>0.61111111111111116</v>
      </c>
      <c r="AF20" s="4">
        <v>7.6923076923076927E-2</v>
      </c>
      <c r="AG20" s="4">
        <v>6.1538461538461542E-2</v>
      </c>
      <c r="AH20" s="4">
        <v>0.2087912087912088</v>
      </c>
      <c r="AI20" s="4">
        <v>0.16923076923076924</v>
      </c>
    </row>
    <row r="21" spans="1:35" x14ac:dyDescent="0.3">
      <c r="A21">
        <v>20</v>
      </c>
      <c r="B21" t="s">
        <v>60</v>
      </c>
      <c r="C21" t="s">
        <v>33</v>
      </c>
      <c r="D21" t="s">
        <v>6</v>
      </c>
      <c r="E21">
        <v>17</v>
      </c>
      <c r="F21">
        <v>4</v>
      </c>
      <c r="G21">
        <v>11</v>
      </c>
      <c r="H21">
        <v>15</v>
      </c>
      <c r="I21">
        <v>9</v>
      </c>
      <c r="J21">
        <v>0</v>
      </c>
      <c r="K21">
        <v>5</v>
      </c>
      <c r="L21">
        <v>5</v>
      </c>
      <c r="M21">
        <v>0</v>
      </c>
      <c r="N21">
        <v>0</v>
      </c>
      <c r="O21">
        <v>0</v>
      </c>
      <c r="P21">
        <v>4</v>
      </c>
      <c r="Q21">
        <v>6</v>
      </c>
      <c r="R21">
        <v>10</v>
      </c>
      <c r="S21" s="3">
        <v>0.23529411764705882</v>
      </c>
      <c r="T21" s="3">
        <v>0.6470588235294118</v>
      </c>
      <c r="U21" s="3">
        <v>0.88235294117647056</v>
      </c>
      <c r="V21" s="3">
        <v>0.52941176470588236</v>
      </c>
      <c r="W21" s="3">
        <v>0</v>
      </c>
      <c r="X21" s="3">
        <v>0.29411764705882354</v>
      </c>
      <c r="Y21" s="3">
        <v>0.29411764705882354</v>
      </c>
      <c r="Z21" s="3">
        <v>0</v>
      </c>
      <c r="AA21" s="3">
        <v>0</v>
      </c>
      <c r="AB21" s="3">
        <v>0</v>
      </c>
      <c r="AC21" s="3">
        <v>0.23529411764705882</v>
      </c>
      <c r="AD21" s="3">
        <v>0.35294117647058826</v>
      </c>
      <c r="AE21" s="3">
        <v>0.58823529411764708</v>
      </c>
      <c r="AF21" s="4">
        <v>4.3956043956043959E-2</v>
      </c>
      <c r="AG21" s="4">
        <v>6.1538461538461542E-2</v>
      </c>
      <c r="AH21" s="4">
        <v>0.16483516483516483</v>
      </c>
      <c r="AI21" s="4">
        <v>0.15384615384615385</v>
      </c>
    </row>
    <row r="22" spans="1:35" x14ac:dyDescent="0.3">
      <c r="A22">
        <v>21</v>
      </c>
      <c r="B22" t="s">
        <v>61</v>
      </c>
      <c r="C22" t="s">
        <v>33</v>
      </c>
      <c r="D22" t="s">
        <v>6</v>
      </c>
      <c r="E22">
        <v>21</v>
      </c>
      <c r="F22">
        <v>7</v>
      </c>
      <c r="G22">
        <v>15</v>
      </c>
      <c r="H22">
        <v>22</v>
      </c>
      <c r="I22">
        <v>11</v>
      </c>
      <c r="J22">
        <v>3</v>
      </c>
      <c r="K22">
        <v>7</v>
      </c>
      <c r="L22">
        <v>10</v>
      </c>
      <c r="M22">
        <v>0</v>
      </c>
      <c r="N22">
        <v>0</v>
      </c>
      <c r="O22">
        <v>0</v>
      </c>
      <c r="P22">
        <v>4</v>
      </c>
      <c r="Q22">
        <v>8</v>
      </c>
      <c r="R22">
        <v>12</v>
      </c>
      <c r="S22" s="3">
        <v>0.33333333333333331</v>
      </c>
      <c r="T22" s="3">
        <v>0.7142857142857143</v>
      </c>
      <c r="U22" s="3">
        <v>1.0476190476190477</v>
      </c>
      <c r="V22" s="3">
        <v>0.52380952380952384</v>
      </c>
      <c r="W22" s="3">
        <v>0.14285714285714285</v>
      </c>
      <c r="X22" s="3">
        <v>0.33333333333333331</v>
      </c>
      <c r="Y22" s="3">
        <v>0.47619047619047616</v>
      </c>
      <c r="Z22" s="3">
        <v>0</v>
      </c>
      <c r="AA22" s="3">
        <v>0</v>
      </c>
      <c r="AB22" s="3">
        <v>0</v>
      </c>
      <c r="AC22" s="3">
        <v>0.19047619047619047</v>
      </c>
      <c r="AD22" s="3">
        <v>0.38095238095238093</v>
      </c>
      <c r="AE22" s="3">
        <v>0.5714285714285714</v>
      </c>
      <c r="AF22" s="4">
        <v>7.6923076923076927E-2</v>
      </c>
      <c r="AG22" s="4">
        <v>6.1538461538461542E-2</v>
      </c>
      <c r="AH22" s="4">
        <v>0.24175824175824176</v>
      </c>
      <c r="AI22" s="4">
        <v>0.18461538461538463</v>
      </c>
    </row>
    <row r="23" spans="1:35" x14ac:dyDescent="0.3">
      <c r="A23">
        <v>22</v>
      </c>
      <c r="B23" t="s">
        <v>40</v>
      </c>
      <c r="C23" t="s">
        <v>22</v>
      </c>
      <c r="D23" t="s">
        <v>6</v>
      </c>
      <c r="E23">
        <v>21</v>
      </c>
      <c r="F23">
        <v>9</v>
      </c>
      <c r="G23">
        <v>12</v>
      </c>
      <c r="H23">
        <v>21</v>
      </c>
      <c r="I23">
        <v>6</v>
      </c>
      <c r="J23">
        <v>4</v>
      </c>
      <c r="K23">
        <v>4</v>
      </c>
      <c r="L23">
        <v>8</v>
      </c>
      <c r="M23">
        <v>1</v>
      </c>
      <c r="N23">
        <v>0</v>
      </c>
      <c r="O23">
        <v>1</v>
      </c>
      <c r="P23">
        <v>4</v>
      </c>
      <c r="Q23">
        <v>8</v>
      </c>
      <c r="R23">
        <v>12</v>
      </c>
      <c r="S23" s="3">
        <v>0.42857142857142855</v>
      </c>
      <c r="T23" s="3">
        <v>0.5714285714285714</v>
      </c>
      <c r="U23" s="3">
        <v>1</v>
      </c>
      <c r="V23" s="3">
        <v>0.2857142857142857</v>
      </c>
      <c r="W23" s="3">
        <v>0.19047619047619047</v>
      </c>
      <c r="X23" s="3">
        <v>0.19047619047619047</v>
      </c>
      <c r="Y23" s="3">
        <v>0.38095238095238093</v>
      </c>
      <c r="Z23" s="3">
        <v>4.7619047619047616E-2</v>
      </c>
      <c r="AA23" s="3">
        <v>0</v>
      </c>
      <c r="AB23" s="3">
        <v>4.7619047619047616E-2</v>
      </c>
      <c r="AC23" s="3">
        <v>0.19047619047619047</v>
      </c>
      <c r="AD23" s="3">
        <v>0.38095238095238093</v>
      </c>
      <c r="AE23" s="3">
        <v>0.5714285714285714</v>
      </c>
      <c r="AF23" s="4">
        <v>0.13043478260869565</v>
      </c>
      <c r="AG23" s="4">
        <v>0.08</v>
      </c>
      <c r="AH23" s="4">
        <v>0.30434782608695654</v>
      </c>
      <c r="AI23" s="4">
        <v>0.24</v>
      </c>
    </row>
    <row r="24" spans="1:35" x14ac:dyDescent="0.3">
      <c r="A24">
        <v>23</v>
      </c>
      <c r="B24" t="s">
        <v>115</v>
      </c>
      <c r="C24" t="s">
        <v>33</v>
      </c>
      <c r="D24" t="s">
        <v>6</v>
      </c>
      <c r="E24">
        <v>21</v>
      </c>
      <c r="F24">
        <v>7</v>
      </c>
      <c r="G24">
        <v>11</v>
      </c>
      <c r="H24">
        <v>18</v>
      </c>
      <c r="I24">
        <v>12</v>
      </c>
      <c r="J24">
        <v>1</v>
      </c>
      <c r="K24">
        <v>5</v>
      </c>
      <c r="L24">
        <v>6</v>
      </c>
      <c r="M24">
        <v>0</v>
      </c>
      <c r="N24">
        <v>0</v>
      </c>
      <c r="O24">
        <v>0</v>
      </c>
      <c r="P24">
        <v>6</v>
      </c>
      <c r="Q24">
        <v>6</v>
      </c>
      <c r="R24">
        <v>12</v>
      </c>
      <c r="S24" s="3">
        <v>0.33333333333333331</v>
      </c>
      <c r="T24" s="3">
        <v>0.52380952380952384</v>
      </c>
      <c r="U24" s="3">
        <v>0.8571428571428571</v>
      </c>
      <c r="V24" s="3">
        <v>0.5714285714285714</v>
      </c>
      <c r="W24" s="3">
        <v>4.7619047619047616E-2</v>
      </c>
      <c r="X24" s="3">
        <v>0.23809523809523808</v>
      </c>
      <c r="Y24" s="3">
        <v>0.2857142857142857</v>
      </c>
      <c r="Z24" s="3">
        <v>0</v>
      </c>
      <c r="AA24" s="3">
        <v>0</v>
      </c>
      <c r="AB24" s="3">
        <v>0</v>
      </c>
      <c r="AC24" s="3">
        <v>0.2857142857142857</v>
      </c>
      <c r="AD24" s="3">
        <v>0.2857142857142857</v>
      </c>
      <c r="AE24" s="3">
        <v>0.5714285714285714</v>
      </c>
      <c r="AF24" s="4">
        <v>7.6923076923076927E-2</v>
      </c>
      <c r="AG24" s="4">
        <v>9.2307692307692313E-2</v>
      </c>
      <c r="AH24" s="4">
        <v>0.19780219780219779</v>
      </c>
      <c r="AI24" s="4">
        <v>0.18461538461538463</v>
      </c>
    </row>
    <row r="25" spans="1:35" x14ac:dyDescent="0.3">
      <c r="A25">
        <v>24</v>
      </c>
      <c r="B25" t="s">
        <v>342</v>
      </c>
      <c r="C25" t="s">
        <v>28</v>
      </c>
      <c r="D25" t="s">
        <v>6</v>
      </c>
      <c r="E25">
        <v>21</v>
      </c>
      <c r="F25">
        <v>5</v>
      </c>
      <c r="G25">
        <v>11</v>
      </c>
      <c r="H25">
        <v>16</v>
      </c>
      <c r="I25">
        <v>3</v>
      </c>
      <c r="J25">
        <v>2</v>
      </c>
      <c r="K25">
        <v>1</v>
      </c>
      <c r="L25">
        <v>3</v>
      </c>
      <c r="M25">
        <v>0</v>
      </c>
      <c r="N25">
        <v>1</v>
      </c>
      <c r="O25">
        <v>1</v>
      </c>
      <c r="P25">
        <v>3</v>
      </c>
      <c r="Q25">
        <v>9</v>
      </c>
      <c r="R25">
        <v>12</v>
      </c>
      <c r="S25" s="3">
        <v>0.23809523809523808</v>
      </c>
      <c r="T25" s="3">
        <v>0.52380952380952384</v>
      </c>
      <c r="U25" s="3">
        <v>0.76190476190476186</v>
      </c>
      <c r="V25" s="3">
        <v>0.14285714285714285</v>
      </c>
      <c r="W25" s="3">
        <v>9.5238095238095233E-2</v>
      </c>
      <c r="X25" s="3">
        <v>4.7619047619047616E-2</v>
      </c>
      <c r="Y25" s="3">
        <v>0.14285714285714285</v>
      </c>
      <c r="Z25" s="3">
        <v>0</v>
      </c>
      <c r="AA25" s="3">
        <v>4.7619047619047616E-2</v>
      </c>
      <c r="AB25" s="3">
        <v>4.7619047619047616E-2</v>
      </c>
      <c r="AC25" s="3">
        <v>0.14285714285714285</v>
      </c>
      <c r="AD25" s="3">
        <v>0.42857142857142855</v>
      </c>
      <c r="AE25" s="3">
        <v>0.5714285714285714</v>
      </c>
      <c r="AF25" s="4">
        <v>8.0645161290322578E-2</v>
      </c>
      <c r="AG25" s="4">
        <v>6.5217391304347824E-2</v>
      </c>
      <c r="AH25" s="4">
        <v>0.25806451612903225</v>
      </c>
      <c r="AI25" s="4">
        <v>0.2608695652173913</v>
      </c>
    </row>
    <row r="26" spans="1:35" x14ac:dyDescent="0.3">
      <c r="A26">
        <v>25</v>
      </c>
      <c r="B26" t="s">
        <v>50</v>
      </c>
      <c r="C26" t="s">
        <v>28</v>
      </c>
      <c r="D26" t="s">
        <v>6</v>
      </c>
      <c r="E26">
        <v>21</v>
      </c>
      <c r="F26">
        <v>9</v>
      </c>
      <c r="G26">
        <v>7</v>
      </c>
      <c r="H26">
        <v>16</v>
      </c>
      <c r="I26">
        <v>-1</v>
      </c>
      <c r="J26">
        <v>2</v>
      </c>
      <c r="K26">
        <v>2</v>
      </c>
      <c r="L26">
        <v>4</v>
      </c>
      <c r="M26">
        <v>0</v>
      </c>
      <c r="N26">
        <v>0</v>
      </c>
      <c r="O26">
        <v>0</v>
      </c>
      <c r="P26">
        <v>7</v>
      </c>
      <c r="Q26">
        <v>5</v>
      </c>
      <c r="R26">
        <v>12</v>
      </c>
      <c r="S26" s="3">
        <v>0.42857142857142855</v>
      </c>
      <c r="T26" s="3">
        <v>0.33333333333333331</v>
      </c>
      <c r="U26" s="3">
        <v>0.76190476190476186</v>
      </c>
      <c r="V26" s="3">
        <v>-4.7619047619047616E-2</v>
      </c>
      <c r="W26" s="3">
        <v>9.5238095238095233E-2</v>
      </c>
      <c r="X26" s="3">
        <v>9.5238095238095233E-2</v>
      </c>
      <c r="Y26" s="3">
        <v>0.19047619047619047</v>
      </c>
      <c r="Z26" s="3">
        <v>0</v>
      </c>
      <c r="AA26" s="3">
        <v>0</v>
      </c>
      <c r="AB26" s="3">
        <v>0</v>
      </c>
      <c r="AC26" s="3">
        <v>0.33333333333333331</v>
      </c>
      <c r="AD26" s="3">
        <v>0.23809523809523808</v>
      </c>
      <c r="AE26" s="3">
        <v>0.5714285714285714</v>
      </c>
      <c r="AF26" s="4">
        <v>0.14516129032258066</v>
      </c>
      <c r="AG26" s="4">
        <v>0.15217391304347827</v>
      </c>
      <c r="AH26" s="4">
        <v>0.25806451612903225</v>
      </c>
      <c r="AI26" s="4">
        <v>0.2608695652173913</v>
      </c>
    </row>
    <row r="27" spans="1:35" x14ac:dyDescent="0.3">
      <c r="A27">
        <v>26</v>
      </c>
      <c r="B27" t="s">
        <v>71</v>
      </c>
      <c r="C27" t="s">
        <v>28</v>
      </c>
      <c r="D27" t="s">
        <v>6</v>
      </c>
      <c r="E27">
        <v>21</v>
      </c>
      <c r="F27">
        <v>1</v>
      </c>
      <c r="G27">
        <v>11</v>
      </c>
      <c r="H27">
        <v>12</v>
      </c>
      <c r="I27">
        <v>11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11</v>
      </c>
      <c r="R27">
        <v>12</v>
      </c>
      <c r="S27" s="3">
        <v>4.7619047619047616E-2</v>
      </c>
      <c r="T27" s="3">
        <v>0.52380952380952384</v>
      </c>
      <c r="U27" s="3">
        <v>0.5714285714285714</v>
      </c>
      <c r="V27" s="3">
        <v>0.52380952380952384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4.7619047619047616E-2</v>
      </c>
      <c r="AD27" s="3">
        <v>0.52380952380952384</v>
      </c>
      <c r="AE27" s="3">
        <v>0.5714285714285714</v>
      </c>
      <c r="AF27" s="4">
        <v>1.6129032258064516E-2</v>
      </c>
      <c r="AG27" s="4">
        <v>2.1739130434782608E-2</v>
      </c>
      <c r="AH27" s="4">
        <v>0.19354838709677419</v>
      </c>
      <c r="AI27" s="4">
        <v>0.2608695652173913</v>
      </c>
    </row>
    <row r="28" spans="1:35" x14ac:dyDescent="0.3">
      <c r="A28">
        <v>27</v>
      </c>
      <c r="B28" t="s">
        <v>39</v>
      </c>
      <c r="C28" t="s">
        <v>33</v>
      </c>
      <c r="D28" t="s">
        <v>6</v>
      </c>
      <c r="E28">
        <v>18</v>
      </c>
      <c r="F28">
        <v>7</v>
      </c>
      <c r="G28">
        <v>9</v>
      </c>
      <c r="H28">
        <v>16</v>
      </c>
      <c r="I28">
        <v>8</v>
      </c>
      <c r="J28">
        <v>2</v>
      </c>
      <c r="K28">
        <v>4</v>
      </c>
      <c r="L28">
        <v>6</v>
      </c>
      <c r="M28">
        <v>0</v>
      </c>
      <c r="N28">
        <v>0</v>
      </c>
      <c r="O28">
        <v>0</v>
      </c>
      <c r="P28">
        <v>5</v>
      </c>
      <c r="Q28">
        <v>5</v>
      </c>
      <c r="R28">
        <v>10</v>
      </c>
      <c r="S28" s="3">
        <v>0.3888888888888889</v>
      </c>
      <c r="T28" s="3">
        <v>0.5</v>
      </c>
      <c r="U28" s="3">
        <v>0.88888888888888884</v>
      </c>
      <c r="V28" s="3">
        <v>0.44444444444444442</v>
      </c>
      <c r="W28" s="3">
        <v>0.1111111111111111</v>
      </c>
      <c r="X28" s="3">
        <v>0.22222222222222221</v>
      </c>
      <c r="Y28" s="3">
        <v>0.33333333333333331</v>
      </c>
      <c r="Z28" s="3">
        <v>0</v>
      </c>
      <c r="AA28" s="3">
        <v>0</v>
      </c>
      <c r="AB28" s="3">
        <v>0</v>
      </c>
      <c r="AC28" s="3">
        <v>0.27777777777777779</v>
      </c>
      <c r="AD28" s="3">
        <v>0.27777777777777779</v>
      </c>
      <c r="AE28" s="3">
        <v>0.55555555555555558</v>
      </c>
      <c r="AF28" s="4">
        <v>7.6923076923076927E-2</v>
      </c>
      <c r="AG28" s="4">
        <v>7.6923076923076927E-2</v>
      </c>
      <c r="AH28" s="4">
        <v>0.17582417582417584</v>
      </c>
      <c r="AI28" s="4">
        <v>0.15384615384615385</v>
      </c>
    </row>
    <row r="29" spans="1:35" x14ac:dyDescent="0.3">
      <c r="A29">
        <v>28</v>
      </c>
      <c r="B29" t="s">
        <v>246</v>
      </c>
      <c r="C29" t="s">
        <v>22</v>
      </c>
      <c r="D29" t="s">
        <v>35</v>
      </c>
      <c r="E29">
        <v>9</v>
      </c>
      <c r="F29">
        <v>2</v>
      </c>
      <c r="G29">
        <v>3</v>
      </c>
      <c r="H29">
        <v>5</v>
      </c>
      <c r="I29">
        <v>5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</v>
      </c>
      <c r="Q29">
        <v>3</v>
      </c>
      <c r="R29">
        <v>5</v>
      </c>
      <c r="S29" s="3">
        <v>0.22222222222222221</v>
      </c>
      <c r="T29" s="3">
        <v>0.33333333333333331</v>
      </c>
      <c r="U29" s="3">
        <v>0.55555555555555558</v>
      </c>
      <c r="V29" s="3">
        <v>0.55555555555555558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0.22222222222222221</v>
      </c>
      <c r="AD29" s="3">
        <v>0.33333333333333331</v>
      </c>
      <c r="AE29" s="3">
        <v>0.55555555555555558</v>
      </c>
      <c r="AF29" s="4">
        <v>2.8985507246376812E-2</v>
      </c>
      <c r="AG29" s="4">
        <v>0.04</v>
      </c>
      <c r="AH29" s="4">
        <v>7.2463768115942032E-2</v>
      </c>
      <c r="AI29" s="4">
        <v>0.1</v>
      </c>
    </row>
    <row r="30" spans="1:35" x14ac:dyDescent="0.3">
      <c r="A30">
        <v>29</v>
      </c>
      <c r="B30" t="s">
        <v>26</v>
      </c>
      <c r="C30" t="s">
        <v>24</v>
      </c>
      <c r="D30" t="s">
        <v>6</v>
      </c>
      <c r="E30">
        <v>20</v>
      </c>
      <c r="F30">
        <v>10</v>
      </c>
      <c r="G30">
        <v>11</v>
      </c>
      <c r="H30">
        <v>21</v>
      </c>
      <c r="I30">
        <v>-1</v>
      </c>
      <c r="J30">
        <v>4</v>
      </c>
      <c r="K30">
        <v>6</v>
      </c>
      <c r="L30">
        <v>10</v>
      </c>
      <c r="M30">
        <v>0</v>
      </c>
      <c r="N30">
        <v>0</v>
      </c>
      <c r="O30">
        <v>0</v>
      </c>
      <c r="P30">
        <v>6</v>
      </c>
      <c r="Q30">
        <v>5</v>
      </c>
      <c r="R30">
        <v>11</v>
      </c>
      <c r="S30" s="3">
        <v>0.5</v>
      </c>
      <c r="T30" s="3">
        <v>0.55000000000000004</v>
      </c>
      <c r="U30" s="3">
        <v>1.05</v>
      </c>
      <c r="V30" s="3">
        <v>-0.05</v>
      </c>
      <c r="W30" s="3">
        <v>0.2</v>
      </c>
      <c r="X30" s="3">
        <v>0.3</v>
      </c>
      <c r="Y30" s="3">
        <v>0.5</v>
      </c>
      <c r="Z30" s="3">
        <v>0</v>
      </c>
      <c r="AA30" s="3">
        <v>0</v>
      </c>
      <c r="AB30" s="3">
        <v>0</v>
      </c>
      <c r="AC30" s="3">
        <v>0.3</v>
      </c>
      <c r="AD30" s="3">
        <v>0.25</v>
      </c>
      <c r="AE30" s="3">
        <v>0.55000000000000004</v>
      </c>
      <c r="AF30" s="4">
        <v>0.19230769230769232</v>
      </c>
      <c r="AG30" s="4">
        <v>0.20689655172413793</v>
      </c>
      <c r="AH30" s="4">
        <v>0.40384615384615385</v>
      </c>
      <c r="AI30" s="4">
        <v>0.37931034482758619</v>
      </c>
    </row>
    <row r="31" spans="1:35" x14ac:dyDescent="0.3">
      <c r="A31">
        <v>30</v>
      </c>
      <c r="B31" t="s">
        <v>66</v>
      </c>
      <c r="C31" t="s">
        <v>31</v>
      </c>
      <c r="D31" t="s">
        <v>6</v>
      </c>
      <c r="E31">
        <v>20</v>
      </c>
      <c r="F31">
        <v>4</v>
      </c>
      <c r="G31">
        <v>14</v>
      </c>
      <c r="H31">
        <v>18</v>
      </c>
      <c r="I31">
        <v>2</v>
      </c>
      <c r="J31">
        <v>1</v>
      </c>
      <c r="K31">
        <v>3</v>
      </c>
      <c r="L31">
        <v>4</v>
      </c>
      <c r="M31">
        <v>1</v>
      </c>
      <c r="N31">
        <v>2</v>
      </c>
      <c r="O31">
        <v>3</v>
      </c>
      <c r="P31">
        <v>2</v>
      </c>
      <c r="Q31">
        <v>9</v>
      </c>
      <c r="R31">
        <v>11</v>
      </c>
      <c r="S31" s="3">
        <v>0.2</v>
      </c>
      <c r="T31" s="3">
        <v>0.7</v>
      </c>
      <c r="U31" s="3">
        <v>0.9</v>
      </c>
      <c r="V31" s="3">
        <v>0.1</v>
      </c>
      <c r="W31" s="3">
        <v>0.05</v>
      </c>
      <c r="X31" s="3">
        <v>0.15</v>
      </c>
      <c r="Y31" s="3">
        <v>0.2</v>
      </c>
      <c r="Z31" s="3">
        <v>0.05</v>
      </c>
      <c r="AA31" s="3">
        <v>0.1</v>
      </c>
      <c r="AB31" s="3">
        <v>0.15</v>
      </c>
      <c r="AC31" s="3">
        <v>0.1</v>
      </c>
      <c r="AD31" s="3">
        <v>0.45</v>
      </c>
      <c r="AE31" s="3">
        <v>0.55000000000000004</v>
      </c>
      <c r="AF31" s="4">
        <v>6.0606060606060608E-2</v>
      </c>
      <c r="AG31" s="4">
        <v>4.3478260869565216E-2</v>
      </c>
      <c r="AH31" s="4">
        <v>0.27272727272727271</v>
      </c>
      <c r="AI31" s="4">
        <v>0.2391304347826087</v>
      </c>
    </row>
    <row r="32" spans="1:35" x14ac:dyDescent="0.3">
      <c r="A32">
        <v>31</v>
      </c>
      <c r="B32" t="s">
        <v>34</v>
      </c>
      <c r="C32" t="s">
        <v>18</v>
      </c>
      <c r="D32" t="s">
        <v>35</v>
      </c>
      <c r="E32">
        <v>20</v>
      </c>
      <c r="F32">
        <v>5</v>
      </c>
      <c r="G32">
        <v>12</v>
      </c>
      <c r="H32">
        <v>17</v>
      </c>
      <c r="I32">
        <v>7</v>
      </c>
      <c r="J32">
        <v>2</v>
      </c>
      <c r="K32">
        <v>4</v>
      </c>
      <c r="L32">
        <v>6</v>
      </c>
      <c r="M32">
        <v>0</v>
      </c>
      <c r="N32">
        <v>0</v>
      </c>
      <c r="O32">
        <v>0</v>
      </c>
      <c r="P32">
        <v>3</v>
      </c>
      <c r="Q32">
        <v>8</v>
      </c>
      <c r="R32">
        <v>11</v>
      </c>
      <c r="S32" s="3">
        <v>0.25</v>
      </c>
      <c r="T32" s="3">
        <v>0.6</v>
      </c>
      <c r="U32" s="3">
        <v>0.85</v>
      </c>
      <c r="V32" s="3">
        <v>0.35</v>
      </c>
      <c r="W32" s="3">
        <v>0.1</v>
      </c>
      <c r="X32" s="3">
        <v>0.2</v>
      </c>
      <c r="Y32" s="3">
        <v>0.3</v>
      </c>
      <c r="Z32" s="3">
        <v>0</v>
      </c>
      <c r="AA32" s="3">
        <v>0</v>
      </c>
      <c r="AB32" s="3">
        <v>0</v>
      </c>
      <c r="AC32" s="3">
        <v>0.15</v>
      </c>
      <c r="AD32" s="3">
        <v>0.4</v>
      </c>
      <c r="AE32" s="3">
        <v>0.55000000000000004</v>
      </c>
      <c r="AF32" s="4">
        <v>5.2631578947368418E-2</v>
      </c>
      <c r="AG32" s="4">
        <v>5.0847457627118647E-2</v>
      </c>
      <c r="AH32" s="4">
        <v>0.17894736842105263</v>
      </c>
      <c r="AI32" s="4">
        <v>0.1864406779661017</v>
      </c>
    </row>
    <row r="33" spans="1:35" x14ac:dyDescent="0.3">
      <c r="A33">
        <v>32</v>
      </c>
      <c r="B33" t="s">
        <v>56</v>
      </c>
      <c r="C33" t="s">
        <v>43</v>
      </c>
      <c r="D33" t="s">
        <v>6</v>
      </c>
      <c r="E33">
        <v>20</v>
      </c>
      <c r="F33">
        <v>6</v>
      </c>
      <c r="G33">
        <v>8</v>
      </c>
      <c r="H33">
        <v>14</v>
      </c>
      <c r="I33">
        <v>4</v>
      </c>
      <c r="J33">
        <v>1</v>
      </c>
      <c r="K33">
        <v>2</v>
      </c>
      <c r="L33">
        <v>3</v>
      </c>
      <c r="M33">
        <v>0</v>
      </c>
      <c r="N33">
        <v>0</v>
      </c>
      <c r="O33">
        <v>0</v>
      </c>
      <c r="P33">
        <v>5</v>
      </c>
      <c r="Q33">
        <v>6</v>
      </c>
      <c r="R33">
        <v>11</v>
      </c>
      <c r="S33" s="3">
        <v>0.3</v>
      </c>
      <c r="T33" s="3">
        <v>0.4</v>
      </c>
      <c r="U33" s="3">
        <v>0.7</v>
      </c>
      <c r="V33" s="3">
        <v>0.2</v>
      </c>
      <c r="W33" s="3">
        <v>0.05</v>
      </c>
      <c r="X33" s="3">
        <v>0.1</v>
      </c>
      <c r="Y33" s="3">
        <v>0.15</v>
      </c>
      <c r="Z33" s="3">
        <v>0</v>
      </c>
      <c r="AA33" s="3">
        <v>0</v>
      </c>
      <c r="AB33" s="3">
        <v>0</v>
      </c>
      <c r="AC33" s="3">
        <v>0.25</v>
      </c>
      <c r="AD33" s="3">
        <v>0.3</v>
      </c>
      <c r="AE33" s="3">
        <v>0.55000000000000004</v>
      </c>
      <c r="AF33" s="4">
        <v>0.10526315789473684</v>
      </c>
      <c r="AG33" s="4">
        <v>0.13513513513513514</v>
      </c>
      <c r="AH33" s="4">
        <v>0.24561403508771928</v>
      </c>
      <c r="AI33" s="4">
        <v>0.29729729729729731</v>
      </c>
    </row>
    <row r="34" spans="1:35" x14ac:dyDescent="0.3">
      <c r="A34">
        <v>33</v>
      </c>
      <c r="B34" t="s">
        <v>93</v>
      </c>
      <c r="C34" t="s">
        <v>18</v>
      </c>
      <c r="D34" t="s">
        <v>6</v>
      </c>
      <c r="E34">
        <v>20</v>
      </c>
      <c r="F34">
        <v>6</v>
      </c>
      <c r="G34">
        <v>8</v>
      </c>
      <c r="H34">
        <v>14</v>
      </c>
      <c r="I34">
        <v>11</v>
      </c>
      <c r="J34">
        <v>2</v>
      </c>
      <c r="K34">
        <v>0</v>
      </c>
      <c r="L34">
        <v>2</v>
      </c>
      <c r="M34">
        <v>0</v>
      </c>
      <c r="N34">
        <v>1</v>
      </c>
      <c r="O34">
        <v>1</v>
      </c>
      <c r="P34">
        <v>4</v>
      </c>
      <c r="Q34">
        <v>7</v>
      </c>
      <c r="R34">
        <v>11</v>
      </c>
      <c r="S34" s="3">
        <v>0.3</v>
      </c>
      <c r="T34" s="3">
        <v>0.4</v>
      </c>
      <c r="U34" s="3">
        <v>0.7</v>
      </c>
      <c r="V34" s="3">
        <v>0.55000000000000004</v>
      </c>
      <c r="W34" s="3">
        <v>0.1</v>
      </c>
      <c r="X34" s="3">
        <v>0</v>
      </c>
      <c r="Y34" s="3">
        <v>0.1</v>
      </c>
      <c r="Z34" s="3">
        <v>0</v>
      </c>
      <c r="AA34" s="3">
        <v>0.05</v>
      </c>
      <c r="AB34" s="3">
        <v>0.05</v>
      </c>
      <c r="AC34" s="3">
        <v>0.2</v>
      </c>
      <c r="AD34" s="3">
        <v>0.35</v>
      </c>
      <c r="AE34" s="3">
        <v>0.55000000000000004</v>
      </c>
      <c r="AF34" s="4">
        <v>6.3157894736842107E-2</v>
      </c>
      <c r="AG34" s="4">
        <v>6.7796610169491525E-2</v>
      </c>
      <c r="AH34" s="4">
        <v>0.14736842105263157</v>
      </c>
      <c r="AI34" s="4">
        <v>0.1864406779661017</v>
      </c>
    </row>
    <row r="35" spans="1:35" x14ac:dyDescent="0.3">
      <c r="A35">
        <v>34</v>
      </c>
      <c r="B35" t="s">
        <v>78</v>
      </c>
      <c r="C35" t="s">
        <v>22</v>
      </c>
      <c r="D35" t="s">
        <v>6</v>
      </c>
      <c r="E35">
        <v>20</v>
      </c>
      <c r="F35">
        <v>3</v>
      </c>
      <c r="G35">
        <v>11</v>
      </c>
      <c r="H35">
        <v>14</v>
      </c>
      <c r="I35">
        <v>8</v>
      </c>
      <c r="J35">
        <v>1</v>
      </c>
      <c r="K35">
        <v>1</v>
      </c>
      <c r="L35">
        <v>2</v>
      </c>
      <c r="M35">
        <v>0</v>
      </c>
      <c r="N35">
        <v>1</v>
      </c>
      <c r="O35">
        <v>1</v>
      </c>
      <c r="P35">
        <v>2</v>
      </c>
      <c r="Q35">
        <v>9</v>
      </c>
      <c r="R35">
        <v>11</v>
      </c>
      <c r="S35" s="3">
        <v>0.15</v>
      </c>
      <c r="T35" s="3">
        <v>0.55000000000000004</v>
      </c>
      <c r="U35" s="3">
        <v>0.7</v>
      </c>
      <c r="V35" s="3">
        <v>0.4</v>
      </c>
      <c r="W35" s="3">
        <v>0.05</v>
      </c>
      <c r="X35" s="3">
        <v>0.05</v>
      </c>
      <c r="Y35" s="3">
        <v>0.1</v>
      </c>
      <c r="Z35" s="3">
        <v>0</v>
      </c>
      <c r="AA35" s="3">
        <v>0.05</v>
      </c>
      <c r="AB35" s="3">
        <v>0.05</v>
      </c>
      <c r="AC35" s="3">
        <v>0.1</v>
      </c>
      <c r="AD35" s="3">
        <v>0.45</v>
      </c>
      <c r="AE35" s="3">
        <v>0.55000000000000004</v>
      </c>
      <c r="AF35" s="4">
        <v>4.3478260869565216E-2</v>
      </c>
      <c r="AG35" s="4">
        <v>0.04</v>
      </c>
      <c r="AH35" s="4">
        <v>0.20289855072463769</v>
      </c>
      <c r="AI35" s="4">
        <v>0.22</v>
      </c>
    </row>
    <row r="36" spans="1:35" x14ac:dyDescent="0.3">
      <c r="A36">
        <v>35</v>
      </c>
      <c r="B36" t="s">
        <v>104</v>
      </c>
      <c r="C36" t="s">
        <v>76</v>
      </c>
      <c r="D36" t="s">
        <v>6</v>
      </c>
      <c r="E36">
        <v>20</v>
      </c>
      <c r="F36">
        <v>5</v>
      </c>
      <c r="G36">
        <v>8</v>
      </c>
      <c r="H36">
        <v>13</v>
      </c>
      <c r="I36">
        <v>-6</v>
      </c>
      <c r="J36">
        <v>0</v>
      </c>
      <c r="K36">
        <v>2</v>
      </c>
      <c r="L36">
        <v>2</v>
      </c>
      <c r="M36">
        <v>0</v>
      </c>
      <c r="N36">
        <v>0</v>
      </c>
      <c r="O36">
        <v>0</v>
      </c>
      <c r="P36">
        <v>5</v>
      </c>
      <c r="Q36">
        <v>6</v>
      </c>
      <c r="R36">
        <v>11</v>
      </c>
      <c r="S36" s="3">
        <v>0.25</v>
      </c>
      <c r="T36" s="3">
        <v>0.4</v>
      </c>
      <c r="U36" s="3">
        <v>0.65</v>
      </c>
      <c r="V36" s="3">
        <v>-0.3</v>
      </c>
      <c r="W36" s="3">
        <v>0</v>
      </c>
      <c r="X36" s="3">
        <v>0.1</v>
      </c>
      <c r="Y36" s="3">
        <v>0.1</v>
      </c>
      <c r="Z36" s="3">
        <v>0</v>
      </c>
      <c r="AA36" s="3">
        <v>0</v>
      </c>
      <c r="AB36" s="3">
        <v>0</v>
      </c>
      <c r="AC36" s="3">
        <v>0.25</v>
      </c>
      <c r="AD36" s="3">
        <v>0.3</v>
      </c>
      <c r="AE36" s="3">
        <v>0.55000000000000004</v>
      </c>
      <c r="AF36" s="4">
        <v>0.10204081632653061</v>
      </c>
      <c r="AG36" s="4">
        <v>0.15625</v>
      </c>
      <c r="AH36" s="4">
        <v>0.26530612244897961</v>
      </c>
      <c r="AI36" s="4">
        <v>0.34375</v>
      </c>
    </row>
    <row r="37" spans="1:35" x14ac:dyDescent="0.3">
      <c r="A37">
        <v>36</v>
      </c>
      <c r="B37" t="s">
        <v>58</v>
      </c>
      <c r="C37" t="s">
        <v>48</v>
      </c>
      <c r="D37" t="s">
        <v>6</v>
      </c>
      <c r="E37">
        <v>22</v>
      </c>
      <c r="F37">
        <v>5</v>
      </c>
      <c r="G37">
        <v>10</v>
      </c>
      <c r="H37">
        <v>15</v>
      </c>
      <c r="I37">
        <v>-7</v>
      </c>
      <c r="J37">
        <v>1</v>
      </c>
      <c r="K37">
        <v>2</v>
      </c>
      <c r="L37">
        <v>3</v>
      </c>
      <c r="M37">
        <v>0</v>
      </c>
      <c r="N37">
        <v>0</v>
      </c>
      <c r="O37">
        <v>0</v>
      </c>
      <c r="P37">
        <v>4</v>
      </c>
      <c r="Q37">
        <v>8</v>
      </c>
      <c r="R37">
        <v>12</v>
      </c>
      <c r="S37" s="3">
        <v>0.22727272727272727</v>
      </c>
      <c r="T37" s="3">
        <v>0.45454545454545453</v>
      </c>
      <c r="U37" s="3">
        <v>0.68181818181818177</v>
      </c>
      <c r="V37" s="3">
        <v>-0.31818181818181818</v>
      </c>
      <c r="W37" s="3">
        <v>4.5454545454545456E-2</v>
      </c>
      <c r="X37" s="3">
        <v>9.0909090909090912E-2</v>
      </c>
      <c r="Y37" s="3">
        <v>0.13636363636363635</v>
      </c>
      <c r="Z37" s="3">
        <v>0</v>
      </c>
      <c r="AA37" s="3">
        <v>0</v>
      </c>
      <c r="AB37" s="3">
        <v>0</v>
      </c>
      <c r="AC37" s="3">
        <v>0.18181818181818182</v>
      </c>
      <c r="AD37" s="3">
        <v>0.36363636363636365</v>
      </c>
      <c r="AE37" s="3">
        <v>0.54545454545454541</v>
      </c>
      <c r="AF37" s="4">
        <v>0.10416666666666667</v>
      </c>
      <c r="AG37" s="4">
        <v>0.125</v>
      </c>
      <c r="AH37" s="4">
        <v>0.3125</v>
      </c>
      <c r="AI37" s="4">
        <v>0.375</v>
      </c>
    </row>
    <row r="38" spans="1:35" x14ac:dyDescent="0.3">
      <c r="A38">
        <v>37</v>
      </c>
      <c r="B38" t="s">
        <v>99</v>
      </c>
      <c r="C38" t="s">
        <v>45</v>
      </c>
      <c r="D38" t="s">
        <v>6</v>
      </c>
      <c r="E38">
        <v>19</v>
      </c>
      <c r="F38">
        <v>4</v>
      </c>
      <c r="G38">
        <v>11</v>
      </c>
      <c r="H38">
        <v>15</v>
      </c>
      <c r="I38">
        <v>5</v>
      </c>
      <c r="J38">
        <v>1</v>
      </c>
      <c r="K38">
        <v>4</v>
      </c>
      <c r="L38">
        <v>5</v>
      </c>
      <c r="M38">
        <v>0</v>
      </c>
      <c r="N38">
        <v>0</v>
      </c>
      <c r="O38">
        <v>0</v>
      </c>
      <c r="P38">
        <v>3</v>
      </c>
      <c r="Q38">
        <v>7</v>
      </c>
      <c r="R38">
        <v>10</v>
      </c>
      <c r="S38" s="3">
        <v>0.21052631578947367</v>
      </c>
      <c r="T38" s="3">
        <v>0.57894736842105265</v>
      </c>
      <c r="U38" s="3">
        <v>0.78947368421052633</v>
      </c>
      <c r="V38" s="3">
        <v>0.26315789473684209</v>
      </c>
      <c r="W38" s="3">
        <v>5.2631578947368418E-2</v>
      </c>
      <c r="X38" s="3">
        <v>0.21052631578947367</v>
      </c>
      <c r="Y38" s="3">
        <v>0.26315789473684209</v>
      </c>
      <c r="Z38" s="3">
        <v>0</v>
      </c>
      <c r="AA38" s="3">
        <v>0</v>
      </c>
      <c r="AB38" s="3">
        <v>0</v>
      </c>
      <c r="AC38" s="3">
        <v>0.15789473684210525</v>
      </c>
      <c r="AD38" s="3">
        <v>0.36842105263157893</v>
      </c>
      <c r="AE38" s="3">
        <v>0.52631578947368418</v>
      </c>
      <c r="AF38" s="4">
        <v>6.5573770491803282E-2</v>
      </c>
      <c r="AG38" s="4">
        <v>6.9767441860465115E-2</v>
      </c>
      <c r="AH38" s="4">
        <v>0.24590163934426229</v>
      </c>
      <c r="AI38" s="4">
        <v>0.23255813953488372</v>
      </c>
    </row>
    <row r="39" spans="1:35" x14ac:dyDescent="0.3">
      <c r="A39">
        <v>38</v>
      </c>
      <c r="B39" t="s">
        <v>105</v>
      </c>
      <c r="C39" t="s">
        <v>22</v>
      </c>
      <c r="D39" t="s">
        <v>6</v>
      </c>
      <c r="E39">
        <v>19</v>
      </c>
      <c r="F39">
        <v>8</v>
      </c>
      <c r="G39">
        <v>4</v>
      </c>
      <c r="H39">
        <v>12</v>
      </c>
      <c r="I39">
        <v>-2</v>
      </c>
      <c r="J39">
        <v>2</v>
      </c>
      <c r="K39">
        <v>0</v>
      </c>
      <c r="L39">
        <v>2</v>
      </c>
      <c r="M39">
        <v>0</v>
      </c>
      <c r="N39">
        <v>0</v>
      </c>
      <c r="O39">
        <v>0</v>
      </c>
      <c r="P39">
        <v>6</v>
      </c>
      <c r="Q39">
        <v>4</v>
      </c>
      <c r="R39">
        <v>10</v>
      </c>
      <c r="S39" s="3">
        <v>0.42105263157894735</v>
      </c>
      <c r="T39" s="3">
        <v>0.21052631578947367</v>
      </c>
      <c r="U39" s="3">
        <v>0.63157894736842102</v>
      </c>
      <c r="V39" s="3">
        <v>-0.10526315789473684</v>
      </c>
      <c r="W39" s="3">
        <v>0.10526315789473684</v>
      </c>
      <c r="X39" s="3">
        <v>0</v>
      </c>
      <c r="Y39" s="3">
        <v>0.10526315789473684</v>
      </c>
      <c r="Z39" s="3">
        <v>0</v>
      </c>
      <c r="AA39" s="3">
        <v>0</v>
      </c>
      <c r="AB39" s="3">
        <v>0</v>
      </c>
      <c r="AC39" s="3">
        <v>0.31578947368421051</v>
      </c>
      <c r="AD39" s="3">
        <v>0.21052631578947367</v>
      </c>
      <c r="AE39" s="3">
        <v>0.52631578947368418</v>
      </c>
      <c r="AF39" s="4">
        <v>0.11594202898550725</v>
      </c>
      <c r="AG39" s="4">
        <v>0.12</v>
      </c>
      <c r="AH39" s="4">
        <v>0.17391304347826086</v>
      </c>
      <c r="AI39" s="4">
        <v>0.2</v>
      </c>
    </row>
    <row r="40" spans="1:35" x14ac:dyDescent="0.3">
      <c r="A40">
        <v>39</v>
      </c>
      <c r="B40" t="s">
        <v>89</v>
      </c>
      <c r="C40" t="s">
        <v>22</v>
      </c>
      <c r="D40" t="s">
        <v>35</v>
      </c>
      <c r="E40">
        <v>21</v>
      </c>
      <c r="F40">
        <v>2</v>
      </c>
      <c r="G40">
        <v>16</v>
      </c>
      <c r="H40">
        <v>18</v>
      </c>
      <c r="I40">
        <v>2</v>
      </c>
      <c r="J40">
        <v>0</v>
      </c>
      <c r="K40">
        <v>7</v>
      </c>
      <c r="L40">
        <v>7</v>
      </c>
      <c r="M40">
        <v>0</v>
      </c>
      <c r="N40">
        <v>0</v>
      </c>
      <c r="O40">
        <v>0</v>
      </c>
      <c r="P40">
        <v>2</v>
      </c>
      <c r="Q40">
        <v>9</v>
      </c>
      <c r="R40">
        <v>11</v>
      </c>
      <c r="S40" s="3">
        <v>9.5238095238095233E-2</v>
      </c>
      <c r="T40" s="3">
        <v>0.76190476190476186</v>
      </c>
      <c r="U40" s="3">
        <v>0.8571428571428571</v>
      </c>
      <c r="V40" s="3">
        <v>9.5238095238095233E-2</v>
      </c>
      <c r="W40" s="3">
        <v>0</v>
      </c>
      <c r="X40" s="3">
        <v>0.33333333333333331</v>
      </c>
      <c r="Y40" s="3">
        <v>0.33333333333333331</v>
      </c>
      <c r="Z40" s="3">
        <v>0</v>
      </c>
      <c r="AA40" s="3">
        <v>0</v>
      </c>
      <c r="AB40" s="3">
        <v>0</v>
      </c>
      <c r="AC40" s="3">
        <v>9.5238095238095233E-2</v>
      </c>
      <c r="AD40" s="3">
        <v>0.42857142857142855</v>
      </c>
      <c r="AE40" s="3">
        <v>0.52380952380952384</v>
      </c>
      <c r="AF40" s="4">
        <v>2.8985507246376812E-2</v>
      </c>
      <c r="AG40" s="4">
        <v>0.04</v>
      </c>
      <c r="AH40" s="4">
        <v>0.2608695652173913</v>
      </c>
      <c r="AI40" s="4">
        <v>0.22</v>
      </c>
    </row>
    <row r="41" spans="1:35" x14ac:dyDescent="0.3">
      <c r="A41">
        <v>40</v>
      </c>
      <c r="B41" t="s">
        <v>29</v>
      </c>
      <c r="C41" t="s">
        <v>18</v>
      </c>
      <c r="D41" t="s">
        <v>6</v>
      </c>
      <c r="E41">
        <v>20</v>
      </c>
      <c r="F41">
        <v>13</v>
      </c>
      <c r="G41">
        <v>7</v>
      </c>
      <c r="H41">
        <v>20</v>
      </c>
      <c r="I41">
        <v>2</v>
      </c>
      <c r="J41">
        <v>6</v>
      </c>
      <c r="K41">
        <v>3</v>
      </c>
      <c r="L41">
        <v>9</v>
      </c>
      <c r="M41">
        <v>1</v>
      </c>
      <c r="N41">
        <v>0</v>
      </c>
      <c r="O41">
        <v>1</v>
      </c>
      <c r="P41">
        <v>6</v>
      </c>
      <c r="Q41">
        <v>4</v>
      </c>
      <c r="R41">
        <v>10</v>
      </c>
      <c r="S41" s="3">
        <v>0.65</v>
      </c>
      <c r="T41" s="3">
        <v>0.35</v>
      </c>
      <c r="U41" s="3">
        <v>1</v>
      </c>
      <c r="V41" s="3">
        <v>0.1</v>
      </c>
      <c r="W41" s="3">
        <v>0.3</v>
      </c>
      <c r="X41" s="3">
        <v>0.15</v>
      </c>
      <c r="Y41" s="3">
        <v>0.45</v>
      </c>
      <c r="Z41" s="3">
        <v>0.05</v>
      </c>
      <c r="AA41" s="3">
        <v>0</v>
      </c>
      <c r="AB41" s="3">
        <v>0.05</v>
      </c>
      <c r="AC41" s="3">
        <v>0.3</v>
      </c>
      <c r="AD41" s="3">
        <v>0.2</v>
      </c>
      <c r="AE41" s="3">
        <v>0.5</v>
      </c>
      <c r="AF41" s="4">
        <v>0.1368421052631579</v>
      </c>
      <c r="AG41" s="4">
        <v>0.10169491525423729</v>
      </c>
      <c r="AH41" s="4">
        <v>0.21052631578947367</v>
      </c>
      <c r="AI41" s="4">
        <v>0.16949152542372881</v>
      </c>
    </row>
    <row r="42" spans="1:35" x14ac:dyDescent="0.3">
      <c r="A42">
        <v>41</v>
      </c>
      <c r="B42" t="s">
        <v>52</v>
      </c>
      <c r="C42" t="s">
        <v>37</v>
      </c>
      <c r="D42" t="s">
        <v>6</v>
      </c>
      <c r="E42">
        <v>18</v>
      </c>
      <c r="F42">
        <v>6</v>
      </c>
      <c r="G42">
        <v>11</v>
      </c>
      <c r="H42">
        <v>17</v>
      </c>
      <c r="I42">
        <v>-6</v>
      </c>
      <c r="J42">
        <v>2</v>
      </c>
      <c r="K42">
        <v>6</v>
      </c>
      <c r="L42">
        <v>8</v>
      </c>
      <c r="M42">
        <v>0</v>
      </c>
      <c r="N42">
        <v>0</v>
      </c>
      <c r="O42">
        <v>0</v>
      </c>
      <c r="P42">
        <v>4</v>
      </c>
      <c r="Q42">
        <v>5</v>
      </c>
      <c r="R42">
        <v>9</v>
      </c>
      <c r="S42" s="3">
        <v>0.33333333333333331</v>
      </c>
      <c r="T42" s="3">
        <v>0.61111111111111116</v>
      </c>
      <c r="U42" s="3">
        <v>0.94444444444444442</v>
      </c>
      <c r="V42" s="3">
        <v>-0.33333333333333331</v>
      </c>
      <c r="W42" s="3">
        <v>0.1111111111111111</v>
      </c>
      <c r="X42" s="3">
        <v>0.33333333333333331</v>
      </c>
      <c r="Y42" s="3">
        <v>0.44444444444444442</v>
      </c>
      <c r="Z42" s="3">
        <v>0</v>
      </c>
      <c r="AA42" s="3">
        <v>0</v>
      </c>
      <c r="AB42" s="3">
        <v>0</v>
      </c>
      <c r="AC42" s="3">
        <v>0.22222222222222221</v>
      </c>
      <c r="AD42" s="3">
        <v>0.27777777777777779</v>
      </c>
      <c r="AE42" s="3">
        <v>0.5</v>
      </c>
      <c r="AF42" s="4">
        <v>0.11764705882352941</v>
      </c>
      <c r="AG42" s="4">
        <v>0.125</v>
      </c>
      <c r="AH42" s="4">
        <v>0.33333333333333331</v>
      </c>
      <c r="AI42" s="4">
        <v>0.28125</v>
      </c>
    </row>
    <row r="43" spans="1:35" x14ac:dyDescent="0.3">
      <c r="A43">
        <v>42</v>
      </c>
      <c r="B43" t="s">
        <v>46</v>
      </c>
      <c r="C43" t="s">
        <v>18</v>
      </c>
      <c r="D43" t="s">
        <v>6</v>
      </c>
      <c r="E43">
        <v>14</v>
      </c>
      <c r="F43">
        <v>12</v>
      </c>
      <c r="G43">
        <v>4</v>
      </c>
      <c r="H43">
        <v>16</v>
      </c>
      <c r="I43">
        <v>2</v>
      </c>
      <c r="J43">
        <v>6</v>
      </c>
      <c r="K43">
        <v>3</v>
      </c>
      <c r="L43">
        <v>9</v>
      </c>
      <c r="M43">
        <v>0</v>
      </c>
      <c r="N43">
        <v>0</v>
      </c>
      <c r="O43">
        <v>0</v>
      </c>
      <c r="P43">
        <v>6</v>
      </c>
      <c r="Q43">
        <v>1</v>
      </c>
      <c r="R43">
        <v>7</v>
      </c>
      <c r="S43" s="3">
        <v>0.8571428571428571</v>
      </c>
      <c r="T43" s="3">
        <v>0.2857142857142857</v>
      </c>
      <c r="U43" s="3">
        <v>1.1428571428571428</v>
      </c>
      <c r="V43" s="3">
        <v>0.14285714285714285</v>
      </c>
      <c r="W43" s="3">
        <v>0.42857142857142855</v>
      </c>
      <c r="X43" s="3">
        <v>0.21428571428571427</v>
      </c>
      <c r="Y43" s="3">
        <v>0.6428571428571429</v>
      </c>
      <c r="Z43" s="3">
        <v>0</v>
      </c>
      <c r="AA43" s="3">
        <v>0</v>
      </c>
      <c r="AB43" s="3">
        <v>0</v>
      </c>
      <c r="AC43" s="3">
        <v>0.42857142857142855</v>
      </c>
      <c r="AD43" s="3">
        <v>7.1428571428571425E-2</v>
      </c>
      <c r="AE43" s="3">
        <v>0.5</v>
      </c>
      <c r="AF43" s="4">
        <v>0.12631578947368421</v>
      </c>
      <c r="AG43" s="4">
        <v>0.10169491525423729</v>
      </c>
      <c r="AH43" s="4">
        <v>0.16842105263157894</v>
      </c>
      <c r="AI43" s="4">
        <v>0.11864406779661017</v>
      </c>
    </row>
    <row r="44" spans="1:35" x14ac:dyDescent="0.3">
      <c r="A44">
        <v>43</v>
      </c>
      <c r="B44" t="s">
        <v>90</v>
      </c>
      <c r="C44" t="s">
        <v>76</v>
      </c>
      <c r="D44" t="s">
        <v>6</v>
      </c>
      <c r="E44">
        <v>20</v>
      </c>
      <c r="F44">
        <v>6</v>
      </c>
      <c r="G44">
        <v>9</v>
      </c>
      <c r="H44">
        <v>15</v>
      </c>
      <c r="I44">
        <v>0</v>
      </c>
      <c r="J44">
        <v>1</v>
      </c>
      <c r="K44">
        <v>2</v>
      </c>
      <c r="L44">
        <v>3</v>
      </c>
      <c r="M44">
        <v>2</v>
      </c>
      <c r="N44">
        <v>0</v>
      </c>
      <c r="O44">
        <v>2</v>
      </c>
      <c r="P44">
        <v>3</v>
      </c>
      <c r="Q44">
        <v>7</v>
      </c>
      <c r="R44">
        <v>10</v>
      </c>
      <c r="S44" s="3">
        <v>0.3</v>
      </c>
      <c r="T44" s="3">
        <v>0.45</v>
      </c>
      <c r="U44" s="3">
        <v>0.75</v>
      </c>
      <c r="V44" s="3">
        <v>0</v>
      </c>
      <c r="W44" s="3">
        <v>0.05</v>
      </c>
      <c r="X44" s="3">
        <v>0.1</v>
      </c>
      <c r="Y44" s="3">
        <v>0.15</v>
      </c>
      <c r="Z44" s="3">
        <v>0.1</v>
      </c>
      <c r="AA44" s="3">
        <v>0</v>
      </c>
      <c r="AB44" s="3">
        <v>0.1</v>
      </c>
      <c r="AC44" s="3">
        <v>0.15</v>
      </c>
      <c r="AD44" s="3">
        <v>0.35</v>
      </c>
      <c r="AE44" s="3">
        <v>0.5</v>
      </c>
      <c r="AF44" s="4">
        <v>0.12244897959183673</v>
      </c>
      <c r="AG44" s="4">
        <v>9.375E-2</v>
      </c>
      <c r="AH44" s="4">
        <v>0.30612244897959184</v>
      </c>
      <c r="AI44" s="4">
        <v>0.3125</v>
      </c>
    </row>
    <row r="45" spans="1:35" x14ac:dyDescent="0.3">
      <c r="A45">
        <v>44</v>
      </c>
      <c r="B45" t="s">
        <v>67</v>
      </c>
      <c r="C45" t="s">
        <v>43</v>
      </c>
      <c r="D45" t="s">
        <v>6</v>
      </c>
      <c r="E45">
        <v>20</v>
      </c>
      <c r="F45">
        <v>8</v>
      </c>
      <c r="G45">
        <v>7</v>
      </c>
      <c r="H45">
        <v>15</v>
      </c>
      <c r="I45">
        <v>5</v>
      </c>
      <c r="J45">
        <v>3</v>
      </c>
      <c r="K45">
        <v>2</v>
      </c>
      <c r="L45">
        <v>5</v>
      </c>
      <c r="M45">
        <v>0</v>
      </c>
      <c r="N45">
        <v>0</v>
      </c>
      <c r="O45">
        <v>0</v>
      </c>
      <c r="P45">
        <v>5</v>
      </c>
      <c r="Q45">
        <v>5</v>
      </c>
      <c r="R45">
        <v>10</v>
      </c>
      <c r="S45" s="3">
        <v>0.4</v>
      </c>
      <c r="T45" s="3">
        <v>0.35</v>
      </c>
      <c r="U45" s="3">
        <v>0.75</v>
      </c>
      <c r="V45" s="3">
        <v>0.25</v>
      </c>
      <c r="W45" s="3">
        <v>0.15</v>
      </c>
      <c r="X45" s="3">
        <v>0.1</v>
      </c>
      <c r="Y45" s="3">
        <v>0.25</v>
      </c>
      <c r="Z45" s="3">
        <v>0</v>
      </c>
      <c r="AA45" s="3">
        <v>0</v>
      </c>
      <c r="AB45" s="3">
        <v>0</v>
      </c>
      <c r="AC45" s="3">
        <v>0.25</v>
      </c>
      <c r="AD45" s="3">
        <v>0.25</v>
      </c>
      <c r="AE45" s="3">
        <v>0.5</v>
      </c>
      <c r="AF45" s="4">
        <v>0.14035087719298245</v>
      </c>
      <c r="AG45" s="4">
        <v>0.13513513513513514</v>
      </c>
      <c r="AH45" s="4">
        <v>0.26315789473684209</v>
      </c>
      <c r="AI45" s="4">
        <v>0.27027027027027029</v>
      </c>
    </row>
    <row r="46" spans="1:35" x14ac:dyDescent="0.3">
      <c r="A46">
        <v>45</v>
      </c>
      <c r="B46" t="s">
        <v>92</v>
      </c>
      <c r="C46" t="s">
        <v>76</v>
      </c>
      <c r="D46" t="s">
        <v>6</v>
      </c>
      <c r="E46">
        <v>16</v>
      </c>
      <c r="F46">
        <v>9</v>
      </c>
      <c r="G46">
        <v>5</v>
      </c>
      <c r="H46">
        <v>14</v>
      </c>
      <c r="I46">
        <v>-2</v>
      </c>
      <c r="J46">
        <v>2</v>
      </c>
      <c r="K46">
        <v>4</v>
      </c>
      <c r="L46">
        <v>6</v>
      </c>
      <c r="M46">
        <v>0</v>
      </c>
      <c r="N46">
        <v>0</v>
      </c>
      <c r="O46">
        <v>0</v>
      </c>
      <c r="P46">
        <v>7</v>
      </c>
      <c r="Q46">
        <v>1</v>
      </c>
      <c r="R46">
        <v>8</v>
      </c>
      <c r="S46" s="3">
        <v>0.5625</v>
      </c>
      <c r="T46" s="3">
        <v>0.3125</v>
      </c>
      <c r="U46" s="3">
        <v>0.875</v>
      </c>
      <c r="V46" s="3">
        <v>-0.125</v>
      </c>
      <c r="W46" s="3">
        <v>0.125</v>
      </c>
      <c r="X46" s="3">
        <v>0.25</v>
      </c>
      <c r="Y46" s="3">
        <v>0.375</v>
      </c>
      <c r="Z46" s="3">
        <v>0</v>
      </c>
      <c r="AA46" s="3">
        <v>0</v>
      </c>
      <c r="AB46" s="3">
        <v>0</v>
      </c>
      <c r="AC46" s="3">
        <v>0.4375</v>
      </c>
      <c r="AD46" s="3">
        <v>6.25E-2</v>
      </c>
      <c r="AE46" s="3">
        <v>0.5</v>
      </c>
      <c r="AF46" s="4">
        <v>0.18367346938775511</v>
      </c>
      <c r="AG46" s="4">
        <v>0.21875</v>
      </c>
      <c r="AH46" s="4">
        <v>0.2857142857142857</v>
      </c>
      <c r="AI46" s="4">
        <v>0.25</v>
      </c>
    </row>
    <row r="47" spans="1:35" x14ac:dyDescent="0.3">
      <c r="A47">
        <v>46</v>
      </c>
      <c r="B47" t="s">
        <v>162</v>
      </c>
      <c r="C47" t="s">
        <v>45</v>
      </c>
      <c r="D47" t="s">
        <v>6</v>
      </c>
      <c r="E47">
        <v>16</v>
      </c>
      <c r="F47">
        <v>5</v>
      </c>
      <c r="G47">
        <v>6</v>
      </c>
      <c r="H47">
        <v>11</v>
      </c>
      <c r="I47">
        <v>2</v>
      </c>
      <c r="J47">
        <v>1</v>
      </c>
      <c r="K47">
        <v>2</v>
      </c>
      <c r="L47">
        <v>3</v>
      </c>
      <c r="M47">
        <v>0</v>
      </c>
      <c r="N47">
        <v>0</v>
      </c>
      <c r="O47">
        <v>0</v>
      </c>
      <c r="P47">
        <v>4</v>
      </c>
      <c r="Q47">
        <v>4</v>
      </c>
      <c r="R47">
        <v>8</v>
      </c>
      <c r="S47" s="3">
        <v>0.3125</v>
      </c>
      <c r="T47" s="3">
        <v>0.375</v>
      </c>
      <c r="U47" s="3">
        <v>0.6875</v>
      </c>
      <c r="V47" s="3">
        <v>0.125</v>
      </c>
      <c r="W47" s="3">
        <v>6.25E-2</v>
      </c>
      <c r="X47" s="3">
        <v>0.125</v>
      </c>
      <c r="Y47" s="3">
        <v>0.1875</v>
      </c>
      <c r="Z47" s="3">
        <v>0</v>
      </c>
      <c r="AA47" s="3">
        <v>0</v>
      </c>
      <c r="AB47" s="3">
        <v>0</v>
      </c>
      <c r="AC47" s="3">
        <v>0.25</v>
      </c>
      <c r="AD47" s="3">
        <v>0.25</v>
      </c>
      <c r="AE47" s="3">
        <v>0.5</v>
      </c>
      <c r="AF47" s="4">
        <v>8.1967213114754092E-2</v>
      </c>
      <c r="AG47" s="4">
        <v>9.3023255813953487E-2</v>
      </c>
      <c r="AH47" s="4">
        <v>0.18032786885245902</v>
      </c>
      <c r="AI47" s="4">
        <v>0.18604651162790697</v>
      </c>
    </row>
    <row r="48" spans="1:35" x14ac:dyDescent="0.3">
      <c r="A48">
        <v>47</v>
      </c>
      <c r="B48" t="s">
        <v>118</v>
      </c>
      <c r="C48" t="s">
        <v>31</v>
      </c>
      <c r="D48" t="s">
        <v>6</v>
      </c>
      <c r="E48">
        <v>18</v>
      </c>
      <c r="F48">
        <v>4</v>
      </c>
      <c r="G48">
        <v>6</v>
      </c>
      <c r="H48">
        <v>10</v>
      </c>
      <c r="I48">
        <v>5</v>
      </c>
      <c r="J48">
        <v>0</v>
      </c>
      <c r="K48">
        <v>1</v>
      </c>
      <c r="L48">
        <v>1</v>
      </c>
      <c r="M48">
        <v>0</v>
      </c>
      <c r="N48">
        <v>0</v>
      </c>
      <c r="O48">
        <v>0</v>
      </c>
      <c r="P48">
        <v>4</v>
      </c>
      <c r="Q48">
        <v>5</v>
      </c>
      <c r="R48">
        <v>9</v>
      </c>
      <c r="S48" s="3">
        <v>0.22222222222222221</v>
      </c>
      <c r="T48" s="3">
        <v>0.33333333333333331</v>
      </c>
      <c r="U48" s="3">
        <v>0.55555555555555558</v>
      </c>
      <c r="V48" s="3">
        <v>0.27777777777777779</v>
      </c>
      <c r="W48" s="3">
        <v>0</v>
      </c>
      <c r="X48" s="3">
        <v>5.5555555555555552E-2</v>
      </c>
      <c r="Y48" s="3">
        <v>5.5555555555555552E-2</v>
      </c>
      <c r="Z48" s="3">
        <v>0</v>
      </c>
      <c r="AA48" s="3">
        <v>0</v>
      </c>
      <c r="AB48" s="3">
        <v>0</v>
      </c>
      <c r="AC48" s="3">
        <v>0.22222222222222221</v>
      </c>
      <c r="AD48" s="3">
        <v>0.27777777777777779</v>
      </c>
      <c r="AE48" s="3">
        <v>0.5</v>
      </c>
      <c r="AF48" s="4">
        <v>6.0606060606060608E-2</v>
      </c>
      <c r="AG48" s="4">
        <v>8.6956521739130432E-2</v>
      </c>
      <c r="AH48" s="4">
        <v>0.15151515151515152</v>
      </c>
      <c r="AI48" s="4">
        <v>0.19565217391304349</v>
      </c>
    </row>
    <row r="49" spans="1:35" x14ac:dyDescent="0.3">
      <c r="A49">
        <v>48</v>
      </c>
      <c r="B49" t="s">
        <v>196</v>
      </c>
      <c r="C49" t="s">
        <v>45</v>
      </c>
      <c r="D49" t="s">
        <v>6</v>
      </c>
      <c r="E49">
        <v>10</v>
      </c>
      <c r="F49">
        <v>3</v>
      </c>
      <c r="G49">
        <v>4</v>
      </c>
      <c r="H49">
        <v>7</v>
      </c>
      <c r="I49">
        <v>5</v>
      </c>
      <c r="J49">
        <v>0</v>
      </c>
      <c r="K49">
        <v>2</v>
      </c>
      <c r="L49">
        <v>2</v>
      </c>
      <c r="M49">
        <v>0</v>
      </c>
      <c r="N49">
        <v>0</v>
      </c>
      <c r="O49">
        <v>0</v>
      </c>
      <c r="P49">
        <v>3</v>
      </c>
      <c r="Q49">
        <v>2</v>
      </c>
      <c r="R49">
        <v>5</v>
      </c>
      <c r="S49" s="3">
        <v>0.3</v>
      </c>
      <c r="T49" s="3">
        <v>0.4</v>
      </c>
      <c r="U49" s="3">
        <v>0.7</v>
      </c>
      <c r="V49" s="3">
        <v>0.5</v>
      </c>
      <c r="W49" s="3">
        <v>0</v>
      </c>
      <c r="X49" s="3">
        <v>0.2</v>
      </c>
      <c r="Y49" s="3">
        <v>0.2</v>
      </c>
      <c r="Z49" s="3">
        <v>0</v>
      </c>
      <c r="AA49" s="3">
        <v>0</v>
      </c>
      <c r="AB49" s="3">
        <v>0</v>
      </c>
      <c r="AC49" s="3">
        <v>0.3</v>
      </c>
      <c r="AD49" s="3">
        <v>0.2</v>
      </c>
      <c r="AE49" s="3">
        <v>0.5</v>
      </c>
      <c r="AF49" s="4">
        <v>4.9180327868852458E-2</v>
      </c>
      <c r="AG49" s="4">
        <v>6.9767441860465115E-2</v>
      </c>
      <c r="AH49" s="4">
        <v>0.11475409836065574</v>
      </c>
      <c r="AI49" s="4">
        <v>0.11627906976744186</v>
      </c>
    </row>
    <row r="50" spans="1:35" x14ac:dyDescent="0.3">
      <c r="A50">
        <v>49</v>
      </c>
      <c r="B50" t="s">
        <v>181</v>
      </c>
      <c r="C50" t="s">
        <v>18</v>
      </c>
      <c r="D50" t="s">
        <v>6</v>
      </c>
      <c r="E50">
        <v>4</v>
      </c>
      <c r="F50">
        <v>2</v>
      </c>
      <c r="G50">
        <v>2</v>
      </c>
      <c r="H50">
        <v>4</v>
      </c>
      <c r="I50">
        <v>0</v>
      </c>
      <c r="J50">
        <v>1</v>
      </c>
      <c r="K50">
        <v>1</v>
      </c>
      <c r="L50">
        <v>2</v>
      </c>
      <c r="M50">
        <v>0</v>
      </c>
      <c r="N50">
        <v>0</v>
      </c>
      <c r="O50">
        <v>0</v>
      </c>
      <c r="P50">
        <v>1</v>
      </c>
      <c r="Q50">
        <v>1</v>
      </c>
      <c r="R50">
        <v>2</v>
      </c>
      <c r="S50" s="3">
        <v>0.5</v>
      </c>
      <c r="T50" s="3">
        <v>0.5</v>
      </c>
      <c r="U50" s="3">
        <v>1</v>
      </c>
      <c r="V50" s="3">
        <v>0</v>
      </c>
      <c r="W50" s="3">
        <v>0.25</v>
      </c>
      <c r="X50" s="3">
        <v>0.25</v>
      </c>
      <c r="Y50" s="3">
        <v>0.5</v>
      </c>
      <c r="Z50" s="3">
        <v>0</v>
      </c>
      <c r="AA50" s="3">
        <v>0</v>
      </c>
      <c r="AB50" s="3">
        <v>0</v>
      </c>
      <c r="AC50" s="3">
        <v>0.25</v>
      </c>
      <c r="AD50" s="3">
        <v>0.25</v>
      </c>
      <c r="AE50" s="3">
        <v>0.5</v>
      </c>
      <c r="AF50" s="4">
        <v>2.1052631578947368E-2</v>
      </c>
      <c r="AG50" s="4">
        <v>1.6949152542372881E-2</v>
      </c>
      <c r="AH50" s="4">
        <v>4.2105263157894736E-2</v>
      </c>
      <c r="AI50" s="4">
        <v>3.3898305084745763E-2</v>
      </c>
    </row>
    <row r="51" spans="1:35" x14ac:dyDescent="0.3">
      <c r="A51">
        <v>50</v>
      </c>
      <c r="B51" t="s">
        <v>347</v>
      </c>
      <c r="C51" t="s">
        <v>45</v>
      </c>
      <c r="D51" t="s">
        <v>35</v>
      </c>
      <c r="E51">
        <v>2</v>
      </c>
      <c r="F51">
        <v>1</v>
      </c>
      <c r="G51">
        <v>0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1</v>
      </c>
      <c r="S51" s="3">
        <v>0.5</v>
      </c>
      <c r="T51" s="3">
        <v>0</v>
      </c>
      <c r="U51" s="3">
        <v>0.5</v>
      </c>
      <c r="V51" s="3">
        <v>0.5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0.5</v>
      </c>
      <c r="AD51" s="3">
        <v>0</v>
      </c>
      <c r="AE51" s="3">
        <v>0.5</v>
      </c>
      <c r="AF51" s="4">
        <v>1.6393442622950821E-2</v>
      </c>
      <c r="AG51" s="4">
        <v>2.3255813953488372E-2</v>
      </c>
      <c r="AH51" s="4">
        <v>1.6393442622950821E-2</v>
      </c>
      <c r="AI51" s="4">
        <v>2.3255813953488372E-2</v>
      </c>
    </row>
    <row r="52" spans="1:35" x14ac:dyDescent="0.3">
      <c r="A52">
        <v>51</v>
      </c>
      <c r="B52" t="s">
        <v>87</v>
      </c>
      <c r="C52" t="s">
        <v>65</v>
      </c>
      <c r="D52" t="s">
        <v>6</v>
      </c>
      <c r="E52">
        <v>21</v>
      </c>
      <c r="F52">
        <v>10</v>
      </c>
      <c r="G52">
        <v>8</v>
      </c>
      <c r="H52">
        <v>18</v>
      </c>
      <c r="I52">
        <v>-7</v>
      </c>
      <c r="J52">
        <v>3</v>
      </c>
      <c r="K52">
        <v>4</v>
      </c>
      <c r="L52">
        <v>7</v>
      </c>
      <c r="M52">
        <v>1</v>
      </c>
      <c r="N52">
        <v>0</v>
      </c>
      <c r="O52">
        <v>1</v>
      </c>
      <c r="P52">
        <v>6</v>
      </c>
      <c r="Q52">
        <v>4</v>
      </c>
      <c r="R52">
        <v>10</v>
      </c>
      <c r="S52" s="3">
        <v>0.47619047619047616</v>
      </c>
      <c r="T52" s="3">
        <v>0.38095238095238093</v>
      </c>
      <c r="U52" s="3">
        <v>0.8571428571428571</v>
      </c>
      <c r="V52" s="3">
        <v>-0.33333333333333331</v>
      </c>
      <c r="W52" s="3">
        <v>0.14285714285714285</v>
      </c>
      <c r="X52" s="3">
        <v>0.19047619047619047</v>
      </c>
      <c r="Y52" s="3">
        <v>0.33333333333333331</v>
      </c>
      <c r="Z52" s="3">
        <v>4.7619047619047616E-2</v>
      </c>
      <c r="AA52" s="3">
        <v>0</v>
      </c>
      <c r="AB52" s="3">
        <v>4.7619047619047616E-2</v>
      </c>
      <c r="AC52" s="3">
        <v>0.2857142857142857</v>
      </c>
      <c r="AD52" s="3">
        <v>0.19047619047619047</v>
      </c>
      <c r="AE52" s="3">
        <v>0.47619047619047616</v>
      </c>
      <c r="AF52" s="4">
        <v>0.17543859649122806</v>
      </c>
      <c r="AG52" s="4">
        <v>0.18181818181818182</v>
      </c>
      <c r="AH52" s="4">
        <v>0.31578947368421051</v>
      </c>
      <c r="AI52" s="4">
        <v>0.30303030303030304</v>
      </c>
    </row>
    <row r="53" spans="1:35" x14ac:dyDescent="0.3">
      <c r="A53">
        <v>52</v>
      </c>
      <c r="B53" t="s">
        <v>36</v>
      </c>
      <c r="C53" t="s">
        <v>37</v>
      </c>
      <c r="D53" t="s">
        <v>6</v>
      </c>
      <c r="E53">
        <v>21</v>
      </c>
      <c r="F53">
        <v>6</v>
      </c>
      <c r="G53">
        <v>12</v>
      </c>
      <c r="H53">
        <v>18</v>
      </c>
      <c r="I53">
        <v>-6</v>
      </c>
      <c r="J53">
        <v>2</v>
      </c>
      <c r="K53">
        <v>6</v>
      </c>
      <c r="L53">
        <v>8</v>
      </c>
      <c r="M53">
        <v>0</v>
      </c>
      <c r="N53">
        <v>0</v>
      </c>
      <c r="O53">
        <v>0</v>
      </c>
      <c r="P53">
        <v>4</v>
      </c>
      <c r="Q53">
        <v>6</v>
      </c>
      <c r="R53">
        <v>10</v>
      </c>
      <c r="S53" s="3">
        <v>0.2857142857142857</v>
      </c>
      <c r="T53" s="3">
        <v>0.5714285714285714</v>
      </c>
      <c r="U53" s="3">
        <v>0.8571428571428571</v>
      </c>
      <c r="V53" s="3">
        <v>-0.2857142857142857</v>
      </c>
      <c r="W53" s="3">
        <v>9.5238095238095233E-2</v>
      </c>
      <c r="X53" s="3">
        <v>0.2857142857142857</v>
      </c>
      <c r="Y53" s="3">
        <v>0.38095238095238093</v>
      </c>
      <c r="Z53" s="3">
        <v>0</v>
      </c>
      <c r="AA53" s="3">
        <v>0</v>
      </c>
      <c r="AB53" s="3">
        <v>0</v>
      </c>
      <c r="AC53" s="3">
        <v>0.19047619047619047</v>
      </c>
      <c r="AD53" s="3">
        <v>0.2857142857142857</v>
      </c>
      <c r="AE53" s="3">
        <v>0.47619047619047616</v>
      </c>
      <c r="AF53" s="4">
        <v>0.11764705882352941</v>
      </c>
      <c r="AG53" s="4">
        <v>0.125</v>
      </c>
      <c r="AH53" s="4">
        <v>0.35294117647058826</v>
      </c>
      <c r="AI53" s="4">
        <v>0.3125</v>
      </c>
    </row>
    <row r="54" spans="1:35" x14ac:dyDescent="0.3">
      <c r="A54">
        <v>53</v>
      </c>
      <c r="B54" t="s">
        <v>63</v>
      </c>
      <c r="C54" t="s">
        <v>33</v>
      </c>
      <c r="D54" t="s">
        <v>6</v>
      </c>
      <c r="E54">
        <v>21</v>
      </c>
      <c r="F54">
        <v>6</v>
      </c>
      <c r="G54">
        <v>11</v>
      </c>
      <c r="H54">
        <v>17</v>
      </c>
      <c r="I54">
        <v>12</v>
      </c>
      <c r="J54">
        <v>3</v>
      </c>
      <c r="K54">
        <v>4</v>
      </c>
      <c r="L54">
        <v>7</v>
      </c>
      <c r="M54">
        <v>0</v>
      </c>
      <c r="N54">
        <v>0</v>
      </c>
      <c r="O54">
        <v>0</v>
      </c>
      <c r="P54">
        <v>3</v>
      </c>
      <c r="Q54">
        <v>7</v>
      </c>
      <c r="R54">
        <v>10</v>
      </c>
      <c r="S54" s="3">
        <v>0.2857142857142857</v>
      </c>
      <c r="T54" s="3">
        <v>0.52380952380952384</v>
      </c>
      <c r="U54" s="3">
        <v>0.80952380952380953</v>
      </c>
      <c r="V54" s="3">
        <v>0.5714285714285714</v>
      </c>
      <c r="W54" s="3">
        <v>0.14285714285714285</v>
      </c>
      <c r="X54" s="3">
        <v>0.19047619047619047</v>
      </c>
      <c r="Y54" s="3">
        <v>0.33333333333333331</v>
      </c>
      <c r="Z54" s="3">
        <v>0</v>
      </c>
      <c r="AA54" s="3">
        <v>0</v>
      </c>
      <c r="AB54" s="3">
        <v>0</v>
      </c>
      <c r="AC54" s="3">
        <v>0.14285714285714285</v>
      </c>
      <c r="AD54" s="3">
        <v>0.33333333333333331</v>
      </c>
      <c r="AE54" s="3">
        <v>0.47619047619047616</v>
      </c>
      <c r="AF54" s="4">
        <v>6.5934065934065936E-2</v>
      </c>
      <c r="AG54" s="4">
        <v>4.6153846153846156E-2</v>
      </c>
      <c r="AH54" s="4">
        <v>0.18681318681318682</v>
      </c>
      <c r="AI54" s="4">
        <v>0.15384615384615385</v>
      </c>
    </row>
    <row r="55" spans="1:35" x14ac:dyDescent="0.3">
      <c r="A55">
        <v>54</v>
      </c>
      <c r="B55" t="s">
        <v>117</v>
      </c>
      <c r="C55" t="s">
        <v>33</v>
      </c>
      <c r="D55" t="s">
        <v>35</v>
      </c>
      <c r="E55">
        <v>21</v>
      </c>
      <c r="F55">
        <v>4</v>
      </c>
      <c r="G55">
        <v>10</v>
      </c>
      <c r="H55">
        <v>14</v>
      </c>
      <c r="I55">
        <v>13</v>
      </c>
      <c r="J55">
        <v>0</v>
      </c>
      <c r="K55">
        <v>4</v>
      </c>
      <c r="L55">
        <v>4</v>
      </c>
      <c r="M55">
        <v>0</v>
      </c>
      <c r="N55">
        <v>0</v>
      </c>
      <c r="O55">
        <v>0</v>
      </c>
      <c r="P55">
        <v>4</v>
      </c>
      <c r="Q55">
        <v>6</v>
      </c>
      <c r="R55">
        <v>10</v>
      </c>
      <c r="S55" s="3">
        <v>0.19047619047619047</v>
      </c>
      <c r="T55" s="3">
        <v>0.47619047619047616</v>
      </c>
      <c r="U55" s="3">
        <v>0.66666666666666663</v>
      </c>
      <c r="V55" s="3">
        <v>0.61904761904761907</v>
      </c>
      <c r="W55" s="3">
        <v>0</v>
      </c>
      <c r="X55" s="3">
        <v>0.19047619047619047</v>
      </c>
      <c r="Y55" s="3">
        <v>0.19047619047619047</v>
      </c>
      <c r="Z55" s="3">
        <v>0</v>
      </c>
      <c r="AA55" s="3">
        <v>0</v>
      </c>
      <c r="AB55" s="3">
        <v>0</v>
      </c>
      <c r="AC55" s="3">
        <v>0.19047619047619047</v>
      </c>
      <c r="AD55" s="3">
        <v>0.2857142857142857</v>
      </c>
      <c r="AE55" s="3">
        <v>0.47619047619047616</v>
      </c>
      <c r="AF55" s="4">
        <v>4.3956043956043959E-2</v>
      </c>
      <c r="AG55" s="4">
        <v>6.1538461538461542E-2</v>
      </c>
      <c r="AH55" s="4">
        <v>0.15384615384615385</v>
      </c>
      <c r="AI55" s="4">
        <v>0.15384615384615385</v>
      </c>
    </row>
    <row r="56" spans="1:35" x14ac:dyDescent="0.3">
      <c r="A56">
        <v>55</v>
      </c>
      <c r="B56" t="s">
        <v>154</v>
      </c>
      <c r="C56" t="s">
        <v>33</v>
      </c>
      <c r="D56" t="s">
        <v>6</v>
      </c>
      <c r="E56">
        <v>21</v>
      </c>
      <c r="F56">
        <v>4</v>
      </c>
      <c r="G56">
        <v>6</v>
      </c>
      <c r="H56">
        <v>10</v>
      </c>
      <c r="I56">
        <v>11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4</v>
      </c>
      <c r="Q56">
        <v>6</v>
      </c>
      <c r="R56">
        <v>10</v>
      </c>
      <c r="S56" s="3">
        <v>0.19047619047619047</v>
      </c>
      <c r="T56" s="3">
        <v>0.2857142857142857</v>
      </c>
      <c r="U56" s="3">
        <v>0.47619047619047616</v>
      </c>
      <c r="V56" s="3">
        <v>0.52380952380952384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0.19047619047619047</v>
      </c>
      <c r="AD56" s="3">
        <v>0.2857142857142857</v>
      </c>
      <c r="AE56" s="3">
        <v>0.47619047619047616</v>
      </c>
      <c r="AF56" s="4">
        <v>4.3956043956043959E-2</v>
      </c>
      <c r="AG56" s="4">
        <v>6.1538461538461542E-2</v>
      </c>
      <c r="AH56" s="4">
        <v>0.10989010989010989</v>
      </c>
      <c r="AI56" s="4">
        <v>0.15384615384615385</v>
      </c>
    </row>
    <row r="57" spans="1:35" x14ac:dyDescent="0.3">
      <c r="A57">
        <v>56</v>
      </c>
      <c r="B57" t="s">
        <v>122</v>
      </c>
      <c r="C57" t="s">
        <v>45</v>
      </c>
      <c r="D57" t="s">
        <v>6</v>
      </c>
      <c r="E57">
        <v>13</v>
      </c>
      <c r="F57">
        <v>5</v>
      </c>
      <c r="G57">
        <v>5</v>
      </c>
      <c r="H57">
        <v>10</v>
      </c>
      <c r="I57">
        <v>-2</v>
      </c>
      <c r="J57">
        <v>3</v>
      </c>
      <c r="K57">
        <v>1</v>
      </c>
      <c r="L57">
        <v>4</v>
      </c>
      <c r="M57">
        <v>0</v>
      </c>
      <c r="N57">
        <v>0</v>
      </c>
      <c r="O57">
        <v>0</v>
      </c>
      <c r="P57">
        <v>2</v>
      </c>
      <c r="Q57">
        <v>4</v>
      </c>
      <c r="R57">
        <v>6</v>
      </c>
      <c r="S57" s="3">
        <v>0.38461538461538464</v>
      </c>
      <c r="T57" s="3">
        <v>0.38461538461538464</v>
      </c>
      <c r="U57" s="3">
        <v>0.76923076923076927</v>
      </c>
      <c r="V57" s="3">
        <v>-0.15384615384615385</v>
      </c>
      <c r="W57" s="3">
        <v>0.23076923076923078</v>
      </c>
      <c r="X57" s="3">
        <v>7.6923076923076927E-2</v>
      </c>
      <c r="Y57" s="3">
        <v>0.30769230769230771</v>
      </c>
      <c r="Z57" s="3">
        <v>0</v>
      </c>
      <c r="AA57" s="3">
        <v>0</v>
      </c>
      <c r="AB57" s="3">
        <v>0</v>
      </c>
      <c r="AC57" s="3">
        <v>0.15384615384615385</v>
      </c>
      <c r="AD57" s="3">
        <v>0.30769230769230771</v>
      </c>
      <c r="AE57" s="3">
        <v>0.46153846153846156</v>
      </c>
      <c r="AF57" s="4">
        <v>8.1967213114754092E-2</v>
      </c>
      <c r="AG57" s="4">
        <v>4.6511627906976744E-2</v>
      </c>
      <c r="AH57" s="4">
        <v>0.16393442622950818</v>
      </c>
      <c r="AI57" s="4">
        <v>0.13953488372093023</v>
      </c>
    </row>
    <row r="58" spans="1:35" x14ac:dyDescent="0.3">
      <c r="A58">
        <v>57</v>
      </c>
      <c r="B58" t="s">
        <v>161</v>
      </c>
      <c r="C58" t="s">
        <v>31</v>
      </c>
      <c r="D58" t="s">
        <v>6</v>
      </c>
      <c r="E58">
        <v>11</v>
      </c>
      <c r="F58">
        <v>2</v>
      </c>
      <c r="G58">
        <v>3</v>
      </c>
      <c r="H58">
        <v>5</v>
      </c>
      <c r="I58">
        <v>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2</v>
      </c>
      <c r="Q58">
        <v>3</v>
      </c>
      <c r="R58">
        <v>5</v>
      </c>
      <c r="S58" s="3">
        <v>0.18181818181818182</v>
      </c>
      <c r="T58" s="3">
        <v>0.27272727272727271</v>
      </c>
      <c r="U58" s="3">
        <v>0.45454545454545453</v>
      </c>
      <c r="V58" s="3">
        <v>0.18181818181818182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0.18181818181818182</v>
      </c>
      <c r="AD58" s="3">
        <v>0.27272727272727271</v>
      </c>
      <c r="AE58" s="3">
        <v>0.45454545454545453</v>
      </c>
      <c r="AF58" s="4">
        <v>3.0303030303030304E-2</v>
      </c>
      <c r="AG58" s="4">
        <v>4.3478260869565216E-2</v>
      </c>
      <c r="AH58" s="4">
        <v>7.575757575757576E-2</v>
      </c>
      <c r="AI58" s="4">
        <v>0.10869565217391304</v>
      </c>
    </row>
    <row r="59" spans="1:35" x14ac:dyDescent="0.3">
      <c r="A59">
        <v>58</v>
      </c>
      <c r="B59" t="s">
        <v>20</v>
      </c>
      <c r="C59" t="s">
        <v>18</v>
      </c>
      <c r="D59" t="s">
        <v>6</v>
      </c>
      <c r="E59">
        <v>20</v>
      </c>
      <c r="F59">
        <v>5</v>
      </c>
      <c r="G59">
        <v>16</v>
      </c>
      <c r="H59">
        <v>21</v>
      </c>
      <c r="I59">
        <v>3</v>
      </c>
      <c r="J59">
        <v>2</v>
      </c>
      <c r="K59">
        <v>10</v>
      </c>
      <c r="L59">
        <v>12</v>
      </c>
      <c r="M59">
        <v>0</v>
      </c>
      <c r="N59">
        <v>0</v>
      </c>
      <c r="O59">
        <v>0</v>
      </c>
      <c r="P59">
        <v>3</v>
      </c>
      <c r="Q59">
        <v>6</v>
      </c>
      <c r="R59">
        <v>9</v>
      </c>
      <c r="S59" s="3">
        <v>0.25</v>
      </c>
      <c r="T59" s="3">
        <v>0.8</v>
      </c>
      <c r="U59" s="3">
        <v>1.05</v>
      </c>
      <c r="V59" s="3">
        <v>0.15</v>
      </c>
      <c r="W59" s="3">
        <v>0.1</v>
      </c>
      <c r="X59" s="3">
        <v>0.5</v>
      </c>
      <c r="Y59" s="3">
        <v>0.6</v>
      </c>
      <c r="Z59" s="3">
        <v>0</v>
      </c>
      <c r="AA59" s="3">
        <v>0</v>
      </c>
      <c r="AB59" s="3">
        <v>0</v>
      </c>
      <c r="AC59" s="3">
        <v>0.15</v>
      </c>
      <c r="AD59" s="3">
        <v>0.3</v>
      </c>
      <c r="AE59" s="3">
        <v>0.45</v>
      </c>
      <c r="AF59" s="4">
        <v>5.2631578947368418E-2</v>
      </c>
      <c r="AG59" s="4">
        <v>5.0847457627118647E-2</v>
      </c>
      <c r="AH59" s="4">
        <v>0.22105263157894736</v>
      </c>
      <c r="AI59" s="4">
        <v>0.15254237288135594</v>
      </c>
    </row>
    <row r="60" spans="1:35" x14ac:dyDescent="0.3">
      <c r="A60">
        <v>59</v>
      </c>
      <c r="B60" t="s">
        <v>97</v>
      </c>
      <c r="C60" t="s">
        <v>31</v>
      </c>
      <c r="D60" t="s">
        <v>6</v>
      </c>
      <c r="E60">
        <v>20</v>
      </c>
      <c r="F60">
        <v>8</v>
      </c>
      <c r="G60">
        <v>7</v>
      </c>
      <c r="H60">
        <v>15</v>
      </c>
      <c r="I60">
        <v>-3</v>
      </c>
      <c r="J60">
        <v>3</v>
      </c>
      <c r="K60">
        <v>3</v>
      </c>
      <c r="L60">
        <v>6</v>
      </c>
      <c r="M60">
        <v>0</v>
      </c>
      <c r="N60">
        <v>0</v>
      </c>
      <c r="O60">
        <v>0</v>
      </c>
      <c r="P60">
        <v>5</v>
      </c>
      <c r="Q60">
        <v>4</v>
      </c>
      <c r="R60">
        <v>9</v>
      </c>
      <c r="S60" s="3">
        <v>0.4</v>
      </c>
      <c r="T60" s="3">
        <v>0.35</v>
      </c>
      <c r="U60" s="3">
        <v>0.75</v>
      </c>
      <c r="V60" s="3">
        <v>-0.15</v>
      </c>
      <c r="W60" s="3">
        <v>0.15</v>
      </c>
      <c r="X60" s="3">
        <v>0.15</v>
      </c>
      <c r="Y60" s="3">
        <v>0.3</v>
      </c>
      <c r="Z60" s="3">
        <v>0</v>
      </c>
      <c r="AA60" s="3">
        <v>0</v>
      </c>
      <c r="AB60" s="3">
        <v>0</v>
      </c>
      <c r="AC60" s="3">
        <v>0.25</v>
      </c>
      <c r="AD60" s="3">
        <v>0.2</v>
      </c>
      <c r="AE60" s="3">
        <v>0.45</v>
      </c>
      <c r="AF60" s="4">
        <v>0.12121212121212122</v>
      </c>
      <c r="AG60" s="4">
        <v>0.10869565217391304</v>
      </c>
      <c r="AH60" s="4">
        <v>0.22727272727272727</v>
      </c>
      <c r="AI60" s="4">
        <v>0.19565217391304349</v>
      </c>
    </row>
    <row r="61" spans="1:35" x14ac:dyDescent="0.3">
      <c r="A61">
        <v>60</v>
      </c>
      <c r="B61" t="s">
        <v>41</v>
      </c>
      <c r="C61" t="s">
        <v>18</v>
      </c>
      <c r="D61" t="s">
        <v>6</v>
      </c>
      <c r="E61">
        <v>20</v>
      </c>
      <c r="F61">
        <v>6</v>
      </c>
      <c r="G61">
        <v>8</v>
      </c>
      <c r="H61">
        <v>14</v>
      </c>
      <c r="I61">
        <v>6</v>
      </c>
      <c r="J61">
        <v>0</v>
      </c>
      <c r="K61">
        <v>5</v>
      </c>
      <c r="L61">
        <v>5</v>
      </c>
      <c r="M61">
        <v>0</v>
      </c>
      <c r="N61">
        <v>0</v>
      </c>
      <c r="O61">
        <v>0</v>
      </c>
      <c r="P61">
        <v>6</v>
      </c>
      <c r="Q61">
        <v>3</v>
      </c>
      <c r="R61">
        <v>9</v>
      </c>
      <c r="S61" s="3">
        <v>0.3</v>
      </c>
      <c r="T61" s="3">
        <v>0.4</v>
      </c>
      <c r="U61" s="3">
        <v>0.7</v>
      </c>
      <c r="V61" s="3">
        <v>0.3</v>
      </c>
      <c r="W61" s="3">
        <v>0</v>
      </c>
      <c r="X61" s="3">
        <v>0.25</v>
      </c>
      <c r="Y61" s="3">
        <v>0.25</v>
      </c>
      <c r="Z61" s="3">
        <v>0</v>
      </c>
      <c r="AA61" s="3">
        <v>0</v>
      </c>
      <c r="AB61" s="3">
        <v>0</v>
      </c>
      <c r="AC61" s="3">
        <v>0.3</v>
      </c>
      <c r="AD61" s="3">
        <v>0.15</v>
      </c>
      <c r="AE61" s="3">
        <v>0.45</v>
      </c>
      <c r="AF61" s="4">
        <v>6.3157894736842107E-2</v>
      </c>
      <c r="AG61" s="4">
        <v>0.10169491525423729</v>
      </c>
      <c r="AH61" s="4">
        <v>0.14736842105263157</v>
      </c>
      <c r="AI61" s="4">
        <v>0.15254237288135594</v>
      </c>
    </row>
    <row r="62" spans="1:35" x14ac:dyDescent="0.3">
      <c r="A62">
        <v>61</v>
      </c>
      <c r="B62" t="s">
        <v>68</v>
      </c>
      <c r="C62" t="s">
        <v>24</v>
      </c>
      <c r="D62" t="s">
        <v>6</v>
      </c>
      <c r="E62">
        <v>18</v>
      </c>
      <c r="F62">
        <v>5</v>
      </c>
      <c r="G62">
        <v>6</v>
      </c>
      <c r="H62">
        <v>11</v>
      </c>
      <c r="I62">
        <v>-2</v>
      </c>
      <c r="J62">
        <v>2</v>
      </c>
      <c r="K62">
        <v>1</v>
      </c>
      <c r="L62">
        <v>3</v>
      </c>
      <c r="M62">
        <v>0</v>
      </c>
      <c r="N62">
        <v>0</v>
      </c>
      <c r="O62">
        <v>0</v>
      </c>
      <c r="P62">
        <v>3</v>
      </c>
      <c r="Q62">
        <v>5</v>
      </c>
      <c r="R62">
        <v>8</v>
      </c>
      <c r="S62" s="3">
        <v>0.27777777777777779</v>
      </c>
      <c r="T62" s="3">
        <v>0.33333333333333331</v>
      </c>
      <c r="U62" s="3">
        <v>0.61111111111111116</v>
      </c>
      <c r="V62" s="3">
        <v>-0.1111111111111111</v>
      </c>
      <c r="W62" s="3">
        <v>0.1111111111111111</v>
      </c>
      <c r="X62" s="3">
        <v>5.5555555555555552E-2</v>
      </c>
      <c r="Y62" s="3">
        <v>0.16666666666666666</v>
      </c>
      <c r="Z62" s="3">
        <v>0</v>
      </c>
      <c r="AA62" s="3">
        <v>0</v>
      </c>
      <c r="AB62" s="3">
        <v>0</v>
      </c>
      <c r="AC62" s="3">
        <v>0.16666666666666666</v>
      </c>
      <c r="AD62" s="3">
        <v>0.27777777777777779</v>
      </c>
      <c r="AE62" s="3">
        <v>0.44444444444444442</v>
      </c>
      <c r="AF62" s="4">
        <v>9.6153846153846159E-2</v>
      </c>
      <c r="AG62" s="4">
        <v>0.10344827586206896</v>
      </c>
      <c r="AH62" s="4">
        <v>0.21153846153846154</v>
      </c>
      <c r="AI62" s="4">
        <v>0.27586206896551724</v>
      </c>
    </row>
    <row r="63" spans="1:35" x14ac:dyDescent="0.3">
      <c r="A63">
        <v>62</v>
      </c>
      <c r="B63" t="s">
        <v>110</v>
      </c>
      <c r="C63" t="s">
        <v>33</v>
      </c>
      <c r="D63" t="s">
        <v>6</v>
      </c>
      <c r="E63">
        <v>16</v>
      </c>
      <c r="F63">
        <v>5</v>
      </c>
      <c r="G63">
        <v>8</v>
      </c>
      <c r="H63">
        <v>13</v>
      </c>
      <c r="I63">
        <v>5</v>
      </c>
      <c r="J63">
        <v>2</v>
      </c>
      <c r="K63">
        <v>4</v>
      </c>
      <c r="L63">
        <v>6</v>
      </c>
      <c r="M63">
        <v>0</v>
      </c>
      <c r="N63">
        <v>0</v>
      </c>
      <c r="O63">
        <v>0</v>
      </c>
      <c r="P63">
        <v>3</v>
      </c>
      <c r="Q63">
        <v>4</v>
      </c>
      <c r="R63">
        <v>7</v>
      </c>
      <c r="S63" s="3">
        <v>0.3125</v>
      </c>
      <c r="T63" s="3">
        <v>0.5</v>
      </c>
      <c r="U63" s="3">
        <v>0.8125</v>
      </c>
      <c r="V63" s="3">
        <v>0.3125</v>
      </c>
      <c r="W63" s="3">
        <v>0.125</v>
      </c>
      <c r="X63" s="3">
        <v>0.25</v>
      </c>
      <c r="Y63" s="3">
        <v>0.375</v>
      </c>
      <c r="Z63" s="3">
        <v>0</v>
      </c>
      <c r="AA63" s="3">
        <v>0</v>
      </c>
      <c r="AB63" s="3">
        <v>0</v>
      </c>
      <c r="AC63" s="3">
        <v>0.1875</v>
      </c>
      <c r="AD63" s="3">
        <v>0.25</v>
      </c>
      <c r="AE63" s="3">
        <v>0.4375</v>
      </c>
      <c r="AF63" s="4">
        <v>5.4945054945054944E-2</v>
      </c>
      <c r="AG63" s="4">
        <v>4.6153846153846156E-2</v>
      </c>
      <c r="AH63" s="4">
        <v>0.14285714285714285</v>
      </c>
      <c r="AI63" s="4">
        <v>0.1076923076923077</v>
      </c>
    </row>
    <row r="64" spans="1:35" x14ac:dyDescent="0.3">
      <c r="A64">
        <v>63</v>
      </c>
      <c r="B64" t="s">
        <v>114</v>
      </c>
      <c r="C64" t="s">
        <v>33</v>
      </c>
      <c r="D64" t="s">
        <v>6</v>
      </c>
      <c r="E64">
        <v>21</v>
      </c>
      <c r="F64">
        <v>3</v>
      </c>
      <c r="G64">
        <v>7</v>
      </c>
      <c r="H64">
        <v>10</v>
      </c>
      <c r="I64">
        <v>12</v>
      </c>
      <c r="J64">
        <v>0</v>
      </c>
      <c r="K64">
        <v>1</v>
      </c>
      <c r="L64">
        <v>1</v>
      </c>
      <c r="M64">
        <v>0</v>
      </c>
      <c r="N64">
        <v>0</v>
      </c>
      <c r="O64">
        <v>0</v>
      </c>
      <c r="P64">
        <v>3</v>
      </c>
      <c r="Q64">
        <v>6</v>
      </c>
      <c r="R64">
        <v>9</v>
      </c>
      <c r="S64" s="3">
        <v>0.14285714285714285</v>
      </c>
      <c r="T64" s="3">
        <v>0.33333333333333331</v>
      </c>
      <c r="U64" s="3">
        <v>0.47619047619047616</v>
      </c>
      <c r="V64" s="3">
        <v>0.5714285714285714</v>
      </c>
      <c r="W64" s="3">
        <v>0</v>
      </c>
      <c r="X64" s="3">
        <v>4.7619047619047616E-2</v>
      </c>
      <c r="Y64" s="3">
        <v>4.7619047619047616E-2</v>
      </c>
      <c r="Z64" s="3">
        <v>0</v>
      </c>
      <c r="AA64" s="3">
        <v>0</v>
      </c>
      <c r="AB64" s="3">
        <v>0</v>
      </c>
      <c r="AC64" s="3">
        <v>0.14285714285714285</v>
      </c>
      <c r="AD64" s="3">
        <v>0.2857142857142857</v>
      </c>
      <c r="AE64" s="3">
        <v>0.42857142857142855</v>
      </c>
      <c r="AF64" s="4">
        <v>3.2967032967032968E-2</v>
      </c>
      <c r="AG64" s="4">
        <v>4.6153846153846156E-2</v>
      </c>
      <c r="AH64" s="4">
        <v>0.10989010989010989</v>
      </c>
      <c r="AI64" s="4">
        <v>0.13846153846153847</v>
      </c>
    </row>
    <row r="65" spans="1:35" x14ac:dyDescent="0.3">
      <c r="A65">
        <v>64</v>
      </c>
      <c r="B65" t="s">
        <v>95</v>
      </c>
      <c r="C65" t="s">
        <v>45</v>
      </c>
      <c r="D65" t="s">
        <v>6</v>
      </c>
      <c r="E65">
        <v>19</v>
      </c>
      <c r="F65">
        <v>4</v>
      </c>
      <c r="G65">
        <v>10</v>
      </c>
      <c r="H65">
        <v>14</v>
      </c>
      <c r="I65">
        <v>2</v>
      </c>
      <c r="J65">
        <v>0</v>
      </c>
      <c r="K65">
        <v>6</v>
      </c>
      <c r="L65">
        <v>6</v>
      </c>
      <c r="M65">
        <v>0</v>
      </c>
      <c r="N65">
        <v>0</v>
      </c>
      <c r="O65">
        <v>0</v>
      </c>
      <c r="P65">
        <v>4</v>
      </c>
      <c r="Q65">
        <v>4</v>
      </c>
      <c r="R65">
        <v>8</v>
      </c>
      <c r="S65" s="3">
        <v>0.21052631578947367</v>
      </c>
      <c r="T65" s="3">
        <v>0.52631578947368418</v>
      </c>
      <c r="U65" s="3">
        <v>0.73684210526315785</v>
      </c>
      <c r="V65" s="3">
        <v>0.10526315789473684</v>
      </c>
      <c r="W65" s="3">
        <v>0</v>
      </c>
      <c r="X65" s="3">
        <v>0.31578947368421051</v>
      </c>
      <c r="Y65" s="3">
        <v>0.31578947368421051</v>
      </c>
      <c r="Z65" s="3">
        <v>0</v>
      </c>
      <c r="AA65" s="3">
        <v>0</v>
      </c>
      <c r="AB65" s="3">
        <v>0</v>
      </c>
      <c r="AC65" s="3">
        <v>0.21052631578947367</v>
      </c>
      <c r="AD65" s="3">
        <v>0.21052631578947367</v>
      </c>
      <c r="AE65" s="3">
        <v>0.42105263157894735</v>
      </c>
      <c r="AF65" s="4">
        <v>6.5573770491803282E-2</v>
      </c>
      <c r="AG65" s="4">
        <v>9.3023255813953487E-2</v>
      </c>
      <c r="AH65" s="4">
        <v>0.22950819672131148</v>
      </c>
      <c r="AI65" s="4">
        <v>0.18604651162790697</v>
      </c>
    </row>
    <row r="66" spans="1:35" x14ac:dyDescent="0.3">
      <c r="A66">
        <v>65</v>
      </c>
      <c r="B66" t="s">
        <v>98</v>
      </c>
      <c r="C66" t="s">
        <v>45</v>
      </c>
      <c r="D66" t="s">
        <v>6</v>
      </c>
      <c r="E66">
        <v>19</v>
      </c>
      <c r="F66">
        <v>5</v>
      </c>
      <c r="G66">
        <v>8</v>
      </c>
      <c r="H66">
        <v>13</v>
      </c>
      <c r="I66">
        <v>4</v>
      </c>
      <c r="J66">
        <v>2</v>
      </c>
      <c r="K66">
        <v>2</v>
      </c>
      <c r="L66">
        <v>4</v>
      </c>
      <c r="M66">
        <v>0</v>
      </c>
      <c r="N66">
        <v>1</v>
      </c>
      <c r="O66">
        <v>1</v>
      </c>
      <c r="P66">
        <v>3</v>
      </c>
      <c r="Q66">
        <v>5</v>
      </c>
      <c r="R66">
        <v>8</v>
      </c>
      <c r="S66" s="3">
        <v>0.26315789473684209</v>
      </c>
      <c r="T66" s="3">
        <v>0.42105263157894735</v>
      </c>
      <c r="U66" s="3">
        <v>0.68421052631578949</v>
      </c>
      <c r="V66" s="3">
        <v>0.21052631578947367</v>
      </c>
      <c r="W66" s="3">
        <v>0.10526315789473684</v>
      </c>
      <c r="X66" s="3">
        <v>0.10526315789473684</v>
      </c>
      <c r="Y66" s="3">
        <v>0.21052631578947367</v>
      </c>
      <c r="Z66" s="3">
        <v>0</v>
      </c>
      <c r="AA66" s="3">
        <v>5.2631578947368418E-2</v>
      </c>
      <c r="AB66" s="3">
        <v>5.2631578947368418E-2</v>
      </c>
      <c r="AC66" s="3">
        <v>0.15789473684210525</v>
      </c>
      <c r="AD66" s="3">
        <v>0.26315789473684209</v>
      </c>
      <c r="AE66" s="3">
        <v>0.42105263157894735</v>
      </c>
      <c r="AF66" s="4">
        <v>8.1967213114754092E-2</v>
      </c>
      <c r="AG66" s="4">
        <v>6.9767441860465115E-2</v>
      </c>
      <c r="AH66" s="4">
        <v>0.21311475409836064</v>
      </c>
      <c r="AI66" s="4">
        <v>0.18604651162790697</v>
      </c>
    </row>
    <row r="67" spans="1:35" x14ac:dyDescent="0.3">
      <c r="A67">
        <v>66</v>
      </c>
      <c r="B67" t="s">
        <v>156</v>
      </c>
      <c r="C67" t="s">
        <v>65</v>
      </c>
      <c r="D67" t="s">
        <v>35</v>
      </c>
      <c r="E67">
        <v>19</v>
      </c>
      <c r="F67">
        <v>2</v>
      </c>
      <c r="G67">
        <v>6</v>
      </c>
      <c r="H67">
        <v>8</v>
      </c>
      <c r="I67">
        <v>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</v>
      </c>
      <c r="Q67">
        <v>6</v>
      </c>
      <c r="R67">
        <v>8</v>
      </c>
      <c r="S67" s="3">
        <v>0.10526315789473684</v>
      </c>
      <c r="T67" s="3">
        <v>0.31578947368421051</v>
      </c>
      <c r="U67" s="3">
        <v>0.42105263157894735</v>
      </c>
      <c r="V67" s="3">
        <v>0.31578947368421051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0.10526315789473684</v>
      </c>
      <c r="AD67" s="3">
        <v>0.31578947368421051</v>
      </c>
      <c r="AE67" s="3">
        <v>0.42105263157894735</v>
      </c>
      <c r="AF67" s="4">
        <v>3.5087719298245612E-2</v>
      </c>
      <c r="AG67" s="4">
        <v>6.0606060606060608E-2</v>
      </c>
      <c r="AH67" s="4">
        <v>0.14035087719298245</v>
      </c>
      <c r="AI67" s="4">
        <v>0.24242424242424243</v>
      </c>
    </row>
    <row r="68" spans="1:35" x14ac:dyDescent="0.3">
      <c r="A68">
        <v>67</v>
      </c>
      <c r="B68" t="s">
        <v>84</v>
      </c>
      <c r="C68" t="s">
        <v>48</v>
      </c>
      <c r="D68" t="s">
        <v>6</v>
      </c>
      <c r="E68">
        <v>22</v>
      </c>
      <c r="F68">
        <v>6</v>
      </c>
      <c r="G68">
        <v>5</v>
      </c>
      <c r="H68">
        <v>11</v>
      </c>
      <c r="I68">
        <v>-4</v>
      </c>
      <c r="J68">
        <v>1</v>
      </c>
      <c r="K68">
        <v>0</v>
      </c>
      <c r="L68">
        <v>1</v>
      </c>
      <c r="M68">
        <v>1</v>
      </c>
      <c r="N68">
        <v>0</v>
      </c>
      <c r="O68">
        <v>1</v>
      </c>
      <c r="P68">
        <v>4</v>
      </c>
      <c r="Q68">
        <v>5</v>
      </c>
      <c r="R68">
        <v>9</v>
      </c>
      <c r="S68" s="3">
        <v>0.27272727272727271</v>
      </c>
      <c r="T68" s="3">
        <v>0.22727272727272727</v>
      </c>
      <c r="U68" s="3">
        <v>0.5</v>
      </c>
      <c r="V68" s="3">
        <v>-0.18181818181818182</v>
      </c>
      <c r="W68" s="3">
        <v>4.5454545454545456E-2</v>
      </c>
      <c r="X68" s="3">
        <v>0</v>
      </c>
      <c r="Y68" s="3">
        <v>4.5454545454545456E-2</v>
      </c>
      <c r="Z68" s="3">
        <v>4.5454545454545456E-2</v>
      </c>
      <c r="AA68" s="3">
        <v>0</v>
      </c>
      <c r="AB68" s="3">
        <v>4.5454545454545456E-2</v>
      </c>
      <c r="AC68" s="3">
        <v>0.18181818181818182</v>
      </c>
      <c r="AD68" s="3">
        <v>0.22727272727272727</v>
      </c>
      <c r="AE68" s="3">
        <v>0.40909090909090912</v>
      </c>
      <c r="AF68" s="4">
        <v>0.125</v>
      </c>
      <c r="AG68" s="4">
        <v>0.125</v>
      </c>
      <c r="AH68" s="4">
        <v>0.22916666666666666</v>
      </c>
      <c r="AI68" s="4">
        <v>0.28125</v>
      </c>
    </row>
    <row r="69" spans="1:35" x14ac:dyDescent="0.3">
      <c r="A69">
        <v>68</v>
      </c>
      <c r="B69" t="s">
        <v>53</v>
      </c>
      <c r="C69" t="s">
        <v>31</v>
      </c>
      <c r="D69" t="s">
        <v>6</v>
      </c>
      <c r="E69">
        <v>20</v>
      </c>
      <c r="F69">
        <v>4</v>
      </c>
      <c r="G69">
        <v>13</v>
      </c>
      <c r="H69">
        <v>17</v>
      </c>
      <c r="I69">
        <v>1</v>
      </c>
      <c r="J69">
        <v>1</v>
      </c>
      <c r="K69">
        <v>7</v>
      </c>
      <c r="L69">
        <v>8</v>
      </c>
      <c r="M69">
        <v>1</v>
      </c>
      <c r="N69">
        <v>0</v>
      </c>
      <c r="O69">
        <v>1</v>
      </c>
      <c r="P69">
        <v>2</v>
      </c>
      <c r="Q69">
        <v>6</v>
      </c>
      <c r="R69">
        <v>8</v>
      </c>
      <c r="S69" s="3">
        <v>0.2</v>
      </c>
      <c r="T69" s="3">
        <v>0.65</v>
      </c>
      <c r="U69" s="3">
        <v>0.85</v>
      </c>
      <c r="V69" s="3">
        <v>0.05</v>
      </c>
      <c r="W69" s="3">
        <v>0.05</v>
      </c>
      <c r="X69" s="3">
        <v>0.35</v>
      </c>
      <c r="Y69" s="3">
        <v>0.4</v>
      </c>
      <c r="Z69" s="3">
        <v>0.05</v>
      </c>
      <c r="AA69" s="3">
        <v>0</v>
      </c>
      <c r="AB69" s="3">
        <v>0.05</v>
      </c>
      <c r="AC69" s="3">
        <v>0.1</v>
      </c>
      <c r="AD69" s="3">
        <v>0.3</v>
      </c>
      <c r="AE69" s="3">
        <v>0.4</v>
      </c>
      <c r="AF69" s="4">
        <v>6.0606060606060608E-2</v>
      </c>
      <c r="AG69" s="4">
        <v>4.3478260869565216E-2</v>
      </c>
      <c r="AH69" s="4">
        <v>0.25757575757575757</v>
      </c>
      <c r="AI69" s="4">
        <v>0.17391304347826086</v>
      </c>
    </row>
    <row r="70" spans="1:35" x14ac:dyDescent="0.3">
      <c r="A70">
        <v>69</v>
      </c>
      <c r="B70" t="s">
        <v>79</v>
      </c>
      <c r="C70" t="s">
        <v>43</v>
      </c>
      <c r="D70" t="s">
        <v>35</v>
      </c>
      <c r="E70">
        <v>20</v>
      </c>
      <c r="F70">
        <v>1</v>
      </c>
      <c r="G70">
        <v>11</v>
      </c>
      <c r="H70">
        <v>12</v>
      </c>
      <c r="I70">
        <v>-3</v>
      </c>
      <c r="J70">
        <v>0</v>
      </c>
      <c r="K70">
        <v>4</v>
      </c>
      <c r="L70">
        <v>4</v>
      </c>
      <c r="M70">
        <v>0</v>
      </c>
      <c r="N70">
        <v>0</v>
      </c>
      <c r="O70">
        <v>0</v>
      </c>
      <c r="P70">
        <v>1</v>
      </c>
      <c r="Q70">
        <v>7</v>
      </c>
      <c r="R70">
        <v>8</v>
      </c>
      <c r="S70" s="3">
        <v>0.05</v>
      </c>
      <c r="T70" s="3">
        <v>0.55000000000000004</v>
      </c>
      <c r="U70" s="3">
        <v>0.6</v>
      </c>
      <c r="V70" s="3">
        <v>-0.15</v>
      </c>
      <c r="W70" s="3">
        <v>0</v>
      </c>
      <c r="X70" s="3">
        <v>0.2</v>
      </c>
      <c r="Y70" s="3">
        <v>0.2</v>
      </c>
      <c r="Z70" s="3">
        <v>0</v>
      </c>
      <c r="AA70" s="3">
        <v>0</v>
      </c>
      <c r="AB70" s="3">
        <v>0</v>
      </c>
      <c r="AC70" s="3">
        <v>0.05</v>
      </c>
      <c r="AD70" s="3">
        <v>0.35</v>
      </c>
      <c r="AE70" s="3">
        <v>0.4</v>
      </c>
      <c r="AF70" s="4">
        <v>1.7543859649122806E-2</v>
      </c>
      <c r="AG70" s="4">
        <v>2.7027027027027029E-2</v>
      </c>
      <c r="AH70" s="4">
        <v>0.21052631578947367</v>
      </c>
      <c r="AI70" s="4">
        <v>0.21621621621621623</v>
      </c>
    </row>
    <row r="71" spans="1:35" x14ac:dyDescent="0.3">
      <c r="A71">
        <v>70</v>
      </c>
      <c r="B71" t="s">
        <v>106</v>
      </c>
      <c r="C71" t="s">
        <v>31</v>
      </c>
      <c r="D71" t="s">
        <v>35</v>
      </c>
      <c r="E71">
        <v>20</v>
      </c>
      <c r="F71">
        <v>1</v>
      </c>
      <c r="G71">
        <v>9</v>
      </c>
      <c r="H71">
        <v>10</v>
      </c>
      <c r="I71">
        <v>-1</v>
      </c>
      <c r="J71">
        <v>0</v>
      </c>
      <c r="K71">
        <v>2</v>
      </c>
      <c r="L71">
        <v>2</v>
      </c>
      <c r="M71">
        <v>0</v>
      </c>
      <c r="N71">
        <v>0</v>
      </c>
      <c r="O71">
        <v>0</v>
      </c>
      <c r="P71">
        <v>1</v>
      </c>
      <c r="Q71">
        <v>7</v>
      </c>
      <c r="R71">
        <v>8</v>
      </c>
      <c r="S71" s="3">
        <v>0.05</v>
      </c>
      <c r="T71" s="3">
        <v>0.45</v>
      </c>
      <c r="U71" s="3">
        <v>0.5</v>
      </c>
      <c r="V71" s="3">
        <v>-0.05</v>
      </c>
      <c r="W71" s="3">
        <v>0</v>
      </c>
      <c r="X71" s="3">
        <v>0.1</v>
      </c>
      <c r="Y71" s="3">
        <v>0.1</v>
      </c>
      <c r="Z71" s="3">
        <v>0</v>
      </c>
      <c r="AA71" s="3">
        <v>0</v>
      </c>
      <c r="AB71" s="3">
        <v>0</v>
      </c>
      <c r="AC71" s="3">
        <v>0.05</v>
      </c>
      <c r="AD71" s="3">
        <v>0.35</v>
      </c>
      <c r="AE71" s="3">
        <v>0.4</v>
      </c>
      <c r="AF71" s="4">
        <v>1.5151515151515152E-2</v>
      </c>
      <c r="AG71" s="4">
        <v>2.1739130434782608E-2</v>
      </c>
      <c r="AH71" s="4">
        <v>0.15151515151515152</v>
      </c>
      <c r="AI71" s="4">
        <v>0.17391304347826086</v>
      </c>
    </row>
    <row r="72" spans="1:35" x14ac:dyDescent="0.3">
      <c r="A72">
        <v>71</v>
      </c>
      <c r="B72" t="s">
        <v>179</v>
      </c>
      <c r="C72" t="s">
        <v>48</v>
      </c>
      <c r="D72" t="s">
        <v>6</v>
      </c>
      <c r="E72">
        <v>10</v>
      </c>
      <c r="F72">
        <v>1</v>
      </c>
      <c r="G72">
        <v>3</v>
      </c>
      <c r="H72">
        <v>4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3</v>
      </c>
      <c r="R72">
        <v>4</v>
      </c>
      <c r="S72" s="3">
        <v>0.1</v>
      </c>
      <c r="T72" s="3">
        <v>0.3</v>
      </c>
      <c r="U72" s="3">
        <v>0.4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0.1</v>
      </c>
      <c r="AD72" s="3">
        <v>0.3</v>
      </c>
      <c r="AE72" s="3">
        <v>0.4</v>
      </c>
      <c r="AF72" s="4">
        <v>2.0833333333333332E-2</v>
      </c>
      <c r="AG72" s="4">
        <v>3.125E-2</v>
      </c>
      <c r="AH72" s="4">
        <v>8.3333333333333329E-2</v>
      </c>
      <c r="AI72" s="4">
        <v>0.125</v>
      </c>
    </row>
    <row r="73" spans="1:35" x14ac:dyDescent="0.3">
      <c r="A73">
        <v>72</v>
      </c>
      <c r="B73" t="s">
        <v>82</v>
      </c>
      <c r="C73" t="s">
        <v>28</v>
      </c>
      <c r="D73" t="s">
        <v>35</v>
      </c>
      <c r="E73">
        <v>18</v>
      </c>
      <c r="F73">
        <v>3</v>
      </c>
      <c r="G73">
        <v>10</v>
      </c>
      <c r="H73">
        <v>13</v>
      </c>
      <c r="I73">
        <v>0</v>
      </c>
      <c r="J73">
        <v>3</v>
      </c>
      <c r="K73">
        <v>3</v>
      </c>
      <c r="L73">
        <v>6</v>
      </c>
      <c r="M73">
        <v>0</v>
      </c>
      <c r="N73">
        <v>0</v>
      </c>
      <c r="O73">
        <v>0</v>
      </c>
      <c r="P73">
        <v>0</v>
      </c>
      <c r="Q73">
        <v>7</v>
      </c>
      <c r="R73">
        <v>7</v>
      </c>
      <c r="S73" s="3">
        <v>0.16666666666666666</v>
      </c>
      <c r="T73" s="3">
        <v>0.55555555555555558</v>
      </c>
      <c r="U73" s="3">
        <v>0.72222222222222221</v>
      </c>
      <c r="V73" s="3">
        <v>0</v>
      </c>
      <c r="W73" s="3">
        <v>0.16666666666666666</v>
      </c>
      <c r="X73" s="3">
        <v>0.16666666666666666</v>
      </c>
      <c r="Y73" s="3">
        <v>0.33333333333333331</v>
      </c>
      <c r="Z73" s="3">
        <v>0</v>
      </c>
      <c r="AA73" s="3">
        <v>0</v>
      </c>
      <c r="AB73" s="3">
        <v>0</v>
      </c>
      <c r="AC73" s="3">
        <v>0</v>
      </c>
      <c r="AD73" s="3">
        <v>0.3888888888888889</v>
      </c>
      <c r="AE73" s="3">
        <v>0.3888888888888889</v>
      </c>
      <c r="AF73" s="4">
        <v>4.8387096774193547E-2</v>
      </c>
      <c r="AG73" s="4">
        <v>0</v>
      </c>
      <c r="AH73" s="4">
        <v>0.20967741935483872</v>
      </c>
      <c r="AI73" s="4">
        <v>0.15217391304347827</v>
      </c>
    </row>
    <row r="74" spans="1:35" x14ac:dyDescent="0.3">
      <c r="A74">
        <v>73</v>
      </c>
      <c r="B74" t="s">
        <v>109</v>
      </c>
      <c r="C74" t="s">
        <v>45</v>
      </c>
      <c r="D74" t="s">
        <v>6</v>
      </c>
      <c r="E74">
        <v>18</v>
      </c>
      <c r="F74">
        <v>3</v>
      </c>
      <c r="G74">
        <v>8</v>
      </c>
      <c r="H74">
        <v>11</v>
      </c>
      <c r="I74">
        <v>-5</v>
      </c>
      <c r="J74">
        <v>1</v>
      </c>
      <c r="K74">
        <v>2</v>
      </c>
      <c r="L74">
        <v>3</v>
      </c>
      <c r="M74">
        <v>0</v>
      </c>
      <c r="N74">
        <v>1</v>
      </c>
      <c r="O74">
        <v>1</v>
      </c>
      <c r="P74">
        <v>2</v>
      </c>
      <c r="Q74">
        <v>5</v>
      </c>
      <c r="R74">
        <v>7</v>
      </c>
      <c r="S74" s="3">
        <v>0.16666666666666666</v>
      </c>
      <c r="T74" s="3">
        <v>0.44444444444444442</v>
      </c>
      <c r="U74" s="3">
        <v>0.61111111111111116</v>
      </c>
      <c r="V74" s="3">
        <v>-0.27777777777777779</v>
      </c>
      <c r="W74" s="3">
        <v>5.5555555555555552E-2</v>
      </c>
      <c r="X74" s="3">
        <v>0.1111111111111111</v>
      </c>
      <c r="Y74" s="3">
        <v>0.16666666666666666</v>
      </c>
      <c r="Z74" s="3">
        <v>0</v>
      </c>
      <c r="AA74" s="3">
        <v>5.5555555555555552E-2</v>
      </c>
      <c r="AB74" s="3">
        <v>5.5555555555555552E-2</v>
      </c>
      <c r="AC74" s="3">
        <v>0.1111111111111111</v>
      </c>
      <c r="AD74" s="3">
        <v>0.27777777777777779</v>
      </c>
      <c r="AE74" s="3">
        <v>0.3888888888888889</v>
      </c>
      <c r="AF74" s="4">
        <v>4.9180327868852458E-2</v>
      </c>
      <c r="AG74" s="4">
        <v>4.6511627906976744E-2</v>
      </c>
      <c r="AH74" s="4">
        <v>0.18032786885245902</v>
      </c>
      <c r="AI74" s="4">
        <v>0.16279069767441862</v>
      </c>
    </row>
    <row r="75" spans="1:35" x14ac:dyDescent="0.3">
      <c r="A75">
        <v>74</v>
      </c>
      <c r="B75" t="s">
        <v>141</v>
      </c>
      <c r="C75" t="s">
        <v>24</v>
      </c>
      <c r="D75" t="s">
        <v>6</v>
      </c>
      <c r="E75">
        <v>18</v>
      </c>
      <c r="F75">
        <v>3</v>
      </c>
      <c r="G75">
        <v>6</v>
      </c>
      <c r="H75">
        <v>9</v>
      </c>
      <c r="I75">
        <v>-5</v>
      </c>
      <c r="J75">
        <v>0</v>
      </c>
      <c r="K75">
        <v>2</v>
      </c>
      <c r="L75">
        <v>2</v>
      </c>
      <c r="M75">
        <v>0</v>
      </c>
      <c r="N75">
        <v>0</v>
      </c>
      <c r="O75">
        <v>0</v>
      </c>
      <c r="P75">
        <v>3</v>
      </c>
      <c r="Q75">
        <v>4</v>
      </c>
      <c r="R75">
        <v>7</v>
      </c>
      <c r="S75" s="3">
        <v>0.16666666666666666</v>
      </c>
      <c r="T75" s="3">
        <v>0.33333333333333331</v>
      </c>
      <c r="U75" s="3">
        <v>0.5</v>
      </c>
      <c r="V75" s="3">
        <v>-0.27777777777777779</v>
      </c>
      <c r="W75" s="3">
        <v>0</v>
      </c>
      <c r="X75" s="3">
        <v>0.1111111111111111</v>
      </c>
      <c r="Y75" s="3">
        <v>0.1111111111111111</v>
      </c>
      <c r="Z75" s="3">
        <v>0</v>
      </c>
      <c r="AA75" s="3">
        <v>0</v>
      </c>
      <c r="AB75" s="3">
        <v>0</v>
      </c>
      <c r="AC75" s="3">
        <v>0.16666666666666666</v>
      </c>
      <c r="AD75" s="3">
        <v>0.22222222222222221</v>
      </c>
      <c r="AE75" s="3">
        <v>0.3888888888888889</v>
      </c>
      <c r="AF75" s="4">
        <v>5.7692307692307696E-2</v>
      </c>
      <c r="AG75" s="4">
        <v>0.10344827586206896</v>
      </c>
      <c r="AH75" s="4">
        <v>0.17307692307692307</v>
      </c>
      <c r="AI75" s="4">
        <v>0.2413793103448276</v>
      </c>
    </row>
    <row r="76" spans="1:35" x14ac:dyDescent="0.3">
      <c r="A76">
        <v>75</v>
      </c>
      <c r="B76" t="s">
        <v>72</v>
      </c>
      <c r="C76" t="s">
        <v>65</v>
      </c>
      <c r="D76" t="s">
        <v>6</v>
      </c>
      <c r="E76">
        <v>21</v>
      </c>
      <c r="F76">
        <v>6</v>
      </c>
      <c r="G76">
        <v>9</v>
      </c>
      <c r="H76">
        <v>15</v>
      </c>
      <c r="I76">
        <v>2</v>
      </c>
      <c r="J76">
        <v>2</v>
      </c>
      <c r="K76">
        <v>5</v>
      </c>
      <c r="L76">
        <v>7</v>
      </c>
      <c r="M76">
        <v>0</v>
      </c>
      <c r="N76">
        <v>0</v>
      </c>
      <c r="O76">
        <v>0</v>
      </c>
      <c r="P76">
        <v>4</v>
      </c>
      <c r="Q76">
        <v>4</v>
      </c>
      <c r="R76">
        <v>8</v>
      </c>
      <c r="S76" s="3">
        <v>0.2857142857142857</v>
      </c>
      <c r="T76" s="3">
        <v>0.42857142857142855</v>
      </c>
      <c r="U76" s="3">
        <v>0.7142857142857143</v>
      </c>
      <c r="V76" s="3">
        <v>9.5238095238095233E-2</v>
      </c>
      <c r="W76" s="3">
        <v>9.5238095238095233E-2</v>
      </c>
      <c r="X76" s="3">
        <v>0.23809523809523808</v>
      </c>
      <c r="Y76" s="3">
        <v>0.33333333333333331</v>
      </c>
      <c r="Z76" s="3">
        <v>0</v>
      </c>
      <c r="AA76" s="3">
        <v>0</v>
      </c>
      <c r="AB76" s="3">
        <v>0</v>
      </c>
      <c r="AC76" s="3">
        <v>0.19047619047619047</v>
      </c>
      <c r="AD76" s="3">
        <v>0.19047619047619047</v>
      </c>
      <c r="AE76" s="3">
        <v>0.38095238095238093</v>
      </c>
      <c r="AF76" s="4">
        <v>0.10526315789473684</v>
      </c>
      <c r="AG76" s="4">
        <v>0.12121212121212122</v>
      </c>
      <c r="AH76" s="4">
        <v>0.26315789473684209</v>
      </c>
      <c r="AI76" s="4">
        <v>0.24242424242424243</v>
      </c>
    </row>
    <row r="77" spans="1:35" x14ac:dyDescent="0.3">
      <c r="A77">
        <v>76</v>
      </c>
      <c r="B77" t="s">
        <v>125</v>
      </c>
      <c r="C77" t="s">
        <v>37</v>
      </c>
      <c r="D77" t="s">
        <v>6</v>
      </c>
      <c r="E77">
        <v>21</v>
      </c>
      <c r="F77">
        <v>5</v>
      </c>
      <c r="G77">
        <v>4</v>
      </c>
      <c r="H77">
        <v>9</v>
      </c>
      <c r="I77">
        <v>-5</v>
      </c>
      <c r="J77">
        <v>0</v>
      </c>
      <c r="K77">
        <v>1</v>
      </c>
      <c r="L77">
        <v>1</v>
      </c>
      <c r="M77">
        <v>0</v>
      </c>
      <c r="N77">
        <v>0</v>
      </c>
      <c r="O77">
        <v>0</v>
      </c>
      <c r="P77">
        <v>5</v>
      </c>
      <c r="Q77">
        <v>3</v>
      </c>
      <c r="R77">
        <v>8</v>
      </c>
      <c r="S77" s="3">
        <v>0.23809523809523808</v>
      </c>
      <c r="T77" s="3">
        <v>0.19047619047619047</v>
      </c>
      <c r="U77" s="3">
        <v>0.42857142857142855</v>
      </c>
      <c r="V77" s="3">
        <v>-0.23809523809523808</v>
      </c>
      <c r="W77" s="3">
        <v>0</v>
      </c>
      <c r="X77" s="3">
        <v>4.7619047619047616E-2</v>
      </c>
      <c r="Y77" s="3">
        <v>4.7619047619047616E-2</v>
      </c>
      <c r="Z77" s="3">
        <v>0</v>
      </c>
      <c r="AA77" s="3">
        <v>0</v>
      </c>
      <c r="AB77" s="3">
        <v>0</v>
      </c>
      <c r="AC77" s="3">
        <v>0.23809523809523808</v>
      </c>
      <c r="AD77" s="3">
        <v>0.14285714285714285</v>
      </c>
      <c r="AE77" s="3">
        <v>0.38095238095238093</v>
      </c>
      <c r="AF77" s="4">
        <v>9.8039215686274508E-2</v>
      </c>
      <c r="AG77" s="4">
        <v>0.15625</v>
      </c>
      <c r="AH77" s="4">
        <v>0.17647058823529413</v>
      </c>
      <c r="AI77" s="4">
        <v>0.25</v>
      </c>
    </row>
    <row r="78" spans="1:35" x14ac:dyDescent="0.3">
      <c r="A78">
        <v>77</v>
      </c>
      <c r="B78" t="s">
        <v>145</v>
      </c>
      <c r="C78" t="s">
        <v>37</v>
      </c>
      <c r="D78" t="s">
        <v>6</v>
      </c>
      <c r="E78">
        <v>21</v>
      </c>
      <c r="F78">
        <v>3</v>
      </c>
      <c r="G78">
        <v>6</v>
      </c>
      <c r="H78">
        <v>9</v>
      </c>
      <c r="I78">
        <v>-1</v>
      </c>
      <c r="J78">
        <v>0</v>
      </c>
      <c r="K78">
        <v>1</v>
      </c>
      <c r="L78">
        <v>1</v>
      </c>
      <c r="M78">
        <v>0</v>
      </c>
      <c r="N78">
        <v>0</v>
      </c>
      <c r="O78">
        <v>0</v>
      </c>
      <c r="P78">
        <v>3</v>
      </c>
      <c r="Q78">
        <v>5</v>
      </c>
      <c r="R78">
        <v>8</v>
      </c>
      <c r="S78" s="3">
        <v>0.14285714285714285</v>
      </c>
      <c r="T78" s="3">
        <v>0.2857142857142857</v>
      </c>
      <c r="U78" s="3">
        <v>0.42857142857142855</v>
      </c>
      <c r="V78" s="3">
        <v>-4.7619047619047616E-2</v>
      </c>
      <c r="W78" s="3">
        <v>0</v>
      </c>
      <c r="X78" s="3">
        <v>4.7619047619047616E-2</v>
      </c>
      <c r="Y78" s="3">
        <v>4.7619047619047616E-2</v>
      </c>
      <c r="Z78" s="3">
        <v>0</v>
      </c>
      <c r="AA78" s="3">
        <v>0</v>
      </c>
      <c r="AB78" s="3">
        <v>0</v>
      </c>
      <c r="AC78" s="3">
        <v>0.14285714285714285</v>
      </c>
      <c r="AD78" s="3">
        <v>0.23809523809523808</v>
      </c>
      <c r="AE78" s="3">
        <v>0.38095238095238093</v>
      </c>
      <c r="AF78" s="4">
        <v>5.8823529411764705E-2</v>
      </c>
      <c r="AG78" s="4">
        <v>9.375E-2</v>
      </c>
      <c r="AH78" s="4">
        <v>0.17647058823529413</v>
      </c>
      <c r="AI78" s="4">
        <v>0.25</v>
      </c>
    </row>
    <row r="79" spans="1:35" x14ac:dyDescent="0.3">
      <c r="A79">
        <v>78</v>
      </c>
      <c r="B79" t="s">
        <v>64</v>
      </c>
      <c r="C79" t="s">
        <v>65</v>
      </c>
      <c r="D79" t="s">
        <v>6</v>
      </c>
      <c r="E79">
        <v>19</v>
      </c>
      <c r="F79">
        <v>7</v>
      </c>
      <c r="G79">
        <v>10</v>
      </c>
      <c r="H79">
        <v>17</v>
      </c>
      <c r="I79">
        <v>-9</v>
      </c>
      <c r="J79">
        <v>3</v>
      </c>
      <c r="K79">
        <v>7</v>
      </c>
      <c r="L79">
        <v>10</v>
      </c>
      <c r="M79">
        <v>0</v>
      </c>
      <c r="N79">
        <v>0</v>
      </c>
      <c r="O79">
        <v>0</v>
      </c>
      <c r="P79">
        <v>4</v>
      </c>
      <c r="Q79">
        <v>3</v>
      </c>
      <c r="R79">
        <v>7</v>
      </c>
      <c r="S79" s="3">
        <v>0.36842105263157893</v>
      </c>
      <c r="T79" s="3">
        <v>0.52631578947368418</v>
      </c>
      <c r="U79" s="3">
        <v>0.89473684210526316</v>
      </c>
      <c r="V79" s="3">
        <v>-0.47368421052631576</v>
      </c>
      <c r="W79" s="3">
        <v>0.15789473684210525</v>
      </c>
      <c r="X79" s="3">
        <v>0.36842105263157893</v>
      </c>
      <c r="Y79" s="3">
        <v>0.52631578947368418</v>
      </c>
      <c r="Z79" s="3">
        <v>0</v>
      </c>
      <c r="AA79" s="3">
        <v>0</v>
      </c>
      <c r="AB79" s="3">
        <v>0</v>
      </c>
      <c r="AC79" s="3">
        <v>0.21052631578947367</v>
      </c>
      <c r="AD79" s="3">
        <v>0.15789473684210525</v>
      </c>
      <c r="AE79" s="3">
        <v>0.36842105263157893</v>
      </c>
      <c r="AF79" s="4">
        <v>0.12280701754385964</v>
      </c>
      <c r="AG79" s="4">
        <v>0.12121212121212122</v>
      </c>
      <c r="AH79" s="4">
        <v>0.2982456140350877</v>
      </c>
      <c r="AI79" s="4">
        <v>0.21212121212121213</v>
      </c>
    </row>
    <row r="80" spans="1:35" x14ac:dyDescent="0.3">
      <c r="A80">
        <v>79</v>
      </c>
      <c r="B80" t="s">
        <v>88</v>
      </c>
      <c r="C80" t="s">
        <v>48</v>
      </c>
      <c r="D80" t="s">
        <v>6</v>
      </c>
      <c r="E80">
        <v>17</v>
      </c>
      <c r="F80">
        <v>6</v>
      </c>
      <c r="G80">
        <v>5</v>
      </c>
      <c r="H80">
        <v>11</v>
      </c>
      <c r="I80">
        <v>-7</v>
      </c>
      <c r="J80">
        <v>2</v>
      </c>
      <c r="K80">
        <v>3</v>
      </c>
      <c r="L80">
        <v>5</v>
      </c>
      <c r="M80">
        <v>0</v>
      </c>
      <c r="N80">
        <v>0</v>
      </c>
      <c r="O80">
        <v>0</v>
      </c>
      <c r="P80">
        <v>4</v>
      </c>
      <c r="Q80">
        <v>2</v>
      </c>
      <c r="R80">
        <v>6</v>
      </c>
      <c r="S80" s="3">
        <v>0.35294117647058826</v>
      </c>
      <c r="T80" s="3">
        <v>0.29411764705882354</v>
      </c>
      <c r="U80" s="3">
        <v>0.6470588235294118</v>
      </c>
      <c r="V80" s="3">
        <v>-0.41176470588235292</v>
      </c>
      <c r="W80" s="3">
        <v>0.11764705882352941</v>
      </c>
      <c r="X80" s="3">
        <v>0.17647058823529413</v>
      </c>
      <c r="Y80" s="3">
        <v>0.29411764705882354</v>
      </c>
      <c r="Z80" s="3">
        <v>0</v>
      </c>
      <c r="AA80" s="3">
        <v>0</v>
      </c>
      <c r="AB80" s="3">
        <v>0</v>
      </c>
      <c r="AC80" s="3">
        <v>0.23529411764705882</v>
      </c>
      <c r="AD80" s="3">
        <v>0.11764705882352941</v>
      </c>
      <c r="AE80" s="3">
        <v>0.35294117647058826</v>
      </c>
      <c r="AF80" s="4">
        <v>0.125</v>
      </c>
      <c r="AG80" s="4">
        <v>0.125</v>
      </c>
      <c r="AH80" s="4">
        <v>0.22916666666666666</v>
      </c>
      <c r="AI80" s="4">
        <v>0.1875</v>
      </c>
    </row>
    <row r="81" spans="1:35" x14ac:dyDescent="0.3">
      <c r="A81">
        <v>80</v>
      </c>
      <c r="B81" t="s">
        <v>108</v>
      </c>
      <c r="C81" t="s">
        <v>76</v>
      </c>
      <c r="D81" t="s">
        <v>6</v>
      </c>
      <c r="E81">
        <v>17</v>
      </c>
      <c r="F81">
        <v>1</v>
      </c>
      <c r="G81">
        <v>7</v>
      </c>
      <c r="H81">
        <v>8</v>
      </c>
      <c r="I81">
        <v>-1</v>
      </c>
      <c r="J81">
        <v>0</v>
      </c>
      <c r="K81">
        <v>0</v>
      </c>
      <c r="L81">
        <v>0</v>
      </c>
      <c r="M81">
        <v>0</v>
      </c>
      <c r="N81">
        <v>2</v>
      </c>
      <c r="O81">
        <v>2</v>
      </c>
      <c r="P81">
        <v>1</v>
      </c>
      <c r="Q81">
        <v>5</v>
      </c>
      <c r="R81">
        <v>6</v>
      </c>
      <c r="S81" s="3">
        <v>5.8823529411764705E-2</v>
      </c>
      <c r="T81" s="3">
        <v>0.41176470588235292</v>
      </c>
      <c r="U81" s="3">
        <v>0.47058823529411764</v>
      </c>
      <c r="V81" s="3">
        <v>-5.8823529411764705E-2</v>
      </c>
      <c r="W81" s="3">
        <v>0</v>
      </c>
      <c r="X81" s="3">
        <v>0</v>
      </c>
      <c r="Y81" s="3">
        <v>0</v>
      </c>
      <c r="Z81" s="3">
        <v>0</v>
      </c>
      <c r="AA81" s="3">
        <v>0.11764705882352941</v>
      </c>
      <c r="AB81" s="3">
        <v>0.11764705882352941</v>
      </c>
      <c r="AC81" s="3">
        <v>5.8823529411764705E-2</v>
      </c>
      <c r="AD81" s="3">
        <v>0.29411764705882354</v>
      </c>
      <c r="AE81" s="3">
        <v>0.35294117647058826</v>
      </c>
      <c r="AF81" s="4">
        <v>2.0408163265306121E-2</v>
      </c>
      <c r="AG81" s="4">
        <v>3.125E-2</v>
      </c>
      <c r="AH81" s="4">
        <v>0.16326530612244897</v>
      </c>
      <c r="AI81" s="4">
        <v>0.1875</v>
      </c>
    </row>
    <row r="82" spans="1:35" x14ac:dyDescent="0.3">
      <c r="A82">
        <v>81</v>
      </c>
      <c r="B82" t="s">
        <v>23</v>
      </c>
      <c r="C82" t="s">
        <v>24</v>
      </c>
      <c r="D82" t="s">
        <v>6</v>
      </c>
      <c r="E82">
        <v>20</v>
      </c>
      <c r="F82">
        <v>5</v>
      </c>
      <c r="G82">
        <v>15</v>
      </c>
      <c r="H82">
        <v>20</v>
      </c>
      <c r="I82">
        <v>1</v>
      </c>
      <c r="J82">
        <v>3</v>
      </c>
      <c r="K82">
        <v>10</v>
      </c>
      <c r="L82">
        <v>13</v>
      </c>
      <c r="M82">
        <v>0</v>
      </c>
      <c r="N82">
        <v>0</v>
      </c>
      <c r="O82">
        <v>0</v>
      </c>
      <c r="P82">
        <v>2</v>
      </c>
      <c r="Q82">
        <v>5</v>
      </c>
      <c r="R82">
        <v>7</v>
      </c>
      <c r="S82" s="3">
        <v>0.25</v>
      </c>
      <c r="T82" s="3">
        <v>0.75</v>
      </c>
      <c r="U82" s="3">
        <v>1</v>
      </c>
      <c r="V82" s="3">
        <v>0.05</v>
      </c>
      <c r="W82" s="3">
        <v>0.15</v>
      </c>
      <c r="X82" s="3">
        <v>0.5</v>
      </c>
      <c r="Y82" s="3">
        <v>0.65</v>
      </c>
      <c r="Z82" s="3">
        <v>0</v>
      </c>
      <c r="AA82" s="3">
        <v>0</v>
      </c>
      <c r="AB82" s="3">
        <v>0</v>
      </c>
      <c r="AC82" s="3">
        <v>0.1</v>
      </c>
      <c r="AD82" s="3">
        <v>0.25</v>
      </c>
      <c r="AE82" s="3">
        <v>0.35</v>
      </c>
      <c r="AF82" s="4">
        <v>9.6153846153846159E-2</v>
      </c>
      <c r="AG82" s="4">
        <v>6.8965517241379309E-2</v>
      </c>
      <c r="AH82" s="4">
        <v>0.38461538461538464</v>
      </c>
      <c r="AI82" s="4">
        <v>0.2413793103448276</v>
      </c>
    </row>
    <row r="83" spans="1:35" x14ac:dyDescent="0.3">
      <c r="A83">
        <v>82</v>
      </c>
      <c r="B83" t="s">
        <v>55</v>
      </c>
      <c r="C83" t="s">
        <v>43</v>
      </c>
      <c r="D83" t="s">
        <v>6</v>
      </c>
      <c r="E83">
        <v>20</v>
      </c>
      <c r="F83">
        <v>10</v>
      </c>
      <c r="G83">
        <v>6</v>
      </c>
      <c r="H83">
        <v>16</v>
      </c>
      <c r="I83">
        <v>-7</v>
      </c>
      <c r="J83">
        <v>5</v>
      </c>
      <c r="K83">
        <v>4</v>
      </c>
      <c r="L83">
        <v>9</v>
      </c>
      <c r="M83">
        <v>0</v>
      </c>
      <c r="N83">
        <v>0</v>
      </c>
      <c r="O83">
        <v>0</v>
      </c>
      <c r="P83">
        <v>5</v>
      </c>
      <c r="Q83">
        <v>2</v>
      </c>
      <c r="R83">
        <v>7</v>
      </c>
      <c r="S83" s="3">
        <v>0.5</v>
      </c>
      <c r="T83" s="3">
        <v>0.3</v>
      </c>
      <c r="U83" s="3">
        <v>0.8</v>
      </c>
      <c r="V83" s="3">
        <v>-0.35</v>
      </c>
      <c r="W83" s="3">
        <v>0.25</v>
      </c>
      <c r="X83" s="3">
        <v>0.2</v>
      </c>
      <c r="Y83" s="3">
        <v>0.45</v>
      </c>
      <c r="Z83" s="3">
        <v>0</v>
      </c>
      <c r="AA83" s="3">
        <v>0</v>
      </c>
      <c r="AB83" s="3">
        <v>0</v>
      </c>
      <c r="AC83" s="3">
        <v>0.25</v>
      </c>
      <c r="AD83" s="3">
        <v>0.1</v>
      </c>
      <c r="AE83" s="3">
        <v>0.35</v>
      </c>
      <c r="AF83" s="4">
        <v>0.17543859649122806</v>
      </c>
      <c r="AG83" s="4">
        <v>0.13513513513513514</v>
      </c>
      <c r="AH83" s="4">
        <v>0.2807017543859649</v>
      </c>
      <c r="AI83" s="4">
        <v>0.1891891891891892</v>
      </c>
    </row>
    <row r="84" spans="1:35" x14ac:dyDescent="0.3">
      <c r="A84">
        <v>83</v>
      </c>
      <c r="B84" t="s">
        <v>81</v>
      </c>
      <c r="C84" t="s">
        <v>43</v>
      </c>
      <c r="D84" t="s">
        <v>6</v>
      </c>
      <c r="E84">
        <v>20</v>
      </c>
      <c r="F84">
        <v>5</v>
      </c>
      <c r="G84">
        <v>8</v>
      </c>
      <c r="H84">
        <v>13</v>
      </c>
      <c r="I84">
        <v>-1</v>
      </c>
      <c r="J84">
        <v>1</v>
      </c>
      <c r="K84">
        <v>5</v>
      </c>
      <c r="L84">
        <v>6</v>
      </c>
      <c r="M84">
        <v>0</v>
      </c>
      <c r="N84">
        <v>0</v>
      </c>
      <c r="O84">
        <v>0</v>
      </c>
      <c r="P84">
        <v>4</v>
      </c>
      <c r="Q84">
        <v>3</v>
      </c>
      <c r="R84">
        <v>7</v>
      </c>
      <c r="S84" s="3">
        <v>0.25</v>
      </c>
      <c r="T84" s="3">
        <v>0.4</v>
      </c>
      <c r="U84" s="3">
        <v>0.65</v>
      </c>
      <c r="V84" s="3">
        <v>-0.05</v>
      </c>
      <c r="W84" s="3">
        <v>0.05</v>
      </c>
      <c r="X84" s="3">
        <v>0.25</v>
      </c>
      <c r="Y84" s="3">
        <v>0.3</v>
      </c>
      <c r="Z84" s="3">
        <v>0</v>
      </c>
      <c r="AA84" s="3">
        <v>0</v>
      </c>
      <c r="AB84" s="3">
        <v>0</v>
      </c>
      <c r="AC84" s="3">
        <v>0.2</v>
      </c>
      <c r="AD84" s="3">
        <v>0.15</v>
      </c>
      <c r="AE84" s="3">
        <v>0.35</v>
      </c>
      <c r="AF84" s="4">
        <v>8.771929824561403E-2</v>
      </c>
      <c r="AG84" s="4">
        <v>0.10810810810810811</v>
      </c>
      <c r="AH84" s="4">
        <v>0.22807017543859648</v>
      </c>
      <c r="AI84" s="4">
        <v>0.1891891891891892</v>
      </c>
    </row>
    <row r="85" spans="1:35" x14ac:dyDescent="0.3">
      <c r="A85">
        <v>84</v>
      </c>
      <c r="B85" t="s">
        <v>103</v>
      </c>
      <c r="C85" t="s">
        <v>76</v>
      </c>
      <c r="D85" t="s">
        <v>6</v>
      </c>
      <c r="E85">
        <v>20</v>
      </c>
      <c r="F85">
        <v>4</v>
      </c>
      <c r="G85">
        <v>8</v>
      </c>
      <c r="H85">
        <v>12</v>
      </c>
      <c r="I85">
        <v>-10</v>
      </c>
      <c r="J85">
        <v>2</v>
      </c>
      <c r="K85">
        <v>3</v>
      </c>
      <c r="L85">
        <v>5</v>
      </c>
      <c r="M85">
        <v>0</v>
      </c>
      <c r="N85">
        <v>0</v>
      </c>
      <c r="O85">
        <v>0</v>
      </c>
      <c r="P85">
        <v>2</v>
      </c>
      <c r="Q85">
        <v>5</v>
      </c>
      <c r="R85">
        <v>7</v>
      </c>
      <c r="S85" s="3">
        <v>0.2</v>
      </c>
      <c r="T85" s="3">
        <v>0.4</v>
      </c>
      <c r="U85" s="3">
        <v>0.6</v>
      </c>
      <c r="V85" s="3">
        <v>-0.5</v>
      </c>
      <c r="W85" s="3">
        <v>0.1</v>
      </c>
      <c r="X85" s="3">
        <v>0.15</v>
      </c>
      <c r="Y85" s="3">
        <v>0.25</v>
      </c>
      <c r="Z85" s="3">
        <v>0</v>
      </c>
      <c r="AA85" s="3">
        <v>0</v>
      </c>
      <c r="AB85" s="3">
        <v>0</v>
      </c>
      <c r="AC85" s="3">
        <v>0.1</v>
      </c>
      <c r="AD85" s="3">
        <v>0.25</v>
      </c>
      <c r="AE85" s="3">
        <v>0.35</v>
      </c>
      <c r="AF85" s="4">
        <v>8.1632653061224483E-2</v>
      </c>
      <c r="AG85" s="4">
        <v>6.25E-2</v>
      </c>
      <c r="AH85" s="4">
        <v>0.24489795918367346</v>
      </c>
      <c r="AI85" s="4">
        <v>0.21875</v>
      </c>
    </row>
    <row r="86" spans="1:35" x14ac:dyDescent="0.3">
      <c r="A86">
        <v>85</v>
      </c>
      <c r="B86" t="s">
        <v>139</v>
      </c>
      <c r="C86" t="s">
        <v>31</v>
      </c>
      <c r="D86" t="s">
        <v>6</v>
      </c>
      <c r="E86">
        <v>20</v>
      </c>
      <c r="F86">
        <v>8</v>
      </c>
      <c r="G86">
        <v>4</v>
      </c>
      <c r="H86">
        <v>12</v>
      </c>
      <c r="I86">
        <v>5</v>
      </c>
      <c r="J86">
        <v>2</v>
      </c>
      <c r="K86">
        <v>1</v>
      </c>
      <c r="L86">
        <v>3</v>
      </c>
      <c r="M86">
        <v>2</v>
      </c>
      <c r="N86">
        <v>0</v>
      </c>
      <c r="O86">
        <v>2</v>
      </c>
      <c r="P86">
        <v>4</v>
      </c>
      <c r="Q86">
        <v>3</v>
      </c>
      <c r="R86">
        <v>7</v>
      </c>
      <c r="S86" s="3">
        <v>0.4</v>
      </c>
      <c r="T86" s="3">
        <v>0.2</v>
      </c>
      <c r="U86" s="3">
        <v>0.6</v>
      </c>
      <c r="V86" s="3">
        <v>0.25</v>
      </c>
      <c r="W86" s="3">
        <v>0.1</v>
      </c>
      <c r="X86" s="3">
        <v>0.05</v>
      </c>
      <c r="Y86" s="3">
        <v>0.15</v>
      </c>
      <c r="Z86" s="3">
        <v>0.1</v>
      </c>
      <c r="AA86" s="3">
        <v>0</v>
      </c>
      <c r="AB86" s="3">
        <v>0.1</v>
      </c>
      <c r="AC86" s="3">
        <v>0.2</v>
      </c>
      <c r="AD86" s="3">
        <v>0.15</v>
      </c>
      <c r="AE86" s="3">
        <v>0.35</v>
      </c>
      <c r="AF86" s="4">
        <v>0.12121212121212122</v>
      </c>
      <c r="AG86" s="4">
        <v>8.6956521739130432E-2</v>
      </c>
      <c r="AH86" s="4">
        <v>0.18181818181818182</v>
      </c>
      <c r="AI86" s="4">
        <v>0.15217391304347827</v>
      </c>
    </row>
    <row r="87" spans="1:35" x14ac:dyDescent="0.3">
      <c r="A87">
        <v>86</v>
      </c>
      <c r="B87" t="s">
        <v>80</v>
      </c>
      <c r="C87" t="s">
        <v>43</v>
      </c>
      <c r="D87" t="s">
        <v>6</v>
      </c>
      <c r="E87">
        <v>20</v>
      </c>
      <c r="F87">
        <v>3</v>
      </c>
      <c r="G87">
        <v>6</v>
      </c>
      <c r="H87">
        <v>9</v>
      </c>
      <c r="I87">
        <v>1</v>
      </c>
      <c r="J87">
        <v>1</v>
      </c>
      <c r="K87">
        <v>1</v>
      </c>
      <c r="L87">
        <v>2</v>
      </c>
      <c r="M87">
        <v>0</v>
      </c>
      <c r="N87">
        <v>0</v>
      </c>
      <c r="O87">
        <v>0</v>
      </c>
      <c r="P87">
        <v>2</v>
      </c>
      <c r="Q87">
        <v>5</v>
      </c>
      <c r="R87">
        <v>7</v>
      </c>
      <c r="S87" s="3">
        <v>0.15</v>
      </c>
      <c r="T87" s="3">
        <v>0.3</v>
      </c>
      <c r="U87" s="3">
        <v>0.45</v>
      </c>
      <c r="V87" s="3">
        <v>0.05</v>
      </c>
      <c r="W87" s="3">
        <v>0.05</v>
      </c>
      <c r="X87" s="3">
        <v>0.05</v>
      </c>
      <c r="Y87" s="3">
        <v>0.1</v>
      </c>
      <c r="Z87" s="3">
        <v>0</v>
      </c>
      <c r="AA87" s="3">
        <v>0</v>
      </c>
      <c r="AB87" s="3">
        <v>0</v>
      </c>
      <c r="AC87" s="3">
        <v>0.1</v>
      </c>
      <c r="AD87" s="3">
        <v>0.25</v>
      </c>
      <c r="AE87" s="3">
        <v>0.35</v>
      </c>
      <c r="AF87" s="4">
        <v>5.2631578947368418E-2</v>
      </c>
      <c r="AG87" s="4">
        <v>5.4054054054054057E-2</v>
      </c>
      <c r="AH87" s="4">
        <v>0.15789473684210525</v>
      </c>
      <c r="AI87" s="4">
        <v>0.1891891891891892</v>
      </c>
    </row>
    <row r="88" spans="1:35" x14ac:dyDescent="0.3">
      <c r="A88">
        <v>87</v>
      </c>
      <c r="B88" t="s">
        <v>173</v>
      </c>
      <c r="C88" t="s">
        <v>31</v>
      </c>
      <c r="D88" t="s">
        <v>35</v>
      </c>
      <c r="E88">
        <v>20</v>
      </c>
      <c r="F88">
        <v>2</v>
      </c>
      <c r="G88">
        <v>5</v>
      </c>
      <c r="H88">
        <v>7</v>
      </c>
      <c r="I88">
        <v>10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</v>
      </c>
      <c r="Q88">
        <v>5</v>
      </c>
      <c r="R88">
        <v>7</v>
      </c>
      <c r="S88" s="3">
        <v>0.1</v>
      </c>
      <c r="T88" s="3">
        <v>0.25</v>
      </c>
      <c r="U88" s="3">
        <v>0.35</v>
      </c>
      <c r="V88" s="3">
        <v>0.5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0.1</v>
      </c>
      <c r="AD88" s="3">
        <v>0.25</v>
      </c>
      <c r="AE88" s="3">
        <v>0.35</v>
      </c>
      <c r="AF88" s="4">
        <v>3.0303030303030304E-2</v>
      </c>
      <c r="AG88" s="4">
        <v>4.3478260869565216E-2</v>
      </c>
      <c r="AH88" s="4">
        <v>0.10606060606060606</v>
      </c>
      <c r="AI88" s="4">
        <v>0.15217391304347827</v>
      </c>
    </row>
    <row r="89" spans="1:35" x14ac:dyDescent="0.3">
      <c r="A89">
        <v>88</v>
      </c>
      <c r="B89" t="s">
        <v>86</v>
      </c>
      <c r="C89" t="s">
        <v>65</v>
      </c>
      <c r="D89" t="s">
        <v>6</v>
      </c>
      <c r="E89">
        <v>21</v>
      </c>
      <c r="F89">
        <v>4</v>
      </c>
      <c r="G89">
        <v>11</v>
      </c>
      <c r="H89">
        <v>15</v>
      </c>
      <c r="I89">
        <v>3</v>
      </c>
      <c r="J89">
        <v>0</v>
      </c>
      <c r="K89">
        <v>7</v>
      </c>
      <c r="L89">
        <v>7</v>
      </c>
      <c r="M89">
        <v>1</v>
      </c>
      <c r="N89">
        <v>0</v>
      </c>
      <c r="O89">
        <v>1</v>
      </c>
      <c r="P89">
        <v>3</v>
      </c>
      <c r="Q89">
        <v>4</v>
      </c>
      <c r="R89">
        <v>7</v>
      </c>
      <c r="S89" s="3">
        <v>0.19047619047619047</v>
      </c>
      <c r="T89" s="3">
        <v>0.52380952380952384</v>
      </c>
      <c r="U89" s="3">
        <v>0.7142857142857143</v>
      </c>
      <c r="V89" s="3">
        <v>0.14285714285714285</v>
      </c>
      <c r="W89" s="3">
        <v>0</v>
      </c>
      <c r="X89" s="3">
        <v>0.33333333333333331</v>
      </c>
      <c r="Y89" s="3">
        <v>0.33333333333333331</v>
      </c>
      <c r="Z89" s="3">
        <v>4.7619047619047616E-2</v>
      </c>
      <c r="AA89" s="3">
        <v>0</v>
      </c>
      <c r="AB89" s="3">
        <v>4.7619047619047616E-2</v>
      </c>
      <c r="AC89" s="3">
        <v>0.14285714285714285</v>
      </c>
      <c r="AD89" s="3">
        <v>0.19047619047619047</v>
      </c>
      <c r="AE89" s="3">
        <v>0.33333333333333331</v>
      </c>
      <c r="AF89" s="4">
        <v>7.0175438596491224E-2</v>
      </c>
      <c r="AG89" s="4">
        <v>9.0909090909090912E-2</v>
      </c>
      <c r="AH89" s="4">
        <v>0.26315789473684209</v>
      </c>
      <c r="AI89" s="4">
        <v>0.21212121212121213</v>
      </c>
    </row>
    <row r="90" spans="1:35" x14ac:dyDescent="0.3">
      <c r="A90">
        <v>89</v>
      </c>
      <c r="B90" t="s">
        <v>69</v>
      </c>
      <c r="C90" t="s">
        <v>65</v>
      </c>
      <c r="D90" t="s">
        <v>6</v>
      </c>
      <c r="E90">
        <v>21</v>
      </c>
      <c r="F90">
        <v>7</v>
      </c>
      <c r="G90">
        <v>7</v>
      </c>
      <c r="H90">
        <v>14</v>
      </c>
      <c r="I90">
        <v>-4</v>
      </c>
      <c r="J90">
        <v>4</v>
      </c>
      <c r="K90">
        <v>3</v>
      </c>
      <c r="L90">
        <v>7</v>
      </c>
      <c r="M90">
        <v>0</v>
      </c>
      <c r="N90">
        <v>0</v>
      </c>
      <c r="O90">
        <v>0</v>
      </c>
      <c r="P90">
        <v>3</v>
      </c>
      <c r="Q90">
        <v>4</v>
      </c>
      <c r="R90">
        <v>7</v>
      </c>
      <c r="S90" s="3">
        <v>0.33333333333333331</v>
      </c>
      <c r="T90" s="3">
        <v>0.33333333333333331</v>
      </c>
      <c r="U90" s="3">
        <v>0.66666666666666663</v>
      </c>
      <c r="V90" s="3">
        <v>-0.19047619047619047</v>
      </c>
      <c r="W90" s="3">
        <v>0.19047619047619047</v>
      </c>
      <c r="X90" s="3">
        <v>0.14285714285714285</v>
      </c>
      <c r="Y90" s="3">
        <v>0.33333333333333331</v>
      </c>
      <c r="Z90" s="3">
        <v>0</v>
      </c>
      <c r="AA90" s="3">
        <v>0</v>
      </c>
      <c r="AB90" s="3">
        <v>0</v>
      </c>
      <c r="AC90" s="3">
        <v>0.14285714285714285</v>
      </c>
      <c r="AD90" s="3">
        <v>0.19047619047619047</v>
      </c>
      <c r="AE90" s="3">
        <v>0.33333333333333331</v>
      </c>
      <c r="AF90" s="4">
        <v>0.12280701754385964</v>
      </c>
      <c r="AG90" s="4">
        <v>9.0909090909090912E-2</v>
      </c>
      <c r="AH90" s="4">
        <v>0.24561403508771928</v>
      </c>
      <c r="AI90" s="4">
        <v>0.21212121212121213</v>
      </c>
    </row>
    <row r="91" spans="1:35" x14ac:dyDescent="0.3">
      <c r="A91">
        <v>90</v>
      </c>
      <c r="B91" t="s">
        <v>100</v>
      </c>
      <c r="C91" t="s">
        <v>24</v>
      </c>
      <c r="D91" t="s">
        <v>6</v>
      </c>
      <c r="E91">
        <v>18</v>
      </c>
      <c r="F91">
        <v>5</v>
      </c>
      <c r="G91">
        <v>7</v>
      </c>
      <c r="H91">
        <v>12</v>
      </c>
      <c r="I91">
        <v>-2</v>
      </c>
      <c r="J91">
        <v>3</v>
      </c>
      <c r="K91">
        <v>3</v>
      </c>
      <c r="L91">
        <v>6</v>
      </c>
      <c r="M91">
        <v>0</v>
      </c>
      <c r="N91">
        <v>0</v>
      </c>
      <c r="O91">
        <v>0</v>
      </c>
      <c r="P91">
        <v>2</v>
      </c>
      <c r="Q91">
        <v>4</v>
      </c>
      <c r="R91">
        <v>6</v>
      </c>
      <c r="S91" s="3">
        <v>0.27777777777777779</v>
      </c>
      <c r="T91" s="3">
        <v>0.3888888888888889</v>
      </c>
      <c r="U91" s="3">
        <v>0.66666666666666663</v>
      </c>
      <c r="V91" s="3">
        <v>-0.1111111111111111</v>
      </c>
      <c r="W91" s="3">
        <v>0.16666666666666666</v>
      </c>
      <c r="X91" s="3">
        <v>0.16666666666666666</v>
      </c>
      <c r="Y91" s="3">
        <v>0.33333333333333331</v>
      </c>
      <c r="Z91" s="3">
        <v>0</v>
      </c>
      <c r="AA91" s="3">
        <v>0</v>
      </c>
      <c r="AB91" s="3">
        <v>0</v>
      </c>
      <c r="AC91" s="3">
        <v>0.1111111111111111</v>
      </c>
      <c r="AD91" s="3">
        <v>0.22222222222222221</v>
      </c>
      <c r="AE91" s="3">
        <v>0.33333333333333331</v>
      </c>
      <c r="AF91" s="4">
        <v>9.6153846153846159E-2</v>
      </c>
      <c r="AG91" s="4">
        <v>6.8965517241379309E-2</v>
      </c>
      <c r="AH91" s="4">
        <v>0.23076923076923078</v>
      </c>
      <c r="AI91" s="4">
        <v>0.20689655172413793</v>
      </c>
    </row>
    <row r="92" spans="1:35" x14ac:dyDescent="0.3">
      <c r="A92">
        <v>91</v>
      </c>
      <c r="B92" t="s">
        <v>47</v>
      </c>
      <c r="C92" t="s">
        <v>48</v>
      </c>
      <c r="D92" t="s">
        <v>6</v>
      </c>
      <c r="E92">
        <v>15</v>
      </c>
      <c r="F92">
        <v>5</v>
      </c>
      <c r="G92">
        <v>7</v>
      </c>
      <c r="H92">
        <v>12</v>
      </c>
      <c r="I92">
        <v>-4</v>
      </c>
      <c r="J92">
        <v>3</v>
      </c>
      <c r="K92">
        <v>4</v>
      </c>
      <c r="L92">
        <v>7</v>
      </c>
      <c r="M92">
        <v>0</v>
      </c>
      <c r="N92">
        <v>0</v>
      </c>
      <c r="O92">
        <v>0</v>
      </c>
      <c r="P92">
        <v>2</v>
      </c>
      <c r="Q92">
        <v>3</v>
      </c>
      <c r="R92">
        <v>5</v>
      </c>
      <c r="S92" s="3">
        <v>0.33333333333333331</v>
      </c>
      <c r="T92" s="3">
        <v>0.46666666666666667</v>
      </c>
      <c r="U92" s="3">
        <v>0.8</v>
      </c>
      <c r="V92" s="3">
        <v>-0.26666666666666666</v>
      </c>
      <c r="W92" s="3">
        <v>0.2</v>
      </c>
      <c r="X92" s="3">
        <v>0.26666666666666666</v>
      </c>
      <c r="Y92" s="3">
        <v>0.46666666666666667</v>
      </c>
      <c r="Z92" s="3">
        <v>0</v>
      </c>
      <c r="AA92" s="3">
        <v>0</v>
      </c>
      <c r="AB92" s="3">
        <v>0</v>
      </c>
      <c r="AC92" s="3">
        <v>0.13333333333333333</v>
      </c>
      <c r="AD92" s="3">
        <v>0.2</v>
      </c>
      <c r="AE92" s="3">
        <v>0.33333333333333331</v>
      </c>
      <c r="AF92" s="4">
        <v>0.10416666666666667</v>
      </c>
      <c r="AG92" s="4">
        <v>6.25E-2</v>
      </c>
      <c r="AH92" s="4">
        <v>0.25</v>
      </c>
      <c r="AI92" s="4">
        <v>0.15625</v>
      </c>
    </row>
    <row r="93" spans="1:35" x14ac:dyDescent="0.3">
      <c r="A93">
        <v>92</v>
      </c>
      <c r="B93" t="s">
        <v>91</v>
      </c>
      <c r="C93" t="s">
        <v>76</v>
      </c>
      <c r="D93" t="s">
        <v>6</v>
      </c>
      <c r="E93">
        <v>18</v>
      </c>
      <c r="F93">
        <v>5</v>
      </c>
      <c r="G93">
        <v>5</v>
      </c>
      <c r="H93">
        <v>10</v>
      </c>
      <c r="I93">
        <v>-4</v>
      </c>
      <c r="J93">
        <v>3</v>
      </c>
      <c r="K93">
        <v>1</v>
      </c>
      <c r="L93">
        <v>4</v>
      </c>
      <c r="M93">
        <v>0</v>
      </c>
      <c r="N93">
        <v>0</v>
      </c>
      <c r="O93">
        <v>0</v>
      </c>
      <c r="P93">
        <v>2</v>
      </c>
      <c r="Q93">
        <v>4</v>
      </c>
      <c r="R93">
        <v>6</v>
      </c>
      <c r="S93" s="3">
        <v>0.27777777777777779</v>
      </c>
      <c r="T93" s="3">
        <v>0.27777777777777779</v>
      </c>
      <c r="U93" s="3">
        <v>0.55555555555555558</v>
      </c>
      <c r="V93" s="3">
        <v>-0.22222222222222221</v>
      </c>
      <c r="W93" s="3">
        <v>0.16666666666666666</v>
      </c>
      <c r="X93" s="3">
        <v>5.5555555555555552E-2</v>
      </c>
      <c r="Y93" s="3">
        <v>0.22222222222222221</v>
      </c>
      <c r="Z93" s="3">
        <v>0</v>
      </c>
      <c r="AA93" s="3">
        <v>0</v>
      </c>
      <c r="AB93" s="3">
        <v>0</v>
      </c>
      <c r="AC93" s="3">
        <v>0.1111111111111111</v>
      </c>
      <c r="AD93" s="3">
        <v>0.22222222222222221</v>
      </c>
      <c r="AE93" s="3">
        <v>0.33333333333333331</v>
      </c>
      <c r="AF93" s="4">
        <v>0.10204081632653061</v>
      </c>
      <c r="AG93" s="4">
        <v>6.25E-2</v>
      </c>
      <c r="AH93" s="4">
        <v>0.20408163265306123</v>
      </c>
      <c r="AI93" s="4">
        <v>0.1875</v>
      </c>
    </row>
    <row r="94" spans="1:35" x14ac:dyDescent="0.3">
      <c r="A94">
        <v>93</v>
      </c>
      <c r="B94" t="s">
        <v>143</v>
      </c>
      <c r="C94" t="s">
        <v>37</v>
      </c>
      <c r="D94" t="s">
        <v>6</v>
      </c>
      <c r="E94">
        <v>18</v>
      </c>
      <c r="F94">
        <v>3</v>
      </c>
      <c r="G94">
        <v>7</v>
      </c>
      <c r="H94">
        <v>10</v>
      </c>
      <c r="I94">
        <v>-5</v>
      </c>
      <c r="J94">
        <v>3</v>
      </c>
      <c r="K94">
        <v>1</v>
      </c>
      <c r="L94">
        <v>4</v>
      </c>
      <c r="M94">
        <v>0</v>
      </c>
      <c r="N94">
        <v>0</v>
      </c>
      <c r="O94">
        <v>0</v>
      </c>
      <c r="P94">
        <v>0</v>
      </c>
      <c r="Q94">
        <v>6</v>
      </c>
      <c r="R94">
        <v>6</v>
      </c>
      <c r="S94" s="3">
        <v>0.16666666666666666</v>
      </c>
      <c r="T94" s="3">
        <v>0.3888888888888889</v>
      </c>
      <c r="U94" s="3">
        <v>0.55555555555555558</v>
      </c>
      <c r="V94" s="3">
        <v>-0.27777777777777779</v>
      </c>
      <c r="W94" s="3">
        <v>0.16666666666666666</v>
      </c>
      <c r="X94" s="3">
        <v>5.5555555555555552E-2</v>
      </c>
      <c r="Y94" s="3">
        <v>0.22222222222222221</v>
      </c>
      <c r="Z94" s="3">
        <v>0</v>
      </c>
      <c r="AA94" s="3">
        <v>0</v>
      </c>
      <c r="AB94" s="3">
        <v>0</v>
      </c>
      <c r="AC94" s="3">
        <v>0</v>
      </c>
      <c r="AD94" s="3">
        <v>0.33333333333333331</v>
      </c>
      <c r="AE94" s="3">
        <v>0.33333333333333331</v>
      </c>
      <c r="AF94" s="4">
        <v>5.8823529411764705E-2</v>
      </c>
      <c r="AG94" s="4">
        <v>0</v>
      </c>
      <c r="AH94" s="4">
        <v>0.19607843137254902</v>
      </c>
      <c r="AI94" s="4">
        <v>0.1875</v>
      </c>
    </row>
    <row r="95" spans="1:35" x14ac:dyDescent="0.3">
      <c r="A95">
        <v>94</v>
      </c>
      <c r="B95" t="s">
        <v>180</v>
      </c>
      <c r="C95" t="s">
        <v>37</v>
      </c>
      <c r="D95" t="s">
        <v>6</v>
      </c>
      <c r="E95">
        <v>15</v>
      </c>
      <c r="F95">
        <v>2</v>
      </c>
      <c r="G95">
        <v>7</v>
      </c>
      <c r="H95">
        <v>9</v>
      </c>
      <c r="I95">
        <v>0</v>
      </c>
      <c r="J95">
        <v>0</v>
      </c>
      <c r="K95">
        <v>3</v>
      </c>
      <c r="L95">
        <v>3</v>
      </c>
      <c r="M95">
        <v>0</v>
      </c>
      <c r="N95">
        <v>1</v>
      </c>
      <c r="O95">
        <v>1</v>
      </c>
      <c r="P95">
        <v>2</v>
      </c>
      <c r="Q95">
        <v>3</v>
      </c>
      <c r="R95">
        <v>5</v>
      </c>
      <c r="S95" s="3">
        <v>0.13333333333333333</v>
      </c>
      <c r="T95" s="3">
        <v>0.46666666666666667</v>
      </c>
      <c r="U95" s="3">
        <v>0.6</v>
      </c>
      <c r="V95" s="3">
        <v>0</v>
      </c>
      <c r="W95" s="3">
        <v>0</v>
      </c>
      <c r="X95" s="3">
        <v>0.2</v>
      </c>
      <c r="Y95" s="3">
        <v>0.2</v>
      </c>
      <c r="Z95" s="3">
        <v>0</v>
      </c>
      <c r="AA95" s="3">
        <v>6.6666666666666666E-2</v>
      </c>
      <c r="AB95" s="3">
        <v>6.6666666666666666E-2</v>
      </c>
      <c r="AC95" s="3">
        <v>0.13333333333333333</v>
      </c>
      <c r="AD95" s="3">
        <v>0.2</v>
      </c>
      <c r="AE95" s="3">
        <v>0.33333333333333331</v>
      </c>
      <c r="AF95" s="4">
        <v>3.9215686274509803E-2</v>
      </c>
      <c r="AG95" s="4">
        <v>6.25E-2</v>
      </c>
      <c r="AH95" s="4">
        <v>0.17647058823529413</v>
      </c>
      <c r="AI95" s="4">
        <v>0.15625</v>
      </c>
    </row>
    <row r="96" spans="1:35" x14ac:dyDescent="0.3">
      <c r="A96">
        <v>95</v>
      </c>
      <c r="B96" t="s">
        <v>151</v>
      </c>
      <c r="C96" t="s">
        <v>37</v>
      </c>
      <c r="D96" t="s">
        <v>35</v>
      </c>
      <c r="E96">
        <v>21</v>
      </c>
      <c r="F96">
        <v>2</v>
      </c>
      <c r="G96">
        <v>6</v>
      </c>
      <c r="H96">
        <v>8</v>
      </c>
      <c r="I96">
        <v>-6</v>
      </c>
      <c r="J96">
        <v>0</v>
      </c>
      <c r="K96">
        <v>0</v>
      </c>
      <c r="L96">
        <v>0</v>
      </c>
      <c r="M96">
        <v>1</v>
      </c>
      <c r="N96">
        <v>0</v>
      </c>
      <c r="O96">
        <v>1</v>
      </c>
      <c r="P96">
        <v>1</v>
      </c>
      <c r="Q96">
        <v>6</v>
      </c>
      <c r="R96">
        <v>7</v>
      </c>
      <c r="S96" s="3">
        <v>9.5238095238095233E-2</v>
      </c>
      <c r="T96" s="3">
        <v>0.2857142857142857</v>
      </c>
      <c r="U96" s="3">
        <v>0.38095238095238093</v>
      </c>
      <c r="V96" s="3">
        <v>-0.2857142857142857</v>
      </c>
      <c r="W96" s="3">
        <v>0</v>
      </c>
      <c r="X96" s="3">
        <v>0</v>
      </c>
      <c r="Y96" s="3">
        <v>0</v>
      </c>
      <c r="Z96" s="3">
        <v>4.7619047619047616E-2</v>
      </c>
      <c r="AA96" s="3">
        <v>0</v>
      </c>
      <c r="AB96" s="3">
        <v>4.7619047619047616E-2</v>
      </c>
      <c r="AC96" s="3">
        <v>4.7619047619047616E-2</v>
      </c>
      <c r="AD96" s="3">
        <v>0.2857142857142857</v>
      </c>
      <c r="AE96" s="3">
        <v>0.33333333333333331</v>
      </c>
      <c r="AF96" s="4">
        <v>3.9215686274509803E-2</v>
      </c>
      <c r="AG96" s="4">
        <v>3.125E-2</v>
      </c>
      <c r="AH96" s="4">
        <v>0.15686274509803921</v>
      </c>
      <c r="AI96" s="4">
        <v>0.21875</v>
      </c>
    </row>
    <row r="97" spans="1:35" x14ac:dyDescent="0.3">
      <c r="A97">
        <v>96</v>
      </c>
      <c r="B97" t="s">
        <v>153</v>
      </c>
      <c r="C97" t="s">
        <v>33</v>
      </c>
      <c r="D97" t="s">
        <v>35</v>
      </c>
      <c r="E97">
        <v>21</v>
      </c>
      <c r="F97">
        <v>3</v>
      </c>
      <c r="G97">
        <v>4</v>
      </c>
      <c r="H97">
        <v>7</v>
      </c>
      <c r="I97">
        <v>17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3</v>
      </c>
      <c r="Q97">
        <v>4</v>
      </c>
      <c r="R97">
        <v>7</v>
      </c>
      <c r="S97" s="3">
        <v>0.14285714285714285</v>
      </c>
      <c r="T97" s="3">
        <v>0.19047619047619047</v>
      </c>
      <c r="U97" s="3">
        <v>0.33333333333333331</v>
      </c>
      <c r="V97" s="3">
        <v>0.80952380952380953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0.14285714285714285</v>
      </c>
      <c r="AD97" s="3">
        <v>0.19047619047619047</v>
      </c>
      <c r="AE97" s="3">
        <v>0.33333333333333331</v>
      </c>
      <c r="AF97" s="4">
        <v>3.2967032967032968E-2</v>
      </c>
      <c r="AG97" s="4">
        <v>4.6153846153846156E-2</v>
      </c>
      <c r="AH97" s="4">
        <v>7.6923076923076927E-2</v>
      </c>
      <c r="AI97" s="4">
        <v>0.1076923076923077</v>
      </c>
    </row>
    <row r="98" spans="1:35" x14ac:dyDescent="0.3">
      <c r="A98">
        <v>97</v>
      </c>
      <c r="B98" t="s">
        <v>132</v>
      </c>
      <c r="C98" t="s">
        <v>65</v>
      </c>
      <c r="D98" t="s">
        <v>35</v>
      </c>
      <c r="E98">
        <v>21</v>
      </c>
      <c r="F98">
        <v>1</v>
      </c>
      <c r="G98">
        <v>6</v>
      </c>
      <c r="H98">
        <v>7</v>
      </c>
      <c r="I98">
        <v>-2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6</v>
      </c>
      <c r="R98">
        <v>7</v>
      </c>
      <c r="S98" s="3">
        <v>4.7619047619047616E-2</v>
      </c>
      <c r="T98" s="3">
        <v>0.2857142857142857</v>
      </c>
      <c r="U98" s="3">
        <v>0.33333333333333331</v>
      </c>
      <c r="V98" s="3">
        <v>-9.5238095238095233E-2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4.7619047619047616E-2</v>
      </c>
      <c r="AD98" s="3">
        <v>0.2857142857142857</v>
      </c>
      <c r="AE98" s="3">
        <v>0.33333333333333331</v>
      </c>
      <c r="AF98" s="4">
        <v>1.7543859649122806E-2</v>
      </c>
      <c r="AG98" s="4">
        <v>3.0303030303030304E-2</v>
      </c>
      <c r="AH98" s="4">
        <v>0.12280701754385964</v>
      </c>
      <c r="AI98" s="4">
        <v>0.21212121212121213</v>
      </c>
    </row>
    <row r="99" spans="1:35" x14ac:dyDescent="0.3">
      <c r="A99">
        <v>98</v>
      </c>
      <c r="B99" t="s">
        <v>344</v>
      </c>
      <c r="C99" t="s">
        <v>76</v>
      </c>
      <c r="D99" t="s">
        <v>6</v>
      </c>
      <c r="E99">
        <v>6</v>
      </c>
      <c r="F99">
        <v>3</v>
      </c>
      <c r="G99">
        <v>0</v>
      </c>
      <c r="H99">
        <v>3</v>
      </c>
      <c r="I99">
        <v>-5</v>
      </c>
      <c r="J99">
        <v>1</v>
      </c>
      <c r="K99">
        <v>0</v>
      </c>
      <c r="L99">
        <v>1</v>
      </c>
      <c r="M99">
        <v>0</v>
      </c>
      <c r="N99">
        <v>0</v>
      </c>
      <c r="O99">
        <v>0</v>
      </c>
      <c r="P99">
        <v>2</v>
      </c>
      <c r="Q99">
        <v>0</v>
      </c>
      <c r="R99">
        <v>2</v>
      </c>
      <c r="S99" s="3">
        <v>0.5</v>
      </c>
      <c r="T99" s="3">
        <v>0</v>
      </c>
      <c r="U99" s="3">
        <v>0.5</v>
      </c>
      <c r="V99" s="3">
        <v>-0.83333333333333337</v>
      </c>
      <c r="W99" s="3">
        <v>0.16666666666666666</v>
      </c>
      <c r="X99" s="3">
        <v>0</v>
      </c>
      <c r="Y99" s="3">
        <v>0.16666666666666666</v>
      </c>
      <c r="Z99" s="3">
        <v>0</v>
      </c>
      <c r="AA99" s="3">
        <v>0</v>
      </c>
      <c r="AB99" s="3">
        <v>0</v>
      </c>
      <c r="AC99" s="3">
        <v>0.33333333333333331</v>
      </c>
      <c r="AD99" s="3">
        <v>0</v>
      </c>
      <c r="AE99" s="3">
        <v>0.33333333333333331</v>
      </c>
      <c r="AF99" s="4">
        <v>6.1224489795918366E-2</v>
      </c>
      <c r="AG99" s="4">
        <v>6.25E-2</v>
      </c>
      <c r="AH99" s="4">
        <v>6.1224489795918366E-2</v>
      </c>
      <c r="AI99" s="4">
        <v>6.25E-2</v>
      </c>
    </row>
    <row r="100" spans="1:35" x14ac:dyDescent="0.3">
      <c r="A100">
        <v>99</v>
      </c>
      <c r="B100" t="s">
        <v>131</v>
      </c>
      <c r="C100" t="s">
        <v>48</v>
      </c>
      <c r="D100" t="s">
        <v>6</v>
      </c>
      <c r="E100">
        <v>22</v>
      </c>
      <c r="F100">
        <v>1</v>
      </c>
      <c r="G100">
        <v>8</v>
      </c>
      <c r="H100">
        <v>9</v>
      </c>
      <c r="I100">
        <v>-7</v>
      </c>
      <c r="J100">
        <v>0</v>
      </c>
      <c r="K100">
        <v>2</v>
      </c>
      <c r="L100">
        <v>2</v>
      </c>
      <c r="M100">
        <v>0</v>
      </c>
      <c r="N100">
        <v>0</v>
      </c>
      <c r="O100">
        <v>0</v>
      </c>
      <c r="P100">
        <v>1</v>
      </c>
      <c r="Q100">
        <v>6</v>
      </c>
      <c r="R100">
        <v>7</v>
      </c>
      <c r="S100" s="3">
        <v>4.5454545454545456E-2</v>
      </c>
      <c r="T100" s="3">
        <v>0.36363636363636365</v>
      </c>
      <c r="U100" s="3">
        <v>0.40909090909090912</v>
      </c>
      <c r="V100" s="3">
        <v>-0.31818181818181818</v>
      </c>
      <c r="W100" s="3">
        <v>0</v>
      </c>
      <c r="X100" s="3">
        <v>9.0909090909090912E-2</v>
      </c>
      <c r="Y100" s="3">
        <v>9.0909090909090912E-2</v>
      </c>
      <c r="Z100" s="3">
        <v>0</v>
      </c>
      <c r="AA100" s="3">
        <v>0</v>
      </c>
      <c r="AB100" s="3">
        <v>0</v>
      </c>
      <c r="AC100" s="3">
        <v>4.5454545454545456E-2</v>
      </c>
      <c r="AD100" s="3">
        <v>0.27272727272727271</v>
      </c>
      <c r="AE100" s="3">
        <v>0.31818181818181818</v>
      </c>
      <c r="AF100" s="4">
        <v>2.0833333333333332E-2</v>
      </c>
      <c r="AG100" s="4">
        <v>3.125E-2</v>
      </c>
      <c r="AH100" s="4">
        <v>0.1875</v>
      </c>
      <c r="AI100" s="4">
        <v>0.21875</v>
      </c>
    </row>
    <row r="101" spans="1:35" x14ac:dyDescent="0.3">
      <c r="A101">
        <v>100</v>
      </c>
      <c r="B101" t="s">
        <v>140</v>
      </c>
      <c r="C101" t="s">
        <v>18</v>
      </c>
      <c r="D101" t="s">
        <v>35</v>
      </c>
      <c r="E101">
        <v>19</v>
      </c>
      <c r="F101">
        <v>1</v>
      </c>
      <c r="G101">
        <v>6</v>
      </c>
      <c r="H101">
        <v>7</v>
      </c>
      <c r="I101">
        <v>4</v>
      </c>
      <c r="J101">
        <v>1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6</v>
      </c>
      <c r="R101">
        <v>6</v>
      </c>
      <c r="S101" s="3">
        <v>5.2631578947368418E-2</v>
      </c>
      <c r="T101" s="3">
        <v>0.31578947368421051</v>
      </c>
      <c r="U101" s="3">
        <v>0.36842105263157893</v>
      </c>
      <c r="V101" s="3">
        <v>0.21052631578947367</v>
      </c>
      <c r="W101" s="3">
        <v>5.2631578947368418E-2</v>
      </c>
      <c r="X101" s="3">
        <v>0</v>
      </c>
      <c r="Y101" s="3">
        <v>5.2631578947368418E-2</v>
      </c>
      <c r="Z101" s="3">
        <v>0</v>
      </c>
      <c r="AA101" s="3">
        <v>0</v>
      </c>
      <c r="AB101" s="3">
        <v>0</v>
      </c>
      <c r="AC101" s="3">
        <v>0</v>
      </c>
      <c r="AD101" s="3">
        <v>0.31578947368421051</v>
      </c>
      <c r="AE101" s="3">
        <v>0.31578947368421051</v>
      </c>
      <c r="AF101" s="4">
        <v>1.0526315789473684E-2</v>
      </c>
      <c r="AG101" s="4">
        <v>0</v>
      </c>
      <c r="AH101" s="4">
        <v>7.3684210526315783E-2</v>
      </c>
      <c r="AI101" s="4">
        <v>0.10169491525423729</v>
      </c>
    </row>
    <row r="102" spans="1:35" x14ac:dyDescent="0.3">
      <c r="A102">
        <v>101</v>
      </c>
      <c r="B102" t="s">
        <v>172</v>
      </c>
      <c r="C102" t="s">
        <v>45</v>
      </c>
      <c r="D102" t="s">
        <v>35</v>
      </c>
      <c r="E102">
        <v>19</v>
      </c>
      <c r="F102">
        <v>1</v>
      </c>
      <c r="G102">
        <v>5</v>
      </c>
      <c r="H102">
        <v>6</v>
      </c>
      <c r="I102">
        <v>17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5</v>
      </c>
      <c r="R102">
        <v>6</v>
      </c>
      <c r="S102" s="3">
        <v>5.2631578947368418E-2</v>
      </c>
      <c r="T102" s="3">
        <v>0.26315789473684209</v>
      </c>
      <c r="U102" s="3">
        <v>0.31578947368421051</v>
      </c>
      <c r="V102" s="3">
        <v>0.89473684210526316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5.2631578947368418E-2</v>
      </c>
      <c r="AD102" s="3">
        <v>0.26315789473684209</v>
      </c>
      <c r="AE102" s="3">
        <v>0.31578947368421051</v>
      </c>
      <c r="AF102" s="4">
        <v>1.6393442622950821E-2</v>
      </c>
      <c r="AG102" s="4">
        <v>2.3255813953488372E-2</v>
      </c>
      <c r="AH102" s="4">
        <v>9.8360655737704916E-2</v>
      </c>
      <c r="AI102" s="4">
        <v>0.13953488372093023</v>
      </c>
    </row>
    <row r="103" spans="1:35" x14ac:dyDescent="0.3">
      <c r="A103">
        <v>102</v>
      </c>
      <c r="B103" t="s">
        <v>157</v>
      </c>
      <c r="C103" t="s">
        <v>45</v>
      </c>
      <c r="D103" t="s">
        <v>6</v>
      </c>
      <c r="E103">
        <v>19</v>
      </c>
      <c r="F103">
        <v>1</v>
      </c>
      <c r="G103">
        <v>5</v>
      </c>
      <c r="H103">
        <v>6</v>
      </c>
      <c r="I103">
        <v>-4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5</v>
      </c>
      <c r="R103">
        <v>6</v>
      </c>
      <c r="S103" s="3">
        <v>5.2631578947368418E-2</v>
      </c>
      <c r="T103" s="3">
        <v>0.26315789473684209</v>
      </c>
      <c r="U103" s="3">
        <v>0.31578947368421051</v>
      </c>
      <c r="V103" s="3">
        <v>-0.21052631578947367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5.2631578947368418E-2</v>
      </c>
      <c r="AD103" s="3">
        <v>0.26315789473684209</v>
      </c>
      <c r="AE103" s="3">
        <v>0.31578947368421051</v>
      </c>
      <c r="AF103" s="4">
        <v>1.6393442622950821E-2</v>
      </c>
      <c r="AG103" s="4">
        <v>2.3255813953488372E-2</v>
      </c>
      <c r="AH103" s="4">
        <v>9.8360655737704916E-2</v>
      </c>
      <c r="AI103" s="4">
        <v>0.13953488372093023</v>
      </c>
    </row>
    <row r="104" spans="1:35" x14ac:dyDescent="0.3">
      <c r="A104">
        <v>103</v>
      </c>
      <c r="B104" t="s">
        <v>220</v>
      </c>
      <c r="C104" t="s">
        <v>22</v>
      </c>
      <c r="D104" t="s">
        <v>6</v>
      </c>
      <c r="E104">
        <v>16</v>
      </c>
      <c r="F104">
        <v>1</v>
      </c>
      <c r="G104">
        <v>5</v>
      </c>
      <c r="H104">
        <v>6</v>
      </c>
      <c r="I104">
        <v>-1</v>
      </c>
      <c r="J104">
        <v>1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5</v>
      </c>
      <c r="R104">
        <v>5</v>
      </c>
      <c r="S104" s="3">
        <v>6.25E-2</v>
      </c>
      <c r="T104" s="3">
        <v>0.3125</v>
      </c>
      <c r="U104" s="3">
        <v>0.375</v>
      </c>
      <c r="V104" s="3">
        <v>-6.25E-2</v>
      </c>
      <c r="W104" s="3">
        <v>6.25E-2</v>
      </c>
      <c r="X104" s="3">
        <v>0</v>
      </c>
      <c r="Y104" s="3">
        <v>6.25E-2</v>
      </c>
      <c r="Z104" s="3">
        <v>0</v>
      </c>
      <c r="AA104" s="3">
        <v>0</v>
      </c>
      <c r="AB104" s="3">
        <v>0</v>
      </c>
      <c r="AC104" s="3">
        <v>0</v>
      </c>
      <c r="AD104" s="3">
        <v>0.3125</v>
      </c>
      <c r="AE104" s="3">
        <v>0.3125</v>
      </c>
      <c r="AF104" s="4">
        <v>1.4492753623188406E-2</v>
      </c>
      <c r="AG104" s="4">
        <v>0</v>
      </c>
      <c r="AH104" s="4">
        <v>8.6956521739130432E-2</v>
      </c>
      <c r="AI104" s="4">
        <v>0.1</v>
      </c>
    </row>
    <row r="105" spans="1:35" x14ac:dyDescent="0.3">
      <c r="A105">
        <v>104</v>
      </c>
      <c r="B105" t="s">
        <v>85</v>
      </c>
      <c r="C105" t="s">
        <v>24</v>
      </c>
      <c r="D105" t="s">
        <v>35</v>
      </c>
      <c r="E105">
        <v>20</v>
      </c>
      <c r="F105">
        <v>2</v>
      </c>
      <c r="G105">
        <v>9</v>
      </c>
      <c r="H105">
        <v>11</v>
      </c>
      <c r="I105">
        <v>-6</v>
      </c>
      <c r="J105">
        <v>1</v>
      </c>
      <c r="K105">
        <v>4</v>
      </c>
      <c r="L105">
        <v>5</v>
      </c>
      <c r="M105">
        <v>0</v>
      </c>
      <c r="N105">
        <v>0</v>
      </c>
      <c r="O105">
        <v>0</v>
      </c>
      <c r="P105">
        <v>1</v>
      </c>
      <c r="Q105">
        <v>5</v>
      </c>
      <c r="R105">
        <v>6</v>
      </c>
      <c r="S105" s="3">
        <v>0.1</v>
      </c>
      <c r="T105" s="3">
        <v>0.45</v>
      </c>
      <c r="U105" s="3">
        <v>0.55000000000000004</v>
      </c>
      <c r="V105" s="3">
        <v>-0.3</v>
      </c>
      <c r="W105" s="3">
        <v>0.05</v>
      </c>
      <c r="X105" s="3">
        <v>0.2</v>
      </c>
      <c r="Y105" s="3">
        <v>0.25</v>
      </c>
      <c r="Z105" s="3">
        <v>0</v>
      </c>
      <c r="AA105" s="3">
        <v>0</v>
      </c>
      <c r="AB105" s="3">
        <v>0</v>
      </c>
      <c r="AC105" s="3">
        <v>0.05</v>
      </c>
      <c r="AD105" s="3">
        <v>0.25</v>
      </c>
      <c r="AE105" s="3">
        <v>0.3</v>
      </c>
      <c r="AF105" s="4">
        <v>3.8461538461538464E-2</v>
      </c>
      <c r="AG105" s="4">
        <v>3.4482758620689655E-2</v>
      </c>
      <c r="AH105" s="4">
        <v>0.21153846153846154</v>
      </c>
      <c r="AI105" s="4">
        <v>0.20689655172413793</v>
      </c>
    </row>
    <row r="106" spans="1:35" x14ac:dyDescent="0.3">
      <c r="A106">
        <v>105</v>
      </c>
      <c r="B106" t="s">
        <v>107</v>
      </c>
      <c r="C106" t="s">
        <v>43</v>
      </c>
      <c r="D106" t="s">
        <v>6</v>
      </c>
      <c r="E106">
        <v>20</v>
      </c>
      <c r="F106">
        <v>2</v>
      </c>
      <c r="G106">
        <v>8</v>
      </c>
      <c r="H106">
        <v>10</v>
      </c>
      <c r="I106">
        <v>-3</v>
      </c>
      <c r="J106">
        <v>2</v>
      </c>
      <c r="K106">
        <v>2</v>
      </c>
      <c r="L106">
        <v>4</v>
      </c>
      <c r="M106">
        <v>0</v>
      </c>
      <c r="N106">
        <v>0</v>
      </c>
      <c r="O106">
        <v>0</v>
      </c>
      <c r="P106">
        <v>0</v>
      </c>
      <c r="Q106">
        <v>6</v>
      </c>
      <c r="R106">
        <v>6</v>
      </c>
      <c r="S106" s="3">
        <v>0.1</v>
      </c>
      <c r="T106" s="3">
        <v>0.4</v>
      </c>
      <c r="U106" s="3">
        <v>0.5</v>
      </c>
      <c r="V106" s="3">
        <v>-0.15</v>
      </c>
      <c r="W106" s="3">
        <v>0.1</v>
      </c>
      <c r="X106" s="3">
        <v>0.1</v>
      </c>
      <c r="Y106" s="3">
        <v>0.2</v>
      </c>
      <c r="Z106" s="3">
        <v>0</v>
      </c>
      <c r="AA106" s="3">
        <v>0</v>
      </c>
      <c r="AB106" s="3">
        <v>0</v>
      </c>
      <c r="AC106" s="3">
        <v>0</v>
      </c>
      <c r="AD106" s="3">
        <v>0.3</v>
      </c>
      <c r="AE106" s="3">
        <v>0.3</v>
      </c>
      <c r="AF106" s="4">
        <v>3.5087719298245612E-2</v>
      </c>
      <c r="AG106" s="4">
        <v>0</v>
      </c>
      <c r="AH106" s="4">
        <v>0.17543859649122806</v>
      </c>
      <c r="AI106" s="4">
        <v>0.16216216216216217</v>
      </c>
    </row>
    <row r="107" spans="1:35" x14ac:dyDescent="0.3">
      <c r="A107">
        <v>106</v>
      </c>
      <c r="B107" t="s">
        <v>136</v>
      </c>
      <c r="C107" t="s">
        <v>18</v>
      </c>
      <c r="D107" t="s">
        <v>6</v>
      </c>
      <c r="E107">
        <v>20</v>
      </c>
      <c r="F107">
        <v>2</v>
      </c>
      <c r="G107">
        <v>6</v>
      </c>
      <c r="H107">
        <v>8</v>
      </c>
      <c r="I107">
        <v>9</v>
      </c>
      <c r="J107">
        <v>1</v>
      </c>
      <c r="K107">
        <v>1</v>
      </c>
      <c r="L107">
        <v>2</v>
      </c>
      <c r="M107">
        <v>0</v>
      </c>
      <c r="N107">
        <v>0</v>
      </c>
      <c r="O107">
        <v>0</v>
      </c>
      <c r="P107">
        <v>1</v>
      </c>
      <c r="Q107">
        <v>5</v>
      </c>
      <c r="R107">
        <v>6</v>
      </c>
      <c r="S107" s="3">
        <v>0.1</v>
      </c>
      <c r="T107" s="3">
        <v>0.3</v>
      </c>
      <c r="U107" s="3">
        <v>0.4</v>
      </c>
      <c r="V107" s="3">
        <v>0.45</v>
      </c>
      <c r="W107" s="3">
        <v>0.05</v>
      </c>
      <c r="X107" s="3">
        <v>0.05</v>
      </c>
      <c r="Y107" s="3">
        <v>0.1</v>
      </c>
      <c r="Z107" s="3">
        <v>0</v>
      </c>
      <c r="AA107" s="3">
        <v>0</v>
      </c>
      <c r="AB107" s="3">
        <v>0</v>
      </c>
      <c r="AC107" s="3">
        <v>0.05</v>
      </c>
      <c r="AD107" s="3">
        <v>0.25</v>
      </c>
      <c r="AE107" s="3">
        <v>0.3</v>
      </c>
      <c r="AF107" s="4">
        <v>2.1052631578947368E-2</v>
      </c>
      <c r="AG107" s="4">
        <v>1.6949152542372881E-2</v>
      </c>
      <c r="AH107" s="4">
        <v>8.4210526315789472E-2</v>
      </c>
      <c r="AI107" s="4">
        <v>0.10169491525423729</v>
      </c>
    </row>
    <row r="108" spans="1:35" x14ac:dyDescent="0.3">
      <c r="A108">
        <v>107</v>
      </c>
      <c r="B108" t="s">
        <v>168</v>
      </c>
      <c r="C108" t="s">
        <v>18</v>
      </c>
      <c r="D108" t="s">
        <v>35</v>
      </c>
      <c r="E108">
        <v>20</v>
      </c>
      <c r="F108">
        <v>0</v>
      </c>
      <c r="G108">
        <v>7</v>
      </c>
      <c r="H108">
        <v>7</v>
      </c>
      <c r="I108">
        <v>11</v>
      </c>
      <c r="J108">
        <v>0</v>
      </c>
      <c r="K108">
        <v>1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6</v>
      </c>
      <c r="R108">
        <v>6</v>
      </c>
      <c r="S108" s="3">
        <v>0</v>
      </c>
      <c r="T108" s="3">
        <v>0.35</v>
      </c>
      <c r="U108" s="3">
        <v>0.35</v>
      </c>
      <c r="V108" s="3">
        <v>0.55000000000000004</v>
      </c>
      <c r="W108" s="3">
        <v>0</v>
      </c>
      <c r="X108" s="3">
        <v>0.05</v>
      </c>
      <c r="Y108" s="3">
        <v>0.05</v>
      </c>
      <c r="Z108" s="3">
        <v>0</v>
      </c>
      <c r="AA108" s="3">
        <v>0</v>
      </c>
      <c r="AB108" s="3">
        <v>0</v>
      </c>
      <c r="AC108" s="3">
        <v>0</v>
      </c>
      <c r="AD108" s="3">
        <v>0.3</v>
      </c>
      <c r="AE108" s="3">
        <v>0.3</v>
      </c>
      <c r="AF108" s="4">
        <v>0</v>
      </c>
      <c r="AG108" s="4">
        <v>0</v>
      </c>
      <c r="AH108" s="4">
        <v>7.3684210526315783E-2</v>
      </c>
      <c r="AI108" s="4">
        <v>0.10169491525423729</v>
      </c>
    </row>
    <row r="109" spans="1:35" x14ac:dyDescent="0.3">
      <c r="A109">
        <v>108</v>
      </c>
      <c r="B109" t="s">
        <v>138</v>
      </c>
      <c r="C109" t="s">
        <v>18</v>
      </c>
      <c r="D109" t="s">
        <v>6</v>
      </c>
      <c r="E109">
        <v>20</v>
      </c>
      <c r="F109">
        <v>4</v>
      </c>
      <c r="G109">
        <v>3</v>
      </c>
      <c r="H109">
        <v>7</v>
      </c>
      <c r="I109">
        <v>9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1</v>
      </c>
      <c r="P109">
        <v>3</v>
      </c>
      <c r="Q109">
        <v>3</v>
      </c>
      <c r="R109">
        <v>6</v>
      </c>
      <c r="S109" s="3">
        <v>0.2</v>
      </c>
      <c r="T109" s="3">
        <v>0.15</v>
      </c>
      <c r="U109" s="3">
        <v>0.35</v>
      </c>
      <c r="V109" s="3">
        <v>0.45</v>
      </c>
      <c r="W109" s="3">
        <v>0</v>
      </c>
      <c r="X109" s="3">
        <v>0</v>
      </c>
      <c r="Y109" s="3">
        <v>0</v>
      </c>
      <c r="Z109" s="3">
        <v>0.05</v>
      </c>
      <c r="AA109" s="3">
        <v>0</v>
      </c>
      <c r="AB109" s="3">
        <v>0.05</v>
      </c>
      <c r="AC109" s="3">
        <v>0.15</v>
      </c>
      <c r="AD109" s="3">
        <v>0.15</v>
      </c>
      <c r="AE109" s="3">
        <v>0.3</v>
      </c>
      <c r="AF109" s="4">
        <v>4.2105263157894736E-2</v>
      </c>
      <c r="AG109" s="4">
        <v>5.0847457627118647E-2</v>
      </c>
      <c r="AH109" s="4">
        <v>7.3684210526315783E-2</v>
      </c>
      <c r="AI109" s="4">
        <v>0.10169491525423729</v>
      </c>
    </row>
    <row r="110" spans="1:35" x14ac:dyDescent="0.3">
      <c r="A110">
        <v>109</v>
      </c>
      <c r="B110" t="s">
        <v>59</v>
      </c>
      <c r="C110" t="s">
        <v>28</v>
      </c>
      <c r="D110" t="s">
        <v>6</v>
      </c>
      <c r="E110">
        <v>21</v>
      </c>
      <c r="F110">
        <v>1</v>
      </c>
      <c r="G110">
        <v>12</v>
      </c>
      <c r="H110">
        <v>13</v>
      </c>
      <c r="I110">
        <v>-7</v>
      </c>
      <c r="J110">
        <v>1</v>
      </c>
      <c r="K110">
        <v>6</v>
      </c>
      <c r="L110">
        <v>7</v>
      </c>
      <c r="M110">
        <v>0</v>
      </c>
      <c r="N110">
        <v>0</v>
      </c>
      <c r="O110">
        <v>0</v>
      </c>
      <c r="P110">
        <v>0</v>
      </c>
      <c r="Q110">
        <v>6</v>
      </c>
      <c r="R110">
        <v>6</v>
      </c>
      <c r="S110" s="3">
        <v>4.7619047619047616E-2</v>
      </c>
      <c r="T110" s="3">
        <v>0.5714285714285714</v>
      </c>
      <c r="U110" s="3">
        <v>0.61904761904761907</v>
      </c>
      <c r="V110" s="3">
        <v>-0.33333333333333331</v>
      </c>
      <c r="W110" s="3">
        <v>4.7619047619047616E-2</v>
      </c>
      <c r="X110" s="3">
        <v>0.2857142857142857</v>
      </c>
      <c r="Y110" s="3">
        <v>0.33333333333333331</v>
      </c>
      <c r="Z110" s="3">
        <v>0</v>
      </c>
      <c r="AA110" s="3">
        <v>0</v>
      </c>
      <c r="AB110" s="3">
        <v>0</v>
      </c>
      <c r="AC110" s="3">
        <v>0</v>
      </c>
      <c r="AD110" s="3">
        <v>0.2857142857142857</v>
      </c>
      <c r="AE110" s="3">
        <v>0.2857142857142857</v>
      </c>
      <c r="AF110" s="4">
        <v>1.6129032258064516E-2</v>
      </c>
      <c r="AG110" s="4">
        <v>0</v>
      </c>
      <c r="AH110" s="4">
        <v>0.20967741935483872</v>
      </c>
      <c r="AI110" s="4">
        <v>0.13043478260869565</v>
      </c>
    </row>
    <row r="111" spans="1:35" x14ac:dyDescent="0.3">
      <c r="A111">
        <v>110</v>
      </c>
      <c r="B111" t="s">
        <v>57</v>
      </c>
      <c r="C111" t="s">
        <v>28</v>
      </c>
      <c r="D111" t="s">
        <v>6</v>
      </c>
      <c r="E111">
        <v>21</v>
      </c>
      <c r="F111">
        <v>6</v>
      </c>
      <c r="G111">
        <v>6</v>
      </c>
      <c r="H111">
        <v>12</v>
      </c>
      <c r="I111">
        <v>-5</v>
      </c>
      <c r="J111">
        <v>3</v>
      </c>
      <c r="K111">
        <v>3</v>
      </c>
      <c r="L111">
        <v>6</v>
      </c>
      <c r="M111">
        <v>0</v>
      </c>
      <c r="N111">
        <v>0</v>
      </c>
      <c r="O111">
        <v>0</v>
      </c>
      <c r="P111">
        <v>3</v>
      </c>
      <c r="Q111">
        <v>3</v>
      </c>
      <c r="R111">
        <v>6</v>
      </c>
      <c r="S111" s="3">
        <v>0.2857142857142857</v>
      </c>
      <c r="T111" s="3">
        <v>0.2857142857142857</v>
      </c>
      <c r="U111" s="3">
        <v>0.5714285714285714</v>
      </c>
      <c r="V111" s="3">
        <v>-0.23809523809523808</v>
      </c>
      <c r="W111" s="3">
        <v>0.14285714285714285</v>
      </c>
      <c r="X111" s="3">
        <v>0.14285714285714285</v>
      </c>
      <c r="Y111" s="3">
        <v>0.2857142857142857</v>
      </c>
      <c r="Z111" s="3">
        <v>0</v>
      </c>
      <c r="AA111" s="3">
        <v>0</v>
      </c>
      <c r="AB111" s="3">
        <v>0</v>
      </c>
      <c r="AC111" s="3">
        <v>0.14285714285714285</v>
      </c>
      <c r="AD111" s="3">
        <v>0.14285714285714285</v>
      </c>
      <c r="AE111" s="3">
        <v>0.2857142857142857</v>
      </c>
      <c r="AF111" s="4">
        <v>9.6774193548387094E-2</v>
      </c>
      <c r="AG111" s="4">
        <v>6.5217391304347824E-2</v>
      </c>
      <c r="AH111" s="4">
        <v>0.19354838709677419</v>
      </c>
      <c r="AI111" s="4">
        <v>0.13043478260869565</v>
      </c>
    </row>
    <row r="112" spans="1:35" x14ac:dyDescent="0.3">
      <c r="A112">
        <v>111</v>
      </c>
      <c r="B112" t="s">
        <v>124</v>
      </c>
      <c r="C112" t="s">
        <v>28</v>
      </c>
      <c r="D112" t="s">
        <v>35</v>
      </c>
      <c r="E112">
        <v>21</v>
      </c>
      <c r="F112">
        <v>6</v>
      </c>
      <c r="G112">
        <v>1</v>
      </c>
      <c r="H112">
        <v>7</v>
      </c>
      <c r="I112">
        <v>-2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1</v>
      </c>
      <c r="P112">
        <v>5</v>
      </c>
      <c r="Q112">
        <v>1</v>
      </c>
      <c r="R112">
        <v>6</v>
      </c>
      <c r="S112" s="3">
        <v>0.2857142857142857</v>
      </c>
      <c r="T112" s="3">
        <v>4.7619047619047616E-2</v>
      </c>
      <c r="U112" s="3">
        <v>0.33333333333333331</v>
      </c>
      <c r="V112" s="3">
        <v>-9.5238095238095233E-2</v>
      </c>
      <c r="W112" s="3">
        <v>0</v>
      </c>
      <c r="X112" s="3">
        <v>0</v>
      </c>
      <c r="Y112" s="3">
        <v>0</v>
      </c>
      <c r="Z112" s="3">
        <v>4.7619047619047616E-2</v>
      </c>
      <c r="AA112" s="3">
        <v>0</v>
      </c>
      <c r="AB112" s="3">
        <v>4.7619047619047616E-2</v>
      </c>
      <c r="AC112" s="3">
        <v>0.23809523809523808</v>
      </c>
      <c r="AD112" s="3">
        <v>4.7619047619047616E-2</v>
      </c>
      <c r="AE112" s="3">
        <v>0.2857142857142857</v>
      </c>
      <c r="AF112" s="4">
        <v>9.6774193548387094E-2</v>
      </c>
      <c r="AG112" s="4">
        <v>0.10869565217391304</v>
      </c>
      <c r="AH112" s="4">
        <v>0.11290322580645161</v>
      </c>
      <c r="AI112" s="4">
        <v>0.13043478260869565</v>
      </c>
    </row>
    <row r="113" spans="1:35" x14ac:dyDescent="0.3">
      <c r="A113">
        <v>112</v>
      </c>
      <c r="B113" t="s">
        <v>155</v>
      </c>
      <c r="C113" t="s">
        <v>22</v>
      </c>
      <c r="D113" t="s">
        <v>35</v>
      </c>
      <c r="E113">
        <v>21</v>
      </c>
      <c r="F113">
        <v>3</v>
      </c>
      <c r="G113">
        <v>4</v>
      </c>
      <c r="H113">
        <v>7</v>
      </c>
      <c r="I113">
        <v>1</v>
      </c>
      <c r="J113">
        <v>0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3</v>
      </c>
      <c r="Q113">
        <v>3</v>
      </c>
      <c r="R113">
        <v>6</v>
      </c>
      <c r="S113" s="3">
        <v>0.14285714285714285</v>
      </c>
      <c r="T113" s="3">
        <v>0.19047619047619047</v>
      </c>
      <c r="U113" s="3">
        <v>0.33333333333333331</v>
      </c>
      <c r="V113" s="3">
        <v>4.7619047619047616E-2</v>
      </c>
      <c r="W113" s="3">
        <v>0</v>
      </c>
      <c r="X113" s="3">
        <v>4.7619047619047616E-2</v>
      </c>
      <c r="Y113" s="3">
        <v>4.7619047619047616E-2</v>
      </c>
      <c r="Z113" s="3">
        <v>0</v>
      </c>
      <c r="AA113" s="3">
        <v>0</v>
      </c>
      <c r="AB113" s="3">
        <v>0</v>
      </c>
      <c r="AC113" s="3">
        <v>0.14285714285714285</v>
      </c>
      <c r="AD113" s="3">
        <v>0.14285714285714285</v>
      </c>
      <c r="AE113" s="3">
        <v>0.2857142857142857</v>
      </c>
      <c r="AF113" s="4">
        <v>4.3478260869565216E-2</v>
      </c>
      <c r="AG113" s="4">
        <v>0.06</v>
      </c>
      <c r="AH113" s="4">
        <v>0.10144927536231885</v>
      </c>
      <c r="AI113" s="4">
        <v>0.12</v>
      </c>
    </row>
    <row r="114" spans="1:35" x14ac:dyDescent="0.3">
      <c r="A114">
        <v>113</v>
      </c>
      <c r="B114" t="s">
        <v>112</v>
      </c>
      <c r="C114" t="s">
        <v>28</v>
      </c>
      <c r="D114" t="s">
        <v>35</v>
      </c>
      <c r="E114">
        <v>21</v>
      </c>
      <c r="F114">
        <v>2</v>
      </c>
      <c r="G114">
        <v>5</v>
      </c>
      <c r="H114">
        <v>7</v>
      </c>
      <c r="I114">
        <v>-2</v>
      </c>
      <c r="J114">
        <v>0</v>
      </c>
      <c r="K114">
        <v>1</v>
      </c>
      <c r="L114">
        <v>1</v>
      </c>
      <c r="M114">
        <v>0</v>
      </c>
      <c r="N114">
        <v>0</v>
      </c>
      <c r="O114">
        <v>0</v>
      </c>
      <c r="P114">
        <v>2</v>
      </c>
      <c r="Q114">
        <v>4</v>
      </c>
      <c r="R114">
        <v>6</v>
      </c>
      <c r="S114" s="3">
        <v>9.5238095238095233E-2</v>
      </c>
      <c r="T114" s="3">
        <v>0.23809523809523808</v>
      </c>
      <c r="U114" s="3">
        <v>0.33333333333333331</v>
      </c>
      <c r="V114" s="3">
        <v>-9.5238095238095233E-2</v>
      </c>
      <c r="W114" s="3">
        <v>0</v>
      </c>
      <c r="X114" s="3">
        <v>4.7619047619047616E-2</v>
      </c>
      <c r="Y114" s="3">
        <v>4.7619047619047616E-2</v>
      </c>
      <c r="Z114" s="3">
        <v>0</v>
      </c>
      <c r="AA114" s="3">
        <v>0</v>
      </c>
      <c r="AB114" s="3">
        <v>0</v>
      </c>
      <c r="AC114" s="3">
        <v>9.5238095238095233E-2</v>
      </c>
      <c r="AD114" s="3">
        <v>0.19047619047619047</v>
      </c>
      <c r="AE114" s="3">
        <v>0.2857142857142857</v>
      </c>
      <c r="AF114" s="4">
        <v>3.2258064516129031E-2</v>
      </c>
      <c r="AG114" s="4">
        <v>4.3478260869565216E-2</v>
      </c>
      <c r="AH114" s="4">
        <v>0.11290322580645161</v>
      </c>
      <c r="AI114" s="4">
        <v>0.13043478260869565</v>
      </c>
    </row>
    <row r="115" spans="1:35" x14ac:dyDescent="0.3">
      <c r="A115">
        <v>114</v>
      </c>
      <c r="B115" t="s">
        <v>232</v>
      </c>
      <c r="C115" t="s">
        <v>22</v>
      </c>
      <c r="D115" t="s">
        <v>6</v>
      </c>
      <c r="E115">
        <v>21</v>
      </c>
      <c r="F115">
        <v>1</v>
      </c>
      <c r="G115">
        <v>5</v>
      </c>
      <c r="H115">
        <v>6</v>
      </c>
      <c r="I115">
        <v>-3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5</v>
      </c>
      <c r="R115">
        <v>6</v>
      </c>
      <c r="S115" s="3">
        <v>4.7619047619047616E-2</v>
      </c>
      <c r="T115" s="3">
        <v>0.23809523809523808</v>
      </c>
      <c r="U115" s="3">
        <v>0.2857142857142857</v>
      </c>
      <c r="V115" s="3">
        <v>-0.14285714285714285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4.7619047619047616E-2</v>
      </c>
      <c r="AD115" s="3">
        <v>0.23809523809523808</v>
      </c>
      <c r="AE115" s="3">
        <v>0.2857142857142857</v>
      </c>
      <c r="AF115" s="4">
        <v>1.4492753623188406E-2</v>
      </c>
      <c r="AG115" s="4">
        <v>0.02</v>
      </c>
      <c r="AH115" s="4">
        <v>8.6956521739130432E-2</v>
      </c>
      <c r="AI115" s="4">
        <v>0.12</v>
      </c>
    </row>
    <row r="116" spans="1:35" x14ac:dyDescent="0.3">
      <c r="A116">
        <v>115</v>
      </c>
      <c r="B116" t="s">
        <v>203</v>
      </c>
      <c r="C116" t="s">
        <v>33</v>
      </c>
      <c r="D116" t="s">
        <v>6</v>
      </c>
      <c r="E116">
        <v>21</v>
      </c>
      <c r="F116">
        <v>1</v>
      </c>
      <c r="G116">
        <v>5</v>
      </c>
      <c r="H116">
        <v>6</v>
      </c>
      <c r="I116">
        <v>2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5</v>
      </c>
      <c r="R116">
        <v>6</v>
      </c>
      <c r="S116" s="3">
        <v>4.7619047619047616E-2</v>
      </c>
      <c r="T116" s="3">
        <v>0.23809523809523808</v>
      </c>
      <c r="U116" s="3">
        <v>0.2857142857142857</v>
      </c>
      <c r="V116" s="3">
        <v>9.5238095238095233E-2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4.7619047619047616E-2</v>
      </c>
      <c r="AD116" s="3">
        <v>0.23809523809523808</v>
      </c>
      <c r="AE116" s="3">
        <v>0.2857142857142857</v>
      </c>
      <c r="AF116" s="4">
        <v>1.098901098901099E-2</v>
      </c>
      <c r="AG116" s="4">
        <v>1.5384615384615385E-2</v>
      </c>
      <c r="AH116" s="4">
        <v>6.5934065934065936E-2</v>
      </c>
      <c r="AI116" s="4">
        <v>9.2307692307692313E-2</v>
      </c>
    </row>
    <row r="117" spans="1:35" x14ac:dyDescent="0.3">
      <c r="A117">
        <v>116</v>
      </c>
      <c r="B117" t="s">
        <v>146</v>
      </c>
      <c r="C117" t="s">
        <v>28</v>
      </c>
      <c r="D117" t="s">
        <v>6</v>
      </c>
      <c r="E117">
        <v>21</v>
      </c>
      <c r="F117">
        <v>6</v>
      </c>
      <c r="G117">
        <v>0</v>
      </c>
      <c r="H117">
        <v>6</v>
      </c>
      <c r="I117">
        <v>-1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6</v>
      </c>
      <c r="Q117">
        <v>0</v>
      </c>
      <c r="R117">
        <v>6</v>
      </c>
      <c r="S117" s="3">
        <v>0.2857142857142857</v>
      </c>
      <c r="T117" s="3">
        <v>0</v>
      </c>
      <c r="U117" s="3">
        <v>0.2857142857142857</v>
      </c>
      <c r="V117" s="3">
        <v>-4.7619047619047616E-2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0.2857142857142857</v>
      </c>
      <c r="AD117" s="3">
        <v>0</v>
      </c>
      <c r="AE117" s="3">
        <v>0.2857142857142857</v>
      </c>
      <c r="AF117" s="4">
        <v>9.6774193548387094E-2</v>
      </c>
      <c r="AG117" s="4">
        <v>0.13043478260869565</v>
      </c>
      <c r="AH117" s="4">
        <v>9.6774193548387094E-2</v>
      </c>
      <c r="AI117" s="4">
        <v>0.13043478260869565</v>
      </c>
    </row>
    <row r="118" spans="1:35" x14ac:dyDescent="0.3">
      <c r="A118">
        <v>117</v>
      </c>
      <c r="B118" t="s">
        <v>206</v>
      </c>
      <c r="C118" t="s">
        <v>33</v>
      </c>
      <c r="D118" t="s">
        <v>35</v>
      </c>
      <c r="E118">
        <v>21</v>
      </c>
      <c r="F118">
        <v>0</v>
      </c>
      <c r="G118">
        <v>6</v>
      </c>
      <c r="H118">
        <v>6</v>
      </c>
      <c r="I118">
        <v>17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6</v>
      </c>
      <c r="R118">
        <v>6</v>
      </c>
      <c r="S118" s="3">
        <v>0</v>
      </c>
      <c r="T118" s="3">
        <v>0.2857142857142857</v>
      </c>
      <c r="U118" s="3">
        <v>0.2857142857142857</v>
      </c>
      <c r="V118" s="3">
        <v>0.80952380952380953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0.2857142857142857</v>
      </c>
      <c r="AE118" s="3">
        <v>0.2857142857142857</v>
      </c>
      <c r="AF118" s="4">
        <v>0</v>
      </c>
      <c r="AG118" s="4">
        <v>0</v>
      </c>
      <c r="AH118" s="4">
        <v>6.5934065934065936E-2</v>
      </c>
      <c r="AI118" s="4">
        <v>9.2307692307692313E-2</v>
      </c>
    </row>
    <row r="119" spans="1:35" x14ac:dyDescent="0.3">
      <c r="A119">
        <v>118</v>
      </c>
      <c r="B119" t="s">
        <v>195</v>
      </c>
      <c r="C119" t="s">
        <v>76</v>
      </c>
      <c r="D119" t="s">
        <v>6</v>
      </c>
      <c r="E119">
        <v>7</v>
      </c>
      <c r="F119">
        <v>1</v>
      </c>
      <c r="G119">
        <v>2</v>
      </c>
      <c r="H119">
        <v>3</v>
      </c>
      <c r="I119">
        <v>-4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1</v>
      </c>
      <c r="P119">
        <v>0</v>
      </c>
      <c r="Q119">
        <v>2</v>
      </c>
      <c r="R119">
        <v>2</v>
      </c>
      <c r="S119" s="3">
        <v>0.14285714285714285</v>
      </c>
      <c r="T119" s="3">
        <v>0.2857142857142857</v>
      </c>
      <c r="U119" s="3">
        <v>0.42857142857142855</v>
      </c>
      <c r="V119" s="3">
        <v>-0.5714285714285714</v>
      </c>
      <c r="W119" s="3">
        <v>0</v>
      </c>
      <c r="X119" s="3">
        <v>0</v>
      </c>
      <c r="Y119" s="3">
        <v>0</v>
      </c>
      <c r="Z119" s="3">
        <v>0.14285714285714285</v>
      </c>
      <c r="AA119" s="3">
        <v>0</v>
      </c>
      <c r="AB119" s="3">
        <v>0.14285714285714285</v>
      </c>
      <c r="AC119" s="3">
        <v>0</v>
      </c>
      <c r="AD119" s="3">
        <v>0.2857142857142857</v>
      </c>
      <c r="AE119" s="3">
        <v>0.2857142857142857</v>
      </c>
      <c r="AF119" s="4">
        <v>2.0408163265306121E-2</v>
      </c>
      <c r="AG119" s="4">
        <v>0</v>
      </c>
      <c r="AH119" s="4">
        <v>6.1224489795918366E-2</v>
      </c>
      <c r="AI119" s="4">
        <v>6.25E-2</v>
      </c>
    </row>
    <row r="120" spans="1:35" x14ac:dyDescent="0.3">
      <c r="A120">
        <v>119</v>
      </c>
      <c r="B120" t="s">
        <v>160</v>
      </c>
      <c r="C120" t="s">
        <v>37</v>
      </c>
      <c r="D120" t="s">
        <v>35</v>
      </c>
      <c r="E120">
        <v>18</v>
      </c>
      <c r="F120">
        <v>3</v>
      </c>
      <c r="G120">
        <v>5</v>
      </c>
      <c r="H120">
        <v>8</v>
      </c>
      <c r="I120">
        <v>-3</v>
      </c>
      <c r="J120">
        <v>1</v>
      </c>
      <c r="K120">
        <v>2</v>
      </c>
      <c r="L120">
        <v>3</v>
      </c>
      <c r="M120">
        <v>0</v>
      </c>
      <c r="N120">
        <v>0</v>
      </c>
      <c r="O120">
        <v>0</v>
      </c>
      <c r="P120">
        <v>2</v>
      </c>
      <c r="Q120">
        <v>3</v>
      </c>
      <c r="R120">
        <v>5</v>
      </c>
      <c r="S120" s="3">
        <v>0.16666666666666666</v>
      </c>
      <c r="T120" s="3">
        <v>0.27777777777777779</v>
      </c>
      <c r="U120" s="3">
        <v>0.44444444444444442</v>
      </c>
      <c r="V120" s="3">
        <v>-0.16666666666666666</v>
      </c>
      <c r="W120" s="3">
        <v>5.5555555555555552E-2</v>
      </c>
      <c r="X120" s="3">
        <v>0.1111111111111111</v>
      </c>
      <c r="Y120" s="3">
        <v>0.16666666666666666</v>
      </c>
      <c r="Z120" s="3">
        <v>0</v>
      </c>
      <c r="AA120" s="3">
        <v>0</v>
      </c>
      <c r="AB120" s="3">
        <v>0</v>
      </c>
      <c r="AC120" s="3">
        <v>0.1111111111111111</v>
      </c>
      <c r="AD120" s="3">
        <v>0.16666666666666666</v>
      </c>
      <c r="AE120" s="3">
        <v>0.27777777777777779</v>
      </c>
      <c r="AF120" s="4">
        <v>5.8823529411764705E-2</v>
      </c>
      <c r="AG120" s="4">
        <v>6.25E-2</v>
      </c>
      <c r="AH120" s="4">
        <v>0.15686274509803921</v>
      </c>
      <c r="AI120" s="4">
        <v>0.15625</v>
      </c>
    </row>
    <row r="121" spans="1:35" x14ac:dyDescent="0.3">
      <c r="A121">
        <v>120</v>
      </c>
      <c r="B121" t="s">
        <v>216</v>
      </c>
      <c r="C121" t="s">
        <v>45</v>
      </c>
      <c r="D121" t="s">
        <v>35</v>
      </c>
      <c r="E121">
        <v>18</v>
      </c>
      <c r="F121">
        <v>1</v>
      </c>
      <c r="G121">
        <v>5</v>
      </c>
      <c r="H121">
        <v>6</v>
      </c>
      <c r="I121">
        <v>8</v>
      </c>
      <c r="J121">
        <v>0</v>
      </c>
      <c r="K121">
        <v>1</v>
      </c>
      <c r="L121">
        <v>1</v>
      </c>
      <c r="M121">
        <v>0</v>
      </c>
      <c r="N121">
        <v>0</v>
      </c>
      <c r="O121">
        <v>0</v>
      </c>
      <c r="P121">
        <v>1</v>
      </c>
      <c r="Q121">
        <v>4</v>
      </c>
      <c r="R121">
        <v>5</v>
      </c>
      <c r="S121" s="3">
        <v>5.5555555555555552E-2</v>
      </c>
      <c r="T121" s="3">
        <v>0.27777777777777779</v>
      </c>
      <c r="U121" s="3">
        <v>0.33333333333333331</v>
      </c>
      <c r="V121" s="3">
        <v>0.44444444444444442</v>
      </c>
      <c r="W121" s="3">
        <v>0</v>
      </c>
      <c r="X121" s="3">
        <v>5.5555555555555552E-2</v>
      </c>
      <c r="Y121" s="3">
        <v>5.5555555555555552E-2</v>
      </c>
      <c r="Z121" s="3">
        <v>0</v>
      </c>
      <c r="AA121" s="3">
        <v>0</v>
      </c>
      <c r="AB121" s="3">
        <v>0</v>
      </c>
      <c r="AC121" s="3">
        <v>5.5555555555555552E-2</v>
      </c>
      <c r="AD121" s="3">
        <v>0.22222222222222221</v>
      </c>
      <c r="AE121" s="3">
        <v>0.27777777777777779</v>
      </c>
      <c r="AF121" s="4">
        <v>1.6393442622950821E-2</v>
      </c>
      <c r="AG121" s="4">
        <v>2.3255813953488372E-2</v>
      </c>
      <c r="AH121" s="4">
        <v>9.8360655737704916E-2</v>
      </c>
      <c r="AI121" s="4">
        <v>0.11627906976744186</v>
      </c>
    </row>
    <row r="122" spans="1:35" x14ac:dyDescent="0.3">
      <c r="A122">
        <v>121</v>
      </c>
      <c r="B122" t="s">
        <v>135</v>
      </c>
      <c r="C122" t="s">
        <v>48</v>
      </c>
      <c r="D122" t="s">
        <v>6</v>
      </c>
      <c r="E122">
        <v>22</v>
      </c>
      <c r="F122">
        <v>7</v>
      </c>
      <c r="G122">
        <v>5</v>
      </c>
      <c r="H122">
        <v>12</v>
      </c>
      <c r="I122">
        <v>-7</v>
      </c>
      <c r="J122">
        <v>3</v>
      </c>
      <c r="K122">
        <v>3</v>
      </c>
      <c r="L122">
        <v>6</v>
      </c>
      <c r="M122">
        <v>0</v>
      </c>
      <c r="N122">
        <v>0</v>
      </c>
      <c r="O122">
        <v>0</v>
      </c>
      <c r="P122">
        <v>4</v>
      </c>
      <c r="Q122">
        <v>2</v>
      </c>
      <c r="R122">
        <v>6</v>
      </c>
      <c r="S122" s="3">
        <v>0.31818181818181818</v>
      </c>
      <c r="T122" s="3">
        <v>0.22727272727272727</v>
      </c>
      <c r="U122" s="3">
        <v>0.54545454545454541</v>
      </c>
      <c r="V122" s="3">
        <v>-0.31818181818181818</v>
      </c>
      <c r="W122" s="3">
        <v>0.13636363636363635</v>
      </c>
      <c r="X122" s="3">
        <v>0.13636363636363635</v>
      </c>
      <c r="Y122" s="3">
        <v>0.27272727272727271</v>
      </c>
      <c r="Z122" s="3">
        <v>0</v>
      </c>
      <c r="AA122" s="3">
        <v>0</v>
      </c>
      <c r="AB122" s="3">
        <v>0</v>
      </c>
      <c r="AC122" s="3">
        <v>0.18181818181818182</v>
      </c>
      <c r="AD122" s="3">
        <v>9.0909090909090912E-2</v>
      </c>
      <c r="AE122" s="3">
        <v>0.27272727272727271</v>
      </c>
      <c r="AF122" s="4">
        <v>0.14583333333333334</v>
      </c>
      <c r="AG122" s="4">
        <v>0.125</v>
      </c>
      <c r="AH122" s="4">
        <v>0.25</v>
      </c>
      <c r="AI122" s="4">
        <v>0.1875</v>
      </c>
    </row>
    <row r="123" spans="1:35" x14ac:dyDescent="0.3">
      <c r="A123">
        <v>122</v>
      </c>
      <c r="B123" t="s">
        <v>134</v>
      </c>
      <c r="C123" t="s">
        <v>48</v>
      </c>
      <c r="D123" t="s">
        <v>6</v>
      </c>
      <c r="E123">
        <v>22</v>
      </c>
      <c r="F123">
        <v>3</v>
      </c>
      <c r="G123">
        <v>5</v>
      </c>
      <c r="H123">
        <v>8</v>
      </c>
      <c r="I123">
        <v>-9</v>
      </c>
      <c r="J123">
        <v>0</v>
      </c>
      <c r="K123">
        <v>2</v>
      </c>
      <c r="L123">
        <v>2</v>
      </c>
      <c r="M123">
        <v>0</v>
      </c>
      <c r="N123">
        <v>0</v>
      </c>
      <c r="O123">
        <v>0</v>
      </c>
      <c r="P123">
        <v>3</v>
      </c>
      <c r="Q123">
        <v>3</v>
      </c>
      <c r="R123">
        <v>6</v>
      </c>
      <c r="S123" s="3">
        <v>0.13636363636363635</v>
      </c>
      <c r="T123" s="3">
        <v>0.22727272727272727</v>
      </c>
      <c r="U123" s="3">
        <v>0.36363636363636365</v>
      </c>
      <c r="V123" s="3">
        <v>-0.40909090909090912</v>
      </c>
      <c r="W123" s="3">
        <v>0</v>
      </c>
      <c r="X123" s="3">
        <v>9.0909090909090912E-2</v>
      </c>
      <c r="Y123" s="3">
        <v>9.0909090909090912E-2</v>
      </c>
      <c r="Z123" s="3">
        <v>0</v>
      </c>
      <c r="AA123" s="3">
        <v>0</v>
      </c>
      <c r="AB123" s="3">
        <v>0</v>
      </c>
      <c r="AC123" s="3">
        <v>0.13636363636363635</v>
      </c>
      <c r="AD123" s="3">
        <v>0.13636363636363635</v>
      </c>
      <c r="AE123" s="3">
        <v>0.27272727272727271</v>
      </c>
      <c r="AF123" s="4">
        <v>6.25E-2</v>
      </c>
      <c r="AG123" s="4">
        <v>9.375E-2</v>
      </c>
      <c r="AH123" s="4">
        <v>0.16666666666666666</v>
      </c>
      <c r="AI123" s="4">
        <v>0.1875</v>
      </c>
    </row>
    <row r="124" spans="1:35" x14ac:dyDescent="0.3">
      <c r="A124">
        <v>123</v>
      </c>
      <c r="B124" t="s">
        <v>343</v>
      </c>
      <c r="C124" t="s">
        <v>24</v>
      </c>
      <c r="D124" t="s">
        <v>6</v>
      </c>
      <c r="E124">
        <v>15</v>
      </c>
      <c r="F124">
        <v>1</v>
      </c>
      <c r="G124">
        <v>4</v>
      </c>
      <c r="H124">
        <v>5</v>
      </c>
      <c r="I124">
        <v>-1</v>
      </c>
      <c r="J124">
        <v>0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1</v>
      </c>
      <c r="Q124">
        <v>3</v>
      </c>
      <c r="R124">
        <v>4</v>
      </c>
      <c r="S124" s="3">
        <v>6.6666666666666666E-2</v>
      </c>
      <c r="T124" s="3">
        <v>0.26666666666666666</v>
      </c>
      <c r="U124" s="3">
        <v>0.33333333333333331</v>
      </c>
      <c r="V124" s="3">
        <v>-6.6666666666666666E-2</v>
      </c>
      <c r="W124" s="3">
        <v>0</v>
      </c>
      <c r="X124" s="3">
        <v>6.6666666666666666E-2</v>
      </c>
      <c r="Y124" s="3">
        <v>6.6666666666666666E-2</v>
      </c>
      <c r="Z124" s="3">
        <v>0</v>
      </c>
      <c r="AA124" s="3">
        <v>0</v>
      </c>
      <c r="AB124" s="3">
        <v>0</v>
      </c>
      <c r="AC124" s="3">
        <v>6.6666666666666666E-2</v>
      </c>
      <c r="AD124" s="3">
        <v>0.2</v>
      </c>
      <c r="AE124" s="3">
        <v>0.26666666666666666</v>
      </c>
      <c r="AF124" s="4">
        <v>1.9230769230769232E-2</v>
      </c>
      <c r="AG124" s="4">
        <v>3.4482758620689655E-2</v>
      </c>
      <c r="AH124" s="4">
        <v>9.6153846153846159E-2</v>
      </c>
      <c r="AI124" s="4">
        <v>0.13793103448275862</v>
      </c>
    </row>
    <row r="125" spans="1:35" x14ac:dyDescent="0.3">
      <c r="A125">
        <v>124</v>
      </c>
      <c r="B125" t="s">
        <v>241</v>
      </c>
      <c r="C125" t="s">
        <v>48</v>
      </c>
      <c r="D125" t="s">
        <v>6</v>
      </c>
      <c r="E125">
        <v>15</v>
      </c>
      <c r="F125">
        <v>0</v>
      </c>
      <c r="G125">
        <v>4</v>
      </c>
      <c r="H125">
        <v>4</v>
      </c>
      <c r="I125">
        <v>-7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4</v>
      </c>
      <c r="R125">
        <v>4</v>
      </c>
      <c r="S125" s="3">
        <v>0</v>
      </c>
      <c r="T125" s="3">
        <v>0.26666666666666666</v>
      </c>
      <c r="U125" s="3">
        <v>0.26666666666666666</v>
      </c>
      <c r="V125" s="3">
        <v>-0.46666666666666667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0.26666666666666666</v>
      </c>
      <c r="AE125" s="3">
        <v>0.26666666666666666</v>
      </c>
      <c r="AF125" s="4">
        <v>0</v>
      </c>
      <c r="AG125" s="4">
        <v>0</v>
      </c>
      <c r="AH125" s="4">
        <v>8.3333333333333329E-2</v>
      </c>
      <c r="AI125" s="4">
        <v>0.125</v>
      </c>
    </row>
    <row r="126" spans="1:35" x14ac:dyDescent="0.3">
      <c r="A126">
        <v>125</v>
      </c>
      <c r="B126" t="s">
        <v>75</v>
      </c>
      <c r="C126" t="s">
        <v>76</v>
      </c>
      <c r="D126" t="s">
        <v>35</v>
      </c>
      <c r="E126">
        <v>19</v>
      </c>
      <c r="F126">
        <v>3</v>
      </c>
      <c r="G126">
        <v>9</v>
      </c>
      <c r="H126">
        <v>12</v>
      </c>
      <c r="I126">
        <v>-4</v>
      </c>
      <c r="J126">
        <v>1</v>
      </c>
      <c r="K126">
        <v>5</v>
      </c>
      <c r="L126">
        <v>6</v>
      </c>
      <c r="M126">
        <v>1</v>
      </c>
      <c r="N126">
        <v>0</v>
      </c>
      <c r="O126">
        <v>1</v>
      </c>
      <c r="P126">
        <v>1</v>
      </c>
      <c r="Q126">
        <v>4</v>
      </c>
      <c r="R126">
        <v>5</v>
      </c>
      <c r="S126" s="3">
        <v>0.15789473684210525</v>
      </c>
      <c r="T126" s="3">
        <v>0.47368421052631576</v>
      </c>
      <c r="U126" s="3">
        <v>0.63157894736842102</v>
      </c>
      <c r="V126" s="3">
        <v>-0.21052631578947367</v>
      </c>
      <c r="W126" s="3">
        <v>5.2631578947368418E-2</v>
      </c>
      <c r="X126" s="3">
        <v>0.26315789473684209</v>
      </c>
      <c r="Y126" s="3">
        <v>0.31578947368421051</v>
      </c>
      <c r="Z126" s="3">
        <v>5.2631578947368418E-2</v>
      </c>
      <c r="AA126" s="3">
        <v>0</v>
      </c>
      <c r="AB126" s="3">
        <v>5.2631578947368418E-2</v>
      </c>
      <c r="AC126" s="3">
        <v>5.2631578947368418E-2</v>
      </c>
      <c r="AD126" s="3">
        <v>0.21052631578947367</v>
      </c>
      <c r="AE126" s="3">
        <v>0.26315789473684209</v>
      </c>
      <c r="AF126" s="4">
        <v>6.1224489795918366E-2</v>
      </c>
      <c r="AG126" s="4">
        <v>3.125E-2</v>
      </c>
      <c r="AH126" s="4">
        <v>0.24489795918367346</v>
      </c>
      <c r="AI126" s="4">
        <v>0.15625</v>
      </c>
    </row>
    <row r="127" spans="1:35" x14ac:dyDescent="0.3">
      <c r="A127">
        <v>126</v>
      </c>
      <c r="B127" t="s">
        <v>210</v>
      </c>
      <c r="C127" t="s">
        <v>45</v>
      </c>
      <c r="D127" t="s">
        <v>35</v>
      </c>
      <c r="E127">
        <v>19</v>
      </c>
      <c r="F127">
        <v>1</v>
      </c>
      <c r="G127">
        <v>5</v>
      </c>
      <c r="H127">
        <v>6</v>
      </c>
      <c r="I127">
        <v>3</v>
      </c>
      <c r="J127">
        <v>0</v>
      </c>
      <c r="K127">
        <v>1</v>
      </c>
      <c r="L127">
        <v>1</v>
      </c>
      <c r="M127">
        <v>0</v>
      </c>
      <c r="N127">
        <v>0</v>
      </c>
      <c r="O127">
        <v>0</v>
      </c>
      <c r="P127">
        <v>1</v>
      </c>
      <c r="Q127">
        <v>4</v>
      </c>
      <c r="R127">
        <v>5</v>
      </c>
      <c r="S127" s="3">
        <v>5.2631578947368418E-2</v>
      </c>
      <c r="T127" s="3">
        <v>0.26315789473684209</v>
      </c>
      <c r="U127" s="3">
        <v>0.31578947368421051</v>
      </c>
      <c r="V127" s="3">
        <v>0.15789473684210525</v>
      </c>
      <c r="W127" s="3">
        <v>0</v>
      </c>
      <c r="X127" s="3">
        <v>5.2631578947368418E-2</v>
      </c>
      <c r="Y127" s="3">
        <v>5.2631578947368418E-2</v>
      </c>
      <c r="Z127" s="3">
        <v>0</v>
      </c>
      <c r="AA127" s="3">
        <v>0</v>
      </c>
      <c r="AB127" s="3">
        <v>0</v>
      </c>
      <c r="AC127" s="3">
        <v>5.2631578947368418E-2</v>
      </c>
      <c r="AD127" s="3">
        <v>0.21052631578947367</v>
      </c>
      <c r="AE127" s="3">
        <v>0.26315789473684209</v>
      </c>
      <c r="AF127" s="4">
        <v>1.6393442622950821E-2</v>
      </c>
      <c r="AG127" s="4">
        <v>2.3255813953488372E-2</v>
      </c>
      <c r="AH127" s="4">
        <v>9.8360655737704916E-2</v>
      </c>
      <c r="AI127" s="4">
        <v>0.11627906976744186</v>
      </c>
    </row>
    <row r="128" spans="1:35" x14ac:dyDescent="0.3">
      <c r="A128">
        <v>127</v>
      </c>
      <c r="B128" t="s">
        <v>170</v>
      </c>
      <c r="C128" t="s">
        <v>18</v>
      </c>
      <c r="D128" t="s">
        <v>6</v>
      </c>
      <c r="E128">
        <v>19</v>
      </c>
      <c r="F128">
        <v>2</v>
      </c>
      <c r="G128">
        <v>4</v>
      </c>
      <c r="H128">
        <v>6</v>
      </c>
      <c r="I128">
        <v>7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1</v>
      </c>
      <c r="P128">
        <v>1</v>
      </c>
      <c r="Q128">
        <v>4</v>
      </c>
      <c r="R128">
        <v>5</v>
      </c>
      <c r="S128" s="3">
        <v>0.10526315789473684</v>
      </c>
      <c r="T128" s="3">
        <v>0.21052631578947367</v>
      </c>
      <c r="U128" s="3">
        <v>0.31578947368421051</v>
      </c>
      <c r="V128" s="3">
        <v>0.36842105263157893</v>
      </c>
      <c r="W128" s="3">
        <v>0</v>
      </c>
      <c r="X128" s="3">
        <v>0</v>
      </c>
      <c r="Y128" s="3">
        <v>0</v>
      </c>
      <c r="Z128" s="3">
        <v>5.2631578947368418E-2</v>
      </c>
      <c r="AA128" s="3">
        <v>0</v>
      </c>
      <c r="AB128" s="3">
        <v>5.2631578947368418E-2</v>
      </c>
      <c r="AC128" s="3">
        <v>5.2631578947368418E-2</v>
      </c>
      <c r="AD128" s="3">
        <v>0.21052631578947367</v>
      </c>
      <c r="AE128" s="3">
        <v>0.26315789473684209</v>
      </c>
      <c r="AF128" s="4">
        <v>2.1052631578947368E-2</v>
      </c>
      <c r="AG128" s="4">
        <v>1.6949152542372881E-2</v>
      </c>
      <c r="AH128" s="4">
        <v>6.3157894736842107E-2</v>
      </c>
      <c r="AI128" s="4">
        <v>8.4745762711864403E-2</v>
      </c>
    </row>
    <row r="129" spans="1:35" x14ac:dyDescent="0.3">
      <c r="A129">
        <v>128</v>
      </c>
      <c r="B129" t="s">
        <v>101</v>
      </c>
      <c r="C129" t="s">
        <v>24</v>
      </c>
      <c r="D129" t="s">
        <v>6</v>
      </c>
      <c r="E129">
        <v>20</v>
      </c>
      <c r="F129">
        <v>3</v>
      </c>
      <c r="G129">
        <v>7</v>
      </c>
      <c r="H129">
        <v>10</v>
      </c>
      <c r="I129">
        <v>-5</v>
      </c>
      <c r="J129">
        <v>2</v>
      </c>
      <c r="K129">
        <v>3</v>
      </c>
      <c r="L129">
        <v>5</v>
      </c>
      <c r="M129">
        <v>0</v>
      </c>
      <c r="N129">
        <v>0</v>
      </c>
      <c r="O129">
        <v>0</v>
      </c>
      <c r="P129">
        <v>1</v>
      </c>
      <c r="Q129">
        <v>4</v>
      </c>
      <c r="R129">
        <v>5</v>
      </c>
      <c r="S129" s="3">
        <v>0.15</v>
      </c>
      <c r="T129" s="3">
        <v>0.35</v>
      </c>
      <c r="U129" s="3">
        <v>0.5</v>
      </c>
      <c r="V129" s="3">
        <v>-0.25</v>
      </c>
      <c r="W129" s="3">
        <v>0.1</v>
      </c>
      <c r="X129" s="3">
        <v>0.15</v>
      </c>
      <c r="Y129" s="3">
        <v>0.25</v>
      </c>
      <c r="Z129" s="3">
        <v>0</v>
      </c>
      <c r="AA129" s="3">
        <v>0</v>
      </c>
      <c r="AB129" s="3">
        <v>0</v>
      </c>
      <c r="AC129" s="3">
        <v>0.05</v>
      </c>
      <c r="AD129" s="3">
        <v>0.2</v>
      </c>
      <c r="AE129" s="3">
        <v>0.25</v>
      </c>
      <c r="AF129" s="4">
        <v>5.7692307692307696E-2</v>
      </c>
      <c r="AG129" s="4">
        <v>3.4482758620689655E-2</v>
      </c>
      <c r="AH129" s="4">
        <v>0.19230769230769232</v>
      </c>
      <c r="AI129" s="4">
        <v>0.17241379310344829</v>
      </c>
    </row>
    <row r="130" spans="1:35" x14ac:dyDescent="0.3">
      <c r="A130">
        <v>129</v>
      </c>
      <c r="B130" t="s">
        <v>119</v>
      </c>
      <c r="C130" t="s">
        <v>43</v>
      </c>
      <c r="D130" t="s">
        <v>35</v>
      </c>
      <c r="E130">
        <v>20</v>
      </c>
      <c r="F130">
        <v>2</v>
      </c>
      <c r="G130">
        <v>7</v>
      </c>
      <c r="H130">
        <v>9</v>
      </c>
      <c r="I130">
        <v>1</v>
      </c>
      <c r="J130">
        <v>1</v>
      </c>
      <c r="K130">
        <v>3</v>
      </c>
      <c r="L130">
        <v>4</v>
      </c>
      <c r="M130">
        <v>0</v>
      </c>
      <c r="N130">
        <v>0</v>
      </c>
      <c r="O130">
        <v>0</v>
      </c>
      <c r="P130">
        <v>1</v>
      </c>
      <c r="Q130">
        <v>4</v>
      </c>
      <c r="R130">
        <v>5</v>
      </c>
      <c r="S130" s="3">
        <v>0.1</v>
      </c>
      <c r="T130" s="3">
        <v>0.35</v>
      </c>
      <c r="U130" s="3">
        <v>0.45</v>
      </c>
      <c r="V130" s="3">
        <v>0.05</v>
      </c>
      <c r="W130" s="3">
        <v>0.05</v>
      </c>
      <c r="X130" s="3">
        <v>0.15</v>
      </c>
      <c r="Y130" s="3">
        <v>0.2</v>
      </c>
      <c r="Z130" s="3">
        <v>0</v>
      </c>
      <c r="AA130" s="3">
        <v>0</v>
      </c>
      <c r="AB130" s="3">
        <v>0</v>
      </c>
      <c r="AC130" s="3">
        <v>0.05</v>
      </c>
      <c r="AD130" s="3">
        <v>0.2</v>
      </c>
      <c r="AE130" s="3">
        <v>0.25</v>
      </c>
      <c r="AF130" s="4">
        <v>3.5087719298245612E-2</v>
      </c>
      <c r="AG130" s="4">
        <v>2.7027027027027029E-2</v>
      </c>
      <c r="AH130" s="4">
        <v>0.15789473684210525</v>
      </c>
      <c r="AI130" s="4">
        <v>0.13513513513513514</v>
      </c>
    </row>
    <row r="131" spans="1:35" x14ac:dyDescent="0.3">
      <c r="A131">
        <v>130</v>
      </c>
      <c r="B131" t="s">
        <v>171</v>
      </c>
      <c r="C131" t="s">
        <v>76</v>
      </c>
      <c r="D131" t="s">
        <v>6</v>
      </c>
      <c r="E131">
        <v>20</v>
      </c>
      <c r="F131">
        <v>3</v>
      </c>
      <c r="G131">
        <v>5</v>
      </c>
      <c r="H131">
        <v>8</v>
      </c>
      <c r="I131">
        <v>-6</v>
      </c>
      <c r="J131">
        <v>1</v>
      </c>
      <c r="K131">
        <v>1</v>
      </c>
      <c r="L131">
        <v>2</v>
      </c>
      <c r="M131">
        <v>0</v>
      </c>
      <c r="N131">
        <v>1</v>
      </c>
      <c r="O131">
        <v>1</v>
      </c>
      <c r="P131">
        <v>2</v>
      </c>
      <c r="Q131">
        <v>3</v>
      </c>
      <c r="R131">
        <v>5</v>
      </c>
      <c r="S131" s="3">
        <v>0.15</v>
      </c>
      <c r="T131" s="3">
        <v>0.25</v>
      </c>
      <c r="U131" s="3">
        <v>0.4</v>
      </c>
      <c r="V131" s="3">
        <v>-0.3</v>
      </c>
      <c r="W131" s="3">
        <v>0.05</v>
      </c>
      <c r="X131" s="3">
        <v>0.05</v>
      </c>
      <c r="Y131" s="3">
        <v>0.1</v>
      </c>
      <c r="Z131" s="3">
        <v>0</v>
      </c>
      <c r="AA131" s="3">
        <v>0.05</v>
      </c>
      <c r="AB131" s="3">
        <v>0.05</v>
      </c>
      <c r="AC131" s="3">
        <v>0.1</v>
      </c>
      <c r="AD131" s="3">
        <v>0.15</v>
      </c>
      <c r="AE131" s="3">
        <v>0.25</v>
      </c>
      <c r="AF131" s="4">
        <v>6.1224489795918366E-2</v>
      </c>
      <c r="AG131" s="4">
        <v>6.25E-2</v>
      </c>
      <c r="AH131" s="4">
        <v>0.16326530612244897</v>
      </c>
      <c r="AI131" s="4">
        <v>0.15625</v>
      </c>
    </row>
    <row r="132" spans="1:35" x14ac:dyDescent="0.3">
      <c r="A132">
        <v>131</v>
      </c>
      <c r="B132" t="s">
        <v>212</v>
      </c>
      <c r="C132" t="s">
        <v>22</v>
      </c>
      <c r="D132" t="s">
        <v>6</v>
      </c>
      <c r="E132">
        <v>20</v>
      </c>
      <c r="F132">
        <v>2</v>
      </c>
      <c r="G132">
        <v>5</v>
      </c>
      <c r="H132">
        <v>7</v>
      </c>
      <c r="I132">
        <v>0</v>
      </c>
      <c r="J132">
        <v>0</v>
      </c>
      <c r="K132">
        <v>2</v>
      </c>
      <c r="L132">
        <v>2</v>
      </c>
      <c r="M132">
        <v>0</v>
      </c>
      <c r="N132">
        <v>0</v>
      </c>
      <c r="O132">
        <v>0</v>
      </c>
      <c r="P132">
        <v>2</v>
      </c>
      <c r="Q132">
        <v>3</v>
      </c>
      <c r="R132">
        <v>5</v>
      </c>
      <c r="S132" s="3">
        <v>0.1</v>
      </c>
      <c r="T132" s="3">
        <v>0.25</v>
      </c>
      <c r="U132" s="3">
        <v>0.35</v>
      </c>
      <c r="V132" s="3">
        <v>0</v>
      </c>
      <c r="W132" s="3">
        <v>0</v>
      </c>
      <c r="X132" s="3">
        <v>0.1</v>
      </c>
      <c r="Y132" s="3">
        <v>0.1</v>
      </c>
      <c r="Z132" s="3">
        <v>0</v>
      </c>
      <c r="AA132" s="3">
        <v>0</v>
      </c>
      <c r="AB132" s="3">
        <v>0</v>
      </c>
      <c r="AC132" s="3">
        <v>0.1</v>
      </c>
      <c r="AD132" s="3">
        <v>0.15</v>
      </c>
      <c r="AE132" s="3">
        <v>0.25</v>
      </c>
      <c r="AF132" s="4">
        <v>2.8985507246376812E-2</v>
      </c>
      <c r="AG132" s="4">
        <v>0.04</v>
      </c>
      <c r="AH132" s="4">
        <v>0.10144927536231885</v>
      </c>
      <c r="AI132" s="4">
        <v>0.1</v>
      </c>
    </row>
    <row r="133" spans="1:35" x14ac:dyDescent="0.3">
      <c r="A133">
        <v>132</v>
      </c>
      <c r="B133" t="s">
        <v>142</v>
      </c>
      <c r="C133" t="s">
        <v>31</v>
      </c>
      <c r="D133" t="s">
        <v>35</v>
      </c>
      <c r="E133">
        <v>20</v>
      </c>
      <c r="F133">
        <v>1</v>
      </c>
      <c r="G133">
        <v>6</v>
      </c>
      <c r="H133">
        <v>7</v>
      </c>
      <c r="I133">
        <v>0</v>
      </c>
      <c r="J133">
        <v>0</v>
      </c>
      <c r="K133">
        <v>1</v>
      </c>
      <c r="L133">
        <v>1</v>
      </c>
      <c r="M133">
        <v>0</v>
      </c>
      <c r="N133">
        <v>1</v>
      </c>
      <c r="O133">
        <v>1</v>
      </c>
      <c r="P133">
        <v>1</v>
      </c>
      <c r="Q133">
        <v>4</v>
      </c>
      <c r="R133">
        <v>5</v>
      </c>
      <c r="S133" s="3">
        <v>0.05</v>
      </c>
      <c r="T133" s="3">
        <v>0.3</v>
      </c>
      <c r="U133" s="3">
        <v>0.35</v>
      </c>
      <c r="V133" s="3">
        <v>0</v>
      </c>
      <c r="W133" s="3">
        <v>0</v>
      </c>
      <c r="X133" s="3">
        <v>0.05</v>
      </c>
      <c r="Y133" s="3">
        <v>0.05</v>
      </c>
      <c r="Z133" s="3">
        <v>0</v>
      </c>
      <c r="AA133" s="3">
        <v>0.05</v>
      </c>
      <c r="AB133" s="3">
        <v>0.05</v>
      </c>
      <c r="AC133" s="3">
        <v>0.05</v>
      </c>
      <c r="AD133" s="3">
        <v>0.2</v>
      </c>
      <c r="AE133" s="3">
        <v>0.25</v>
      </c>
      <c r="AF133" s="4">
        <v>1.5151515151515152E-2</v>
      </c>
      <c r="AG133" s="4">
        <v>2.1739130434782608E-2</v>
      </c>
      <c r="AH133" s="4">
        <v>0.10606060606060606</v>
      </c>
      <c r="AI133" s="4">
        <v>0.10869565217391304</v>
      </c>
    </row>
    <row r="134" spans="1:35" x14ac:dyDescent="0.3">
      <c r="A134">
        <v>133</v>
      </c>
      <c r="B134" t="s">
        <v>147</v>
      </c>
      <c r="C134" t="s">
        <v>48</v>
      </c>
      <c r="D134" t="s">
        <v>6</v>
      </c>
      <c r="E134">
        <v>16</v>
      </c>
      <c r="F134">
        <v>1</v>
      </c>
      <c r="G134">
        <v>5</v>
      </c>
      <c r="H134">
        <v>6</v>
      </c>
      <c r="I134">
        <v>-6</v>
      </c>
      <c r="J134">
        <v>0</v>
      </c>
      <c r="K134">
        <v>2</v>
      </c>
      <c r="L134">
        <v>2</v>
      </c>
      <c r="M134">
        <v>0</v>
      </c>
      <c r="N134">
        <v>0</v>
      </c>
      <c r="O134">
        <v>0</v>
      </c>
      <c r="P134">
        <v>1</v>
      </c>
      <c r="Q134">
        <v>3</v>
      </c>
      <c r="R134">
        <v>4</v>
      </c>
      <c r="S134" s="3">
        <v>6.25E-2</v>
      </c>
      <c r="T134" s="3">
        <v>0.3125</v>
      </c>
      <c r="U134" s="3">
        <v>0.375</v>
      </c>
      <c r="V134" s="3">
        <v>-0.375</v>
      </c>
      <c r="W134" s="3">
        <v>0</v>
      </c>
      <c r="X134" s="3">
        <v>0.125</v>
      </c>
      <c r="Y134" s="3">
        <v>0.125</v>
      </c>
      <c r="Z134" s="3">
        <v>0</v>
      </c>
      <c r="AA134" s="3">
        <v>0</v>
      </c>
      <c r="AB134" s="3">
        <v>0</v>
      </c>
      <c r="AC134" s="3">
        <v>6.25E-2</v>
      </c>
      <c r="AD134" s="3">
        <v>0.1875</v>
      </c>
      <c r="AE134" s="3">
        <v>0.25</v>
      </c>
      <c r="AF134" s="4">
        <v>2.0833333333333332E-2</v>
      </c>
      <c r="AG134" s="4">
        <v>3.125E-2</v>
      </c>
      <c r="AH134" s="4">
        <v>0.125</v>
      </c>
      <c r="AI134" s="4">
        <v>0.125</v>
      </c>
    </row>
    <row r="135" spans="1:35" x14ac:dyDescent="0.3">
      <c r="A135">
        <v>134</v>
      </c>
      <c r="B135" t="s">
        <v>187</v>
      </c>
      <c r="C135" t="s">
        <v>31</v>
      </c>
      <c r="D135" t="s">
        <v>6</v>
      </c>
      <c r="E135">
        <v>20</v>
      </c>
      <c r="F135">
        <v>2</v>
      </c>
      <c r="G135">
        <v>3</v>
      </c>
      <c r="H135">
        <v>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</v>
      </c>
      <c r="Q135">
        <v>3</v>
      </c>
      <c r="R135">
        <v>5</v>
      </c>
      <c r="S135" s="3">
        <v>0.1</v>
      </c>
      <c r="T135" s="3">
        <v>0.15</v>
      </c>
      <c r="U135" s="3">
        <v>0.25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0.1</v>
      </c>
      <c r="AD135" s="3">
        <v>0.15</v>
      </c>
      <c r="AE135" s="3">
        <v>0.25</v>
      </c>
      <c r="AF135" s="4">
        <v>3.0303030303030304E-2</v>
      </c>
      <c r="AG135" s="4">
        <v>4.3478260869565216E-2</v>
      </c>
      <c r="AH135" s="4">
        <v>7.575757575757576E-2</v>
      </c>
      <c r="AI135" s="4">
        <v>0.10869565217391304</v>
      </c>
    </row>
    <row r="136" spans="1:35" x14ac:dyDescent="0.3">
      <c r="A136">
        <v>135</v>
      </c>
      <c r="B136" t="s">
        <v>169</v>
      </c>
      <c r="C136" t="s">
        <v>76</v>
      </c>
      <c r="D136" t="s">
        <v>6</v>
      </c>
      <c r="E136">
        <v>20</v>
      </c>
      <c r="F136">
        <v>2</v>
      </c>
      <c r="G136">
        <v>3</v>
      </c>
      <c r="H136">
        <v>5</v>
      </c>
      <c r="I136">
        <v>-7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</v>
      </c>
      <c r="Q136">
        <v>3</v>
      </c>
      <c r="R136">
        <v>5</v>
      </c>
      <c r="S136" s="3">
        <v>0.1</v>
      </c>
      <c r="T136" s="3">
        <v>0.15</v>
      </c>
      <c r="U136" s="3">
        <v>0.25</v>
      </c>
      <c r="V136" s="3">
        <v>-0.35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0.1</v>
      </c>
      <c r="AD136" s="3">
        <v>0.15</v>
      </c>
      <c r="AE136" s="3">
        <v>0.25</v>
      </c>
      <c r="AF136" s="4">
        <v>4.0816326530612242E-2</v>
      </c>
      <c r="AG136" s="4">
        <v>6.25E-2</v>
      </c>
      <c r="AH136" s="4">
        <v>0.10204081632653061</v>
      </c>
      <c r="AI136" s="4">
        <v>0.15625</v>
      </c>
    </row>
    <row r="137" spans="1:35" x14ac:dyDescent="0.3">
      <c r="A137">
        <v>136</v>
      </c>
      <c r="B137" t="s">
        <v>189</v>
      </c>
      <c r="C137" t="s">
        <v>31</v>
      </c>
      <c r="D137" t="s">
        <v>35</v>
      </c>
      <c r="E137">
        <v>20</v>
      </c>
      <c r="F137">
        <v>0</v>
      </c>
      <c r="G137">
        <v>5</v>
      </c>
      <c r="H137">
        <v>5</v>
      </c>
      <c r="I137">
        <v>-1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5</v>
      </c>
      <c r="R137">
        <v>5</v>
      </c>
      <c r="S137" s="3">
        <v>0</v>
      </c>
      <c r="T137" s="3">
        <v>0.25</v>
      </c>
      <c r="U137" s="3">
        <v>0.25</v>
      </c>
      <c r="V137" s="3">
        <v>-0.05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0.25</v>
      </c>
      <c r="AE137" s="3">
        <v>0.25</v>
      </c>
      <c r="AF137" s="4">
        <v>0</v>
      </c>
      <c r="AG137" s="4">
        <v>0</v>
      </c>
      <c r="AH137" s="4">
        <v>7.575757575757576E-2</v>
      </c>
      <c r="AI137" s="4">
        <v>0.10869565217391304</v>
      </c>
    </row>
    <row r="138" spans="1:35" x14ac:dyDescent="0.3">
      <c r="A138">
        <v>137</v>
      </c>
      <c r="B138" t="s">
        <v>230</v>
      </c>
      <c r="C138" t="s">
        <v>65</v>
      </c>
      <c r="D138" t="s">
        <v>6</v>
      </c>
      <c r="E138">
        <v>20</v>
      </c>
      <c r="F138">
        <v>1</v>
      </c>
      <c r="G138">
        <v>4</v>
      </c>
      <c r="H138">
        <v>5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4</v>
      </c>
      <c r="R138">
        <v>5</v>
      </c>
      <c r="S138" s="3">
        <v>0.05</v>
      </c>
      <c r="T138" s="3">
        <v>0.2</v>
      </c>
      <c r="U138" s="3">
        <v>0.25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0.05</v>
      </c>
      <c r="AD138" s="3">
        <v>0.2</v>
      </c>
      <c r="AE138" s="3">
        <v>0.25</v>
      </c>
      <c r="AF138" s="4">
        <v>1.7543859649122806E-2</v>
      </c>
      <c r="AG138" s="4">
        <v>3.0303030303030304E-2</v>
      </c>
      <c r="AH138" s="4">
        <v>8.771929824561403E-2</v>
      </c>
      <c r="AI138" s="4">
        <v>0.15151515151515152</v>
      </c>
    </row>
    <row r="139" spans="1:35" x14ac:dyDescent="0.3">
      <c r="A139">
        <v>138</v>
      </c>
      <c r="B139" t="s">
        <v>345</v>
      </c>
      <c r="C139" t="s">
        <v>18</v>
      </c>
      <c r="D139" t="s">
        <v>35</v>
      </c>
      <c r="E139">
        <v>4</v>
      </c>
      <c r="F139">
        <v>0</v>
      </c>
      <c r="G139">
        <v>2</v>
      </c>
      <c r="H139">
        <v>2</v>
      </c>
      <c r="I139">
        <v>3</v>
      </c>
      <c r="J139">
        <v>0</v>
      </c>
      <c r="K139">
        <v>1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1</v>
      </c>
      <c r="S139" s="3">
        <v>0</v>
      </c>
      <c r="T139" s="3">
        <v>0.5</v>
      </c>
      <c r="U139" s="3">
        <v>0.5</v>
      </c>
      <c r="V139" s="3">
        <v>0.75</v>
      </c>
      <c r="W139" s="3">
        <v>0</v>
      </c>
      <c r="X139" s="3">
        <v>0.25</v>
      </c>
      <c r="Y139" s="3">
        <v>0.25</v>
      </c>
      <c r="Z139" s="3">
        <v>0</v>
      </c>
      <c r="AA139" s="3">
        <v>0</v>
      </c>
      <c r="AB139" s="3">
        <v>0</v>
      </c>
      <c r="AC139" s="3">
        <v>0</v>
      </c>
      <c r="AD139" s="3">
        <v>0.25</v>
      </c>
      <c r="AE139" s="3">
        <v>0.25</v>
      </c>
      <c r="AF139" s="4">
        <v>0</v>
      </c>
      <c r="AG139" s="4">
        <v>0</v>
      </c>
      <c r="AH139" s="4">
        <v>2.1052631578947368E-2</v>
      </c>
      <c r="AI139" s="4">
        <v>1.6949152542372881E-2</v>
      </c>
    </row>
    <row r="140" spans="1:35" x14ac:dyDescent="0.3">
      <c r="A140">
        <v>139</v>
      </c>
      <c r="B140" t="s">
        <v>305</v>
      </c>
      <c r="C140" t="s">
        <v>33</v>
      </c>
      <c r="D140" t="s">
        <v>6</v>
      </c>
      <c r="E140">
        <v>4</v>
      </c>
      <c r="F140">
        <v>1</v>
      </c>
      <c r="G140">
        <v>0</v>
      </c>
      <c r="H140">
        <v>1</v>
      </c>
      <c r="I140">
        <v>2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1</v>
      </c>
      <c r="S140" s="3">
        <v>0.25</v>
      </c>
      <c r="T140" s="3">
        <v>0</v>
      </c>
      <c r="U140" s="3">
        <v>0.25</v>
      </c>
      <c r="V140" s="3">
        <v>0.5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0.25</v>
      </c>
      <c r="AD140" s="3">
        <v>0</v>
      </c>
      <c r="AE140" s="3">
        <v>0.25</v>
      </c>
      <c r="AF140" s="4">
        <v>1.098901098901099E-2</v>
      </c>
      <c r="AG140" s="4">
        <v>1.5384615384615385E-2</v>
      </c>
      <c r="AH140" s="4">
        <v>1.098901098901099E-2</v>
      </c>
      <c r="AI140" s="4">
        <v>1.5384615384615385E-2</v>
      </c>
    </row>
    <row r="141" spans="1:35" x14ac:dyDescent="0.3">
      <c r="A141">
        <v>140</v>
      </c>
      <c r="B141" t="s">
        <v>248</v>
      </c>
      <c r="C141" t="s">
        <v>18</v>
      </c>
      <c r="D141" t="s">
        <v>35</v>
      </c>
      <c r="E141">
        <v>4</v>
      </c>
      <c r="F141">
        <v>0</v>
      </c>
      <c r="G141">
        <v>1</v>
      </c>
      <c r="H141">
        <v>1</v>
      </c>
      <c r="I141">
        <v>3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1</v>
      </c>
      <c r="S141" s="3">
        <v>0</v>
      </c>
      <c r="T141" s="3">
        <v>0.25</v>
      </c>
      <c r="U141" s="3">
        <v>0.25</v>
      </c>
      <c r="V141" s="3">
        <v>0.75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0.25</v>
      </c>
      <c r="AE141" s="3">
        <v>0.25</v>
      </c>
      <c r="AF141" s="4">
        <v>0</v>
      </c>
      <c r="AG141" s="4">
        <v>0</v>
      </c>
      <c r="AH141" s="4">
        <v>1.0526315789473684E-2</v>
      </c>
      <c r="AI141" s="4">
        <v>1.6949152542372881E-2</v>
      </c>
    </row>
    <row r="142" spans="1:35" x14ac:dyDescent="0.3">
      <c r="A142">
        <v>141</v>
      </c>
      <c r="B142" t="s">
        <v>62</v>
      </c>
      <c r="C142" t="s">
        <v>33</v>
      </c>
      <c r="D142" t="s">
        <v>35</v>
      </c>
      <c r="E142">
        <v>21</v>
      </c>
      <c r="F142">
        <v>5</v>
      </c>
      <c r="G142">
        <v>8</v>
      </c>
      <c r="H142">
        <v>13</v>
      </c>
      <c r="I142">
        <v>9</v>
      </c>
      <c r="J142">
        <v>4</v>
      </c>
      <c r="K142">
        <v>4</v>
      </c>
      <c r="L142">
        <v>8</v>
      </c>
      <c r="M142">
        <v>0</v>
      </c>
      <c r="N142">
        <v>0</v>
      </c>
      <c r="O142">
        <v>0</v>
      </c>
      <c r="P142">
        <v>1</v>
      </c>
      <c r="Q142">
        <v>4</v>
      </c>
      <c r="R142">
        <v>5</v>
      </c>
      <c r="S142" s="3">
        <v>0.23809523809523808</v>
      </c>
      <c r="T142" s="3">
        <v>0.38095238095238093</v>
      </c>
      <c r="U142" s="3">
        <v>0.61904761904761907</v>
      </c>
      <c r="V142" s="3">
        <v>0.42857142857142855</v>
      </c>
      <c r="W142" s="3">
        <v>0.19047619047619047</v>
      </c>
      <c r="X142" s="3">
        <v>0.19047619047619047</v>
      </c>
      <c r="Y142" s="3">
        <v>0.38095238095238093</v>
      </c>
      <c r="Z142" s="3">
        <v>0</v>
      </c>
      <c r="AA142" s="3">
        <v>0</v>
      </c>
      <c r="AB142" s="3">
        <v>0</v>
      </c>
      <c r="AC142" s="3">
        <v>4.7619047619047616E-2</v>
      </c>
      <c r="AD142" s="3">
        <v>0.19047619047619047</v>
      </c>
      <c r="AE142" s="3">
        <v>0.23809523809523808</v>
      </c>
      <c r="AF142" s="4">
        <v>5.4945054945054944E-2</v>
      </c>
      <c r="AG142" s="4">
        <v>1.5384615384615385E-2</v>
      </c>
      <c r="AH142" s="4">
        <v>0.14285714285714285</v>
      </c>
      <c r="AI142" s="4">
        <v>7.6923076923076927E-2</v>
      </c>
    </row>
    <row r="143" spans="1:35" x14ac:dyDescent="0.3">
      <c r="A143">
        <v>142</v>
      </c>
      <c r="B143" t="s">
        <v>73</v>
      </c>
      <c r="C143" t="s">
        <v>48</v>
      </c>
      <c r="D143" t="s">
        <v>35</v>
      </c>
      <c r="E143">
        <v>21</v>
      </c>
      <c r="F143">
        <v>3</v>
      </c>
      <c r="G143">
        <v>8</v>
      </c>
      <c r="H143">
        <v>11</v>
      </c>
      <c r="I143">
        <v>-13</v>
      </c>
      <c r="J143">
        <v>1</v>
      </c>
      <c r="K143">
        <v>5</v>
      </c>
      <c r="L143">
        <v>6</v>
      </c>
      <c r="M143">
        <v>0</v>
      </c>
      <c r="N143">
        <v>0</v>
      </c>
      <c r="O143">
        <v>0</v>
      </c>
      <c r="P143">
        <v>2</v>
      </c>
      <c r="Q143">
        <v>3</v>
      </c>
      <c r="R143">
        <v>5</v>
      </c>
      <c r="S143" s="3">
        <v>0.14285714285714285</v>
      </c>
      <c r="T143" s="3">
        <v>0.38095238095238093</v>
      </c>
      <c r="U143" s="3">
        <v>0.52380952380952384</v>
      </c>
      <c r="V143" s="3">
        <v>-0.61904761904761907</v>
      </c>
      <c r="W143" s="3">
        <v>4.7619047619047616E-2</v>
      </c>
      <c r="X143" s="3">
        <v>0.23809523809523808</v>
      </c>
      <c r="Y143" s="3">
        <v>0.2857142857142857</v>
      </c>
      <c r="Z143" s="3">
        <v>0</v>
      </c>
      <c r="AA143" s="3">
        <v>0</v>
      </c>
      <c r="AB143" s="3">
        <v>0</v>
      </c>
      <c r="AC143" s="3">
        <v>9.5238095238095233E-2</v>
      </c>
      <c r="AD143" s="3">
        <v>0.14285714285714285</v>
      </c>
      <c r="AE143" s="3">
        <v>0.23809523809523808</v>
      </c>
      <c r="AF143" s="4">
        <v>6.25E-2</v>
      </c>
      <c r="AG143" s="4">
        <v>6.25E-2</v>
      </c>
      <c r="AH143" s="4">
        <v>0.22916666666666666</v>
      </c>
      <c r="AI143" s="4">
        <v>0.15625</v>
      </c>
    </row>
    <row r="144" spans="1:35" x14ac:dyDescent="0.3">
      <c r="A144">
        <v>143</v>
      </c>
      <c r="B144" t="s">
        <v>150</v>
      </c>
      <c r="C144" t="s">
        <v>37</v>
      </c>
      <c r="D144" t="s">
        <v>35</v>
      </c>
      <c r="E144">
        <v>21</v>
      </c>
      <c r="F144">
        <v>2</v>
      </c>
      <c r="G144">
        <v>8</v>
      </c>
      <c r="H144">
        <v>10</v>
      </c>
      <c r="I144">
        <v>-11</v>
      </c>
      <c r="J144">
        <v>0</v>
      </c>
      <c r="K144">
        <v>5</v>
      </c>
      <c r="L144">
        <v>5</v>
      </c>
      <c r="M144">
        <v>0</v>
      </c>
      <c r="N144">
        <v>0</v>
      </c>
      <c r="O144">
        <v>0</v>
      </c>
      <c r="P144">
        <v>2</v>
      </c>
      <c r="Q144">
        <v>3</v>
      </c>
      <c r="R144">
        <v>5</v>
      </c>
      <c r="S144" s="3">
        <v>9.5238095238095233E-2</v>
      </c>
      <c r="T144" s="3">
        <v>0.38095238095238093</v>
      </c>
      <c r="U144" s="3">
        <v>0.47619047619047616</v>
      </c>
      <c r="V144" s="3">
        <v>-0.52380952380952384</v>
      </c>
      <c r="W144" s="3">
        <v>0</v>
      </c>
      <c r="X144" s="3">
        <v>0.23809523809523808</v>
      </c>
      <c r="Y144" s="3">
        <v>0.23809523809523808</v>
      </c>
      <c r="Z144" s="3">
        <v>0</v>
      </c>
      <c r="AA144" s="3">
        <v>0</v>
      </c>
      <c r="AB144" s="3">
        <v>0</v>
      </c>
      <c r="AC144" s="3">
        <v>9.5238095238095233E-2</v>
      </c>
      <c r="AD144" s="3">
        <v>0.14285714285714285</v>
      </c>
      <c r="AE144" s="3">
        <v>0.23809523809523808</v>
      </c>
      <c r="AF144" s="4">
        <v>3.9215686274509803E-2</v>
      </c>
      <c r="AG144" s="4">
        <v>6.25E-2</v>
      </c>
      <c r="AH144" s="4">
        <v>0.19607843137254902</v>
      </c>
      <c r="AI144" s="4">
        <v>0.15625</v>
      </c>
    </row>
    <row r="145" spans="1:35" x14ac:dyDescent="0.3">
      <c r="A145">
        <v>144</v>
      </c>
      <c r="B145" t="s">
        <v>113</v>
      </c>
      <c r="C145" t="s">
        <v>65</v>
      </c>
      <c r="D145" t="s">
        <v>6</v>
      </c>
      <c r="E145">
        <v>21</v>
      </c>
      <c r="F145">
        <v>4</v>
      </c>
      <c r="G145">
        <v>6</v>
      </c>
      <c r="H145">
        <v>10</v>
      </c>
      <c r="I145">
        <v>0</v>
      </c>
      <c r="J145">
        <v>1</v>
      </c>
      <c r="K145">
        <v>4</v>
      </c>
      <c r="L145">
        <v>5</v>
      </c>
      <c r="M145">
        <v>0</v>
      </c>
      <c r="N145">
        <v>0</v>
      </c>
      <c r="O145">
        <v>0</v>
      </c>
      <c r="P145">
        <v>3</v>
      </c>
      <c r="Q145">
        <v>2</v>
      </c>
      <c r="R145">
        <v>5</v>
      </c>
      <c r="S145" s="3">
        <v>0.19047619047619047</v>
      </c>
      <c r="T145" s="3">
        <v>0.2857142857142857</v>
      </c>
      <c r="U145" s="3">
        <v>0.47619047619047616</v>
      </c>
      <c r="V145" s="3">
        <v>0</v>
      </c>
      <c r="W145" s="3">
        <v>4.7619047619047616E-2</v>
      </c>
      <c r="X145" s="3">
        <v>0.19047619047619047</v>
      </c>
      <c r="Y145" s="3">
        <v>0.23809523809523808</v>
      </c>
      <c r="Z145" s="3">
        <v>0</v>
      </c>
      <c r="AA145" s="3">
        <v>0</v>
      </c>
      <c r="AB145" s="3">
        <v>0</v>
      </c>
      <c r="AC145" s="3">
        <v>0.14285714285714285</v>
      </c>
      <c r="AD145" s="3">
        <v>9.5238095238095233E-2</v>
      </c>
      <c r="AE145" s="3">
        <v>0.23809523809523808</v>
      </c>
      <c r="AF145" s="4">
        <v>7.0175438596491224E-2</v>
      </c>
      <c r="AG145" s="4">
        <v>9.0909090909090912E-2</v>
      </c>
      <c r="AH145" s="4">
        <v>0.17543859649122806</v>
      </c>
      <c r="AI145" s="4">
        <v>0.15151515151515152</v>
      </c>
    </row>
    <row r="146" spans="1:35" x14ac:dyDescent="0.3">
      <c r="A146">
        <v>145</v>
      </c>
      <c r="B146" t="s">
        <v>184</v>
      </c>
      <c r="C146" t="s">
        <v>33</v>
      </c>
      <c r="D146" t="s">
        <v>35</v>
      </c>
      <c r="E146">
        <v>21</v>
      </c>
      <c r="F146">
        <v>1</v>
      </c>
      <c r="G146">
        <v>4</v>
      </c>
      <c r="H146">
        <v>5</v>
      </c>
      <c r="I146">
        <v>13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4</v>
      </c>
      <c r="R146">
        <v>5</v>
      </c>
      <c r="S146" s="3">
        <v>4.7619047619047616E-2</v>
      </c>
      <c r="T146" s="3">
        <v>0.19047619047619047</v>
      </c>
      <c r="U146" s="3">
        <v>0.23809523809523808</v>
      </c>
      <c r="V146" s="3">
        <v>0.61904761904761907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4.7619047619047616E-2</v>
      </c>
      <c r="AD146" s="3">
        <v>0.19047619047619047</v>
      </c>
      <c r="AE146" s="3">
        <v>0.23809523809523808</v>
      </c>
      <c r="AF146" s="4">
        <v>1.098901098901099E-2</v>
      </c>
      <c r="AG146" s="4">
        <v>1.5384615384615385E-2</v>
      </c>
      <c r="AH146" s="4">
        <v>5.4945054945054944E-2</v>
      </c>
      <c r="AI146" s="4">
        <v>7.6923076923076927E-2</v>
      </c>
    </row>
    <row r="147" spans="1:35" x14ac:dyDescent="0.3">
      <c r="A147">
        <v>146</v>
      </c>
      <c r="B147" t="s">
        <v>159</v>
      </c>
      <c r="C147" t="s">
        <v>37</v>
      </c>
      <c r="D147" t="s">
        <v>6</v>
      </c>
      <c r="E147">
        <v>17</v>
      </c>
      <c r="F147">
        <v>5</v>
      </c>
      <c r="G147">
        <v>3</v>
      </c>
      <c r="H147">
        <v>8</v>
      </c>
      <c r="I147">
        <v>-13</v>
      </c>
      <c r="J147">
        <v>3</v>
      </c>
      <c r="K147">
        <v>1</v>
      </c>
      <c r="L147">
        <v>4</v>
      </c>
      <c r="M147">
        <v>0</v>
      </c>
      <c r="N147">
        <v>0</v>
      </c>
      <c r="O147">
        <v>0</v>
      </c>
      <c r="P147">
        <v>2</v>
      </c>
      <c r="Q147">
        <v>2</v>
      </c>
      <c r="R147">
        <v>4</v>
      </c>
      <c r="S147" s="3">
        <v>0.29411764705882354</v>
      </c>
      <c r="T147" s="3">
        <v>0.17647058823529413</v>
      </c>
      <c r="U147" s="3">
        <v>0.47058823529411764</v>
      </c>
      <c r="V147" s="3">
        <v>-0.76470588235294112</v>
      </c>
      <c r="W147" s="3">
        <v>0.17647058823529413</v>
      </c>
      <c r="X147" s="3">
        <v>5.8823529411764705E-2</v>
      </c>
      <c r="Y147" s="3">
        <v>0.23529411764705882</v>
      </c>
      <c r="Z147" s="3">
        <v>0</v>
      </c>
      <c r="AA147" s="3">
        <v>0</v>
      </c>
      <c r="AB147" s="3">
        <v>0</v>
      </c>
      <c r="AC147" s="3">
        <v>0.11764705882352941</v>
      </c>
      <c r="AD147" s="3">
        <v>0.11764705882352941</v>
      </c>
      <c r="AE147" s="3">
        <v>0.23529411764705882</v>
      </c>
      <c r="AF147" s="4">
        <v>9.8039215686274508E-2</v>
      </c>
      <c r="AG147" s="4">
        <v>6.25E-2</v>
      </c>
      <c r="AH147" s="4">
        <v>0.15686274509803921</v>
      </c>
      <c r="AI147" s="4">
        <v>0.125</v>
      </c>
    </row>
    <row r="148" spans="1:35" x14ac:dyDescent="0.3">
      <c r="A148">
        <v>147</v>
      </c>
      <c r="B148" t="s">
        <v>175</v>
      </c>
      <c r="C148" t="s">
        <v>18</v>
      </c>
      <c r="D148" t="s">
        <v>35</v>
      </c>
      <c r="E148">
        <v>17</v>
      </c>
      <c r="F148">
        <v>1</v>
      </c>
      <c r="G148">
        <v>3</v>
      </c>
      <c r="H148">
        <v>4</v>
      </c>
      <c r="I148">
        <v>14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3</v>
      </c>
      <c r="R148">
        <v>4</v>
      </c>
      <c r="S148" s="3">
        <v>5.8823529411764705E-2</v>
      </c>
      <c r="T148" s="3">
        <v>0.17647058823529413</v>
      </c>
      <c r="U148" s="3">
        <v>0.23529411764705882</v>
      </c>
      <c r="V148" s="3">
        <v>0.82352941176470584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5.8823529411764705E-2</v>
      </c>
      <c r="AD148" s="3">
        <v>0.17647058823529413</v>
      </c>
      <c r="AE148" s="3">
        <v>0.23529411764705882</v>
      </c>
      <c r="AF148" s="4">
        <v>1.0526315789473684E-2</v>
      </c>
      <c r="AG148" s="4">
        <v>1.6949152542372881E-2</v>
      </c>
      <c r="AH148" s="4">
        <v>4.2105263157894736E-2</v>
      </c>
      <c r="AI148" s="4">
        <v>6.7796610169491525E-2</v>
      </c>
    </row>
    <row r="149" spans="1:35" x14ac:dyDescent="0.3">
      <c r="A149">
        <v>148</v>
      </c>
      <c r="B149" t="s">
        <v>121</v>
      </c>
      <c r="C149" t="s">
        <v>65</v>
      </c>
      <c r="D149" t="s">
        <v>6</v>
      </c>
      <c r="E149">
        <v>18</v>
      </c>
      <c r="F149">
        <v>7</v>
      </c>
      <c r="G149">
        <v>2</v>
      </c>
      <c r="H149">
        <v>9</v>
      </c>
      <c r="I149">
        <v>6</v>
      </c>
      <c r="J149">
        <v>5</v>
      </c>
      <c r="K149">
        <v>0</v>
      </c>
      <c r="L149">
        <v>5</v>
      </c>
      <c r="M149">
        <v>0</v>
      </c>
      <c r="N149">
        <v>0</v>
      </c>
      <c r="O149">
        <v>0</v>
      </c>
      <c r="P149">
        <v>2</v>
      </c>
      <c r="Q149">
        <v>2</v>
      </c>
      <c r="R149">
        <v>4</v>
      </c>
      <c r="S149" s="3">
        <v>0.3888888888888889</v>
      </c>
      <c r="T149" s="3">
        <v>0.1111111111111111</v>
      </c>
      <c r="U149" s="3">
        <v>0.5</v>
      </c>
      <c r="V149" s="3">
        <v>0.33333333333333331</v>
      </c>
      <c r="W149" s="3">
        <v>0.27777777777777779</v>
      </c>
      <c r="X149" s="3">
        <v>0</v>
      </c>
      <c r="Y149" s="3">
        <v>0.27777777777777779</v>
      </c>
      <c r="Z149" s="3">
        <v>0</v>
      </c>
      <c r="AA149" s="3">
        <v>0</v>
      </c>
      <c r="AB149" s="3">
        <v>0</v>
      </c>
      <c r="AC149" s="3">
        <v>0.1111111111111111</v>
      </c>
      <c r="AD149" s="3">
        <v>0.1111111111111111</v>
      </c>
      <c r="AE149" s="3">
        <v>0.22222222222222221</v>
      </c>
      <c r="AF149" s="4">
        <v>0.12280701754385964</v>
      </c>
      <c r="AG149" s="4">
        <v>6.0606060606060608E-2</v>
      </c>
      <c r="AH149" s="4">
        <v>0.15789473684210525</v>
      </c>
      <c r="AI149" s="4">
        <v>0.12121212121212122</v>
      </c>
    </row>
    <row r="150" spans="1:35" x14ac:dyDescent="0.3">
      <c r="A150">
        <v>149</v>
      </c>
      <c r="B150" t="s">
        <v>144</v>
      </c>
      <c r="C150" t="s">
        <v>43</v>
      </c>
      <c r="D150" t="s">
        <v>6</v>
      </c>
      <c r="E150">
        <v>18</v>
      </c>
      <c r="F150">
        <v>5</v>
      </c>
      <c r="G150">
        <v>4</v>
      </c>
      <c r="H150">
        <v>9</v>
      </c>
      <c r="I150">
        <v>1</v>
      </c>
      <c r="J150">
        <v>4</v>
      </c>
      <c r="K150">
        <v>1</v>
      </c>
      <c r="L150">
        <v>5</v>
      </c>
      <c r="M150">
        <v>0</v>
      </c>
      <c r="N150">
        <v>0</v>
      </c>
      <c r="O150">
        <v>0</v>
      </c>
      <c r="P150">
        <v>1</v>
      </c>
      <c r="Q150">
        <v>3</v>
      </c>
      <c r="R150">
        <v>4</v>
      </c>
      <c r="S150" s="3">
        <v>0.27777777777777779</v>
      </c>
      <c r="T150" s="3">
        <v>0.22222222222222221</v>
      </c>
      <c r="U150" s="3">
        <v>0.5</v>
      </c>
      <c r="V150" s="3">
        <v>5.5555555555555552E-2</v>
      </c>
      <c r="W150" s="3">
        <v>0.22222222222222221</v>
      </c>
      <c r="X150" s="3">
        <v>5.5555555555555552E-2</v>
      </c>
      <c r="Y150" s="3">
        <v>0.27777777777777779</v>
      </c>
      <c r="Z150" s="3">
        <v>0</v>
      </c>
      <c r="AA150" s="3">
        <v>0</v>
      </c>
      <c r="AB150" s="3">
        <v>0</v>
      </c>
      <c r="AC150" s="3">
        <v>5.5555555555555552E-2</v>
      </c>
      <c r="AD150" s="3">
        <v>0.16666666666666666</v>
      </c>
      <c r="AE150" s="3">
        <v>0.22222222222222221</v>
      </c>
      <c r="AF150" s="4">
        <v>8.771929824561403E-2</v>
      </c>
      <c r="AG150" s="4">
        <v>2.7027027027027029E-2</v>
      </c>
      <c r="AH150" s="4">
        <v>0.15789473684210525</v>
      </c>
      <c r="AI150" s="4">
        <v>0.10810810810810811</v>
      </c>
    </row>
    <row r="151" spans="1:35" x14ac:dyDescent="0.3">
      <c r="A151">
        <v>150</v>
      </c>
      <c r="B151" t="s">
        <v>197</v>
      </c>
      <c r="C151" t="s">
        <v>43</v>
      </c>
      <c r="D151" t="s">
        <v>6</v>
      </c>
      <c r="E151">
        <v>9</v>
      </c>
      <c r="F151">
        <v>2</v>
      </c>
      <c r="G151">
        <v>5</v>
      </c>
      <c r="H151">
        <v>7</v>
      </c>
      <c r="I151">
        <v>-5</v>
      </c>
      <c r="J151">
        <v>1</v>
      </c>
      <c r="K151">
        <v>4</v>
      </c>
      <c r="L151">
        <v>5</v>
      </c>
      <c r="M151">
        <v>0</v>
      </c>
      <c r="N151">
        <v>0</v>
      </c>
      <c r="O151">
        <v>0</v>
      </c>
      <c r="P151">
        <v>1</v>
      </c>
      <c r="Q151">
        <v>1</v>
      </c>
      <c r="R151">
        <v>2</v>
      </c>
      <c r="S151" s="3">
        <v>0.22222222222222221</v>
      </c>
      <c r="T151" s="3">
        <v>0.55555555555555558</v>
      </c>
      <c r="U151" s="3">
        <v>0.77777777777777779</v>
      </c>
      <c r="V151" s="3">
        <v>-0.55555555555555558</v>
      </c>
      <c r="W151" s="3">
        <v>0.1111111111111111</v>
      </c>
      <c r="X151" s="3">
        <v>0.44444444444444442</v>
      </c>
      <c r="Y151" s="3">
        <v>0.55555555555555558</v>
      </c>
      <c r="Z151" s="3">
        <v>0</v>
      </c>
      <c r="AA151" s="3">
        <v>0</v>
      </c>
      <c r="AB151" s="3">
        <v>0</v>
      </c>
      <c r="AC151" s="3">
        <v>0.1111111111111111</v>
      </c>
      <c r="AD151" s="3">
        <v>0.1111111111111111</v>
      </c>
      <c r="AE151" s="3">
        <v>0.22222222222222221</v>
      </c>
      <c r="AF151" s="4">
        <v>3.5087719298245612E-2</v>
      </c>
      <c r="AG151" s="4">
        <v>2.7027027027027029E-2</v>
      </c>
      <c r="AH151" s="4">
        <v>0.12280701754385964</v>
      </c>
      <c r="AI151" s="4">
        <v>5.4054054054054057E-2</v>
      </c>
    </row>
    <row r="152" spans="1:35" x14ac:dyDescent="0.3">
      <c r="A152">
        <v>151</v>
      </c>
      <c r="B152" t="s">
        <v>176</v>
      </c>
      <c r="C152" t="s">
        <v>43</v>
      </c>
      <c r="D152" t="s">
        <v>6</v>
      </c>
      <c r="E152">
        <v>18</v>
      </c>
      <c r="F152">
        <v>3</v>
      </c>
      <c r="G152">
        <v>1</v>
      </c>
      <c r="H152">
        <v>4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3</v>
      </c>
      <c r="Q152">
        <v>1</v>
      </c>
      <c r="R152">
        <v>4</v>
      </c>
      <c r="S152" s="3">
        <v>0.16666666666666666</v>
      </c>
      <c r="T152" s="3">
        <v>5.5555555555555552E-2</v>
      </c>
      <c r="U152" s="3">
        <v>0.22222222222222221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0.16666666666666666</v>
      </c>
      <c r="AD152" s="3">
        <v>5.5555555555555552E-2</v>
      </c>
      <c r="AE152" s="3">
        <v>0.22222222222222221</v>
      </c>
      <c r="AF152" s="4">
        <v>5.2631578947368418E-2</v>
      </c>
      <c r="AG152" s="4">
        <v>8.1081081081081086E-2</v>
      </c>
      <c r="AH152" s="4">
        <v>7.0175438596491224E-2</v>
      </c>
      <c r="AI152" s="4">
        <v>0.10810810810810811</v>
      </c>
    </row>
    <row r="153" spans="1:35" x14ac:dyDescent="0.3">
      <c r="A153">
        <v>152</v>
      </c>
      <c r="B153" t="s">
        <v>292</v>
      </c>
      <c r="C153" t="s">
        <v>31</v>
      </c>
      <c r="D153" t="s">
        <v>6</v>
      </c>
      <c r="E153">
        <v>9</v>
      </c>
      <c r="F153">
        <v>1</v>
      </c>
      <c r="G153">
        <v>2</v>
      </c>
      <c r="H153">
        <v>3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1</v>
      </c>
      <c r="P153">
        <v>1</v>
      </c>
      <c r="Q153">
        <v>1</v>
      </c>
      <c r="R153">
        <v>2</v>
      </c>
      <c r="S153" s="3">
        <v>0.1111111111111111</v>
      </c>
      <c r="T153" s="3">
        <v>0.22222222222222221</v>
      </c>
      <c r="U153" s="3">
        <v>0.33333333333333331</v>
      </c>
      <c r="V153" s="3">
        <v>0.1111111111111111</v>
      </c>
      <c r="W153" s="3">
        <v>0</v>
      </c>
      <c r="X153" s="3">
        <v>0</v>
      </c>
      <c r="Y153" s="3">
        <v>0</v>
      </c>
      <c r="Z153" s="3">
        <v>0</v>
      </c>
      <c r="AA153" s="3">
        <v>0.1111111111111111</v>
      </c>
      <c r="AB153" s="3">
        <v>0.1111111111111111</v>
      </c>
      <c r="AC153" s="3">
        <v>0.1111111111111111</v>
      </c>
      <c r="AD153" s="3">
        <v>0.1111111111111111</v>
      </c>
      <c r="AE153" s="3">
        <v>0.22222222222222221</v>
      </c>
      <c r="AF153" s="4">
        <v>1.5151515151515152E-2</v>
      </c>
      <c r="AG153" s="4">
        <v>2.1739130434782608E-2</v>
      </c>
      <c r="AH153" s="4">
        <v>4.5454545454545456E-2</v>
      </c>
      <c r="AI153" s="4">
        <v>4.3478260869565216E-2</v>
      </c>
    </row>
    <row r="154" spans="1:35" x14ac:dyDescent="0.3">
      <c r="A154">
        <v>153</v>
      </c>
      <c r="B154" t="s">
        <v>286</v>
      </c>
      <c r="C154" t="s">
        <v>33</v>
      </c>
      <c r="D154" t="s">
        <v>6</v>
      </c>
      <c r="E154">
        <v>9</v>
      </c>
      <c r="F154">
        <v>1</v>
      </c>
      <c r="G154">
        <v>1</v>
      </c>
      <c r="H154">
        <v>2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1</v>
      </c>
      <c r="R154">
        <v>2</v>
      </c>
      <c r="S154" s="3">
        <v>0.1111111111111111</v>
      </c>
      <c r="T154" s="3">
        <v>0.1111111111111111</v>
      </c>
      <c r="U154" s="3">
        <v>0.22222222222222221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0.1111111111111111</v>
      </c>
      <c r="AD154" s="3">
        <v>0.1111111111111111</v>
      </c>
      <c r="AE154" s="3">
        <v>0.22222222222222221</v>
      </c>
      <c r="AF154" s="4">
        <v>1.098901098901099E-2</v>
      </c>
      <c r="AG154" s="4">
        <v>1.5384615384615385E-2</v>
      </c>
      <c r="AH154" s="4">
        <v>2.197802197802198E-2</v>
      </c>
      <c r="AI154" s="4">
        <v>3.0769230769230771E-2</v>
      </c>
    </row>
    <row r="155" spans="1:35" x14ac:dyDescent="0.3">
      <c r="A155">
        <v>154</v>
      </c>
      <c r="B155" t="s">
        <v>193</v>
      </c>
      <c r="C155" t="s">
        <v>28</v>
      </c>
      <c r="D155" t="s">
        <v>6</v>
      </c>
      <c r="E155">
        <v>14</v>
      </c>
      <c r="F155">
        <v>2</v>
      </c>
      <c r="G155">
        <v>3</v>
      </c>
      <c r="H155">
        <v>5</v>
      </c>
      <c r="I155">
        <v>-2</v>
      </c>
      <c r="J155">
        <v>1</v>
      </c>
      <c r="K155">
        <v>1</v>
      </c>
      <c r="L155">
        <v>2</v>
      </c>
      <c r="M155">
        <v>0</v>
      </c>
      <c r="N155">
        <v>0</v>
      </c>
      <c r="O155">
        <v>0</v>
      </c>
      <c r="P155">
        <v>1</v>
      </c>
      <c r="Q155">
        <v>2</v>
      </c>
      <c r="R155">
        <v>3</v>
      </c>
      <c r="S155" s="3">
        <v>0.14285714285714285</v>
      </c>
      <c r="T155" s="3">
        <v>0.21428571428571427</v>
      </c>
      <c r="U155" s="3">
        <v>0.35714285714285715</v>
      </c>
      <c r="V155" s="3">
        <v>-0.14285714285714285</v>
      </c>
      <c r="W155" s="3">
        <v>7.1428571428571425E-2</v>
      </c>
      <c r="X155" s="3">
        <v>7.1428571428571425E-2</v>
      </c>
      <c r="Y155" s="3">
        <v>0.14285714285714285</v>
      </c>
      <c r="Z155" s="3">
        <v>0</v>
      </c>
      <c r="AA155" s="3">
        <v>0</v>
      </c>
      <c r="AB155" s="3">
        <v>0</v>
      </c>
      <c r="AC155" s="3">
        <v>7.1428571428571425E-2</v>
      </c>
      <c r="AD155" s="3">
        <v>0.14285714285714285</v>
      </c>
      <c r="AE155" s="3">
        <v>0.21428571428571427</v>
      </c>
      <c r="AF155" s="4">
        <v>3.2258064516129031E-2</v>
      </c>
      <c r="AG155" s="4">
        <v>2.1739130434782608E-2</v>
      </c>
      <c r="AH155" s="4">
        <v>8.0645161290322578E-2</v>
      </c>
      <c r="AI155" s="4">
        <v>6.5217391304347824E-2</v>
      </c>
    </row>
    <row r="156" spans="1:35" x14ac:dyDescent="0.3">
      <c r="A156">
        <v>155</v>
      </c>
      <c r="B156" t="s">
        <v>224</v>
      </c>
      <c r="C156" t="s">
        <v>18</v>
      </c>
      <c r="D156" t="s">
        <v>6</v>
      </c>
      <c r="E156">
        <v>14</v>
      </c>
      <c r="F156">
        <v>1</v>
      </c>
      <c r="G156">
        <v>2</v>
      </c>
      <c r="H156">
        <v>3</v>
      </c>
      <c r="I156">
        <v>4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2</v>
      </c>
      <c r="R156">
        <v>3</v>
      </c>
      <c r="S156" s="3">
        <v>7.1428571428571425E-2</v>
      </c>
      <c r="T156" s="3">
        <v>0.14285714285714285</v>
      </c>
      <c r="U156" s="3">
        <v>0.21428571428571427</v>
      </c>
      <c r="V156" s="3">
        <v>0.2857142857142857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7.1428571428571425E-2</v>
      </c>
      <c r="AD156" s="3">
        <v>0.14285714285714285</v>
      </c>
      <c r="AE156" s="3">
        <v>0.21428571428571427</v>
      </c>
      <c r="AF156" s="4">
        <v>1.0526315789473684E-2</v>
      </c>
      <c r="AG156" s="4">
        <v>1.6949152542372881E-2</v>
      </c>
      <c r="AH156" s="4">
        <v>3.1578947368421054E-2</v>
      </c>
      <c r="AI156" s="4">
        <v>5.0847457627118647E-2</v>
      </c>
    </row>
    <row r="157" spans="1:35" x14ac:dyDescent="0.3">
      <c r="A157">
        <v>156</v>
      </c>
      <c r="B157" t="s">
        <v>177</v>
      </c>
      <c r="C157" t="s">
        <v>31</v>
      </c>
      <c r="D157" t="s">
        <v>6</v>
      </c>
      <c r="E157">
        <v>19</v>
      </c>
      <c r="F157">
        <v>1</v>
      </c>
      <c r="G157">
        <v>4</v>
      </c>
      <c r="H157">
        <v>5</v>
      </c>
      <c r="I157">
        <v>2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1</v>
      </c>
      <c r="P157">
        <v>1</v>
      </c>
      <c r="Q157">
        <v>3</v>
      </c>
      <c r="R157">
        <v>4</v>
      </c>
      <c r="S157" s="3">
        <v>5.2631578947368418E-2</v>
      </c>
      <c r="T157" s="3">
        <v>0.21052631578947367</v>
      </c>
      <c r="U157" s="3">
        <v>0.26315789473684209</v>
      </c>
      <c r="V157" s="3">
        <v>0.10526315789473684</v>
      </c>
      <c r="W157" s="3">
        <v>0</v>
      </c>
      <c r="X157" s="3">
        <v>0</v>
      </c>
      <c r="Y157" s="3">
        <v>0</v>
      </c>
      <c r="Z157" s="3">
        <v>0</v>
      </c>
      <c r="AA157" s="3">
        <v>5.2631578947368418E-2</v>
      </c>
      <c r="AB157" s="3">
        <v>5.2631578947368418E-2</v>
      </c>
      <c r="AC157" s="3">
        <v>5.2631578947368418E-2</v>
      </c>
      <c r="AD157" s="3">
        <v>0.15789473684210525</v>
      </c>
      <c r="AE157" s="3">
        <v>0.21052631578947367</v>
      </c>
      <c r="AF157" s="4">
        <v>1.5151515151515152E-2</v>
      </c>
      <c r="AG157" s="4">
        <v>2.1739130434782608E-2</v>
      </c>
      <c r="AH157" s="4">
        <v>7.575757575757576E-2</v>
      </c>
      <c r="AI157" s="4">
        <v>8.6956521739130432E-2</v>
      </c>
    </row>
    <row r="158" spans="1:35" x14ac:dyDescent="0.3">
      <c r="A158">
        <v>157</v>
      </c>
      <c r="B158" t="s">
        <v>94</v>
      </c>
      <c r="C158" t="s">
        <v>31</v>
      </c>
      <c r="D158" t="s">
        <v>35</v>
      </c>
      <c r="E158">
        <v>20</v>
      </c>
      <c r="F158">
        <v>0</v>
      </c>
      <c r="G158">
        <v>13</v>
      </c>
      <c r="H158">
        <v>13</v>
      </c>
      <c r="I158">
        <v>0</v>
      </c>
      <c r="J158">
        <v>0</v>
      </c>
      <c r="K158">
        <v>9</v>
      </c>
      <c r="L158">
        <v>9</v>
      </c>
      <c r="M158">
        <v>0</v>
      </c>
      <c r="N158">
        <v>0</v>
      </c>
      <c r="O158">
        <v>0</v>
      </c>
      <c r="P158">
        <v>0</v>
      </c>
      <c r="Q158">
        <v>4</v>
      </c>
      <c r="R158">
        <v>4</v>
      </c>
      <c r="S158" s="3">
        <v>0</v>
      </c>
      <c r="T158" s="3">
        <v>0.65</v>
      </c>
      <c r="U158" s="3">
        <v>0.65</v>
      </c>
      <c r="V158" s="3">
        <v>0</v>
      </c>
      <c r="W158" s="3">
        <v>0</v>
      </c>
      <c r="X158" s="3">
        <v>0.45</v>
      </c>
      <c r="Y158" s="3">
        <v>0.45</v>
      </c>
      <c r="Z158" s="3">
        <v>0</v>
      </c>
      <c r="AA158" s="3">
        <v>0</v>
      </c>
      <c r="AB158" s="3">
        <v>0</v>
      </c>
      <c r="AC158" s="3">
        <v>0</v>
      </c>
      <c r="AD158" s="3">
        <v>0.2</v>
      </c>
      <c r="AE158" s="3">
        <v>0.2</v>
      </c>
      <c r="AF158" s="4">
        <v>0</v>
      </c>
      <c r="AG158" s="4">
        <v>0</v>
      </c>
      <c r="AH158" s="4">
        <v>0.19696969696969696</v>
      </c>
      <c r="AI158" s="4">
        <v>8.6956521739130432E-2</v>
      </c>
    </row>
    <row r="159" spans="1:35" x14ac:dyDescent="0.3">
      <c r="A159">
        <v>158</v>
      </c>
      <c r="B159" t="s">
        <v>102</v>
      </c>
      <c r="C159" t="s">
        <v>24</v>
      </c>
      <c r="D159" t="s">
        <v>6</v>
      </c>
      <c r="E159">
        <v>20</v>
      </c>
      <c r="F159">
        <v>4</v>
      </c>
      <c r="G159">
        <v>5</v>
      </c>
      <c r="H159">
        <v>9</v>
      </c>
      <c r="I159">
        <v>-4</v>
      </c>
      <c r="J159">
        <v>2</v>
      </c>
      <c r="K159">
        <v>3</v>
      </c>
      <c r="L159">
        <v>5</v>
      </c>
      <c r="M159">
        <v>0</v>
      </c>
      <c r="N159">
        <v>0</v>
      </c>
      <c r="O159">
        <v>0</v>
      </c>
      <c r="P159">
        <v>2</v>
      </c>
      <c r="Q159">
        <v>2</v>
      </c>
      <c r="R159">
        <v>4</v>
      </c>
      <c r="S159" s="3">
        <v>0.2</v>
      </c>
      <c r="T159" s="3">
        <v>0.25</v>
      </c>
      <c r="U159" s="3">
        <v>0.45</v>
      </c>
      <c r="V159" s="3">
        <v>-0.2</v>
      </c>
      <c r="W159" s="3">
        <v>0.1</v>
      </c>
      <c r="X159" s="3">
        <v>0.15</v>
      </c>
      <c r="Y159" s="3">
        <v>0.25</v>
      </c>
      <c r="Z159" s="3">
        <v>0</v>
      </c>
      <c r="AA159" s="3">
        <v>0</v>
      </c>
      <c r="AB159" s="3">
        <v>0</v>
      </c>
      <c r="AC159" s="3">
        <v>0.1</v>
      </c>
      <c r="AD159" s="3">
        <v>0.1</v>
      </c>
      <c r="AE159" s="3">
        <v>0.2</v>
      </c>
      <c r="AF159" s="4">
        <v>7.6923076923076927E-2</v>
      </c>
      <c r="AG159" s="4">
        <v>6.8965517241379309E-2</v>
      </c>
      <c r="AH159" s="4">
        <v>0.17307692307692307</v>
      </c>
      <c r="AI159" s="4">
        <v>0.13793103448275862</v>
      </c>
    </row>
    <row r="160" spans="1:35" x14ac:dyDescent="0.3">
      <c r="A160">
        <v>159</v>
      </c>
      <c r="B160" t="s">
        <v>163</v>
      </c>
      <c r="C160" t="s">
        <v>76</v>
      </c>
      <c r="D160" t="s">
        <v>6</v>
      </c>
      <c r="E160">
        <v>15</v>
      </c>
      <c r="F160">
        <v>1</v>
      </c>
      <c r="G160">
        <v>6</v>
      </c>
      <c r="H160">
        <v>7</v>
      </c>
      <c r="I160">
        <v>-2</v>
      </c>
      <c r="J160">
        <v>1</v>
      </c>
      <c r="K160">
        <v>3</v>
      </c>
      <c r="L160">
        <v>4</v>
      </c>
      <c r="M160">
        <v>0</v>
      </c>
      <c r="N160">
        <v>0</v>
      </c>
      <c r="O160">
        <v>0</v>
      </c>
      <c r="P160">
        <v>0</v>
      </c>
      <c r="Q160">
        <v>3</v>
      </c>
      <c r="R160">
        <v>3</v>
      </c>
      <c r="S160" s="3">
        <v>6.6666666666666666E-2</v>
      </c>
      <c r="T160" s="3">
        <v>0.4</v>
      </c>
      <c r="U160" s="3">
        <v>0.46666666666666667</v>
      </c>
      <c r="V160" s="3">
        <v>-0.13333333333333333</v>
      </c>
      <c r="W160" s="3">
        <v>6.6666666666666666E-2</v>
      </c>
      <c r="X160" s="3">
        <v>0.2</v>
      </c>
      <c r="Y160" s="3">
        <v>0.26666666666666666</v>
      </c>
      <c r="Z160" s="3">
        <v>0</v>
      </c>
      <c r="AA160" s="3">
        <v>0</v>
      </c>
      <c r="AB160" s="3">
        <v>0</v>
      </c>
      <c r="AC160" s="3">
        <v>0</v>
      </c>
      <c r="AD160" s="3">
        <v>0.2</v>
      </c>
      <c r="AE160" s="3">
        <v>0.2</v>
      </c>
      <c r="AF160" s="4">
        <v>2.0408163265306121E-2</v>
      </c>
      <c r="AG160" s="4">
        <v>0</v>
      </c>
      <c r="AH160" s="4">
        <v>0.14285714285714285</v>
      </c>
      <c r="AI160" s="4">
        <v>9.375E-2</v>
      </c>
    </row>
    <row r="161" spans="1:35" x14ac:dyDescent="0.3">
      <c r="A161">
        <v>160</v>
      </c>
      <c r="B161" t="s">
        <v>126</v>
      </c>
      <c r="C161" t="s">
        <v>24</v>
      </c>
      <c r="D161" t="s">
        <v>6</v>
      </c>
      <c r="E161">
        <v>15</v>
      </c>
      <c r="F161">
        <v>4</v>
      </c>
      <c r="G161">
        <v>2</v>
      </c>
      <c r="H161">
        <v>6</v>
      </c>
      <c r="I161">
        <v>0</v>
      </c>
      <c r="J161">
        <v>2</v>
      </c>
      <c r="K161">
        <v>0</v>
      </c>
      <c r="L161">
        <v>2</v>
      </c>
      <c r="M161">
        <v>1</v>
      </c>
      <c r="N161">
        <v>0</v>
      </c>
      <c r="O161">
        <v>1</v>
      </c>
      <c r="P161">
        <v>1</v>
      </c>
      <c r="Q161">
        <v>2</v>
      </c>
      <c r="R161">
        <v>3</v>
      </c>
      <c r="S161" s="3">
        <v>0.26666666666666666</v>
      </c>
      <c r="T161" s="3">
        <v>0.13333333333333333</v>
      </c>
      <c r="U161" s="3">
        <v>0.4</v>
      </c>
      <c r="V161" s="3">
        <v>0</v>
      </c>
      <c r="W161" s="3">
        <v>0.13333333333333333</v>
      </c>
      <c r="X161" s="3">
        <v>0</v>
      </c>
      <c r="Y161" s="3">
        <v>0.13333333333333333</v>
      </c>
      <c r="Z161" s="3">
        <v>6.6666666666666666E-2</v>
      </c>
      <c r="AA161" s="3">
        <v>0</v>
      </c>
      <c r="AB161" s="3">
        <v>6.6666666666666666E-2</v>
      </c>
      <c r="AC161" s="3">
        <v>6.6666666666666666E-2</v>
      </c>
      <c r="AD161" s="3">
        <v>0.13333333333333333</v>
      </c>
      <c r="AE161" s="3">
        <v>0.2</v>
      </c>
      <c r="AF161" s="4">
        <v>7.6923076923076927E-2</v>
      </c>
      <c r="AG161" s="4">
        <v>3.4482758620689655E-2</v>
      </c>
      <c r="AH161" s="4">
        <v>0.11538461538461539</v>
      </c>
      <c r="AI161" s="4">
        <v>0.10344827586206896</v>
      </c>
    </row>
    <row r="162" spans="1:35" x14ac:dyDescent="0.3">
      <c r="A162">
        <v>161</v>
      </c>
      <c r="B162" t="s">
        <v>164</v>
      </c>
      <c r="C162" t="s">
        <v>24</v>
      </c>
      <c r="D162" t="s">
        <v>6</v>
      </c>
      <c r="E162">
        <v>20</v>
      </c>
      <c r="F162">
        <v>1</v>
      </c>
      <c r="G162">
        <v>4</v>
      </c>
      <c r="H162">
        <v>5</v>
      </c>
      <c r="I162">
        <v>-8</v>
      </c>
      <c r="J162">
        <v>0</v>
      </c>
      <c r="K162">
        <v>1</v>
      </c>
      <c r="L162">
        <v>1</v>
      </c>
      <c r="M162">
        <v>0</v>
      </c>
      <c r="N162">
        <v>0</v>
      </c>
      <c r="O162">
        <v>0</v>
      </c>
      <c r="P162">
        <v>1</v>
      </c>
      <c r="Q162">
        <v>3</v>
      </c>
      <c r="R162">
        <v>4</v>
      </c>
      <c r="S162" s="3">
        <v>0.05</v>
      </c>
      <c r="T162" s="3">
        <v>0.2</v>
      </c>
      <c r="U162" s="3">
        <v>0.25</v>
      </c>
      <c r="V162" s="3">
        <v>-0.4</v>
      </c>
      <c r="W162" s="3">
        <v>0</v>
      </c>
      <c r="X162" s="3">
        <v>0.05</v>
      </c>
      <c r="Y162" s="3">
        <v>0.05</v>
      </c>
      <c r="Z162" s="3">
        <v>0</v>
      </c>
      <c r="AA162" s="3">
        <v>0</v>
      </c>
      <c r="AB162" s="3">
        <v>0</v>
      </c>
      <c r="AC162" s="3">
        <v>0.05</v>
      </c>
      <c r="AD162" s="3">
        <v>0.15</v>
      </c>
      <c r="AE162" s="3">
        <v>0.2</v>
      </c>
      <c r="AF162" s="4">
        <v>1.9230769230769232E-2</v>
      </c>
      <c r="AG162" s="4">
        <v>3.4482758620689655E-2</v>
      </c>
      <c r="AH162" s="4">
        <v>9.6153846153846159E-2</v>
      </c>
      <c r="AI162" s="4">
        <v>0.13793103448275862</v>
      </c>
    </row>
    <row r="163" spans="1:35" x14ac:dyDescent="0.3">
      <c r="A163">
        <v>162</v>
      </c>
      <c r="B163" t="s">
        <v>185</v>
      </c>
      <c r="C163" t="s">
        <v>65</v>
      </c>
      <c r="D163" t="s">
        <v>6</v>
      </c>
      <c r="E163">
        <v>20</v>
      </c>
      <c r="F163">
        <v>1</v>
      </c>
      <c r="G163">
        <v>3</v>
      </c>
      <c r="H163">
        <v>4</v>
      </c>
      <c r="I163">
        <v>4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</v>
      </c>
      <c r="Q163">
        <v>3</v>
      </c>
      <c r="R163">
        <v>4</v>
      </c>
      <c r="S163" s="3">
        <v>0.05</v>
      </c>
      <c r="T163" s="3">
        <v>0.15</v>
      </c>
      <c r="U163" s="3">
        <v>0.2</v>
      </c>
      <c r="V163" s="3">
        <v>0.2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0.05</v>
      </c>
      <c r="AD163" s="3">
        <v>0.15</v>
      </c>
      <c r="AE163" s="3">
        <v>0.2</v>
      </c>
      <c r="AF163" s="4">
        <v>1.7543859649122806E-2</v>
      </c>
      <c r="AG163" s="4">
        <v>3.0303030303030304E-2</v>
      </c>
      <c r="AH163" s="4">
        <v>7.0175438596491224E-2</v>
      </c>
      <c r="AI163" s="4">
        <v>0.12121212121212122</v>
      </c>
    </row>
    <row r="164" spans="1:35" x14ac:dyDescent="0.3">
      <c r="A164">
        <v>163</v>
      </c>
      <c r="B164" t="s">
        <v>148</v>
      </c>
      <c r="C164" t="s">
        <v>37</v>
      </c>
      <c r="D164" t="s">
        <v>6</v>
      </c>
      <c r="E164">
        <v>21</v>
      </c>
      <c r="F164">
        <v>3</v>
      </c>
      <c r="G164">
        <v>3</v>
      </c>
      <c r="H164">
        <v>6</v>
      </c>
      <c r="I164">
        <v>-14</v>
      </c>
      <c r="J164">
        <v>1</v>
      </c>
      <c r="K164">
        <v>1</v>
      </c>
      <c r="L164">
        <v>2</v>
      </c>
      <c r="M164">
        <v>0</v>
      </c>
      <c r="N164">
        <v>0</v>
      </c>
      <c r="O164">
        <v>0</v>
      </c>
      <c r="P164">
        <v>2</v>
      </c>
      <c r="Q164">
        <v>2</v>
      </c>
      <c r="R164">
        <v>4</v>
      </c>
      <c r="S164" s="3">
        <v>0.14285714285714285</v>
      </c>
      <c r="T164" s="3">
        <v>0.14285714285714285</v>
      </c>
      <c r="U164" s="3">
        <v>0.2857142857142857</v>
      </c>
      <c r="V164" s="3">
        <v>-0.66666666666666663</v>
      </c>
      <c r="W164" s="3">
        <v>4.7619047619047616E-2</v>
      </c>
      <c r="X164" s="3">
        <v>4.7619047619047616E-2</v>
      </c>
      <c r="Y164" s="3">
        <v>9.5238095238095233E-2</v>
      </c>
      <c r="Z164" s="3">
        <v>0</v>
      </c>
      <c r="AA164" s="3">
        <v>0</v>
      </c>
      <c r="AB164" s="3">
        <v>0</v>
      </c>
      <c r="AC164" s="3">
        <v>9.5238095238095233E-2</v>
      </c>
      <c r="AD164" s="3">
        <v>9.5238095238095233E-2</v>
      </c>
      <c r="AE164" s="3">
        <v>0.19047619047619047</v>
      </c>
      <c r="AF164" s="4">
        <v>5.8823529411764705E-2</v>
      </c>
      <c r="AG164" s="4">
        <v>6.25E-2</v>
      </c>
      <c r="AH164" s="4">
        <v>0.11764705882352941</v>
      </c>
      <c r="AI164" s="4">
        <v>0.125</v>
      </c>
    </row>
    <row r="165" spans="1:35" x14ac:dyDescent="0.3">
      <c r="A165">
        <v>164</v>
      </c>
      <c r="B165" t="s">
        <v>207</v>
      </c>
      <c r="C165" t="s">
        <v>33</v>
      </c>
      <c r="D165" t="s">
        <v>6</v>
      </c>
      <c r="E165">
        <v>21</v>
      </c>
      <c r="F165">
        <v>4</v>
      </c>
      <c r="G165">
        <v>1</v>
      </c>
      <c r="H165">
        <v>5</v>
      </c>
      <c r="I165">
        <v>5</v>
      </c>
      <c r="J165">
        <v>1</v>
      </c>
      <c r="K165">
        <v>0</v>
      </c>
      <c r="L165">
        <v>1</v>
      </c>
      <c r="M165">
        <v>0</v>
      </c>
      <c r="N165">
        <v>0</v>
      </c>
      <c r="O165">
        <v>0</v>
      </c>
      <c r="P165">
        <v>3</v>
      </c>
      <c r="Q165">
        <v>1</v>
      </c>
      <c r="R165">
        <v>4</v>
      </c>
      <c r="S165" s="3">
        <v>0.19047619047619047</v>
      </c>
      <c r="T165" s="3">
        <v>4.7619047619047616E-2</v>
      </c>
      <c r="U165" s="3">
        <v>0.23809523809523808</v>
      </c>
      <c r="V165" s="3">
        <v>0.23809523809523808</v>
      </c>
      <c r="W165" s="3">
        <v>4.7619047619047616E-2</v>
      </c>
      <c r="X165" s="3">
        <v>0</v>
      </c>
      <c r="Y165" s="3">
        <v>4.7619047619047616E-2</v>
      </c>
      <c r="Z165" s="3">
        <v>0</v>
      </c>
      <c r="AA165" s="3">
        <v>0</v>
      </c>
      <c r="AB165" s="3">
        <v>0</v>
      </c>
      <c r="AC165" s="3">
        <v>0.14285714285714285</v>
      </c>
      <c r="AD165" s="3">
        <v>4.7619047619047616E-2</v>
      </c>
      <c r="AE165" s="3">
        <v>0.19047619047619047</v>
      </c>
      <c r="AF165" s="4">
        <v>4.3956043956043959E-2</v>
      </c>
      <c r="AG165" s="4">
        <v>4.6153846153846156E-2</v>
      </c>
      <c r="AH165" s="4">
        <v>5.4945054945054944E-2</v>
      </c>
      <c r="AI165" s="4">
        <v>6.1538461538461542E-2</v>
      </c>
    </row>
    <row r="166" spans="1:35" x14ac:dyDescent="0.3">
      <c r="A166">
        <v>165</v>
      </c>
      <c r="B166" t="s">
        <v>167</v>
      </c>
      <c r="C166" t="s">
        <v>28</v>
      </c>
      <c r="D166" t="s">
        <v>6</v>
      </c>
      <c r="E166">
        <v>21</v>
      </c>
      <c r="F166">
        <v>2</v>
      </c>
      <c r="G166">
        <v>2</v>
      </c>
      <c r="H166">
        <v>4</v>
      </c>
      <c r="I166">
        <v>2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2</v>
      </c>
      <c r="Q166">
        <v>2</v>
      </c>
      <c r="R166">
        <v>4</v>
      </c>
      <c r="S166" s="3">
        <v>9.5238095238095233E-2</v>
      </c>
      <c r="T166" s="3">
        <v>9.5238095238095233E-2</v>
      </c>
      <c r="U166" s="3">
        <v>0.19047619047619047</v>
      </c>
      <c r="V166" s="3">
        <v>9.5238095238095233E-2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9.5238095238095233E-2</v>
      </c>
      <c r="AD166" s="3">
        <v>9.5238095238095233E-2</v>
      </c>
      <c r="AE166" s="3">
        <v>0.19047619047619047</v>
      </c>
      <c r="AF166" s="4">
        <v>3.2258064516129031E-2</v>
      </c>
      <c r="AG166" s="4">
        <v>4.3478260869565216E-2</v>
      </c>
      <c r="AH166" s="4">
        <v>6.4516129032258063E-2</v>
      </c>
      <c r="AI166" s="4">
        <v>8.6956521739130432E-2</v>
      </c>
    </row>
    <row r="167" spans="1:35" x14ac:dyDescent="0.3">
      <c r="A167">
        <v>166</v>
      </c>
      <c r="B167" t="s">
        <v>222</v>
      </c>
      <c r="C167" t="s">
        <v>22</v>
      </c>
      <c r="D167" t="s">
        <v>35</v>
      </c>
      <c r="E167">
        <v>16</v>
      </c>
      <c r="F167">
        <v>1</v>
      </c>
      <c r="G167">
        <v>3</v>
      </c>
      <c r="H167">
        <v>4</v>
      </c>
      <c r="I167">
        <v>2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1</v>
      </c>
      <c r="P167">
        <v>0</v>
      </c>
      <c r="Q167">
        <v>3</v>
      </c>
      <c r="R167">
        <v>3</v>
      </c>
      <c r="S167" s="3">
        <v>6.25E-2</v>
      </c>
      <c r="T167" s="3">
        <v>0.1875</v>
      </c>
      <c r="U167" s="3">
        <v>0.25</v>
      </c>
      <c r="V167" s="3">
        <v>0.125</v>
      </c>
      <c r="W167" s="3">
        <v>0</v>
      </c>
      <c r="X167" s="3">
        <v>0</v>
      </c>
      <c r="Y167" s="3">
        <v>0</v>
      </c>
      <c r="Z167" s="3">
        <v>6.25E-2</v>
      </c>
      <c r="AA167" s="3">
        <v>0</v>
      </c>
      <c r="AB167" s="3">
        <v>6.25E-2</v>
      </c>
      <c r="AC167" s="3">
        <v>0</v>
      </c>
      <c r="AD167" s="3">
        <v>0.1875</v>
      </c>
      <c r="AE167" s="3">
        <v>0.1875</v>
      </c>
      <c r="AF167" s="4">
        <v>1.4492753623188406E-2</v>
      </c>
      <c r="AG167" s="4">
        <v>0</v>
      </c>
      <c r="AH167" s="4">
        <v>5.7971014492753624E-2</v>
      </c>
      <c r="AI167" s="4">
        <v>0.06</v>
      </c>
    </row>
    <row r="168" spans="1:35" x14ac:dyDescent="0.3">
      <c r="A168">
        <v>167</v>
      </c>
      <c r="B168" t="s">
        <v>129</v>
      </c>
      <c r="C168" t="s">
        <v>48</v>
      </c>
      <c r="D168" t="s">
        <v>6</v>
      </c>
      <c r="E168">
        <v>22</v>
      </c>
      <c r="F168">
        <v>3</v>
      </c>
      <c r="G168">
        <v>6</v>
      </c>
      <c r="H168">
        <v>9</v>
      </c>
      <c r="I168">
        <v>-13</v>
      </c>
      <c r="J168">
        <v>3</v>
      </c>
      <c r="K168">
        <v>2</v>
      </c>
      <c r="L168">
        <v>5</v>
      </c>
      <c r="M168">
        <v>0</v>
      </c>
      <c r="N168">
        <v>0</v>
      </c>
      <c r="O168">
        <v>0</v>
      </c>
      <c r="P168">
        <v>0</v>
      </c>
      <c r="Q168">
        <v>4</v>
      </c>
      <c r="R168">
        <v>4</v>
      </c>
      <c r="S168" s="3">
        <v>0.13636363636363635</v>
      </c>
      <c r="T168" s="3">
        <v>0.27272727272727271</v>
      </c>
      <c r="U168" s="3">
        <v>0.40909090909090912</v>
      </c>
      <c r="V168" s="3">
        <v>-0.59090909090909094</v>
      </c>
      <c r="W168" s="3">
        <v>0.13636363636363635</v>
      </c>
      <c r="X168" s="3">
        <v>9.0909090909090912E-2</v>
      </c>
      <c r="Y168" s="3">
        <v>0.22727272727272727</v>
      </c>
      <c r="Z168" s="3">
        <v>0</v>
      </c>
      <c r="AA168" s="3">
        <v>0</v>
      </c>
      <c r="AB168" s="3">
        <v>0</v>
      </c>
      <c r="AC168" s="3">
        <v>0</v>
      </c>
      <c r="AD168" s="3">
        <v>0.18181818181818182</v>
      </c>
      <c r="AE168" s="3">
        <v>0.18181818181818182</v>
      </c>
      <c r="AF168" s="4">
        <v>6.25E-2</v>
      </c>
      <c r="AG168" s="4">
        <v>0</v>
      </c>
      <c r="AH168" s="4">
        <v>0.1875</v>
      </c>
      <c r="AI168" s="4">
        <v>0.125</v>
      </c>
    </row>
    <row r="169" spans="1:35" x14ac:dyDescent="0.3">
      <c r="A169">
        <v>168</v>
      </c>
      <c r="B169" t="s">
        <v>182</v>
      </c>
      <c r="C169" t="s">
        <v>48</v>
      </c>
      <c r="D169" t="s">
        <v>35</v>
      </c>
      <c r="E169">
        <v>22</v>
      </c>
      <c r="F169">
        <v>3</v>
      </c>
      <c r="G169">
        <v>1</v>
      </c>
      <c r="H169">
        <v>4</v>
      </c>
      <c r="I169">
        <v>-4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3</v>
      </c>
      <c r="Q169">
        <v>1</v>
      </c>
      <c r="R169">
        <v>4</v>
      </c>
      <c r="S169" s="3">
        <v>0.13636363636363635</v>
      </c>
      <c r="T169" s="3">
        <v>4.5454545454545456E-2</v>
      </c>
      <c r="U169" s="3">
        <v>0.18181818181818182</v>
      </c>
      <c r="V169" s="3">
        <v>-0.18181818181818182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0.13636363636363635</v>
      </c>
      <c r="AD169" s="3">
        <v>4.5454545454545456E-2</v>
      </c>
      <c r="AE169" s="3">
        <v>0.18181818181818182</v>
      </c>
      <c r="AF169" s="4">
        <v>6.25E-2</v>
      </c>
      <c r="AG169" s="4">
        <v>9.375E-2</v>
      </c>
      <c r="AH169" s="4">
        <v>8.3333333333333329E-2</v>
      </c>
      <c r="AI169" s="4">
        <v>0.125</v>
      </c>
    </row>
    <row r="170" spans="1:35" x14ac:dyDescent="0.3">
      <c r="A170">
        <v>169</v>
      </c>
      <c r="B170" t="s">
        <v>223</v>
      </c>
      <c r="C170" t="s">
        <v>76</v>
      </c>
      <c r="D170" t="s">
        <v>6</v>
      </c>
      <c r="E170">
        <v>11</v>
      </c>
      <c r="F170">
        <v>1</v>
      </c>
      <c r="G170">
        <v>1</v>
      </c>
      <c r="H170">
        <v>2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1</v>
      </c>
      <c r="R170">
        <v>2</v>
      </c>
      <c r="S170" s="3">
        <v>9.0909090909090912E-2</v>
      </c>
      <c r="T170" s="3">
        <v>9.0909090909090912E-2</v>
      </c>
      <c r="U170" s="3">
        <v>0.18181818181818182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9.0909090909090912E-2</v>
      </c>
      <c r="AD170" s="3">
        <v>9.0909090909090912E-2</v>
      </c>
      <c r="AE170" s="3">
        <v>0.18181818181818182</v>
      </c>
      <c r="AF170" s="4">
        <v>2.0408163265306121E-2</v>
      </c>
      <c r="AG170" s="4">
        <v>3.125E-2</v>
      </c>
      <c r="AH170" s="4">
        <v>4.0816326530612242E-2</v>
      </c>
      <c r="AI170" s="4">
        <v>6.25E-2</v>
      </c>
    </row>
    <row r="171" spans="1:35" x14ac:dyDescent="0.3">
      <c r="A171">
        <v>170</v>
      </c>
      <c r="B171" t="s">
        <v>178</v>
      </c>
      <c r="C171" t="s">
        <v>45</v>
      </c>
      <c r="D171" t="s">
        <v>35</v>
      </c>
      <c r="E171">
        <v>17</v>
      </c>
      <c r="F171">
        <v>4</v>
      </c>
      <c r="G171">
        <v>3</v>
      </c>
      <c r="H171">
        <v>7</v>
      </c>
      <c r="I171">
        <v>-5</v>
      </c>
      <c r="J171">
        <v>1</v>
      </c>
      <c r="K171">
        <v>2</v>
      </c>
      <c r="L171">
        <v>3</v>
      </c>
      <c r="M171">
        <v>1</v>
      </c>
      <c r="N171">
        <v>0</v>
      </c>
      <c r="O171">
        <v>1</v>
      </c>
      <c r="P171">
        <v>2</v>
      </c>
      <c r="Q171">
        <v>1</v>
      </c>
      <c r="R171">
        <v>3</v>
      </c>
      <c r="S171" s="3">
        <v>0.23529411764705882</v>
      </c>
      <c r="T171" s="3">
        <v>0.17647058823529413</v>
      </c>
      <c r="U171" s="3">
        <v>0.41176470588235292</v>
      </c>
      <c r="V171" s="3">
        <v>-0.29411764705882354</v>
      </c>
      <c r="W171" s="3">
        <v>5.8823529411764705E-2</v>
      </c>
      <c r="X171" s="3">
        <v>0.11764705882352941</v>
      </c>
      <c r="Y171" s="3">
        <v>0.17647058823529413</v>
      </c>
      <c r="Z171" s="3">
        <v>5.8823529411764705E-2</v>
      </c>
      <c r="AA171" s="3">
        <v>0</v>
      </c>
      <c r="AB171" s="3">
        <v>5.8823529411764705E-2</v>
      </c>
      <c r="AC171" s="3">
        <v>0.11764705882352941</v>
      </c>
      <c r="AD171" s="3">
        <v>5.8823529411764705E-2</v>
      </c>
      <c r="AE171" s="3">
        <v>0.17647058823529413</v>
      </c>
      <c r="AF171" s="4">
        <v>6.5573770491803282E-2</v>
      </c>
      <c r="AG171" s="4">
        <v>4.6511627906976744E-2</v>
      </c>
      <c r="AH171" s="4">
        <v>0.11475409836065574</v>
      </c>
      <c r="AI171" s="4">
        <v>6.9767441860465115E-2</v>
      </c>
    </row>
    <row r="172" spans="1:35" x14ac:dyDescent="0.3">
      <c r="A172">
        <v>171</v>
      </c>
      <c r="B172" t="s">
        <v>219</v>
      </c>
      <c r="C172" t="s">
        <v>76</v>
      </c>
      <c r="D172" t="s">
        <v>6</v>
      </c>
      <c r="E172">
        <v>18</v>
      </c>
      <c r="F172">
        <v>3</v>
      </c>
      <c r="G172">
        <v>0</v>
      </c>
      <c r="H172">
        <v>3</v>
      </c>
      <c r="I172">
        <v>-2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3</v>
      </c>
      <c r="Q172">
        <v>0</v>
      </c>
      <c r="R172">
        <v>3</v>
      </c>
      <c r="S172" s="3">
        <v>0.16666666666666666</v>
      </c>
      <c r="T172" s="3">
        <v>0</v>
      </c>
      <c r="U172" s="3">
        <v>0.16666666666666666</v>
      </c>
      <c r="V172" s="3">
        <v>-0.1111111111111111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0.16666666666666666</v>
      </c>
      <c r="AD172" s="3">
        <v>0</v>
      </c>
      <c r="AE172" s="3">
        <v>0.16666666666666666</v>
      </c>
      <c r="AF172" s="4">
        <v>6.1224489795918366E-2</v>
      </c>
      <c r="AG172" s="4">
        <v>9.375E-2</v>
      </c>
      <c r="AH172" s="4">
        <v>6.1224489795918366E-2</v>
      </c>
      <c r="AI172" s="4">
        <v>9.375E-2</v>
      </c>
    </row>
    <row r="173" spans="1:35" x14ac:dyDescent="0.3">
      <c r="A173">
        <v>172</v>
      </c>
      <c r="B173" t="s">
        <v>245</v>
      </c>
      <c r="C173" t="s">
        <v>43</v>
      </c>
      <c r="D173" t="s">
        <v>35</v>
      </c>
      <c r="E173">
        <v>12</v>
      </c>
      <c r="F173">
        <v>1</v>
      </c>
      <c r="G173">
        <v>1</v>
      </c>
      <c r="H173">
        <v>2</v>
      </c>
      <c r="I173">
        <v>-2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1</v>
      </c>
      <c r="R173">
        <v>2</v>
      </c>
      <c r="S173" s="3">
        <v>8.3333333333333329E-2</v>
      </c>
      <c r="T173" s="3">
        <v>8.3333333333333329E-2</v>
      </c>
      <c r="U173" s="3">
        <v>0.16666666666666666</v>
      </c>
      <c r="V173" s="3">
        <v>-0.16666666666666666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8.3333333333333329E-2</v>
      </c>
      <c r="AD173" s="3">
        <v>8.3333333333333329E-2</v>
      </c>
      <c r="AE173" s="3">
        <v>0.16666666666666666</v>
      </c>
      <c r="AF173" s="4">
        <v>1.7543859649122806E-2</v>
      </c>
      <c r="AG173" s="4">
        <v>2.7027027027027029E-2</v>
      </c>
      <c r="AH173" s="4">
        <v>3.5087719298245612E-2</v>
      </c>
      <c r="AI173" s="4">
        <v>5.4054054054054057E-2</v>
      </c>
    </row>
    <row r="174" spans="1:35" x14ac:dyDescent="0.3">
      <c r="A174">
        <v>173</v>
      </c>
      <c r="B174" t="s">
        <v>243</v>
      </c>
      <c r="C174" t="s">
        <v>48</v>
      </c>
      <c r="D174" t="s">
        <v>6</v>
      </c>
      <c r="E174">
        <v>6</v>
      </c>
      <c r="F174">
        <v>1</v>
      </c>
      <c r="G174">
        <v>0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0</v>
      </c>
      <c r="R174">
        <v>1</v>
      </c>
      <c r="S174" s="3">
        <v>0.16666666666666666</v>
      </c>
      <c r="T174" s="3">
        <v>0</v>
      </c>
      <c r="U174" s="3">
        <v>0.16666666666666666</v>
      </c>
      <c r="V174" s="3">
        <v>0.16666666666666666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0.16666666666666666</v>
      </c>
      <c r="AD174" s="3">
        <v>0</v>
      </c>
      <c r="AE174" s="3">
        <v>0.16666666666666666</v>
      </c>
      <c r="AF174" s="4">
        <v>2.0833333333333332E-2</v>
      </c>
      <c r="AG174" s="4">
        <v>3.125E-2</v>
      </c>
      <c r="AH174" s="4">
        <v>2.0833333333333332E-2</v>
      </c>
      <c r="AI174" s="4">
        <v>3.125E-2</v>
      </c>
    </row>
    <row r="175" spans="1:35" x14ac:dyDescent="0.3">
      <c r="A175">
        <v>174</v>
      </c>
      <c r="B175" t="s">
        <v>244</v>
      </c>
      <c r="C175" t="s">
        <v>18</v>
      </c>
      <c r="D175" t="s">
        <v>6</v>
      </c>
      <c r="E175">
        <v>6</v>
      </c>
      <c r="F175">
        <v>0</v>
      </c>
      <c r="G175">
        <v>1</v>
      </c>
      <c r="H175">
        <v>1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1</v>
      </c>
      <c r="R175">
        <v>1</v>
      </c>
      <c r="S175" s="3">
        <v>0</v>
      </c>
      <c r="T175" s="3">
        <v>0.16666666666666666</v>
      </c>
      <c r="U175" s="3">
        <v>0.16666666666666666</v>
      </c>
      <c r="V175" s="3">
        <v>0.16666666666666666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0.16666666666666666</v>
      </c>
      <c r="AE175" s="3">
        <v>0.16666666666666666</v>
      </c>
      <c r="AF175" s="4">
        <v>0</v>
      </c>
      <c r="AG175" s="4">
        <v>0</v>
      </c>
      <c r="AH175" s="4">
        <v>1.0526315789473684E-2</v>
      </c>
      <c r="AI175" s="4">
        <v>1.6949152542372881E-2</v>
      </c>
    </row>
    <row r="176" spans="1:35" x14ac:dyDescent="0.3">
      <c r="A176">
        <v>175</v>
      </c>
      <c r="B176" t="s">
        <v>111</v>
      </c>
      <c r="C176" t="s">
        <v>37</v>
      </c>
      <c r="D176" t="s">
        <v>35</v>
      </c>
      <c r="E176">
        <v>19</v>
      </c>
      <c r="F176">
        <v>2</v>
      </c>
      <c r="G176">
        <v>5</v>
      </c>
      <c r="H176">
        <v>7</v>
      </c>
      <c r="I176">
        <v>-9</v>
      </c>
      <c r="J176">
        <v>1</v>
      </c>
      <c r="K176">
        <v>3</v>
      </c>
      <c r="L176">
        <v>4</v>
      </c>
      <c r="M176">
        <v>0</v>
      </c>
      <c r="N176">
        <v>0</v>
      </c>
      <c r="O176">
        <v>0</v>
      </c>
      <c r="P176">
        <v>1</v>
      </c>
      <c r="Q176">
        <v>2</v>
      </c>
      <c r="R176">
        <v>3</v>
      </c>
      <c r="S176" s="3">
        <v>0.10526315789473684</v>
      </c>
      <c r="T176" s="3">
        <v>0.26315789473684209</v>
      </c>
      <c r="U176" s="3">
        <v>0.36842105263157893</v>
      </c>
      <c r="V176" s="3">
        <v>-0.47368421052631576</v>
      </c>
      <c r="W176" s="3">
        <v>5.2631578947368418E-2</v>
      </c>
      <c r="X176" s="3">
        <v>0.15789473684210525</v>
      </c>
      <c r="Y176" s="3">
        <v>0.21052631578947367</v>
      </c>
      <c r="Z176" s="3">
        <v>0</v>
      </c>
      <c r="AA176" s="3">
        <v>0</v>
      </c>
      <c r="AB176" s="3">
        <v>0</v>
      </c>
      <c r="AC176" s="3">
        <v>5.2631578947368418E-2</v>
      </c>
      <c r="AD176" s="3">
        <v>0.10526315789473684</v>
      </c>
      <c r="AE176" s="3">
        <v>0.15789473684210525</v>
      </c>
      <c r="AF176" s="4">
        <v>3.9215686274509803E-2</v>
      </c>
      <c r="AG176" s="4">
        <v>3.125E-2</v>
      </c>
      <c r="AH176" s="4">
        <v>0.13725490196078433</v>
      </c>
      <c r="AI176" s="4">
        <v>9.375E-2</v>
      </c>
    </row>
    <row r="177" spans="1:35" x14ac:dyDescent="0.3">
      <c r="A177">
        <v>176</v>
      </c>
      <c r="B177" t="s">
        <v>127</v>
      </c>
      <c r="C177" t="s">
        <v>28</v>
      </c>
      <c r="D177" t="s">
        <v>35</v>
      </c>
      <c r="E177">
        <v>19</v>
      </c>
      <c r="F177">
        <v>3</v>
      </c>
      <c r="G177">
        <v>3</v>
      </c>
      <c r="H177">
        <v>6</v>
      </c>
      <c r="I177">
        <v>2</v>
      </c>
      <c r="J177">
        <v>0</v>
      </c>
      <c r="K177">
        <v>3</v>
      </c>
      <c r="L177">
        <v>3</v>
      </c>
      <c r="M177">
        <v>0</v>
      </c>
      <c r="N177">
        <v>0</v>
      </c>
      <c r="O177">
        <v>0</v>
      </c>
      <c r="P177">
        <v>3</v>
      </c>
      <c r="Q177">
        <v>0</v>
      </c>
      <c r="R177">
        <v>3</v>
      </c>
      <c r="S177" s="3">
        <v>0.15789473684210525</v>
      </c>
      <c r="T177" s="3">
        <v>0.15789473684210525</v>
      </c>
      <c r="U177" s="3">
        <v>0.31578947368421051</v>
      </c>
      <c r="V177" s="3">
        <v>0.10526315789473684</v>
      </c>
      <c r="W177" s="3">
        <v>0</v>
      </c>
      <c r="X177" s="3">
        <v>0.15789473684210525</v>
      </c>
      <c r="Y177" s="3">
        <v>0.15789473684210525</v>
      </c>
      <c r="Z177" s="3">
        <v>0</v>
      </c>
      <c r="AA177" s="3">
        <v>0</v>
      </c>
      <c r="AB177" s="3">
        <v>0</v>
      </c>
      <c r="AC177" s="3">
        <v>0.15789473684210525</v>
      </c>
      <c r="AD177" s="3">
        <v>0</v>
      </c>
      <c r="AE177" s="3">
        <v>0.15789473684210525</v>
      </c>
      <c r="AF177" s="4">
        <v>4.8387096774193547E-2</v>
      </c>
      <c r="AG177" s="4">
        <v>6.5217391304347824E-2</v>
      </c>
      <c r="AH177" s="4">
        <v>9.6774193548387094E-2</v>
      </c>
      <c r="AI177" s="4">
        <v>6.5217391304347824E-2</v>
      </c>
    </row>
    <row r="178" spans="1:35" x14ac:dyDescent="0.3">
      <c r="A178">
        <v>177</v>
      </c>
      <c r="B178" t="s">
        <v>217</v>
      </c>
      <c r="C178" t="s">
        <v>43</v>
      </c>
      <c r="D178" t="s">
        <v>35</v>
      </c>
      <c r="E178">
        <v>19</v>
      </c>
      <c r="F178">
        <v>1</v>
      </c>
      <c r="G178">
        <v>2</v>
      </c>
      <c r="H178">
        <v>3</v>
      </c>
      <c r="I178">
        <v>3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2</v>
      </c>
      <c r="R178">
        <v>3</v>
      </c>
      <c r="S178" s="3">
        <v>5.2631578947368418E-2</v>
      </c>
      <c r="T178" s="3">
        <v>0.10526315789473684</v>
      </c>
      <c r="U178" s="3">
        <v>0.15789473684210525</v>
      </c>
      <c r="V178" s="3">
        <v>0.15789473684210525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5.2631578947368418E-2</v>
      </c>
      <c r="AD178" s="3">
        <v>0.10526315789473684</v>
      </c>
      <c r="AE178" s="3">
        <v>0.15789473684210525</v>
      </c>
      <c r="AF178" s="4">
        <v>1.7543859649122806E-2</v>
      </c>
      <c r="AG178" s="4">
        <v>2.7027027027027029E-2</v>
      </c>
      <c r="AH178" s="4">
        <v>5.2631578947368418E-2</v>
      </c>
      <c r="AI178" s="4">
        <v>8.1081081081081086E-2</v>
      </c>
    </row>
    <row r="179" spans="1:35" x14ac:dyDescent="0.3">
      <c r="A179">
        <v>178</v>
      </c>
      <c r="B179" t="s">
        <v>236</v>
      </c>
      <c r="C179" t="s">
        <v>45</v>
      </c>
      <c r="D179" t="s">
        <v>6</v>
      </c>
      <c r="E179">
        <v>19</v>
      </c>
      <c r="F179">
        <v>1</v>
      </c>
      <c r="G179">
        <v>2</v>
      </c>
      <c r="H179">
        <v>3</v>
      </c>
      <c r="I179">
        <v>-1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2</v>
      </c>
      <c r="R179">
        <v>3</v>
      </c>
      <c r="S179" s="3">
        <v>5.2631578947368418E-2</v>
      </c>
      <c r="T179" s="3">
        <v>0.10526315789473684</v>
      </c>
      <c r="U179" s="3">
        <v>0.15789473684210525</v>
      </c>
      <c r="V179" s="3">
        <v>-5.2631578947368418E-2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5.2631578947368418E-2</v>
      </c>
      <c r="AD179" s="3">
        <v>0.10526315789473684</v>
      </c>
      <c r="AE179" s="3">
        <v>0.15789473684210525</v>
      </c>
      <c r="AF179" s="4">
        <v>1.6393442622950821E-2</v>
      </c>
      <c r="AG179" s="4">
        <v>2.3255813953488372E-2</v>
      </c>
      <c r="AH179" s="4">
        <v>4.9180327868852458E-2</v>
      </c>
      <c r="AI179" s="4">
        <v>6.9767441860465115E-2</v>
      </c>
    </row>
    <row r="180" spans="1:35" x14ac:dyDescent="0.3">
      <c r="A180">
        <v>179</v>
      </c>
      <c r="B180" t="s">
        <v>237</v>
      </c>
      <c r="C180" t="s">
        <v>48</v>
      </c>
      <c r="D180" t="s">
        <v>35</v>
      </c>
      <c r="E180">
        <v>19</v>
      </c>
      <c r="F180">
        <v>0</v>
      </c>
      <c r="G180">
        <v>3</v>
      </c>
      <c r="H180">
        <v>3</v>
      </c>
      <c r="I180">
        <v>-1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3</v>
      </c>
      <c r="R180">
        <v>3</v>
      </c>
      <c r="S180" s="3">
        <v>0</v>
      </c>
      <c r="T180" s="3">
        <v>0.15789473684210525</v>
      </c>
      <c r="U180" s="3">
        <v>0.15789473684210525</v>
      </c>
      <c r="V180" s="3">
        <v>-5.2631578947368418E-2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0.15789473684210525</v>
      </c>
      <c r="AE180" s="3">
        <v>0.15789473684210525</v>
      </c>
      <c r="AF180" s="4">
        <v>0</v>
      </c>
      <c r="AG180" s="4">
        <v>0</v>
      </c>
      <c r="AH180" s="4">
        <v>6.25E-2</v>
      </c>
      <c r="AI180" s="4">
        <v>9.375E-2</v>
      </c>
    </row>
    <row r="181" spans="1:35" x14ac:dyDescent="0.3">
      <c r="A181">
        <v>180</v>
      </c>
      <c r="B181" t="s">
        <v>191</v>
      </c>
      <c r="C181" t="s">
        <v>43</v>
      </c>
      <c r="D181" t="s">
        <v>6</v>
      </c>
      <c r="E181">
        <v>19</v>
      </c>
      <c r="F181">
        <v>0</v>
      </c>
      <c r="G181">
        <v>3</v>
      </c>
      <c r="H181">
        <v>3</v>
      </c>
      <c r="I181">
        <v>-7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3</v>
      </c>
      <c r="R181">
        <v>3</v>
      </c>
      <c r="S181" s="3">
        <v>0</v>
      </c>
      <c r="T181" s="3">
        <v>0.15789473684210525</v>
      </c>
      <c r="U181" s="3">
        <v>0.15789473684210525</v>
      </c>
      <c r="V181" s="3">
        <v>-0.36842105263157893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0.15789473684210525</v>
      </c>
      <c r="AE181" s="3">
        <v>0.15789473684210525</v>
      </c>
      <c r="AF181" s="4">
        <v>0</v>
      </c>
      <c r="AG181" s="4">
        <v>0</v>
      </c>
      <c r="AH181" s="4">
        <v>5.2631578947368418E-2</v>
      </c>
      <c r="AI181" s="4">
        <v>8.1081081081081086E-2</v>
      </c>
    </row>
    <row r="182" spans="1:35" x14ac:dyDescent="0.3">
      <c r="A182">
        <v>181</v>
      </c>
      <c r="B182" t="s">
        <v>70</v>
      </c>
      <c r="C182" t="s">
        <v>24</v>
      </c>
      <c r="D182" t="s">
        <v>35</v>
      </c>
      <c r="E182">
        <v>20</v>
      </c>
      <c r="F182">
        <v>4</v>
      </c>
      <c r="G182">
        <v>8</v>
      </c>
      <c r="H182">
        <v>12</v>
      </c>
      <c r="I182">
        <v>-1</v>
      </c>
      <c r="J182">
        <v>1</v>
      </c>
      <c r="K182">
        <v>8</v>
      </c>
      <c r="L182">
        <v>9</v>
      </c>
      <c r="M182">
        <v>0</v>
      </c>
      <c r="N182">
        <v>0</v>
      </c>
      <c r="O182">
        <v>0</v>
      </c>
      <c r="P182">
        <v>3</v>
      </c>
      <c r="Q182">
        <v>0</v>
      </c>
      <c r="R182">
        <v>3</v>
      </c>
      <c r="S182" s="3">
        <v>0.2</v>
      </c>
      <c r="T182" s="3">
        <v>0.4</v>
      </c>
      <c r="U182" s="3">
        <v>0.6</v>
      </c>
      <c r="V182" s="3">
        <v>-0.05</v>
      </c>
      <c r="W182" s="3">
        <v>0.05</v>
      </c>
      <c r="X182" s="3">
        <v>0.4</v>
      </c>
      <c r="Y182" s="3">
        <v>0.45</v>
      </c>
      <c r="Z182" s="3">
        <v>0</v>
      </c>
      <c r="AA182" s="3">
        <v>0</v>
      </c>
      <c r="AB182" s="3">
        <v>0</v>
      </c>
      <c r="AC182" s="3">
        <v>0.15</v>
      </c>
      <c r="AD182" s="3">
        <v>0</v>
      </c>
      <c r="AE182" s="3">
        <v>0.15</v>
      </c>
      <c r="AF182" s="4">
        <v>7.6923076923076927E-2</v>
      </c>
      <c r="AG182" s="4">
        <v>0.10344827586206896</v>
      </c>
      <c r="AH182" s="4">
        <v>0.23076923076923078</v>
      </c>
      <c r="AI182" s="4">
        <v>0.10344827586206896</v>
      </c>
    </row>
    <row r="183" spans="1:35" x14ac:dyDescent="0.3">
      <c r="A183">
        <v>182</v>
      </c>
      <c r="B183" t="s">
        <v>116</v>
      </c>
      <c r="C183" t="s">
        <v>18</v>
      </c>
      <c r="D183" t="s">
        <v>35</v>
      </c>
      <c r="E183">
        <v>20</v>
      </c>
      <c r="F183">
        <v>2</v>
      </c>
      <c r="G183">
        <v>6</v>
      </c>
      <c r="H183">
        <v>8</v>
      </c>
      <c r="I183">
        <v>2</v>
      </c>
      <c r="J183">
        <v>1</v>
      </c>
      <c r="K183">
        <v>4</v>
      </c>
      <c r="L183">
        <v>5</v>
      </c>
      <c r="M183">
        <v>0</v>
      </c>
      <c r="N183">
        <v>0</v>
      </c>
      <c r="O183">
        <v>0</v>
      </c>
      <c r="P183">
        <v>1</v>
      </c>
      <c r="Q183">
        <v>2</v>
      </c>
      <c r="R183">
        <v>3</v>
      </c>
      <c r="S183" s="3">
        <v>0.1</v>
      </c>
      <c r="T183" s="3">
        <v>0.3</v>
      </c>
      <c r="U183" s="3">
        <v>0.4</v>
      </c>
      <c r="V183" s="3">
        <v>0.1</v>
      </c>
      <c r="W183" s="3">
        <v>0.05</v>
      </c>
      <c r="X183" s="3">
        <v>0.2</v>
      </c>
      <c r="Y183" s="3">
        <v>0.25</v>
      </c>
      <c r="Z183" s="3">
        <v>0</v>
      </c>
      <c r="AA183" s="3">
        <v>0</v>
      </c>
      <c r="AB183" s="3">
        <v>0</v>
      </c>
      <c r="AC183" s="3">
        <v>0.05</v>
      </c>
      <c r="AD183" s="3">
        <v>0.1</v>
      </c>
      <c r="AE183" s="3">
        <v>0.15</v>
      </c>
      <c r="AF183" s="4">
        <v>2.1052631578947368E-2</v>
      </c>
      <c r="AG183" s="4">
        <v>1.6949152542372881E-2</v>
      </c>
      <c r="AH183" s="4">
        <v>8.4210526315789472E-2</v>
      </c>
      <c r="AI183" s="4">
        <v>5.0847457627118647E-2</v>
      </c>
    </row>
    <row r="184" spans="1:35" x14ac:dyDescent="0.3">
      <c r="A184">
        <v>183</v>
      </c>
      <c r="B184" t="s">
        <v>165</v>
      </c>
      <c r="C184" t="s">
        <v>24</v>
      </c>
      <c r="D184" t="s">
        <v>35</v>
      </c>
      <c r="E184">
        <v>20</v>
      </c>
      <c r="F184">
        <v>0</v>
      </c>
      <c r="G184">
        <v>4</v>
      </c>
      <c r="H184">
        <v>4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1</v>
      </c>
      <c r="P184">
        <v>0</v>
      </c>
      <c r="Q184">
        <v>3</v>
      </c>
      <c r="R184">
        <v>3</v>
      </c>
      <c r="S184" s="3">
        <v>0</v>
      </c>
      <c r="T184" s="3">
        <v>0.2</v>
      </c>
      <c r="U184" s="3">
        <v>0.2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0.05</v>
      </c>
      <c r="AB184" s="3">
        <v>0.05</v>
      </c>
      <c r="AC184" s="3">
        <v>0</v>
      </c>
      <c r="AD184" s="3">
        <v>0.15</v>
      </c>
      <c r="AE184" s="3">
        <v>0.15</v>
      </c>
      <c r="AF184" s="4">
        <v>0</v>
      </c>
      <c r="AG184" s="4">
        <v>0</v>
      </c>
      <c r="AH184" s="4">
        <v>7.6923076923076927E-2</v>
      </c>
      <c r="AI184" s="4">
        <v>0.10344827586206896</v>
      </c>
    </row>
    <row r="185" spans="1:35" x14ac:dyDescent="0.3">
      <c r="A185">
        <v>184</v>
      </c>
      <c r="B185" t="s">
        <v>174</v>
      </c>
      <c r="C185" t="s">
        <v>43</v>
      </c>
      <c r="D185" t="s">
        <v>35</v>
      </c>
      <c r="E185">
        <v>20</v>
      </c>
      <c r="F185">
        <v>0</v>
      </c>
      <c r="G185">
        <v>4</v>
      </c>
      <c r="H185">
        <v>4</v>
      </c>
      <c r="I185">
        <v>-3</v>
      </c>
      <c r="J185">
        <v>0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3</v>
      </c>
      <c r="R185">
        <v>3</v>
      </c>
      <c r="S185" s="3">
        <v>0</v>
      </c>
      <c r="T185" s="3">
        <v>0.2</v>
      </c>
      <c r="U185" s="3">
        <v>0.2</v>
      </c>
      <c r="V185" s="3">
        <v>-0.15</v>
      </c>
      <c r="W185" s="3">
        <v>0</v>
      </c>
      <c r="X185" s="3">
        <v>0.05</v>
      </c>
      <c r="Y185" s="3">
        <v>0.05</v>
      </c>
      <c r="Z185" s="3">
        <v>0</v>
      </c>
      <c r="AA185" s="3">
        <v>0</v>
      </c>
      <c r="AB185" s="3">
        <v>0</v>
      </c>
      <c r="AC185" s="3">
        <v>0</v>
      </c>
      <c r="AD185" s="3">
        <v>0.15</v>
      </c>
      <c r="AE185" s="3">
        <v>0.15</v>
      </c>
      <c r="AF185" s="4">
        <v>0</v>
      </c>
      <c r="AG185" s="4">
        <v>0</v>
      </c>
      <c r="AH185" s="4">
        <v>7.0175438596491224E-2</v>
      </c>
      <c r="AI185" s="4">
        <v>8.1081081081081086E-2</v>
      </c>
    </row>
    <row r="186" spans="1:35" x14ac:dyDescent="0.3">
      <c r="A186">
        <v>185</v>
      </c>
      <c r="B186" t="s">
        <v>211</v>
      </c>
      <c r="C186" t="s">
        <v>31</v>
      </c>
      <c r="D186" t="s">
        <v>35</v>
      </c>
      <c r="E186">
        <v>20</v>
      </c>
      <c r="F186">
        <v>0</v>
      </c>
      <c r="G186">
        <v>3</v>
      </c>
      <c r="H186">
        <v>3</v>
      </c>
      <c r="I186">
        <v>3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3</v>
      </c>
      <c r="R186">
        <v>3</v>
      </c>
      <c r="S186" s="3">
        <v>0</v>
      </c>
      <c r="T186" s="3">
        <v>0.15</v>
      </c>
      <c r="U186" s="3">
        <v>0.15</v>
      </c>
      <c r="V186" s="3">
        <v>0.15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0.15</v>
      </c>
      <c r="AE186" s="3">
        <v>0.15</v>
      </c>
      <c r="AF186" s="4">
        <v>0</v>
      </c>
      <c r="AG186" s="4">
        <v>0</v>
      </c>
      <c r="AH186" s="4">
        <v>4.5454545454545456E-2</v>
      </c>
      <c r="AI186" s="4">
        <v>6.5217391304347824E-2</v>
      </c>
    </row>
    <row r="187" spans="1:35" x14ac:dyDescent="0.3">
      <c r="A187">
        <v>186</v>
      </c>
      <c r="B187" t="s">
        <v>227</v>
      </c>
      <c r="C187" t="s">
        <v>24</v>
      </c>
      <c r="D187" t="s">
        <v>35</v>
      </c>
      <c r="E187">
        <v>20</v>
      </c>
      <c r="F187">
        <v>0</v>
      </c>
      <c r="G187">
        <v>3</v>
      </c>
      <c r="H187">
        <v>3</v>
      </c>
      <c r="I187">
        <v>-4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3</v>
      </c>
      <c r="R187">
        <v>3</v>
      </c>
      <c r="S187" s="3">
        <v>0</v>
      </c>
      <c r="T187" s="3">
        <v>0.15</v>
      </c>
      <c r="U187" s="3">
        <v>0.15</v>
      </c>
      <c r="V187" s="3">
        <v>-0.2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0.15</v>
      </c>
      <c r="AE187" s="3">
        <v>0.15</v>
      </c>
      <c r="AF187" s="4">
        <v>0</v>
      </c>
      <c r="AG187" s="4">
        <v>0</v>
      </c>
      <c r="AH187" s="4">
        <v>5.7692307692307696E-2</v>
      </c>
      <c r="AI187" s="4">
        <v>0.10344827586206896</v>
      </c>
    </row>
    <row r="188" spans="1:35" x14ac:dyDescent="0.3">
      <c r="A188">
        <v>187</v>
      </c>
      <c r="B188" t="s">
        <v>188</v>
      </c>
      <c r="C188" t="s">
        <v>43</v>
      </c>
      <c r="D188" t="s">
        <v>35</v>
      </c>
      <c r="E188">
        <v>20</v>
      </c>
      <c r="F188">
        <v>1</v>
      </c>
      <c r="G188">
        <v>2</v>
      </c>
      <c r="H188">
        <v>3</v>
      </c>
      <c r="I188">
        <v>-3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2</v>
      </c>
      <c r="R188">
        <v>3</v>
      </c>
      <c r="S188" s="3">
        <v>0.05</v>
      </c>
      <c r="T188" s="3">
        <v>0.1</v>
      </c>
      <c r="U188" s="3">
        <v>0.15</v>
      </c>
      <c r="V188" s="3">
        <v>-0.15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0.05</v>
      </c>
      <c r="AD188" s="3">
        <v>0.1</v>
      </c>
      <c r="AE188" s="3">
        <v>0.15</v>
      </c>
      <c r="AF188" s="4">
        <v>1.7543859649122806E-2</v>
      </c>
      <c r="AG188" s="4">
        <v>2.7027027027027029E-2</v>
      </c>
      <c r="AH188" s="4">
        <v>5.2631578947368418E-2</v>
      </c>
      <c r="AI188" s="4">
        <v>8.1081081081081086E-2</v>
      </c>
    </row>
    <row r="189" spans="1:35" x14ac:dyDescent="0.3">
      <c r="A189">
        <v>188</v>
      </c>
      <c r="B189" t="s">
        <v>213</v>
      </c>
      <c r="C189" t="s">
        <v>43</v>
      </c>
      <c r="D189" t="s">
        <v>35</v>
      </c>
      <c r="E189">
        <v>20</v>
      </c>
      <c r="F189">
        <v>1</v>
      </c>
      <c r="G189">
        <v>2</v>
      </c>
      <c r="H189">
        <v>3</v>
      </c>
      <c r="I189">
        <v>-1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2</v>
      </c>
      <c r="R189">
        <v>3</v>
      </c>
      <c r="S189" s="3">
        <v>0.05</v>
      </c>
      <c r="T189" s="3">
        <v>0.1</v>
      </c>
      <c r="U189" s="3">
        <v>0.15</v>
      </c>
      <c r="V189" s="3">
        <v>-0.05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0.05</v>
      </c>
      <c r="AD189" s="3">
        <v>0.1</v>
      </c>
      <c r="AE189" s="3">
        <v>0.15</v>
      </c>
      <c r="AF189" s="4">
        <v>1.7543859649122806E-2</v>
      </c>
      <c r="AG189" s="4">
        <v>2.7027027027027029E-2</v>
      </c>
      <c r="AH189" s="4">
        <v>5.2631578947368418E-2</v>
      </c>
      <c r="AI189" s="4">
        <v>8.1081081081081086E-2</v>
      </c>
    </row>
    <row r="190" spans="1:35" x14ac:dyDescent="0.3">
      <c r="A190">
        <v>189</v>
      </c>
      <c r="B190" t="s">
        <v>128</v>
      </c>
      <c r="C190" t="s">
        <v>37</v>
      </c>
      <c r="D190" t="s">
        <v>35</v>
      </c>
      <c r="E190">
        <v>21</v>
      </c>
      <c r="F190">
        <v>0</v>
      </c>
      <c r="G190">
        <v>8</v>
      </c>
      <c r="H190">
        <v>8</v>
      </c>
      <c r="I190">
        <v>-16</v>
      </c>
      <c r="J190">
        <v>0</v>
      </c>
      <c r="K190">
        <v>5</v>
      </c>
      <c r="L190">
        <v>5</v>
      </c>
      <c r="M190">
        <v>0</v>
      </c>
      <c r="N190">
        <v>0</v>
      </c>
      <c r="O190">
        <v>0</v>
      </c>
      <c r="P190">
        <v>0</v>
      </c>
      <c r="Q190">
        <v>3</v>
      </c>
      <c r="R190">
        <v>3</v>
      </c>
      <c r="S190" s="3">
        <v>0</v>
      </c>
      <c r="T190" s="3">
        <v>0.38095238095238093</v>
      </c>
      <c r="U190" s="3">
        <v>0.38095238095238093</v>
      </c>
      <c r="V190" s="3">
        <v>-0.76190476190476186</v>
      </c>
      <c r="W190" s="3">
        <v>0</v>
      </c>
      <c r="X190" s="3">
        <v>0.23809523809523808</v>
      </c>
      <c r="Y190" s="3">
        <v>0.23809523809523808</v>
      </c>
      <c r="Z190" s="3">
        <v>0</v>
      </c>
      <c r="AA190" s="3">
        <v>0</v>
      </c>
      <c r="AB190" s="3">
        <v>0</v>
      </c>
      <c r="AC190" s="3">
        <v>0</v>
      </c>
      <c r="AD190" s="3">
        <v>0.14285714285714285</v>
      </c>
      <c r="AE190" s="3">
        <v>0.14285714285714285</v>
      </c>
      <c r="AF190" s="4">
        <v>0</v>
      </c>
      <c r="AG190" s="4">
        <v>0</v>
      </c>
      <c r="AH190" s="4">
        <v>0.15686274509803921</v>
      </c>
      <c r="AI190" s="4">
        <v>9.375E-2</v>
      </c>
    </row>
    <row r="191" spans="1:35" x14ac:dyDescent="0.3">
      <c r="A191">
        <v>190</v>
      </c>
      <c r="B191" t="s">
        <v>202</v>
      </c>
      <c r="C191" t="s">
        <v>22</v>
      </c>
      <c r="D191" t="s">
        <v>35</v>
      </c>
      <c r="E191">
        <v>21</v>
      </c>
      <c r="F191">
        <v>0</v>
      </c>
      <c r="G191">
        <v>5</v>
      </c>
      <c r="H191">
        <v>5</v>
      </c>
      <c r="I191">
        <v>7</v>
      </c>
      <c r="J191">
        <v>0</v>
      </c>
      <c r="K191">
        <v>2</v>
      </c>
      <c r="L191">
        <v>2</v>
      </c>
      <c r="M191">
        <v>0</v>
      </c>
      <c r="N191">
        <v>0</v>
      </c>
      <c r="O191">
        <v>0</v>
      </c>
      <c r="P191">
        <v>0</v>
      </c>
      <c r="Q191">
        <v>3</v>
      </c>
      <c r="R191">
        <v>3</v>
      </c>
      <c r="S191" s="3">
        <v>0</v>
      </c>
      <c r="T191" s="3">
        <v>0.23809523809523808</v>
      </c>
      <c r="U191" s="3">
        <v>0.23809523809523808</v>
      </c>
      <c r="V191" s="3">
        <v>0.33333333333333331</v>
      </c>
      <c r="W191" s="3">
        <v>0</v>
      </c>
      <c r="X191" s="3">
        <v>9.5238095238095233E-2</v>
      </c>
      <c r="Y191" s="3">
        <v>9.5238095238095233E-2</v>
      </c>
      <c r="Z191" s="3">
        <v>0</v>
      </c>
      <c r="AA191" s="3">
        <v>0</v>
      </c>
      <c r="AB191" s="3">
        <v>0</v>
      </c>
      <c r="AC191" s="3">
        <v>0</v>
      </c>
      <c r="AD191" s="3">
        <v>0.14285714285714285</v>
      </c>
      <c r="AE191" s="3">
        <v>0.14285714285714285</v>
      </c>
      <c r="AF191" s="4">
        <v>0</v>
      </c>
      <c r="AG191" s="4">
        <v>0</v>
      </c>
      <c r="AH191" s="4">
        <v>7.2463768115942032E-2</v>
      </c>
      <c r="AI191" s="4">
        <v>0.06</v>
      </c>
    </row>
    <row r="192" spans="1:35" x14ac:dyDescent="0.3">
      <c r="A192">
        <v>191</v>
      </c>
      <c r="B192" t="s">
        <v>194</v>
      </c>
      <c r="C192" t="s">
        <v>65</v>
      </c>
      <c r="D192" t="s">
        <v>6</v>
      </c>
      <c r="E192">
        <v>14</v>
      </c>
      <c r="F192">
        <v>0</v>
      </c>
      <c r="G192">
        <v>5</v>
      </c>
      <c r="H192">
        <v>5</v>
      </c>
      <c r="I192">
        <v>2</v>
      </c>
      <c r="J192">
        <v>0</v>
      </c>
      <c r="K192">
        <v>3</v>
      </c>
      <c r="L192">
        <v>3</v>
      </c>
      <c r="M192">
        <v>0</v>
      </c>
      <c r="N192">
        <v>0</v>
      </c>
      <c r="O192">
        <v>0</v>
      </c>
      <c r="P192">
        <v>0</v>
      </c>
      <c r="Q192">
        <v>2</v>
      </c>
      <c r="R192">
        <v>2</v>
      </c>
      <c r="S192" s="3">
        <v>0</v>
      </c>
      <c r="T192" s="3">
        <v>0.35714285714285715</v>
      </c>
      <c r="U192" s="3">
        <v>0.35714285714285715</v>
      </c>
      <c r="V192" s="3">
        <v>0.14285714285714285</v>
      </c>
      <c r="W192" s="3">
        <v>0</v>
      </c>
      <c r="X192" s="3">
        <v>0.21428571428571427</v>
      </c>
      <c r="Y192" s="3">
        <v>0.21428571428571427</v>
      </c>
      <c r="Z192" s="3">
        <v>0</v>
      </c>
      <c r="AA192" s="3">
        <v>0</v>
      </c>
      <c r="AB192" s="3">
        <v>0</v>
      </c>
      <c r="AC192" s="3">
        <v>0</v>
      </c>
      <c r="AD192" s="3">
        <v>0.14285714285714285</v>
      </c>
      <c r="AE192" s="3">
        <v>0.14285714285714285</v>
      </c>
      <c r="AF192" s="4">
        <v>0</v>
      </c>
      <c r="AG192" s="4">
        <v>0</v>
      </c>
      <c r="AH192" s="4">
        <v>8.771929824561403E-2</v>
      </c>
      <c r="AI192" s="4">
        <v>6.0606060606060608E-2</v>
      </c>
    </row>
    <row r="193" spans="1:35" x14ac:dyDescent="0.3">
      <c r="A193">
        <v>192</v>
      </c>
      <c r="B193" t="s">
        <v>204</v>
      </c>
      <c r="C193" t="s">
        <v>22</v>
      </c>
      <c r="D193" t="s">
        <v>6</v>
      </c>
      <c r="E193">
        <v>21</v>
      </c>
      <c r="F193">
        <v>0</v>
      </c>
      <c r="G193">
        <v>3</v>
      </c>
      <c r="H193">
        <v>3</v>
      </c>
      <c r="I193">
        <v>-3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3</v>
      </c>
      <c r="R193">
        <v>3</v>
      </c>
      <c r="S193" s="3">
        <v>0</v>
      </c>
      <c r="T193" s="3">
        <v>0.14285714285714285</v>
      </c>
      <c r="U193" s="3">
        <v>0.14285714285714285</v>
      </c>
      <c r="V193" s="3">
        <v>-0.14285714285714285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0.14285714285714285</v>
      </c>
      <c r="AE193" s="3">
        <v>0.14285714285714285</v>
      </c>
      <c r="AF193" s="4">
        <v>0</v>
      </c>
      <c r="AG193" s="4">
        <v>0</v>
      </c>
      <c r="AH193" s="4">
        <v>4.3478260869565216E-2</v>
      </c>
      <c r="AI193" s="4">
        <v>0.06</v>
      </c>
    </row>
    <row r="194" spans="1:35" x14ac:dyDescent="0.3">
      <c r="A194">
        <v>193</v>
      </c>
      <c r="B194" t="s">
        <v>199</v>
      </c>
      <c r="C194" t="s">
        <v>37</v>
      </c>
      <c r="D194" t="s">
        <v>6</v>
      </c>
      <c r="E194">
        <v>21</v>
      </c>
      <c r="F194">
        <v>2</v>
      </c>
      <c r="G194">
        <v>1</v>
      </c>
      <c r="H194">
        <v>3</v>
      </c>
      <c r="I194">
        <v>-3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2</v>
      </c>
      <c r="Q194">
        <v>1</v>
      </c>
      <c r="R194">
        <v>3</v>
      </c>
      <c r="S194" s="3">
        <v>9.5238095238095233E-2</v>
      </c>
      <c r="T194" s="3">
        <v>4.7619047619047616E-2</v>
      </c>
      <c r="U194" s="3">
        <v>0.14285714285714285</v>
      </c>
      <c r="V194" s="3">
        <v>-0.14285714285714285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9.5238095238095233E-2</v>
      </c>
      <c r="AD194" s="3">
        <v>4.7619047619047616E-2</v>
      </c>
      <c r="AE194" s="3">
        <v>0.14285714285714285</v>
      </c>
      <c r="AF194" s="4">
        <v>3.9215686274509803E-2</v>
      </c>
      <c r="AG194" s="4">
        <v>6.25E-2</v>
      </c>
      <c r="AH194" s="4">
        <v>5.8823529411764705E-2</v>
      </c>
      <c r="AI194" s="4">
        <v>9.375E-2</v>
      </c>
    </row>
    <row r="195" spans="1:35" x14ac:dyDescent="0.3">
      <c r="A195">
        <v>194</v>
      </c>
      <c r="B195" t="s">
        <v>200</v>
      </c>
      <c r="C195" t="s">
        <v>28</v>
      </c>
      <c r="D195" t="s">
        <v>35</v>
      </c>
      <c r="E195">
        <v>21</v>
      </c>
      <c r="F195">
        <v>1</v>
      </c>
      <c r="G195">
        <v>2</v>
      </c>
      <c r="H195">
        <v>3</v>
      </c>
      <c r="I195">
        <v>-2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2</v>
      </c>
      <c r="R195">
        <v>3</v>
      </c>
      <c r="S195" s="3">
        <v>4.7619047619047616E-2</v>
      </c>
      <c r="T195" s="3">
        <v>9.5238095238095233E-2</v>
      </c>
      <c r="U195" s="3">
        <v>0.14285714285714285</v>
      </c>
      <c r="V195" s="3">
        <v>-9.5238095238095233E-2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4.7619047619047616E-2</v>
      </c>
      <c r="AD195" s="3">
        <v>9.5238095238095233E-2</v>
      </c>
      <c r="AE195" s="3">
        <v>0.14285714285714285</v>
      </c>
      <c r="AF195" s="4">
        <v>1.6129032258064516E-2</v>
      </c>
      <c r="AG195" s="4">
        <v>2.1739130434782608E-2</v>
      </c>
      <c r="AH195" s="4">
        <v>4.8387096774193547E-2</v>
      </c>
      <c r="AI195" s="4">
        <v>6.5217391304347824E-2</v>
      </c>
    </row>
    <row r="196" spans="1:35" x14ac:dyDescent="0.3">
      <c r="A196">
        <v>195</v>
      </c>
      <c r="B196" t="s">
        <v>221</v>
      </c>
      <c r="C196" t="s">
        <v>65</v>
      </c>
      <c r="D196" t="s">
        <v>6</v>
      </c>
      <c r="E196">
        <v>14</v>
      </c>
      <c r="F196">
        <v>1</v>
      </c>
      <c r="G196">
        <v>1</v>
      </c>
      <c r="H196">
        <v>2</v>
      </c>
      <c r="I196">
        <v>2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1</v>
      </c>
      <c r="R196">
        <v>2</v>
      </c>
      <c r="S196" s="3">
        <v>7.1428571428571425E-2</v>
      </c>
      <c r="T196" s="3">
        <v>7.1428571428571425E-2</v>
      </c>
      <c r="U196" s="3">
        <v>0.14285714285714285</v>
      </c>
      <c r="V196" s="3">
        <v>0.14285714285714285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7.1428571428571425E-2</v>
      </c>
      <c r="AD196" s="3">
        <v>7.1428571428571425E-2</v>
      </c>
      <c r="AE196" s="3">
        <v>0.14285714285714285</v>
      </c>
      <c r="AF196" s="4">
        <v>1.7543859649122806E-2</v>
      </c>
      <c r="AG196" s="4">
        <v>3.0303030303030304E-2</v>
      </c>
      <c r="AH196" s="4">
        <v>3.5087719298245612E-2</v>
      </c>
      <c r="AI196" s="4">
        <v>6.0606060606060608E-2</v>
      </c>
    </row>
    <row r="197" spans="1:35" x14ac:dyDescent="0.3">
      <c r="A197">
        <v>196</v>
      </c>
      <c r="B197" t="s">
        <v>149</v>
      </c>
      <c r="C197" t="s">
        <v>48</v>
      </c>
      <c r="D197" t="s">
        <v>35</v>
      </c>
      <c r="E197">
        <v>22</v>
      </c>
      <c r="F197">
        <v>1</v>
      </c>
      <c r="G197">
        <v>6</v>
      </c>
      <c r="H197">
        <v>7</v>
      </c>
      <c r="I197">
        <v>-9</v>
      </c>
      <c r="J197">
        <v>0</v>
      </c>
      <c r="K197">
        <v>4</v>
      </c>
      <c r="L197">
        <v>4</v>
      </c>
      <c r="M197">
        <v>0</v>
      </c>
      <c r="N197">
        <v>0</v>
      </c>
      <c r="O197">
        <v>0</v>
      </c>
      <c r="P197">
        <v>1</v>
      </c>
      <c r="Q197">
        <v>2</v>
      </c>
      <c r="R197">
        <v>3</v>
      </c>
      <c r="S197" s="3">
        <v>4.5454545454545456E-2</v>
      </c>
      <c r="T197" s="3">
        <v>0.27272727272727271</v>
      </c>
      <c r="U197" s="3">
        <v>0.31818181818181818</v>
      </c>
      <c r="V197" s="3">
        <v>-0.40909090909090912</v>
      </c>
      <c r="W197" s="3">
        <v>0</v>
      </c>
      <c r="X197" s="3">
        <v>0.18181818181818182</v>
      </c>
      <c r="Y197" s="3">
        <v>0.18181818181818182</v>
      </c>
      <c r="Z197" s="3">
        <v>0</v>
      </c>
      <c r="AA197" s="3">
        <v>0</v>
      </c>
      <c r="AB197" s="3">
        <v>0</v>
      </c>
      <c r="AC197" s="3">
        <v>4.5454545454545456E-2</v>
      </c>
      <c r="AD197" s="3">
        <v>9.0909090909090912E-2</v>
      </c>
      <c r="AE197" s="3">
        <v>0.13636363636363635</v>
      </c>
      <c r="AF197" s="4">
        <v>2.0833333333333332E-2</v>
      </c>
      <c r="AG197" s="4">
        <v>3.125E-2</v>
      </c>
      <c r="AH197" s="4">
        <v>0.14583333333333334</v>
      </c>
      <c r="AI197" s="4">
        <v>9.375E-2</v>
      </c>
    </row>
    <row r="198" spans="1:35" x14ac:dyDescent="0.3">
      <c r="A198">
        <v>197</v>
      </c>
      <c r="B198" t="s">
        <v>201</v>
      </c>
      <c r="C198" t="s">
        <v>48</v>
      </c>
      <c r="D198" t="s">
        <v>35</v>
      </c>
      <c r="E198">
        <v>22</v>
      </c>
      <c r="F198">
        <v>0</v>
      </c>
      <c r="G198">
        <v>3</v>
      </c>
      <c r="H198">
        <v>3</v>
      </c>
      <c r="I198">
        <v>-11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3</v>
      </c>
      <c r="R198">
        <v>3</v>
      </c>
      <c r="S198" s="3">
        <v>0</v>
      </c>
      <c r="T198" s="3">
        <v>0.13636363636363635</v>
      </c>
      <c r="U198" s="3">
        <v>0.13636363636363635</v>
      </c>
      <c r="V198" s="3">
        <v>-0.5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0.13636363636363635</v>
      </c>
      <c r="AE198" s="3">
        <v>0.13636363636363635</v>
      </c>
      <c r="AF198" s="4">
        <v>0</v>
      </c>
      <c r="AG198" s="4">
        <v>0</v>
      </c>
      <c r="AH198" s="4">
        <v>6.25E-2</v>
      </c>
      <c r="AI198" s="4">
        <v>9.375E-2</v>
      </c>
    </row>
    <row r="199" spans="1:35" x14ac:dyDescent="0.3">
      <c r="A199">
        <v>198</v>
      </c>
      <c r="B199" t="s">
        <v>190</v>
      </c>
      <c r="C199" t="s">
        <v>45</v>
      </c>
      <c r="D199" t="s">
        <v>35</v>
      </c>
      <c r="E199">
        <v>15</v>
      </c>
      <c r="F199">
        <v>0</v>
      </c>
      <c r="G199">
        <v>3</v>
      </c>
      <c r="H199">
        <v>3</v>
      </c>
      <c r="I199">
        <v>1</v>
      </c>
      <c r="J199">
        <v>0</v>
      </c>
      <c r="K199">
        <v>1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2</v>
      </c>
      <c r="R199">
        <v>2</v>
      </c>
      <c r="S199" s="3">
        <v>0</v>
      </c>
      <c r="T199" s="3">
        <v>0.2</v>
      </c>
      <c r="U199" s="3">
        <v>0.2</v>
      </c>
      <c r="V199" s="3">
        <v>6.6666666666666666E-2</v>
      </c>
      <c r="W199" s="3">
        <v>0</v>
      </c>
      <c r="X199" s="3">
        <v>6.6666666666666666E-2</v>
      </c>
      <c r="Y199" s="3">
        <v>6.6666666666666666E-2</v>
      </c>
      <c r="Z199" s="3">
        <v>0</v>
      </c>
      <c r="AA199" s="3">
        <v>0</v>
      </c>
      <c r="AB199" s="3">
        <v>0</v>
      </c>
      <c r="AC199" s="3">
        <v>0</v>
      </c>
      <c r="AD199" s="3">
        <v>0.13333333333333333</v>
      </c>
      <c r="AE199" s="3">
        <v>0.13333333333333333</v>
      </c>
      <c r="AF199" s="4">
        <v>0</v>
      </c>
      <c r="AG199" s="4">
        <v>0</v>
      </c>
      <c r="AH199" s="4">
        <v>4.9180327868852458E-2</v>
      </c>
      <c r="AI199" s="4">
        <v>4.6511627906976744E-2</v>
      </c>
    </row>
    <row r="200" spans="1:35" x14ac:dyDescent="0.3">
      <c r="A200">
        <v>199</v>
      </c>
      <c r="B200" t="s">
        <v>296</v>
      </c>
      <c r="C200" t="s">
        <v>76</v>
      </c>
      <c r="D200" t="s">
        <v>35</v>
      </c>
      <c r="E200">
        <v>8</v>
      </c>
      <c r="F200">
        <v>0</v>
      </c>
      <c r="G200">
        <v>1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</v>
      </c>
      <c r="R200">
        <v>1</v>
      </c>
      <c r="S200" s="3">
        <v>0</v>
      </c>
      <c r="T200" s="3">
        <v>0.125</v>
      </c>
      <c r="U200" s="3">
        <v>0.125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0.125</v>
      </c>
      <c r="AE200" s="3">
        <v>0.125</v>
      </c>
      <c r="AF200" s="4">
        <v>0</v>
      </c>
      <c r="AG200" s="4">
        <v>0</v>
      </c>
      <c r="AH200" s="4">
        <v>2.0408163265306121E-2</v>
      </c>
      <c r="AI200" s="4">
        <v>3.125E-2</v>
      </c>
    </row>
    <row r="201" spans="1:35" x14ac:dyDescent="0.3">
      <c r="A201">
        <v>200</v>
      </c>
      <c r="B201" t="s">
        <v>247</v>
      </c>
      <c r="C201" t="s">
        <v>43</v>
      </c>
      <c r="D201" t="s">
        <v>35</v>
      </c>
      <c r="E201">
        <v>8</v>
      </c>
      <c r="F201">
        <v>0</v>
      </c>
      <c r="G201">
        <v>1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1</v>
      </c>
      <c r="R201">
        <v>1</v>
      </c>
      <c r="S201" s="3">
        <v>0</v>
      </c>
      <c r="T201" s="3">
        <v>0.125</v>
      </c>
      <c r="U201" s="3">
        <v>0.125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0.125</v>
      </c>
      <c r="AE201" s="3">
        <v>0.125</v>
      </c>
      <c r="AF201" s="4">
        <v>0</v>
      </c>
      <c r="AG201" s="4">
        <v>0</v>
      </c>
      <c r="AH201" s="4">
        <v>1.7543859649122806E-2</v>
      </c>
      <c r="AI201" s="4">
        <v>2.7027027027027029E-2</v>
      </c>
    </row>
    <row r="202" spans="1:35" x14ac:dyDescent="0.3">
      <c r="A202">
        <v>201</v>
      </c>
      <c r="B202" t="s">
        <v>183</v>
      </c>
      <c r="C202" t="s">
        <v>76</v>
      </c>
      <c r="D202" t="s">
        <v>35</v>
      </c>
      <c r="E202">
        <v>17</v>
      </c>
      <c r="F202">
        <v>1</v>
      </c>
      <c r="G202">
        <v>2</v>
      </c>
      <c r="H202">
        <v>3</v>
      </c>
      <c r="I202">
        <v>-2</v>
      </c>
      <c r="J202">
        <v>1</v>
      </c>
      <c r="K202">
        <v>0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2</v>
      </c>
      <c r="R202">
        <v>2</v>
      </c>
      <c r="S202" s="3">
        <v>5.8823529411764705E-2</v>
      </c>
      <c r="T202" s="3">
        <v>0.11764705882352941</v>
      </c>
      <c r="U202" s="3">
        <v>0.17647058823529413</v>
      </c>
      <c r="V202" s="3">
        <v>-0.11764705882352941</v>
      </c>
      <c r="W202" s="3">
        <v>5.8823529411764705E-2</v>
      </c>
      <c r="X202" s="3">
        <v>0</v>
      </c>
      <c r="Y202" s="3">
        <v>5.8823529411764705E-2</v>
      </c>
      <c r="Z202" s="3">
        <v>0</v>
      </c>
      <c r="AA202" s="3">
        <v>0</v>
      </c>
      <c r="AB202" s="3">
        <v>0</v>
      </c>
      <c r="AC202" s="3">
        <v>0</v>
      </c>
      <c r="AD202" s="3">
        <v>0.11764705882352941</v>
      </c>
      <c r="AE202" s="3">
        <v>0.11764705882352941</v>
      </c>
      <c r="AF202" s="4">
        <v>2.0408163265306121E-2</v>
      </c>
      <c r="AG202" s="4">
        <v>0</v>
      </c>
      <c r="AH202" s="4">
        <v>6.1224489795918366E-2</v>
      </c>
      <c r="AI202" s="4">
        <v>6.25E-2</v>
      </c>
    </row>
    <row r="203" spans="1:35" x14ac:dyDescent="0.3">
      <c r="A203">
        <v>202</v>
      </c>
      <c r="B203" t="s">
        <v>214</v>
      </c>
      <c r="C203" t="s">
        <v>45</v>
      </c>
      <c r="D203" t="s">
        <v>6</v>
      </c>
      <c r="E203">
        <v>17</v>
      </c>
      <c r="F203">
        <v>1</v>
      </c>
      <c r="G203">
        <v>1</v>
      </c>
      <c r="H203">
        <v>2</v>
      </c>
      <c r="I203">
        <v>-1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1</v>
      </c>
      <c r="R203">
        <v>2</v>
      </c>
      <c r="S203" s="3">
        <v>5.8823529411764705E-2</v>
      </c>
      <c r="T203" s="3">
        <v>5.8823529411764705E-2</v>
      </c>
      <c r="U203" s="3">
        <v>0.11764705882352941</v>
      </c>
      <c r="V203" s="3">
        <v>-5.8823529411764705E-2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5.8823529411764705E-2</v>
      </c>
      <c r="AD203" s="3">
        <v>5.8823529411764705E-2</v>
      </c>
      <c r="AE203" s="3">
        <v>0.11764705882352941</v>
      </c>
      <c r="AF203" s="4">
        <v>1.6393442622950821E-2</v>
      </c>
      <c r="AG203" s="4">
        <v>2.3255813953488372E-2</v>
      </c>
      <c r="AH203" s="4">
        <v>3.2786885245901641E-2</v>
      </c>
      <c r="AI203" s="4">
        <v>4.6511627906976744E-2</v>
      </c>
    </row>
    <row r="204" spans="1:35" x14ac:dyDescent="0.3">
      <c r="A204">
        <v>203</v>
      </c>
      <c r="B204" t="s">
        <v>158</v>
      </c>
      <c r="C204" t="s">
        <v>28</v>
      </c>
      <c r="D204" t="s">
        <v>35</v>
      </c>
      <c r="E204">
        <v>18</v>
      </c>
      <c r="F204">
        <v>1</v>
      </c>
      <c r="G204">
        <v>5</v>
      </c>
      <c r="H204">
        <v>6</v>
      </c>
      <c r="I204">
        <v>2</v>
      </c>
      <c r="J204">
        <v>1</v>
      </c>
      <c r="K204">
        <v>3</v>
      </c>
      <c r="L204">
        <v>4</v>
      </c>
      <c r="M204">
        <v>0</v>
      </c>
      <c r="N204">
        <v>0</v>
      </c>
      <c r="O204">
        <v>0</v>
      </c>
      <c r="P204">
        <v>0</v>
      </c>
      <c r="Q204">
        <v>2</v>
      </c>
      <c r="R204">
        <v>2</v>
      </c>
      <c r="S204" s="3">
        <v>5.5555555555555552E-2</v>
      </c>
      <c r="T204" s="3">
        <v>0.27777777777777779</v>
      </c>
      <c r="U204" s="3">
        <v>0.33333333333333331</v>
      </c>
      <c r="V204" s="3">
        <v>0.1111111111111111</v>
      </c>
      <c r="W204" s="3">
        <v>5.5555555555555552E-2</v>
      </c>
      <c r="X204" s="3">
        <v>0.16666666666666666</v>
      </c>
      <c r="Y204" s="3">
        <v>0.22222222222222221</v>
      </c>
      <c r="Z204" s="3">
        <v>0</v>
      </c>
      <c r="AA204" s="3">
        <v>0</v>
      </c>
      <c r="AB204" s="3">
        <v>0</v>
      </c>
      <c r="AC204" s="3">
        <v>0</v>
      </c>
      <c r="AD204" s="3">
        <v>0.1111111111111111</v>
      </c>
      <c r="AE204" s="3">
        <v>0.1111111111111111</v>
      </c>
      <c r="AF204" s="4">
        <v>1.6129032258064516E-2</v>
      </c>
      <c r="AG204" s="4">
        <v>0</v>
      </c>
      <c r="AH204" s="4">
        <v>9.6774193548387094E-2</v>
      </c>
      <c r="AI204" s="4">
        <v>4.3478260869565216E-2</v>
      </c>
    </row>
    <row r="205" spans="1:35" x14ac:dyDescent="0.3">
      <c r="A205">
        <v>204</v>
      </c>
      <c r="B205" t="s">
        <v>242</v>
      </c>
      <c r="C205" t="s">
        <v>76</v>
      </c>
      <c r="D205" t="s">
        <v>6</v>
      </c>
      <c r="E205">
        <v>9</v>
      </c>
      <c r="F205">
        <v>0</v>
      </c>
      <c r="G205">
        <v>1</v>
      </c>
      <c r="H205">
        <v>1</v>
      </c>
      <c r="I205">
        <v>-2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</v>
      </c>
      <c r="R205">
        <v>1</v>
      </c>
      <c r="S205" s="3">
        <v>0</v>
      </c>
      <c r="T205" s="3">
        <v>0.1111111111111111</v>
      </c>
      <c r="U205" s="3">
        <v>0.1111111111111111</v>
      </c>
      <c r="V205" s="3">
        <v>-0.22222222222222221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0.1111111111111111</v>
      </c>
      <c r="AE205" s="3">
        <v>0.1111111111111111</v>
      </c>
      <c r="AF205" s="4">
        <v>0</v>
      </c>
      <c r="AG205" s="4">
        <v>0</v>
      </c>
      <c r="AH205" s="4">
        <v>2.0408163265306121E-2</v>
      </c>
      <c r="AI205" s="4">
        <v>3.125E-2</v>
      </c>
    </row>
    <row r="206" spans="1:35" x14ac:dyDescent="0.3">
      <c r="A206">
        <v>205</v>
      </c>
      <c r="B206" t="s">
        <v>192</v>
      </c>
      <c r="C206" t="s">
        <v>48</v>
      </c>
      <c r="D206" t="s">
        <v>35</v>
      </c>
      <c r="E206">
        <v>19</v>
      </c>
      <c r="F206">
        <v>1</v>
      </c>
      <c r="G206">
        <v>2</v>
      </c>
      <c r="H206">
        <v>3</v>
      </c>
      <c r="I206">
        <v>-4</v>
      </c>
      <c r="J206">
        <v>1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2</v>
      </c>
      <c r="R206">
        <v>2</v>
      </c>
      <c r="S206" s="3">
        <v>5.2631578947368418E-2</v>
      </c>
      <c r="T206" s="3">
        <v>0.10526315789473684</v>
      </c>
      <c r="U206" s="3">
        <v>0.15789473684210525</v>
      </c>
      <c r="V206" s="3">
        <v>-0.21052631578947367</v>
      </c>
      <c r="W206" s="3">
        <v>5.2631578947368418E-2</v>
      </c>
      <c r="X206" s="3">
        <v>0</v>
      </c>
      <c r="Y206" s="3">
        <v>5.2631578947368418E-2</v>
      </c>
      <c r="Z206" s="3">
        <v>0</v>
      </c>
      <c r="AA206" s="3">
        <v>0</v>
      </c>
      <c r="AB206" s="3">
        <v>0</v>
      </c>
      <c r="AC206" s="3">
        <v>0</v>
      </c>
      <c r="AD206" s="3">
        <v>0.10526315789473684</v>
      </c>
      <c r="AE206" s="3">
        <v>0.10526315789473684</v>
      </c>
      <c r="AF206" s="4">
        <v>2.0833333333333332E-2</v>
      </c>
      <c r="AG206" s="4">
        <v>0</v>
      </c>
      <c r="AH206" s="4">
        <v>6.25E-2</v>
      </c>
      <c r="AI206" s="4">
        <v>6.25E-2</v>
      </c>
    </row>
    <row r="207" spans="1:35" x14ac:dyDescent="0.3">
      <c r="A207">
        <v>206</v>
      </c>
      <c r="B207" t="s">
        <v>186</v>
      </c>
      <c r="C207" t="s">
        <v>24</v>
      </c>
      <c r="D207" t="s">
        <v>6</v>
      </c>
      <c r="E207">
        <v>19</v>
      </c>
      <c r="F207">
        <v>1</v>
      </c>
      <c r="G207">
        <v>2</v>
      </c>
      <c r="H207">
        <v>3</v>
      </c>
      <c r="I207">
        <v>-5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1</v>
      </c>
      <c r="Q207">
        <v>1</v>
      </c>
      <c r="R207">
        <v>2</v>
      </c>
      <c r="S207" s="3">
        <v>5.2631578947368418E-2</v>
      </c>
      <c r="T207" s="3">
        <v>0.10526315789473684</v>
      </c>
      <c r="U207" s="3">
        <v>0.15789473684210525</v>
      </c>
      <c r="V207" s="3">
        <v>-0.26315789473684209</v>
      </c>
      <c r="W207" s="3">
        <v>0</v>
      </c>
      <c r="X207" s="3">
        <v>0</v>
      </c>
      <c r="Y207" s="3">
        <v>0</v>
      </c>
      <c r="Z207" s="3">
        <v>0</v>
      </c>
      <c r="AA207" s="3">
        <v>5.2631578947368418E-2</v>
      </c>
      <c r="AB207" s="3">
        <v>5.2631578947368418E-2</v>
      </c>
      <c r="AC207" s="3">
        <v>5.2631578947368418E-2</v>
      </c>
      <c r="AD207" s="3">
        <v>5.2631578947368418E-2</v>
      </c>
      <c r="AE207" s="3">
        <v>0.10526315789473684</v>
      </c>
      <c r="AF207" s="4">
        <v>1.9230769230769232E-2</v>
      </c>
      <c r="AG207" s="4">
        <v>3.4482758620689655E-2</v>
      </c>
      <c r="AH207" s="4">
        <v>5.7692307692307696E-2</v>
      </c>
      <c r="AI207" s="4">
        <v>6.8965517241379309E-2</v>
      </c>
    </row>
    <row r="208" spans="1:35" x14ac:dyDescent="0.3">
      <c r="A208">
        <v>207</v>
      </c>
      <c r="B208" t="s">
        <v>208</v>
      </c>
      <c r="C208" t="s">
        <v>24</v>
      </c>
      <c r="D208" t="s">
        <v>6</v>
      </c>
      <c r="E208">
        <v>19</v>
      </c>
      <c r="F208">
        <v>1</v>
      </c>
      <c r="G208">
        <v>2</v>
      </c>
      <c r="H208">
        <v>3</v>
      </c>
      <c r="I208">
        <v>-1</v>
      </c>
      <c r="J208">
        <v>0</v>
      </c>
      <c r="K208">
        <v>1</v>
      </c>
      <c r="L208">
        <v>1</v>
      </c>
      <c r="M208">
        <v>0</v>
      </c>
      <c r="N208">
        <v>0</v>
      </c>
      <c r="O208">
        <v>0</v>
      </c>
      <c r="P208">
        <v>1</v>
      </c>
      <c r="Q208">
        <v>1</v>
      </c>
      <c r="R208">
        <v>2</v>
      </c>
      <c r="S208" s="3">
        <v>5.2631578947368418E-2</v>
      </c>
      <c r="T208" s="3">
        <v>0.10526315789473684</v>
      </c>
      <c r="U208" s="3">
        <v>0.15789473684210525</v>
      </c>
      <c r="V208" s="3">
        <v>-5.2631578947368418E-2</v>
      </c>
      <c r="W208" s="3">
        <v>0</v>
      </c>
      <c r="X208" s="3">
        <v>5.2631578947368418E-2</v>
      </c>
      <c r="Y208" s="3">
        <v>5.2631578947368418E-2</v>
      </c>
      <c r="Z208" s="3">
        <v>0</v>
      </c>
      <c r="AA208" s="3">
        <v>0</v>
      </c>
      <c r="AB208" s="3">
        <v>0</v>
      </c>
      <c r="AC208" s="3">
        <v>5.2631578947368418E-2</v>
      </c>
      <c r="AD208" s="3">
        <v>5.2631578947368418E-2</v>
      </c>
      <c r="AE208" s="3">
        <v>0.10526315789473684</v>
      </c>
      <c r="AF208" s="4">
        <v>1.9230769230769232E-2</v>
      </c>
      <c r="AG208" s="4">
        <v>3.4482758620689655E-2</v>
      </c>
      <c r="AH208" s="4">
        <v>5.7692307692307696E-2</v>
      </c>
      <c r="AI208" s="4">
        <v>6.8965517241379309E-2</v>
      </c>
    </row>
    <row r="209" spans="1:35" x14ac:dyDescent="0.3">
      <c r="A209">
        <v>208</v>
      </c>
      <c r="B209" t="s">
        <v>209</v>
      </c>
      <c r="C209" t="s">
        <v>76</v>
      </c>
      <c r="D209" t="s">
        <v>35</v>
      </c>
      <c r="E209">
        <v>19</v>
      </c>
      <c r="F209">
        <v>1</v>
      </c>
      <c r="G209">
        <v>1</v>
      </c>
      <c r="H209">
        <v>2</v>
      </c>
      <c r="I209">
        <v>-2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1</v>
      </c>
      <c r="R209">
        <v>2</v>
      </c>
      <c r="S209" s="3">
        <v>5.2631578947368418E-2</v>
      </c>
      <c r="T209" s="3">
        <v>5.2631578947368418E-2</v>
      </c>
      <c r="U209" s="3">
        <v>0.10526315789473684</v>
      </c>
      <c r="V209" s="3">
        <v>-0.10526315789473684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5.2631578947368418E-2</v>
      </c>
      <c r="AD209" s="3">
        <v>5.2631578947368418E-2</v>
      </c>
      <c r="AE209" s="3">
        <v>0.10526315789473684</v>
      </c>
      <c r="AF209" s="4">
        <v>2.0408163265306121E-2</v>
      </c>
      <c r="AG209" s="4">
        <v>3.125E-2</v>
      </c>
      <c r="AH209" s="4">
        <v>4.0816326530612242E-2</v>
      </c>
      <c r="AI209" s="4">
        <v>6.25E-2</v>
      </c>
    </row>
    <row r="210" spans="1:35" x14ac:dyDescent="0.3">
      <c r="A210">
        <v>209</v>
      </c>
      <c r="B210" t="s">
        <v>218</v>
      </c>
      <c r="C210" t="s">
        <v>22</v>
      </c>
      <c r="D210" t="s">
        <v>35</v>
      </c>
      <c r="E210">
        <v>19</v>
      </c>
      <c r="F210">
        <v>1</v>
      </c>
      <c r="G210">
        <v>1</v>
      </c>
      <c r="H210">
        <v>2</v>
      </c>
      <c r="I210">
        <v>-1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1</v>
      </c>
      <c r="R210">
        <v>2</v>
      </c>
      <c r="S210" s="3">
        <v>5.2631578947368418E-2</v>
      </c>
      <c r="T210" s="3">
        <v>5.2631578947368418E-2</v>
      </c>
      <c r="U210" s="3">
        <v>0.10526315789473684</v>
      </c>
      <c r="V210" s="3">
        <v>-5.2631578947368418E-2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5.2631578947368418E-2</v>
      </c>
      <c r="AD210" s="3">
        <v>5.2631578947368418E-2</v>
      </c>
      <c r="AE210" s="3">
        <v>0.10526315789473684</v>
      </c>
      <c r="AF210" s="4">
        <v>1.4492753623188406E-2</v>
      </c>
      <c r="AG210" s="4">
        <v>0.02</v>
      </c>
      <c r="AH210" s="4">
        <v>2.8985507246376812E-2</v>
      </c>
      <c r="AI210" s="4">
        <v>0.04</v>
      </c>
    </row>
    <row r="211" spans="1:35" x14ac:dyDescent="0.3">
      <c r="A211">
        <v>210</v>
      </c>
      <c r="B211" t="s">
        <v>238</v>
      </c>
      <c r="C211" t="s">
        <v>22</v>
      </c>
      <c r="D211" t="s">
        <v>35</v>
      </c>
      <c r="E211">
        <v>19</v>
      </c>
      <c r="F211">
        <v>0</v>
      </c>
      <c r="G211">
        <v>2</v>
      </c>
      <c r="H211">
        <v>2</v>
      </c>
      <c r="I211">
        <v>-6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2</v>
      </c>
      <c r="R211">
        <v>2</v>
      </c>
      <c r="S211" s="3">
        <v>0</v>
      </c>
      <c r="T211" s="3">
        <v>0.10526315789473684</v>
      </c>
      <c r="U211" s="3">
        <v>0.10526315789473684</v>
      </c>
      <c r="V211" s="3">
        <v>-0.31578947368421051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0.10526315789473684</v>
      </c>
      <c r="AE211" s="3">
        <v>0.10526315789473684</v>
      </c>
      <c r="AF211" s="4">
        <v>0</v>
      </c>
      <c r="AG211" s="4">
        <v>0</v>
      </c>
      <c r="AH211" s="4">
        <v>2.8985507246376812E-2</v>
      </c>
      <c r="AI211" s="4">
        <v>0.04</v>
      </c>
    </row>
    <row r="212" spans="1:35" x14ac:dyDescent="0.3">
      <c r="A212">
        <v>211</v>
      </c>
      <c r="B212" t="s">
        <v>215</v>
      </c>
      <c r="C212" t="s">
        <v>43</v>
      </c>
      <c r="D212" t="s">
        <v>35</v>
      </c>
      <c r="E212">
        <v>20</v>
      </c>
      <c r="F212">
        <v>0</v>
      </c>
      <c r="G212">
        <v>2</v>
      </c>
      <c r="H212">
        <v>2</v>
      </c>
      <c r="I212">
        <v>-3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2</v>
      </c>
      <c r="R212">
        <v>2</v>
      </c>
      <c r="S212" s="3">
        <v>0</v>
      </c>
      <c r="T212" s="3">
        <v>0.1</v>
      </c>
      <c r="U212" s="3">
        <v>0.1</v>
      </c>
      <c r="V212" s="3">
        <v>-0.15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0.1</v>
      </c>
      <c r="AE212" s="3">
        <v>0.1</v>
      </c>
      <c r="AF212" s="4">
        <v>0</v>
      </c>
      <c r="AG212" s="4">
        <v>0</v>
      </c>
      <c r="AH212" s="4">
        <v>3.5087719298245612E-2</v>
      </c>
      <c r="AI212" s="4">
        <v>5.4054054054054057E-2</v>
      </c>
    </row>
    <row r="213" spans="1:35" x14ac:dyDescent="0.3">
      <c r="A213">
        <v>212</v>
      </c>
      <c r="B213" t="s">
        <v>271</v>
      </c>
      <c r="C213" t="s">
        <v>22</v>
      </c>
      <c r="D213" t="s">
        <v>6</v>
      </c>
      <c r="E213">
        <v>10</v>
      </c>
      <c r="F213">
        <v>1</v>
      </c>
      <c r="G213">
        <v>0</v>
      </c>
      <c r="H213">
        <v>1</v>
      </c>
      <c r="I213">
        <v>-5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0</v>
      </c>
      <c r="R213">
        <v>1</v>
      </c>
      <c r="S213" s="3">
        <v>0.1</v>
      </c>
      <c r="T213" s="3">
        <v>0</v>
      </c>
      <c r="U213" s="3">
        <v>0.1</v>
      </c>
      <c r="V213" s="3">
        <v>-0.5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0.1</v>
      </c>
      <c r="AD213" s="3">
        <v>0</v>
      </c>
      <c r="AE213" s="3">
        <v>0.1</v>
      </c>
      <c r="AF213" s="4">
        <v>1.4492753623188406E-2</v>
      </c>
      <c r="AG213" s="4">
        <v>0.02</v>
      </c>
      <c r="AH213" s="4">
        <v>1.4492753623188406E-2</v>
      </c>
      <c r="AI213" s="4">
        <v>0.02</v>
      </c>
    </row>
    <row r="214" spans="1:35" x14ac:dyDescent="0.3">
      <c r="A214">
        <v>213</v>
      </c>
      <c r="B214" t="s">
        <v>226</v>
      </c>
      <c r="C214" t="s">
        <v>37</v>
      </c>
      <c r="D214" t="s">
        <v>6</v>
      </c>
      <c r="E214">
        <v>21</v>
      </c>
      <c r="F214">
        <v>1</v>
      </c>
      <c r="G214">
        <v>1</v>
      </c>
      <c r="H214">
        <v>2</v>
      </c>
      <c r="I214">
        <v>-6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1</v>
      </c>
      <c r="Q214">
        <v>1</v>
      </c>
      <c r="R214">
        <v>2</v>
      </c>
      <c r="S214" s="3">
        <v>4.7619047619047616E-2</v>
      </c>
      <c r="T214" s="3">
        <v>4.7619047619047616E-2</v>
      </c>
      <c r="U214" s="3">
        <v>9.5238095238095233E-2</v>
      </c>
      <c r="V214" s="3">
        <v>-0.2857142857142857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4.7619047619047616E-2</v>
      </c>
      <c r="AD214" s="3">
        <v>4.7619047619047616E-2</v>
      </c>
      <c r="AE214" s="3">
        <v>9.5238095238095233E-2</v>
      </c>
      <c r="AF214" s="4">
        <v>1.9607843137254902E-2</v>
      </c>
      <c r="AG214" s="4">
        <v>3.125E-2</v>
      </c>
      <c r="AH214" s="4">
        <v>3.9215686274509803E-2</v>
      </c>
      <c r="AI214" s="4">
        <v>6.25E-2</v>
      </c>
    </row>
    <row r="215" spans="1:35" x14ac:dyDescent="0.3">
      <c r="A215">
        <v>214</v>
      </c>
      <c r="B215" t="s">
        <v>253</v>
      </c>
      <c r="C215" t="s">
        <v>28</v>
      </c>
      <c r="D215" t="s">
        <v>6</v>
      </c>
      <c r="E215">
        <v>21</v>
      </c>
      <c r="F215">
        <v>1</v>
      </c>
      <c r="G215">
        <v>1</v>
      </c>
      <c r="H215">
        <v>2</v>
      </c>
      <c r="I215">
        <v>-3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1</v>
      </c>
      <c r="R215">
        <v>2</v>
      </c>
      <c r="S215" s="3">
        <v>4.7619047619047616E-2</v>
      </c>
      <c r="T215" s="3">
        <v>4.7619047619047616E-2</v>
      </c>
      <c r="U215" s="3">
        <v>9.5238095238095233E-2</v>
      </c>
      <c r="V215" s="3">
        <v>-0.14285714285714285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4.7619047619047616E-2</v>
      </c>
      <c r="AD215" s="3">
        <v>4.7619047619047616E-2</v>
      </c>
      <c r="AE215" s="3">
        <v>9.5238095238095233E-2</v>
      </c>
      <c r="AF215" s="4">
        <v>1.6129032258064516E-2</v>
      </c>
      <c r="AG215" s="4">
        <v>2.1739130434782608E-2</v>
      </c>
      <c r="AH215" s="4">
        <v>3.2258064516129031E-2</v>
      </c>
      <c r="AI215" s="4">
        <v>4.3478260869565216E-2</v>
      </c>
    </row>
    <row r="216" spans="1:35" x14ac:dyDescent="0.3">
      <c r="A216">
        <v>215</v>
      </c>
      <c r="B216" t="s">
        <v>229</v>
      </c>
      <c r="C216" t="s">
        <v>28</v>
      </c>
      <c r="D216" t="s">
        <v>35</v>
      </c>
      <c r="E216">
        <v>21</v>
      </c>
      <c r="F216">
        <v>0</v>
      </c>
      <c r="G216">
        <v>2</v>
      </c>
      <c r="H216">
        <v>2</v>
      </c>
      <c r="I216">
        <v>-4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2</v>
      </c>
      <c r="R216">
        <v>2</v>
      </c>
      <c r="S216" s="3">
        <v>0</v>
      </c>
      <c r="T216" s="3">
        <v>9.5238095238095233E-2</v>
      </c>
      <c r="U216" s="3">
        <v>9.5238095238095233E-2</v>
      </c>
      <c r="V216" s="3">
        <v>-0.19047619047619047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9.5238095238095233E-2</v>
      </c>
      <c r="AE216" s="3">
        <v>9.5238095238095233E-2</v>
      </c>
      <c r="AF216" s="4">
        <v>0</v>
      </c>
      <c r="AG216" s="4">
        <v>0</v>
      </c>
      <c r="AH216" s="4">
        <v>3.2258064516129031E-2</v>
      </c>
      <c r="AI216" s="4">
        <v>4.3478260869565216E-2</v>
      </c>
    </row>
    <row r="217" spans="1:35" x14ac:dyDescent="0.3">
      <c r="A217">
        <v>216</v>
      </c>
      <c r="B217" t="s">
        <v>338</v>
      </c>
      <c r="C217" t="s">
        <v>65</v>
      </c>
      <c r="D217" t="s">
        <v>6</v>
      </c>
      <c r="E217">
        <v>21</v>
      </c>
      <c r="F217">
        <v>2</v>
      </c>
      <c r="G217">
        <v>0</v>
      </c>
      <c r="H217">
        <v>2</v>
      </c>
      <c r="I217">
        <v>4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2</v>
      </c>
      <c r="Q217">
        <v>0</v>
      </c>
      <c r="R217">
        <v>2</v>
      </c>
      <c r="S217" s="3">
        <v>9.5238095238095233E-2</v>
      </c>
      <c r="T217" s="3">
        <v>0</v>
      </c>
      <c r="U217" s="3">
        <v>9.5238095238095233E-2</v>
      </c>
      <c r="V217" s="3">
        <v>0.19047619047619047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9.5238095238095233E-2</v>
      </c>
      <c r="AD217" s="3">
        <v>0</v>
      </c>
      <c r="AE217" s="3">
        <v>9.5238095238095233E-2</v>
      </c>
      <c r="AF217" s="4">
        <v>3.5087719298245612E-2</v>
      </c>
      <c r="AG217" s="4">
        <v>6.0606060606060608E-2</v>
      </c>
      <c r="AH217" s="4">
        <v>3.5087719298245612E-2</v>
      </c>
      <c r="AI217" s="4">
        <v>6.0606060606060608E-2</v>
      </c>
    </row>
    <row r="218" spans="1:35" x14ac:dyDescent="0.3">
      <c r="A218">
        <v>217</v>
      </c>
      <c r="B218" t="s">
        <v>239</v>
      </c>
      <c r="C218" t="s">
        <v>22</v>
      </c>
      <c r="D218" t="s">
        <v>35</v>
      </c>
      <c r="E218">
        <v>12</v>
      </c>
      <c r="F218">
        <v>1</v>
      </c>
      <c r="G218">
        <v>0</v>
      </c>
      <c r="H218">
        <v>1</v>
      </c>
      <c r="I218">
        <v>-6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1</v>
      </c>
      <c r="Q218">
        <v>0</v>
      </c>
      <c r="R218">
        <v>1</v>
      </c>
      <c r="S218" s="3">
        <v>8.3333333333333329E-2</v>
      </c>
      <c r="T218" s="3">
        <v>0</v>
      </c>
      <c r="U218" s="3">
        <v>8.3333333333333329E-2</v>
      </c>
      <c r="V218" s="3">
        <v>-0.5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8.3333333333333329E-2</v>
      </c>
      <c r="AD218" s="3">
        <v>0</v>
      </c>
      <c r="AE218" s="3">
        <v>8.3333333333333329E-2</v>
      </c>
      <c r="AF218" s="4">
        <v>1.4492753623188406E-2</v>
      </c>
      <c r="AG218" s="4">
        <v>0.02</v>
      </c>
      <c r="AH218" s="4">
        <v>1.4492753623188406E-2</v>
      </c>
      <c r="AI218" s="4">
        <v>0.02</v>
      </c>
    </row>
    <row r="219" spans="1:35" x14ac:dyDescent="0.3">
      <c r="A219">
        <v>218</v>
      </c>
      <c r="B219" t="s">
        <v>267</v>
      </c>
      <c r="C219" t="s">
        <v>33</v>
      </c>
      <c r="D219" t="s">
        <v>6</v>
      </c>
      <c r="E219">
        <v>14</v>
      </c>
      <c r="F219">
        <v>0</v>
      </c>
      <c r="G219">
        <v>1</v>
      </c>
      <c r="H219">
        <v>1</v>
      </c>
      <c r="I219">
        <v>2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1</v>
      </c>
      <c r="R219">
        <v>1</v>
      </c>
      <c r="S219" s="3">
        <v>0</v>
      </c>
      <c r="T219" s="3">
        <v>7.1428571428571425E-2</v>
      </c>
      <c r="U219" s="3">
        <v>7.1428571428571425E-2</v>
      </c>
      <c r="V219" s="3">
        <v>0.14285714285714285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7.1428571428571425E-2</v>
      </c>
      <c r="AE219" s="3">
        <v>7.1428571428571425E-2</v>
      </c>
      <c r="AF219" s="4">
        <v>0</v>
      </c>
      <c r="AG219" s="4">
        <v>0</v>
      </c>
      <c r="AH219" s="4">
        <v>1.098901098901099E-2</v>
      </c>
      <c r="AI219" s="4">
        <v>1.5384615384615385E-2</v>
      </c>
    </row>
    <row r="220" spans="1:35" x14ac:dyDescent="0.3">
      <c r="A220">
        <v>219</v>
      </c>
      <c r="B220" t="s">
        <v>263</v>
      </c>
      <c r="C220" t="s">
        <v>33</v>
      </c>
      <c r="D220" t="s">
        <v>35</v>
      </c>
      <c r="E220">
        <v>15</v>
      </c>
      <c r="F220">
        <v>1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1</v>
      </c>
      <c r="S220" s="3">
        <v>6.6666666666666666E-2</v>
      </c>
      <c r="T220" s="3">
        <v>0</v>
      </c>
      <c r="U220" s="3">
        <v>6.6666666666666666E-2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6.6666666666666666E-2</v>
      </c>
      <c r="AD220" s="3">
        <v>0</v>
      </c>
      <c r="AE220" s="3">
        <v>6.6666666666666666E-2</v>
      </c>
      <c r="AF220" s="4">
        <v>1.098901098901099E-2</v>
      </c>
      <c r="AG220" s="4">
        <v>1.5384615384615385E-2</v>
      </c>
      <c r="AH220" s="4">
        <v>1.098901098901099E-2</v>
      </c>
      <c r="AI220" s="4">
        <v>1.5384615384615385E-2</v>
      </c>
    </row>
    <row r="221" spans="1:35" x14ac:dyDescent="0.3">
      <c r="A221">
        <v>220</v>
      </c>
      <c r="B221" t="s">
        <v>273</v>
      </c>
      <c r="C221" t="s">
        <v>45</v>
      </c>
      <c r="D221" t="s">
        <v>6</v>
      </c>
      <c r="E221">
        <v>15</v>
      </c>
      <c r="F221">
        <v>0</v>
      </c>
      <c r="G221">
        <v>1</v>
      </c>
      <c r="H221">
        <v>1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1</v>
      </c>
      <c r="R221">
        <v>1</v>
      </c>
      <c r="S221" s="3">
        <v>0</v>
      </c>
      <c r="T221" s="3">
        <v>6.6666666666666666E-2</v>
      </c>
      <c r="U221" s="3">
        <v>6.6666666666666666E-2</v>
      </c>
      <c r="V221" s="3">
        <v>6.6666666666666666E-2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6.6666666666666666E-2</v>
      </c>
      <c r="AE221" s="3">
        <v>6.6666666666666666E-2</v>
      </c>
      <c r="AF221" s="4">
        <v>0</v>
      </c>
      <c r="AG221" s="4">
        <v>0</v>
      </c>
      <c r="AH221" s="4">
        <v>1.6393442622950821E-2</v>
      </c>
      <c r="AI221" s="4">
        <v>2.3255813953488372E-2</v>
      </c>
    </row>
    <row r="222" spans="1:35" x14ac:dyDescent="0.3">
      <c r="A222">
        <v>221</v>
      </c>
      <c r="B222" t="s">
        <v>268</v>
      </c>
      <c r="C222" t="s">
        <v>24</v>
      </c>
      <c r="D222" t="s">
        <v>35</v>
      </c>
      <c r="E222">
        <v>16</v>
      </c>
      <c r="F222">
        <v>0</v>
      </c>
      <c r="G222">
        <v>1</v>
      </c>
      <c r="H222">
        <v>1</v>
      </c>
      <c r="I222">
        <v>-6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</v>
      </c>
      <c r="R222">
        <v>1</v>
      </c>
      <c r="S222" s="3">
        <v>0</v>
      </c>
      <c r="T222" s="3">
        <v>6.25E-2</v>
      </c>
      <c r="U222" s="3">
        <v>6.25E-2</v>
      </c>
      <c r="V222" s="3">
        <v>-0.375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6.25E-2</v>
      </c>
      <c r="AE222" s="3">
        <v>6.25E-2</v>
      </c>
      <c r="AF222" s="4">
        <v>0</v>
      </c>
      <c r="AG222" s="4">
        <v>0</v>
      </c>
      <c r="AH222" s="4">
        <v>1.9230769230769232E-2</v>
      </c>
      <c r="AI222" s="4">
        <v>3.4482758620689655E-2</v>
      </c>
    </row>
    <row r="223" spans="1:35" x14ac:dyDescent="0.3">
      <c r="A223">
        <v>222</v>
      </c>
      <c r="B223" t="s">
        <v>269</v>
      </c>
      <c r="C223" t="s">
        <v>45</v>
      </c>
      <c r="D223" t="s">
        <v>6</v>
      </c>
      <c r="E223">
        <v>16</v>
      </c>
      <c r="F223">
        <v>1</v>
      </c>
      <c r="G223">
        <v>0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0</v>
      </c>
      <c r="R223">
        <v>1</v>
      </c>
      <c r="S223" s="3">
        <v>6.25E-2</v>
      </c>
      <c r="T223" s="3">
        <v>0</v>
      </c>
      <c r="U223" s="3">
        <v>6.25E-2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6.25E-2</v>
      </c>
      <c r="AD223" s="3">
        <v>0</v>
      </c>
      <c r="AE223" s="3">
        <v>6.25E-2</v>
      </c>
      <c r="AF223" s="4">
        <v>1.6393442622950821E-2</v>
      </c>
      <c r="AG223" s="4">
        <v>2.3255813953488372E-2</v>
      </c>
      <c r="AH223" s="4">
        <v>1.6393442622950821E-2</v>
      </c>
      <c r="AI223" s="4">
        <v>2.3255813953488372E-2</v>
      </c>
    </row>
    <row r="224" spans="1:35" x14ac:dyDescent="0.3">
      <c r="A224">
        <v>223</v>
      </c>
      <c r="B224" t="s">
        <v>240</v>
      </c>
      <c r="C224" t="s">
        <v>76</v>
      </c>
      <c r="D224" t="s">
        <v>6</v>
      </c>
      <c r="E224">
        <v>16</v>
      </c>
      <c r="F224">
        <v>0</v>
      </c>
      <c r="G224">
        <v>1</v>
      </c>
      <c r="H224">
        <v>1</v>
      </c>
      <c r="I224">
        <v>-1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1</v>
      </c>
      <c r="R224">
        <v>1</v>
      </c>
      <c r="S224" s="3">
        <v>0</v>
      </c>
      <c r="T224" s="3">
        <v>6.25E-2</v>
      </c>
      <c r="U224" s="3">
        <v>6.25E-2</v>
      </c>
      <c r="V224" s="3">
        <v>-6.25E-2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6.25E-2</v>
      </c>
      <c r="AE224" s="3">
        <v>6.25E-2</v>
      </c>
      <c r="AF224" s="4">
        <v>0</v>
      </c>
      <c r="AG224" s="4">
        <v>0</v>
      </c>
      <c r="AH224" s="4">
        <v>2.0408163265306121E-2</v>
      </c>
      <c r="AI224" s="4">
        <v>3.125E-2</v>
      </c>
    </row>
    <row r="225" spans="1:35" x14ac:dyDescent="0.3">
      <c r="A225">
        <v>224</v>
      </c>
      <c r="B225" t="s">
        <v>228</v>
      </c>
      <c r="C225" t="s">
        <v>24</v>
      </c>
      <c r="D225" t="s">
        <v>6</v>
      </c>
      <c r="E225">
        <v>17</v>
      </c>
      <c r="F225">
        <v>1</v>
      </c>
      <c r="G225">
        <v>0</v>
      </c>
      <c r="H225">
        <v>1</v>
      </c>
      <c r="I225">
        <v>-4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1</v>
      </c>
      <c r="S225" s="3">
        <v>5.8823529411764705E-2</v>
      </c>
      <c r="T225" s="3">
        <v>0</v>
      </c>
      <c r="U225" s="3">
        <v>5.8823529411764705E-2</v>
      </c>
      <c r="V225" s="3">
        <v>-0.23529411764705882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5.8823529411764705E-2</v>
      </c>
      <c r="AD225" s="3">
        <v>0</v>
      </c>
      <c r="AE225" s="3">
        <v>5.8823529411764705E-2</v>
      </c>
      <c r="AF225" s="4">
        <v>1.9230769230769232E-2</v>
      </c>
      <c r="AG225" s="4">
        <v>3.4482758620689655E-2</v>
      </c>
      <c r="AH225" s="4">
        <v>1.9230769230769232E-2</v>
      </c>
      <c r="AI225" s="4">
        <v>3.4482758620689655E-2</v>
      </c>
    </row>
    <row r="226" spans="1:35" x14ac:dyDescent="0.3">
      <c r="A226">
        <v>225</v>
      </c>
      <c r="B226" t="s">
        <v>270</v>
      </c>
      <c r="C226" t="s">
        <v>31</v>
      </c>
      <c r="D226" t="s">
        <v>6</v>
      </c>
      <c r="E226">
        <v>18</v>
      </c>
      <c r="F226">
        <v>1</v>
      </c>
      <c r="G226">
        <v>0</v>
      </c>
      <c r="H226">
        <v>1</v>
      </c>
      <c r="I226">
        <v>-1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1</v>
      </c>
      <c r="S226" s="3">
        <v>5.5555555555555552E-2</v>
      </c>
      <c r="T226" s="3">
        <v>0</v>
      </c>
      <c r="U226" s="3">
        <v>5.5555555555555552E-2</v>
      </c>
      <c r="V226" s="3">
        <v>-5.5555555555555552E-2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5.5555555555555552E-2</v>
      </c>
      <c r="AD226" s="3">
        <v>0</v>
      </c>
      <c r="AE226" s="3">
        <v>5.5555555555555552E-2</v>
      </c>
      <c r="AF226" s="4">
        <v>1.5151515151515152E-2</v>
      </c>
      <c r="AG226" s="4">
        <v>2.1739130434782608E-2</v>
      </c>
      <c r="AH226" s="4">
        <v>1.5151515151515152E-2</v>
      </c>
      <c r="AI226" s="4">
        <v>2.1739130434782608E-2</v>
      </c>
    </row>
    <row r="227" spans="1:35" x14ac:dyDescent="0.3">
      <c r="A227">
        <v>226</v>
      </c>
      <c r="B227" t="s">
        <v>261</v>
      </c>
      <c r="C227" t="s">
        <v>76</v>
      </c>
      <c r="D227" t="s">
        <v>35</v>
      </c>
      <c r="E227">
        <v>19</v>
      </c>
      <c r="F227">
        <v>0</v>
      </c>
      <c r="G227">
        <v>1</v>
      </c>
      <c r="H227">
        <v>1</v>
      </c>
      <c r="I227">
        <v>-1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1</v>
      </c>
      <c r="R227">
        <v>1</v>
      </c>
      <c r="S227" s="3">
        <v>0</v>
      </c>
      <c r="T227" s="3">
        <v>5.2631578947368418E-2</v>
      </c>
      <c r="U227" s="3">
        <v>5.2631578947368418E-2</v>
      </c>
      <c r="V227" s="3">
        <v>-5.2631578947368418E-2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5.2631578947368418E-2</v>
      </c>
      <c r="AE227" s="3">
        <v>5.2631578947368418E-2</v>
      </c>
      <c r="AF227" s="4">
        <v>0</v>
      </c>
      <c r="AG227" s="4">
        <v>0</v>
      </c>
      <c r="AH227" s="4">
        <v>2.0408163265306121E-2</v>
      </c>
      <c r="AI227" s="4">
        <v>3.125E-2</v>
      </c>
    </row>
    <row r="228" spans="1:35" x14ac:dyDescent="0.3">
      <c r="A228">
        <v>227</v>
      </c>
      <c r="B228" t="s">
        <v>264</v>
      </c>
      <c r="C228" t="s">
        <v>48</v>
      </c>
      <c r="D228" t="s">
        <v>35</v>
      </c>
      <c r="E228">
        <v>19</v>
      </c>
      <c r="F228">
        <v>1</v>
      </c>
      <c r="G228">
        <v>0</v>
      </c>
      <c r="H228">
        <v>1</v>
      </c>
      <c r="I228">
        <v>-5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1</v>
      </c>
      <c r="S228" s="3">
        <v>5.2631578947368418E-2</v>
      </c>
      <c r="T228" s="3">
        <v>0</v>
      </c>
      <c r="U228" s="3">
        <v>5.2631578947368418E-2</v>
      </c>
      <c r="V228" s="3">
        <v>-0.26315789473684209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5.2631578947368418E-2</v>
      </c>
      <c r="AD228" s="3">
        <v>0</v>
      </c>
      <c r="AE228" s="3">
        <v>5.2631578947368418E-2</v>
      </c>
      <c r="AF228" s="4">
        <v>2.0833333333333332E-2</v>
      </c>
      <c r="AG228" s="4">
        <v>3.125E-2</v>
      </c>
      <c r="AH228" s="4">
        <v>2.0833333333333332E-2</v>
      </c>
      <c r="AI228" s="4">
        <v>3.125E-2</v>
      </c>
    </row>
    <row r="229" spans="1:35" x14ac:dyDescent="0.3">
      <c r="A229">
        <v>228</v>
      </c>
      <c r="B229" t="s">
        <v>262</v>
      </c>
      <c r="C229" t="s">
        <v>45</v>
      </c>
      <c r="D229" t="s">
        <v>35</v>
      </c>
      <c r="E229">
        <v>19</v>
      </c>
      <c r="F229">
        <v>0</v>
      </c>
      <c r="G229">
        <v>1</v>
      </c>
      <c r="H229">
        <v>1</v>
      </c>
      <c r="I229">
        <v>-1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1</v>
      </c>
      <c r="R229">
        <v>1</v>
      </c>
      <c r="S229" s="3">
        <v>0</v>
      </c>
      <c r="T229" s="3">
        <v>5.2631578947368418E-2</v>
      </c>
      <c r="U229" s="3">
        <v>5.2631578947368418E-2</v>
      </c>
      <c r="V229" s="3">
        <v>-5.2631578947368418E-2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5.2631578947368418E-2</v>
      </c>
      <c r="AE229" s="3">
        <v>5.2631578947368418E-2</v>
      </c>
      <c r="AF229" s="4">
        <v>0</v>
      </c>
      <c r="AG229" s="4">
        <v>0</v>
      </c>
      <c r="AH229" s="4">
        <v>1.6393442622950821E-2</v>
      </c>
      <c r="AI229" s="4">
        <v>2.3255813953488372E-2</v>
      </c>
    </row>
    <row r="230" spans="1:35" x14ac:dyDescent="0.3">
      <c r="A230">
        <v>229</v>
      </c>
      <c r="B230" t="s">
        <v>234</v>
      </c>
      <c r="C230" t="s">
        <v>24</v>
      </c>
      <c r="D230" t="s">
        <v>35</v>
      </c>
      <c r="E230">
        <v>19</v>
      </c>
      <c r="F230">
        <v>0</v>
      </c>
      <c r="G230">
        <v>1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</v>
      </c>
      <c r="R230">
        <v>1</v>
      </c>
      <c r="S230" s="3">
        <v>0</v>
      </c>
      <c r="T230" s="3">
        <v>5.2631578947368418E-2</v>
      </c>
      <c r="U230" s="3">
        <v>5.2631578947368418E-2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5.2631578947368418E-2</v>
      </c>
      <c r="AE230" s="3">
        <v>5.2631578947368418E-2</v>
      </c>
      <c r="AF230" s="4">
        <v>0</v>
      </c>
      <c r="AG230" s="4">
        <v>0</v>
      </c>
      <c r="AH230" s="4">
        <v>1.9230769230769232E-2</v>
      </c>
      <c r="AI230" s="4">
        <v>3.4482758620689655E-2</v>
      </c>
    </row>
    <row r="231" spans="1:35" x14ac:dyDescent="0.3">
      <c r="A231">
        <v>230</v>
      </c>
      <c r="B231" t="s">
        <v>130</v>
      </c>
      <c r="C231" t="s">
        <v>65</v>
      </c>
      <c r="D231" t="s">
        <v>6</v>
      </c>
      <c r="E231">
        <v>20</v>
      </c>
      <c r="F231">
        <v>1</v>
      </c>
      <c r="G231">
        <v>5</v>
      </c>
      <c r="H231">
        <v>6</v>
      </c>
      <c r="I231">
        <v>-3</v>
      </c>
      <c r="J231">
        <v>1</v>
      </c>
      <c r="K231">
        <v>4</v>
      </c>
      <c r="L231">
        <v>5</v>
      </c>
      <c r="M231">
        <v>0</v>
      </c>
      <c r="N231">
        <v>0</v>
      </c>
      <c r="O231">
        <v>0</v>
      </c>
      <c r="P231">
        <v>0</v>
      </c>
      <c r="Q231">
        <v>1</v>
      </c>
      <c r="R231">
        <v>1</v>
      </c>
      <c r="S231" s="3">
        <v>0.05</v>
      </c>
      <c r="T231" s="3">
        <v>0.25</v>
      </c>
      <c r="U231" s="3">
        <v>0.3</v>
      </c>
      <c r="V231" s="3">
        <v>-0.15</v>
      </c>
      <c r="W231" s="3">
        <v>0.05</v>
      </c>
      <c r="X231" s="3">
        <v>0.2</v>
      </c>
      <c r="Y231" s="3">
        <v>0.25</v>
      </c>
      <c r="Z231" s="3">
        <v>0</v>
      </c>
      <c r="AA231" s="3">
        <v>0</v>
      </c>
      <c r="AB231" s="3">
        <v>0</v>
      </c>
      <c r="AC231" s="3">
        <v>0</v>
      </c>
      <c r="AD231" s="3">
        <v>0.05</v>
      </c>
      <c r="AE231" s="3">
        <v>0.05</v>
      </c>
      <c r="AF231" s="4">
        <v>1.7543859649122806E-2</v>
      </c>
      <c r="AG231" s="4">
        <v>0</v>
      </c>
      <c r="AH231" s="4">
        <v>0.10526315789473684</v>
      </c>
      <c r="AI231" s="4">
        <v>3.0303030303030304E-2</v>
      </c>
    </row>
    <row r="232" spans="1:35" x14ac:dyDescent="0.3">
      <c r="A232">
        <v>231</v>
      </c>
      <c r="B232" t="s">
        <v>260</v>
      </c>
      <c r="C232" t="s">
        <v>65</v>
      </c>
      <c r="D232" t="s">
        <v>35</v>
      </c>
      <c r="E232">
        <v>20</v>
      </c>
      <c r="F232">
        <v>0</v>
      </c>
      <c r="G232">
        <v>2</v>
      </c>
      <c r="H232">
        <v>2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1</v>
      </c>
      <c r="P232">
        <v>0</v>
      </c>
      <c r="Q232">
        <v>1</v>
      </c>
      <c r="R232">
        <v>1</v>
      </c>
      <c r="S232" s="3">
        <v>0</v>
      </c>
      <c r="T232" s="3">
        <v>0.1</v>
      </c>
      <c r="U232" s="3">
        <v>0.1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0.05</v>
      </c>
      <c r="AB232" s="3">
        <v>0.05</v>
      </c>
      <c r="AC232" s="3">
        <v>0</v>
      </c>
      <c r="AD232" s="3">
        <v>0.05</v>
      </c>
      <c r="AE232" s="3">
        <v>0.05</v>
      </c>
      <c r="AF232" s="4">
        <v>0</v>
      </c>
      <c r="AG232" s="4">
        <v>0</v>
      </c>
      <c r="AH232" s="4">
        <v>3.5087719298245612E-2</v>
      </c>
      <c r="AI232" s="4">
        <v>3.0303030303030304E-2</v>
      </c>
    </row>
    <row r="233" spans="1:35" x14ac:dyDescent="0.3">
      <c r="A233">
        <v>232</v>
      </c>
      <c r="B233" t="s">
        <v>233</v>
      </c>
      <c r="C233" t="s">
        <v>76</v>
      </c>
      <c r="D233" t="s">
        <v>35</v>
      </c>
      <c r="E233">
        <v>20</v>
      </c>
      <c r="F233">
        <v>0</v>
      </c>
      <c r="G233">
        <v>1</v>
      </c>
      <c r="H233">
        <v>1</v>
      </c>
      <c r="I233">
        <v>-6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1</v>
      </c>
      <c r="R233">
        <v>1</v>
      </c>
      <c r="S233" s="3">
        <v>0</v>
      </c>
      <c r="T233" s="3">
        <v>0.05</v>
      </c>
      <c r="U233" s="3">
        <v>0.05</v>
      </c>
      <c r="V233" s="3">
        <v>-0.3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0.05</v>
      </c>
      <c r="AE233" s="3">
        <v>0.05</v>
      </c>
      <c r="AF233" s="4">
        <v>0</v>
      </c>
      <c r="AG233" s="4">
        <v>0</v>
      </c>
      <c r="AH233" s="4">
        <v>2.0408163265306121E-2</v>
      </c>
      <c r="AI233" s="4">
        <v>3.125E-2</v>
      </c>
    </row>
    <row r="234" spans="1:35" x14ac:dyDescent="0.3">
      <c r="A234">
        <v>233</v>
      </c>
      <c r="B234" t="s">
        <v>235</v>
      </c>
      <c r="C234" t="s">
        <v>31</v>
      </c>
      <c r="D234" t="s">
        <v>35</v>
      </c>
      <c r="E234">
        <v>20</v>
      </c>
      <c r="F234">
        <v>0</v>
      </c>
      <c r="G234">
        <v>1</v>
      </c>
      <c r="H234">
        <v>1</v>
      </c>
      <c r="I234">
        <v>-2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1</v>
      </c>
      <c r="R234">
        <v>1</v>
      </c>
      <c r="S234" s="3">
        <v>0</v>
      </c>
      <c r="T234" s="3">
        <v>0.05</v>
      </c>
      <c r="U234" s="3">
        <v>0.05</v>
      </c>
      <c r="V234" s="3">
        <v>-0.1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0.05</v>
      </c>
      <c r="AE234" s="3">
        <v>0.05</v>
      </c>
      <c r="AF234" s="4">
        <v>0</v>
      </c>
      <c r="AG234" s="4">
        <v>0</v>
      </c>
      <c r="AH234" s="4">
        <v>1.5151515151515152E-2</v>
      </c>
      <c r="AI234" s="4">
        <v>2.1739130434782608E-2</v>
      </c>
    </row>
    <row r="235" spans="1:35" x14ac:dyDescent="0.3">
      <c r="A235">
        <v>234</v>
      </c>
      <c r="B235" t="s">
        <v>137</v>
      </c>
      <c r="C235" t="s">
        <v>22</v>
      </c>
      <c r="D235" t="s">
        <v>35</v>
      </c>
      <c r="E235">
        <v>21</v>
      </c>
      <c r="F235">
        <v>0</v>
      </c>
      <c r="G235">
        <v>8</v>
      </c>
      <c r="H235">
        <v>8</v>
      </c>
      <c r="I235">
        <v>-1</v>
      </c>
      <c r="J235">
        <v>0</v>
      </c>
      <c r="K235">
        <v>6</v>
      </c>
      <c r="L235">
        <v>6</v>
      </c>
      <c r="M235">
        <v>0</v>
      </c>
      <c r="N235">
        <v>1</v>
      </c>
      <c r="O235">
        <v>1</v>
      </c>
      <c r="P235">
        <v>0</v>
      </c>
      <c r="Q235">
        <v>1</v>
      </c>
      <c r="R235">
        <v>1</v>
      </c>
      <c r="S235" s="3">
        <v>0</v>
      </c>
      <c r="T235" s="3">
        <v>0.38095238095238093</v>
      </c>
      <c r="U235" s="3">
        <v>0.38095238095238093</v>
      </c>
      <c r="V235" s="3">
        <v>-4.7619047619047616E-2</v>
      </c>
      <c r="W235" s="3">
        <v>0</v>
      </c>
      <c r="X235" s="3">
        <v>0.2857142857142857</v>
      </c>
      <c r="Y235" s="3">
        <v>0.2857142857142857</v>
      </c>
      <c r="Z235" s="3">
        <v>0</v>
      </c>
      <c r="AA235" s="3">
        <v>4.7619047619047616E-2</v>
      </c>
      <c r="AB235" s="3">
        <v>4.7619047619047616E-2</v>
      </c>
      <c r="AC235" s="3">
        <v>0</v>
      </c>
      <c r="AD235" s="3">
        <v>4.7619047619047616E-2</v>
      </c>
      <c r="AE235" s="3">
        <v>4.7619047619047616E-2</v>
      </c>
      <c r="AF235" s="4">
        <v>0</v>
      </c>
      <c r="AG235" s="4">
        <v>0</v>
      </c>
      <c r="AH235" s="4">
        <v>0.11594202898550725</v>
      </c>
      <c r="AI235" s="4">
        <v>0.02</v>
      </c>
    </row>
    <row r="236" spans="1:35" x14ac:dyDescent="0.3">
      <c r="A236">
        <v>235</v>
      </c>
      <c r="B236" t="s">
        <v>133</v>
      </c>
      <c r="C236" t="s">
        <v>65</v>
      </c>
      <c r="D236" t="s">
        <v>35</v>
      </c>
      <c r="E236">
        <v>21</v>
      </c>
      <c r="F236">
        <v>2</v>
      </c>
      <c r="G236">
        <v>6</v>
      </c>
      <c r="H236">
        <v>8</v>
      </c>
      <c r="I236">
        <v>-1</v>
      </c>
      <c r="J236">
        <v>2</v>
      </c>
      <c r="K236">
        <v>4</v>
      </c>
      <c r="L236">
        <v>6</v>
      </c>
      <c r="M236">
        <v>0</v>
      </c>
      <c r="N236">
        <v>1</v>
      </c>
      <c r="O236">
        <v>1</v>
      </c>
      <c r="P236">
        <v>0</v>
      </c>
      <c r="Q236">
        <v>1</v>
      </c>
      <c r="R236">
        <v>1</v>
      </c>
      <c r="S236" s="3">
        <v>9.5238095238095233E-2</v>
      </c>
      <c r="T236" s="3">
        <v>0.2857142857142857</v>
      </c>
      <c r="U236" s="3">
        <v>0.38095238095238093</v>
      </c>
      <c r="V236" s="3">
        <v>-4.7619047619047616E-2</v>
      </c>
      <c r="W236" s="3">
        <v>9.5238095238095233E-2</v>
      </c>
      <c r="X236" s="3">
        <v>0.19047619047619047</v>
      </c>
      <c r="Y236" s="3">
        <v>0.2857142857142857</v>
      </c>
      <c r="Z236" s="3">
        <v>0</v>
      </c>
      <c r="AA236" s="3">
        <v>4.7619047619047616E-2</v>
      </c>
      <c r="AB236" s="3">
        <v>4.7619047619047616E-2</v>
      </c>
      <c r="AC236" s="3">
        <v>0</v>
      </c>
      <c r="AD236" s="3">
        <v>4.7619047619047616E-2</v>
      </c>
      <c r="AE236" s="3">
        <v>4.7619047619047616E-2</v>
      </c>
      <c r="AF236" s="4">
        <v>3.5087719298245612E-2</v>
      </c>
      <c r="AG236" s="4">
        <v>0</v>
      </c>
      <c r="AH236" s="4">
        <v>0.14035087719298245</v>
      </c>
      <c r="AI236" s="4">
        <v>3.0303030303030304E-2</v>
      </c>
    </row>
    <row r="237" spans="1:35" x14ac:dyDescent="0.3">
      <c r="A237">
        <v>236</v>
      </c>
      <c r="B237" t="s">
        <v>198</v>
      </c>
      <c r="C237" t="s">
        <v>65</v>
      </c>
      <c r="D237" t="s">
        <v>35</v>
      </c>
      <c r="E237">
        <v>21</v>
      </c>
      <c r="F237">
        <v>0</v>
      </c>
      <c r="G237">
        <v>3</v>
      </c>
      <c r="H237">
        <v>3</v>
      </c>
      <c r="I237">
        <v>-5</v>
      </c>
      <c r="J237">
        <v>0</v>
      </c>
      <c r="K237">
        <v>2</v>
      </c>
      <c r="L237">
        <v>2</v>
      </c>
      <c r="M237">
        <v>0</v>
      </c>
      <c r="N237">
        <v>0</v>
      </c>
      <c r="O237">
        <v>0</v>
      </c>
      <c r="P237">
        <v>0</v>
      </c>
      <c r="Q237">
        <v>1</v>
      </c>
      <c r="R237">
        <v>1</v>
      </c>
      <c r="S237" s="3">
        <v>0</v>
      </c>
      <c r="T237" s="3">
        <v>0.14285714285714285</v>
      </c>
      <c r="U237" s="3">
        <v>0.14285714285714285</v>
      </c>
      <c r="V237" s="3">
        <v>-0.23809523809523808</v>
      </c>
      <c r="W237" s="3">
        <v>0</v>
      </c>
      <c r="X237" s="3">
        <v>9.5238095238095233E-2</v>
      </c>
      <c r="Y237" s="3">
        <v>9.5238095238095233E-2</v>
      </c>
      <c r="Z237" s="3">
        <v>0</v>
      </c>
      <c r="AA237" s="3">
        <v>0</v>
      </c>
      <c r="AB237" s="3">
        <v>0</v>
      </c>
      <c r="AC237" s="3">
        <v>0</v>
      </c>
      <c r="AD237" s="3">
        <v>4.7619047619047616E-2</v>
      </c>
      <c r="AE237" s="3">
        <v>4.7619047619047616E-2</v>
      </c>
      <c r="AF237" s="4">
        <v>0</v>
      </c>
      <c r="AG237" s="4">
        <v>0</v>
      </c>
      <c r="AH237" s="4">
        <v>5.2631578947368418E-2</v>
      </c>
      <c r="AI237" s="4">
        <v>3.0303030303030304E-2</v>
      </c>
    </row>
    <row r="238" spans="1:35" x14ac:dyDescent="0.3">
      <c r="A238">
        <v>237</v>
      </c>
      <c r="B238" t="s">
        <v>256</v>
      </c>
      <c r="C238" t="s">
        <v>65</v>
      </c>
      <c r="D238" t="s">
        <v>35</v>
      </c>
      <c r="E238">
        <v>21</v>
      </c>
      <c r="F238">
        <v>0</v>
      </c>
      <c r="G238">
        <v>2</v>
      </c>
      <c r="H238">
        <v>2</v>
      </c>
      <c r="I238">
        <v>-2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1</v>
      </c>
      <c r="P238">
        <v>0</v>
      </c>
      <c r="Q238">
        <v>1</v>
      </c>
      <c r="R238">
        <v>1</v>
      </c>
      <c r="S238" s="3">
        <v>0</v>
      </c>
      <c r="T238" s="3">
        <v>9.5238095238095233E-2</v>
      </c>
      <c r="U238" s="3">
        <v>9.5238095238095233E-2</v>
      </c>
      <c r="V238" s="3">
        <v>-9.5238095238095233E-2</v>
      </c>
      <c r="W238" s="3">
        <v>0</v>
      </c>
      <c r="X238" s="3">
        <v>0</v>
      </c>
      <c r="Y238" s="3">
        <v>0</v>
      </c>
      <c r="Z238" s="3">
        <v>0</v>
      </c>
      <c r="AA238" s="3">
        <v>4.7619047619047616E-2</v>
      </c>
      <c r="AB238" s="3">
        <v>4.7619047619047616E-2</v>
      </c>
      <c r="AC238" s="3">
        <v>0</v>
      </c>
      <c r="AD238" s="3">
        <v>4.7619047619047616E-2</v>
      </c>
      <c r="AE238" s="3">
        <v>4.7619047619047616E-2</v>
      </c>
      <c r="AF238" s="4">
        <v>0</v>
      </c>
      <c r="AG238" s="4">
        <v>0</v>
      </c>
      <c r="AH238" s="4">
        <v>3.5087719298245612E-2</v>
      </c>
      <c r="AI238" s="4">
        <v>3.0303030303030304E-2</v>
      </c>
    </row>
    <row r="239" spans="1:35" x14ac:dyDescent="0.3">
      <c r="A239">
        <v>238</v>
      </c>
      <c r="B239" t="s">
        <v>258</v>
      </c>
      <c r="C239" t="s">
        <v>22</v>
      </c>
      <c r="D239" t="s">
        <v>6</v>
      </c>
      <c r="E239">
        <v>21</v>
      </c>
      <c r="F239">
        <v>1</v>
      </c>
      <c r="G239">
        <v>0</v>
      </c>
      <c r="H239">
        <v>1</v>
      </c>
      <c r="I239">
        <v>-7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1</v>
      </c>
      <c r="Q239">
        <v>0</v>
      </c>
      <c r="R239">
        <v>1</v>
      </c>
      <c r="S239" s="3">
        <v>4.7619047619047616E-2</v>
      </c>
      <c r="T239" s="3">
        <v>0</v>
      </c>
      <c r="U239" s="3">
        <v>4.7619047619047616E-2</v>
      </c>
      <c r="V239" s="3">
        <v>-0.33333333333333331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4.7619047619047616E-2</v>
      </c>
      <c r="AD239" s="3">
        <v>0</v>
      </c>
      <c r="AE239" s="3">
        <v>4.7619047619047616E-2</v>
      </c>
      <c r="AF239" s="4">
        <v>1.4492753623188406E-2</v>
      </c>
      <c r="AG239" s="4">
        <v>0.02</v>
      </c>
      <c r="AH239" s="4">
        <v>1.4492753623188406E-2</v>
      </c>
      <c r="AI239" s="4">
        <v>0.02</v>
      </c>
    </row>
    <row r="240" spans="1:35" x14ac:dyDescent="0.3">
      <c r="A240">
        <v>239</v>
      </c>
      <c r="B240" t="s">
        <v>250</v>
      </c>
      <c r="C240" t="s">
        <v>37</v>
      </c>
      <c r="D240" t="s">
        <v>6</v>
      </c>
      <c r="E240">
        <v>21</v>
      </c>
      <c r="F240">
        <v>1</v>
      </c>
      <c r="G240">
        <v>0</v>
      </c>
      <c r="H240">
        <v>1</v>
      </c>
      <c r="I240">
        <v>-11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1</v>
      </c>
      <c r="Q240">
        <v>0</v>
      </c>
      <c r="R240">
        <v>1</v>
      </c>
      <c r="S240" s="3">
        <v>4.7619047619047616E-2</v>
      </c>
      <c r="T240" s="3">
        <v>0</v>
      </c>
      <c r="U240" s="3">
        <v>4.7619047619047616E-2</v>
      </c>
      <c r="V240" s="3">
        <v>-0.52380952380952384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4.7619047619047616E-2</v>
      </c>
      <c r="AD240" s="3">
        <v>0</v>
      </c>
      <c r="AE240" s="3">
        <v>4.7619047619047616E-2</v>
      </c>
      <c r="AF240" s="4">
        <v>1.9607843137254902E-2</v>
      </c>
      <c r="AG240" s="4">
        <v>3.125E-2</v>
      </c>
      <c r="AH240" s="4">
        <v>1.9607843137254902E-2</v>
      </c>
      <c r="AI240" s="4">
        <v>3.125E-2</v>
      </c>
    </row>
    <row r="241" spans="1:35" x14ac:dyDescent="0.3">
      <c r="A241">
        <v>240</v>
      </c>
      <c r="B241" t="s">
        <v>257</v>
      </c>
      <c r="C241" t="s">
        <v>37</v>
      </c>
      <c r="D241" t="s">
        <v>35</v>
      </c>
      <c r="E241">
        <v>21</v>
      </c>
      <c r="F241">
        <v>0</v>
      </c>
      <c r="G241">
        <v>1</v>
      </c>
      <c r="H241">
        <v>1</v>
      </c>
      <c r="I241">
        <v>-7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</v>
      </c>
      <c r="R241">
        <v>1</v>
      </c>
      <c r="S241" s="3">
        <v>0</v>
      </c>
      <c r="T241" s="3">
        <v>4.7619047619047616E-2</v>
      </c>
      <c r="U241" s="3">
        <v>4.7619047619047616E-2</v>
      </c>
      <c r="V241" s="3">
        <v>-0.33333333333333331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4.7619047619047616E-2</v>
      </c>
      <c r="AE241" s="3">
        <v>4.7619047619047616E-2</v>
      </c>
      <c r="AF241" s="4">
        <v>0</v>
      </c>
      <c r="AG241" s="4">
        <v>0</v>
      </c>
      <c r="AH241" s="4">
        <v>1.9607843137254902E-2</v>
      </c>
      <c r="AI241" s="4">
        <v>3.125E-2</v>
      </c>
    </row>
    <row r="242" spans="1:35" x14ac:dyDescent="0.3">
      <c r="A242">
        <v>241</v>
      </c>
      <c r="B242" t="s">
        <v>231</v>
      </c>
      <c r="C242" t="s">
        <v>28</v>
      </c>
      <c r="D242" t="s">
        <v>35</v>
      </c>
      <c r="E242">
        <v>21</v>
      </c>
      <c r="F242">
        <v>0</v>
      </c>
      <c r="G242">
        <v>1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</v>
      </c>
      <c r="R242">
        <v>1</v>
      </c>
      <c r="S242" s="3">
        <v>0</v>
      </c>
      <c r="T242" s="3">
        <v>4.7619047619047616E-2</v>
      </c>
      <c r="U242" s="3">
        <v>4.7619047619047616E-2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4.7619047619047616E-2</v>
      </c>
      <c r="AE242" s="3">
        <v>4.7619047619047616E-2</v>
      </c>
      <c r="AF242" s="4">
        <v>0</v>
      </c>
      <c r="AG242" s="4">
        <v>0</v>
      </c>
      <c r="AH242" s="4">
        <v>1.6129032258064516E-2</v>
      </c>
      <c r="AI242" s="4">
        <v>2.1739130434782608E-2</v>
      </c>
    </row>
    <row r="243" spans="1:35" x14ac:dyDescent="0.3">
      <c r="A243">
        <v>242</v>
      </c>
      <c r="B243" t="s">
        <v>166</v>
      </c>
      <c r="C243" t="s">
        <v>37</v>
      </c>
      <c r="D243" t="s">
        <v>6</v>
      </c>
      <c r="E243">
        <v>21</v>
      </c>
      <c r="F243">
        <v>5</v>
      </c>
      <c r="G243">
        <v>1</v>
      </c>
      <c r="H243">
        <v>6</v>
      </c>
      <c r="I243">
        <v>-18</v>
      </c>
      <c r="J243">
        <v>5</v>
      </c>
      <c r="K243">
        <v>1</v>
      </c>
      <c r="L243">
        <v>6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 s="3">
        <v>0.23809523809523808</v>
      </c>
      <c r="T243" s="3">
        <v>4.7619047619047616E-2</v>
      </c>
      <c r="U243" s="3">
        <v>0.2857142857142857</v>
      </c>
      <c r="V243" s="3">
        <v>-0.8571428571428571</v>
      </c>
      <c r="W243" s="3">
        <v>0.23809523809523808</v>
      </c>
      <c r="X243" s="3">
        <v>4.7619047619047616E-2</v>
      </c>
      <c r="Y243" s="3">
        <v>0.2857142857142857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4">
        <v>9.8039215686274508E-2</v>
      </c>
      <c r="AG243" s="4">
        <v>0</v>
      </c>
      <c r="AH243" s="4">
        <v>0.11764705882352941</v>
      </c>
      <c r="AI243" s="4">
        <v>0</v>
      </c>
    </row>
    <row r="244" spans="1:35" x14ac:dyDescent="0.3">
      <c r="A244">
        <v>243</v>
      </c>
      <c r="B244" t="s">
        <v>205</v>
      </c>
      <c r="C244" t="s">
        <v>76</v>
      </c>
      <c r="D244" t="s">
        <v>35</v>
      </c>
      <c r="E244">
        <v>20</v>
      </c>
      <c r="F244">
        <v>0</v>
      </c>
      <c r="G244">
        <v>4</v>
      </c>
      <c r="H244">
        <v>4</v>
      </c>
      <c r="I244">
        <v>-13</v>
      </c>
      <c r="J244">
        <v>0</v>
      </c>
      <c r="K244">
        <v>3</v>
      </c>
      <c r="L244">
        <v>3</v>
      </c>
      <c r="M244">
        <v>0</v>
      </c>
      <c r="N244">
        <v>1</v>
      </c>
      <c r="O244">
        <v>1</v>
      </c>
      <c r="P244">
        <v>0</v>
      </c>
      <c r="Q244">
        <v>0</v>
      </c>
      <c r="R244">
        <v>0</v>
      </c>
      <c r="S244" s="3">
        <v>0</v>
      </c>
      <c r="T244" s="3">
        <v>0.2</v>
      </c>
      <c r="U244" s="3">
        <v>0.2</v>
      </c>
      <c r="V244" s="3">
        <v>-0.65</v>
      </c>
      <c r="W244" s="3">
        <v>0</v>
      </c>
      <c r="X244" s="3">
        <v>0.15</v>
      </c>
      <c r="Y244" s="3">
        <v>0.15</v>
      </c>
      <c r="Z244" s="3">
        <v>0</v>
      </c>
      <c r="AA244" s="3">
        <v>0.05</v>
      </c>
      <c r="AB244" s="3">
        <v>0.05</v>
      </c>
      <c r="AC244" s="3">
        <v>0</v>
      </c>
      <c r="AD244" s="3">
        <v>0</v>
      </c>
      <c r="AE244" s="3">
        <v>0</v>
      </c>
      <c r="AF244" s="4">
        <v>0</v>
      </c>
      <c r="AG244" s="4">
        <v>0</v>
      </c>
      <c r="AH244" s="4">
        <v>8.1632653061224483E-2</v>
      </c>
      <c r="AI244" s="4">
        <v>0</v>
      </c>
    </row>
    <row r="245" spans="1:35" x14ac:dyDescent="0.3">
      <c r="A245">
        <v>244</v>
      </c>
      <c r="B245" t="s">
        <v>225</v>
      </c>
      <c r="C245" t="s">
        <v>65</v>
      </c>
      <c r="D245" t="s">
        <v>6</v>
      </c>
      <c r="E245">
        <v>7</v>
      </c>
      <c r="F245">
        <v>1</v>
      </c>
      <c r="G245">
        <v>1</v>
      </c>
      <c r="H245">
        <v>2</v>
      </c>
      <c r="I245">
        <v>-4</v>
      </c>
      <c r="J245">
        <v>1</v>
      </c>
      <c r="K245">
        <v>1</v>
      </c>
      <c r="L245">
        <v>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 s="3">
        <v>0.14285714285714285</v>
      </c>
      <c r="T245" s="3">
        <v>0.14285714285714285</v>
      </c>
      <c r="U245" s="3">
        <v>0.2857142857142857</v>
      </c>
      <c r="V245" s="3">
        <v>-0.5714285714285714</v>
      </c>
      <c r="W245" s="3">
        <v>0.14285714285714285</v>
      </c>
      <c r="X245" s="3">
        <v>0.14285714285714285</v>
      </c>
      <c r="Y245" s="3">
        <v>0.2857142857142857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4">
        <v>1.7543859649122806E-2</v>
      </c>
      <c r="AG245" s="4">
        <v>0</v>
      </c>
      <c r="AH245" s="4">
        <v>3.5087719298245612E-2</v>
      </c>
      <c r="AI245" s="4">
        <v>0</v>
      </c>
    </row>
    <row r="246" spans="1:35" x14ac:dyDescent="0.3">
      <c r="A246">
        <v>245</v>
      </c>
      <c r="B246" t="s">
        <v>249</v>
      </c>
      <c r="C246" t="s">
        <v>24</v>
      </c>
      <c r="D246" t="s">
        <v>6</v>
      </c>
      <c r="E246">
        <v>6</v>
      </c>
      <c r="F246">
        <v>1</v>
      </c>
      <c r="G246">
        <v>0</v>
      </c>
      <c r="H246">
        <v>1</v>
      </c>
      <c r="I246">
        <v>-2</v>
      </c>
      <c r="J246">
        <v>1</v>
      </c>
      <c r="K246">
        <v>0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 s="3">
        <v>0.16666666666666666</v>
      </c>
      <c r="T246" s="3">
        <v>0</v>
      </c>
      <c r="U246" s="3">
        <v>0.16666666666666666</v>
      </c>
      <c r="V246" s="3">
        <v>-0.33333333333333331</v>
      </c>
      <c r="W246" s="3">
        <v>0.16666666666666666</v>
      </c>
      <c r="X246" s="3">
        <v>0</v>
      </c>
      <c r="Y246" s="3">
        <v>0.16666666666666666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4">
        <v>1.9230769230769232E-2</v>
      </c>
      <c r="AG246" s="4">
        <v>0</v>
      </c>
      <c r="AH246" s="4">
        <v>1.9230769230769232E-2</v>
      </c>
      <c r="AI246" s="4">
        <v>0</v>
      </c>
    </row>
    <row r="247" spans="1:35" x14ac:dyDescent="0.3">
      <c r="A247">
        <v>246</v>
      </c>
      <c r="B247" t="s">
        <v>346</v>
      </c>
      <c r="C247" t="s">
        <v>24</v>
      </c>
      <c r="D247" t="s">
        <v>35</v>
      </c>
      <c r="E247">
        <v>2</v>
      </c>
      <c r="F247">
        <v>1</v>
      </c>
      <c r="G247">
        <v>0</v>
      </c>
      <c r="H247">
        <v>1</v>
      </c>
      <c r="I247">
        <v>-2</v>
      </c>
      <c r="J247">
        <v>1</v>
      </c>
      <c r="K247">
        <v>0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 s="3">
        <v>0.5</v>
      </c>
      <c r="T247" s="3">
        <v>0</v>
      </c>
      <c r="U247" s="3">
        <v>0.5</v>
      </c>
      <c r="V247" s="3">
        <v>-1</v>
      </c>
      <c r="W247" s="3">
        <v>0.5</v>
      </c>
      <c r="X247" s="3">
        <v>0</v>
      </c>
      <c r="Y247" s="3">
        <v>0.5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4">
        <v>1.9230769230769232E-2</v>
      </c>
      <c r="AG247" s="4">
        <v>0</v>
      </c>
      <c r="AH247" s="4">
        <v>1.9230769230769232E-2</v>
      </c>
      <c r="AI247" s="4">
        <v>0</v>
      </c>
    </row>
    <row r="248" spans="1:35" x14ac:dyDescent="0.3">
      <c r="A248">
        <v>247</v>
      </c>
      <c r="B248" t="s">
        <v>349</v>
      </c>
      <c r="C248" t="s">
        <v>45</v>
      </c>
      <c r="D248" t="s">
        <v>6</v>
      </c>
      <c r="E248">
        <v>1</v>
      </c>
      <c r="F248">
        <v>1</v>
      </c>
      <c r="G248">
        <v>0</v>
      </c>
      <c r="H248">
        <v>1</v>
      </c>
      <c r="I248">
        <v>1</v>
      </c>
      <c r="J248">
        <v>1</v>
      </c>
      <c r="K248">
        <v>0</v>
      </c>
      <c r="L248">
        <v>1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 s="3">
        <v>1</v>
      </c>
      <c r="T248" s="3">
        <v>0</v>
      </c>
      <c r="U248" s="3">
        <v>1</v>
      </c>
      <c r="V248" s="3">
        <v>1</v>
      </c>
      <c r="W248" s="3">
        <v>1</v>
      </c>
      <c r="X248" s="3">
        <v>0</v>
      </c>
      <c r="Y248" s="3">
        <v>1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4">
        <v>1.6393442622950821E-2</v>
      </c>
      <c r="AG248" s="4">
        <v>0</v>
      </c>
      <c r="AH248" s="4">
        <v>1.6393442622950821E-2</v>
      </c>
      <c r="AI248" s="4">
        <v>0</v>
      </c>
    </row>
    <row r="249" spans="1:35" x14ac:dyDescent="0.3">
      <c r="A249">
        <v>248</v>
      </c>
      <c r="B249" t="s">
        <v>251</v>
      </c>
      <c r="C249" t="s">
        <v>48</v>
      </c>
      <c r="D249" t="s">
        <v>35</v>
      </c>
      <c r="E249">
        <v>22</v>
      </c>
      <c r="F249">
        <v>0</v>
      </c>
      <c r="G249">
        <v>0</v>
      </c>
      <c r="H249">
        <v>0</v>
      </c>
      <c r="I249">
        <v>-4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 s="3">
        <v>0</v>
      </c>
      <c r="T249" s="3">
        <v>0</v>
      </c>
      <c r="U249" s="3">
        <v>0</v>
      </c>
      <c r="V249" s="3">
        <v>-0.18181818181818182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4">
        <v>0</v>
      </c>
      <c r="AG249" s="4">
        <v>0</v>
      </c>
      <c r="AH249" s="4">
        <v>0</v>
      </c>
      <c r="AI249" s="4">
        <v>0</v>
      </c>
    </row>
    <row r="250" spans="1:35" x14ac:dyDescent="0.3">
      <c r="A250">
        <v>249</v>
      </c>
      <c r="B250" t="s">
        <v>255</v>
      </c>
      <c r="C250" t="s">
        <v>48</v>
      </c>
      <c r="D250" t="s">
        <v>35</v>
      </c>
      <c r="E250">
        <v>22</v>
      </c>
      <c r="F250">
        <v>0</v>
      </c>
      <c r="G250">
        <v>0</v>
      </c>
      <c r="H250">
        <v>0</v>
      </c>
      <c r="I250">
        <v>-6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 s="3">
        <v>0</v>
      </c>
      <c r="T250" s="3">
        <v>0</v>
      </c>
      <c r="U250" s="3">
        <v>0</v>
      </c>
      <c r="V250" s="3">
        <v>-0.27272727272727271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  <c r="AF250" s="4">
        <v>0</v>
      </c>
      <c r="AG250" s="4">
        <v>0</v>
      </c>
      <c r="AH250" s="4">
        <v>0</v>
      </c>
      <c r="AI250" s="4">
        <v>0</v>
      </c>
    </row>
    <row r="251" spans="1:35" x14ac:dyDescent="0.3">
      <c r="A251">
        <v>250</v>
      </c>
      <c r="B251" t="s">
        <v>252</v>
      </c>
      <c r="C251" t="s">
        <v>28</v>
      </c>
      <c r="D251" t="s">
        <v>6</v>
      </c>
      <c r="E251">
        <v>21</v>
      </c>
      <c r="F251">
        <v>0</v>
      </c>
      <c r="G251">
        <v>0</v>
      </c>
      <c r="H251">
        <v>0</v>
      </c>
      <c r="I251">
        <v>-2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 s="3">
        <v>0</v>
      </c>
      <c r="T251" s="3">
        <v>0</v>
      </c>
      <c r="U251" s="3">
        <v>0</v>
      </c>
      <c r="V251" s="3">
        <v>-9.5238095238095233E-2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4">
        <v>0</v>
      </c>
      <c r="AG251" s="4">
        <v>0</v>
      </c>
      <c r="AH251" s="4">
        <v>0</v>
      </c>
      <c r="AI251" s="4">
        <v>0</v>
      </c>
    </row>
    <row r="252" spans="1:35" x14ac:dyDescent="0.3">
      <c r="A252">
        <v>251</v>
      </c>
      <c r="B252" t="s">
        <v>254</v>
      </c>
      <c r="C252" t="s">
        <v>37</v>
      </c>
      <c r="D252" t="s">
        <v>35</v>
      </c>
      <c r="E252">
        <v>21</v>
      </c>
      <c r="F252">
        <v>0</v>
      </c>
      <c r="G252">
        <v>0</v>
      </c>
      <c r="H252">
        <v>0</v>
      </c>
      <c r="I252">
        <v>-10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 s="3">
        <v>0</v>
      </c>
      <c r="T252" s="3">
        <v>0</v>
      </c>
      <c r="U252" s="3">
        <v>0</v>
      </c>
      <c r="V252" s="3">
        <v>-0.47619047619047616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4">
        <v>0</v>
      </c>
      <c r="AG252" s="4">
        <v>0</v>
      </c>
      <c r="AH252" s="4">
        <v>0</v>
      </c>
      <c r="AI252" s="4">
        <v>0</v>
      </c>
    </row>
    <row r="253" spans="1:35" x14ac:dyDescent="0.3">
      <c r="A253">
        <v>252</v>
      </c>
      <c r="B253" t="s">
        <v>259</v>
      </c>
      <c r="C253" t="s">
        <v>37</v>
      </c>
      <c r="D253" t="s">
        <v>6</v>
      </c>
      <c r="E253">
        <v>19</v>
      </c>
      <c r="F253">
        <v>0</v>
      </c>
      <c r="G253">
        <v>0</v>
      </c>
      <c r="H253">
        <v>0</v>
      </c>
      <c r="I253">
        <v>-4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 s="3">
        <v>0</v>
      </c>
      <c r="T253" s="3">
        <v>0</v>
      </c>
      <c r="U253" s="3">
        <v>0</v>
      </c>
      <c r="V253" s="3">
        <v>-0.21052631578947367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4">
        <v>0</v>
      </c>
      <c r="AG253" s="4">
        <v>0</v>
      </c>
      <c r="AH253" s="4">
        <v>0</v>
      </c>
      <c r="AI253" s="4">
        <v>0</v>
      </c>
    </row>
    <row r="254" spans="1:35" x14ac:dyDescent="0.3">
      <c r="A254">
        <v>253</v>
      </c>
      <c r="B254" t="s">
        <v>265</v>
      </c>
      <c r="C254" t="s">
        <v>24</v>
      </c>
      <c r="D254" t="s">
        <v>6</v>
      </c>
      <c r="E254">
        <v>13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4">
        <v>0</v>
      </c>
      <c r="AG254" s="4">
        <v>0</v>
      </c>
      <c r="AH254" s="4">
        <v>0</v>
      </c>
      <c r="AI254" s="4">
        <v>0</v>
      </c>
    </row>
    <row r="255" spans="1:35" x14ac:dyDescent="0.3">
      <c r="A255">
        <v>254</v>
      </c>
      <c r="B255" t="s">
        <v>266</v>
      </c>
      <c r="C255" t="s">
        <v>43</v>
      </c>
      <c r="D255" t="s">
        <v>35</v>
      </c>
      <c r="E255">
        <v>13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4">
        <v>0</v>
      </c>
      <c r="AG255" s="4">
        <v>0</v>
      </c>
      <c r="AH255" s="4">
        <v>0</v>
      </c>
      <c r="AI255" s="4">
        <v>0</v>
      </c>
    </row>
    <row r="256" spans="1:35" x14ac:dyDescent="0.3">
      <c r="A256">
        <v>255</v>
      </c>
      <c r="B256" t="s">
        <v>274</v>
      </c>
      <c r="C256" t="s">
        <v>76</v>
      </c>
      <c r="D256" t="s">
        <v>6</v>
      </c>
      <c r="E256">
        <v>13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4">
        <v>0</v>
      </c>
      <c r="AG256" s="4">
        <v>0</v>
      </c>
      <c r="AH256" s="4">
        <v>0</v>
      </c>
      <c r="AI256" s="4">
        <v>0</v>
      </c>
    </row>
    <row r="257" spans="1:35" x14ac:dyDescent="0.3">
      <c r="A257">
        <v>256</v>
      </c>
      <c r="B257" t="s">
        <v>275</v>
      </c>
      <c r="C257" t="s">
        <v>24</v>
      </c>
      <c r="D257" t="s">
        <v>35</v>
      </c>
      <c r="E257">
        <v>13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4">
        <v>0</v>
      </c>
      <c r="AG257" s="4">
        <v>0</v>
      </c>
      <c r="AH257" s="4">
        <v>0</v>
      </c>
      <c r="AI257" s="4">
        <v>0</v>
      </c>
    </row>
    <row r="258" spans="1:35" x14ac:dyDescent="0.3">
      <c r="A258">
        <v>257</v>
      </c>
      <c r="B258" t="s">
        <v>277</v>
      </c>
      <c r="C258" t="s">
        <v>22</v>
      </c>
      <c r="D258" t="s">
        <v>6</v>
      </c>
      <c r="E258">
        <v>13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4">
        <v>0</v>
      </c>
      <c r="AG258" s="4">
        <v>0</v>
      </c>
      <c r="AH258" s="4">
        <v>0</v>
      </c>
      <c r="AI258" s="4">
        <v>0</v>
      </c>
    </row>
    <row r="259" spans="1:35" x14ac:dyDescent="0.3">
      <c r="A259">
        <v>258</v>
      </c>
      <c r="B259" t="s">
        <v>272</v>
      </c>
      <c r="C259" t="s">
        <v>76</v>
      </c>
      <c r="D259" t="s">
        <v>35</v>
      </c>
      <c r="E259">
        <v>10</v>
      </c>
      <c r="F259">
        <v>0</v>
      </c>
      <c r="G259">
        <v>0</v>
      </c>
      <c r="H259">
        <v>0</v>
      </c>
      <c r="I259">
        <v>-2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 s="3">
        <v>0</v>
      </c>
      <c r="T259" s="3">
        <v>0</v>
      </c>
      <c r="U259" s="3">
        <v>0</v>
      </c>
      <c r="V259" s="3">
        <v>-0.2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  <c r="AF259" s="4">
        <v>0</v>
      </c>
      <c r="AG259" s="4">
        <v>0</v>
      </c>
      <c r="AH259" s="4">
        <v>0</v>
      </c>
      <c r="AI259" s="4">
        <v>0</v>
      </c>
    </row>
    <row r="260" spans="1:35" x14ac:dyDescent="0.3">
      <c r="A260">
        <v>259</v>
      </c>
      <c r="B260" t="s">
        <v>276</v>
      </c>
      <c r="C260" t="s">
        <v>45</v>
      </c>
      <c r="D260" t="s">
        <v>6</v>
      </c>
      <c r="E260">
        <v>10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  <c r="AF260" s="4">
        <v>0</v>
      </c>
      <c r="AG260" s="4">
        <v>0</v>
      </c>
      <c r="AH260" s="4">
        <v>0</v>
      </c>
      <c r="AI260" s="4">
        <v>0</v>
      </c>
    </row>
    <row r="261" spans="1:35" x14ac:dyDescent="0.3">
      <c r="A261">
        <v>260</v>
      </c>
      <c r="B261" t="s">
        <v>278</v>
      </c>
      <c r="C261" t="s">
        <v>65</v>
      </c>
      <c r="D261" t="s">
        <v>6</v>
      </c>
      <c r="E261">
        <v>9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4">
        <v>0</v>
      </c>
      <c r="AG261" s="4">
        <v>0</v>
      </c>
      <c r="AH261" s="4">
        <v>0</v>
      </c>
      <c r="AI261" s="4">
        <v>0</v>
      </c>
    </row>
    <row r="262" spans="1:35" x14ac:dyDescent="0.3">
      <c r="A262">
        <v>261</v>
      </c>
      <c r="B262" t="s">
        <v>282</v>
      </c>
      <c r="C262" t="s">
        <v>33</v>
      </c>
      <c r="D262" t="s">
        <v>35</v>
      </c>
      <c r="E262">
        <v>9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 s="3">
        <v>0</v>
      </c>
      <c r="T262" s="3">
        <v>0</v>
      </c>
      <c r="U262" s="3">
        <v>0</v>
      </c>
      <c r="V262" s="3">
        <v>0.1111111111111111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4">
        <v>0</v>
      </c>
      <c r="AG262" s="4">
        <v>0</v>
      </c>
      <c r="AH262" s="4">
        <v>0</v>
      </c>
      <c r="AI262" s="4">
        <v>0</v>
      </c>
    </row>
    <row r="263" spans="1:35" x14ac:dyDescent="0.3">
      <c r="A263">
        <v>262</v>
      </c>
      <c r="B263" t="s">
        <v>279</v>
      </c>
      <c r="C263" t="s">
        <v>37</v>
      </c>
      <c r="D263" t="s">
        <v>6</v>
      </c>
      <c r="E263">
        <v>7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0</v>
      </c>
      <c r="AE263" s="3">
        <v>0</v>
      </c>
      <c r="AF263" s="4">
        <v>0</v>
      </c>
      <c r="AG263" s="4">
        <v>0</v>
      </c>
      <c r="AH263" s="4">
        <v>0</v>
      </c>
      <c r="AI263" s="4">
        <v>0</v>
      </c>
    </row>
    <row r="264" spans="1:35" x14ac:dyDescent="0.3">
      <c r="A264">
        <v>263</v>
      </c>
      <c r="B264" t="s">
        <v>280</v>
      </c>
      <c r="C264" t="s">
        <v>45</v>
      </c>
      <c r="D264" t="s">
        <v>35</v>
      </c>
      <c r="E264">
        <v>7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  <c r="AF264" s="4">
        <v>0</v>
      </c>
      <c r="AG264" s="4">
        <v>0</v>
      </c>
      <c r="AH264" s="4">
        <v>0</v>
      </c>
      <c r="AI264" s="4">
        <v>0</v>
      </c>
    </row>
    <row r="265" spans="1:35" x14ac:dyDescent="0.3">
      <c r="A265">
        <v>264</v>
      </c>
      <c r="B265" t="s">
        <v>297</v>
      </c>
      <c r="C265" t="s">
        <v>48</v>
      </c>
      <c r="D265" t="s">
        <v>6</v>
      </c>
      <c r="E265">
        <v>7</v>
      </c>
      <c r="F265">
        <v>0</v>
      </c>
      <c r="G265">
        <v>0</v>
      </c>
      <c r="H265">
        <v>0</v>
      </c>
      <c r="I265">
        <v>-1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 s="3">
        <v>0</v>
      </c>
      <c r="T265" s="3">
        <v>0</v>
      </c>
      <c r="U265" s="3">
        <v>0</v>
      </c>
      <c r="V265" s="3">
        <v>-0.14285714285714285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  <c r="AF265" s="4">
        <v>0</v>
      </c>
      <c r="AG265" s="4">
        <v>0</v>
      </c>
      <c r="AH265" s="4">
        <v>0</v>
      </c>
      <c r="AI265" s="4">
        <v>0</v>
      </c>
    </row>
    <row r="266" spans="1:35" x14ac:dyDescent="0.3">
      <c r="A266">
        <v>265</v>
      </c>
      <c r="B266" t="s">
        <v>340</v>
      </c>
      <c r="C266" t="s">
        <v>48</v>
      </c>
      <c r="D266" t="s">
        <v>6</v>
      </c>
      <c r="E266">
        <v>7</v>
      </c>
      <c r="F266">
        <v>0</v>
      </c>
      <c r="G266">
        <v>0</v>
      </c>
      <c r="H266">
        <v>0</v>
      </c>
      <c r="I266">
        <v>-1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 s="3">
        <v>0</v>
      </c>
      <c r="T266" s="3">
        <v>0</v>
      </c>
      <c r="U266" s="3">
        <v>0</v>
      </c>
      <c r="V266" s="3">
        <v>-0.14285714285714285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  <c r="AF266" s="4">
        <v>0</v>
      </c>
      <c r="AG266" s="4">
        <v>0</v>
      </c>
      <c r="AH266" s="4">
        <v>0</v>
      </c>
      <c r="AI266" s="4">
        <v>0</v>
      </c>
    </row>
    <row r="267" spans="1:35" x14ac:dyDescent="0.3">
      <c r="A267">
        <v>266</v>
      </c>
      <c r="B267" t="s">
        <v>289</v>
      </c>
      <c r="C267" t="s">
        <v>48</v>
      </c>
      <c r="D267" t="s">
        <v>6</v>
      </c>
      <c r="E267">
        <v>7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  <c r="AF267" s="4">
        <v>0</v>
      </c>
      <c r="AG267" s="4">
        <v>0</v>
      </c>
      <c r="AH267" s="4">
        <v>0</v>
      </c>
      <c r="AI267" s="4">
        <v>0</v>
      </c>
    </row>
    <row r="268" spans="1:35" x14ac:dyDescent="0.3">
      <c r="A268">
        <v>267</v>
      </c>
      <c r="B268" t="s">
        <v>350</v>
      </c>
      <c r="C268" t="s">
        <v>37</v>
      </c>
      <c r="D268" t="s">
        <v>6</v>
      </c>
      <c r="E268">
        <v>6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0</v>
      </c>
      <c r="AF268" s="4">
        <v>0</v>
      </c>
      <c r="AG268" s="4">
        <v>0</v>
      </c>
      <c r="AH268" s="4">
        <v>0</v>
      </c>
      <c r="AI268" s="4">
        <v>0</v>
      </c>
    </row>
    <row r="269" spans="1:35" x14ac:dyDescent="0.3">
      <c r="A269">
        <v>268</v>
      </c>
      <c r="B269" t="s">
        <v>351</v>
      </c>
      <c r="C269" t="s">
        <v>24</v>
      </c>
      <c r="D269" t="s">
        <v>6</v>
      </c>
      <c r="E269">
        <v>5</v>
      </c>
      <c r="F269">
        <v>0</v>
      </c>
      <c r="G269">
        <v>0</v>
      </c>
      <c r="H269">
        <v>0</v>
      </c>
      <c r="I269">
        <v>-5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 s="3">
        <v>0</v>
      </c>
      <c r="T269" s="3">
        <v>0</v>
      </c>
      <c r="U269" s="3">
        <v>0</v>
      </c>
      <c r="V269" s="3">
        <v>-1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  <c r="AF269" s="4">
        <v>0</v>
      </c>
      <c r="AG269" s="4">
        <v>0</v>
      </c>
      <c r="AH269" s="4">
        <v>0</v>
      </c>
      <c r="AI269" s="4">
        <v>0</v>
      </c>
    </row>
    <row r="270" spans="1:35" x14ac:dyDescent="0.3">
      <c r="A270">
        <v>269</v>
      </c>
      <c r="B270" t="s">
        <v>288</v>
      </c>
      <c r="C270" t="s">
        <v>76</v>
      </c>
      <c r="D270" t="s">
        <v>35</v>
      </c>
      <c r="E270">
        <v>5</v>
      </c>
      <c r="F270">
        <v>0</v>
      </c>
      <c r="G270">
        <v>0</v>
      </c>
      <c r="H270">
        <v>0</v>
      </c>
      <c r="I270">
        <v>-1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 s="3">
        <v>0</v>
      </c>
      <c r="T270" s="3">
        <v>0</v>
      </c>
      <c r="U270" s="3">
        <v>0</v>
      </c>
      <c r="V270" s="3">
        <v>-0.2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  <c r="AF270" s="4">
        <v>0</v>
      </c>
      <c r="AG270" s="4">
        <v>0</v>
      </c>
      <c r="AH270" s="4">
        <v>0</v>
      </c>
      <c r="AI270" s="4">
        <v>0</v>
      </c>
    </row>
    <row r="271" spans="1:35" x14ac:dyDescent="0.3">
      <c r="A271">
        <v>270</v>
      </c>
      <c r="B271" t="s">
        <v>284</v>
      </c>
      <c r="C271" t="s">
        <v>65</v>
      </c>
      <c r="D271" t="s">
        <v>35</v>
      </c>
      <c r="E271">
        <v>4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  <c r="AF271" s="4">
        <v>0</v>
      </c>
      <c r="AG271" s="4">
        <v>0</v>
      </c>
      <c r="AH271" s="4">
        <v>0</v>
      </c>
      <c r="AI271" s="4">
        <v>0</v>
      </c>
    </row>
    <row r="272" spans="1:35" x14ac:dyDescent="0.3">
      <c r="A272">
        <v>271</v>
      </c>
      <c r="B272" t="s">
        <v>285</v>
      </c>
      <c r="C272" t="s">
        <v>65</v>
      </c>
      <c r="D272" t="s">
        <v>6</v>
      </c>
      <c r="E272">
        <v>4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0</v>
      </c>
      <c r="AF272" s="4">
        <v>0</v>
      </c>
      <c r="AG272" s="4">
        <v>0</v>
      </c>
      <c r="AH272" s="4">
        <v>0</v>
      </c>
      <c r="AI272" s="4">
        <v>0</v>
      </c>
    </row>
    <row r="273" spans="1:35" x14ac:dyDescent="0.3">
      <c r="A273">
        <v>272</v>
      </c>
      <c r="B273" t="s">
        <v>306</v>
      </c>
      <c r="C273" t="s">
        <v>33</v>
      </c>
      <c r="D273" t="s">
        <v>6</v>
      </c>
      <c r="E273">
        <v>4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0</v>
      </c>
      <c r="AE273" s="3">
        <v>0</v>
      </c>
      <c r="AF273" s="4">
        <v>0</v>
      </c>
      <c r="AG273" s="4">
        <v>0</v>
      </c>
      <c r="AH273" s="4">
        <v>0</v>
      </c>
      <c r="AI273" s="4">
        <v>0</v>
      </c>
    </row>
    <row r="274" spans="1:35" x14ac:dyDescent="0.3">
      <c r="A274">
        <v>273</v>
      </c>
      <c r="B274" t="s">
        <v>283</v>
      </c>
      <c r="C274" t="s">
        <v>31</v>
      </c>
      <c r="D274" t="s">
        <v>6</v>
      </c>
      <c r="E274">
        <v>3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  <c r="AF274" s="4">
        <v>0</v>
      </c>
      <c r="AG274" s="4">
        <v>0</v>
      </c>
      <c r="AH274" s="4">
        <v>0</v>
      </c>
      <c r="AI274" s="4">
        <v>0</v>
      </c>
    </row>
    <row r="275" spans="1:35" x14ac:dyDescent="0.3">
      <c r="A275">
        <v>274</v>
      </c>
      <c r="B275" t="s">
        <v>307</v>
      </c>
      <c r="C275" t="s">
        <v>18</v>
      </c>
      <c r="D275" t="s">
        <v>35</v>
      </c>
      <c r="E275">
        <v>3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  <c r="AF275" s="4">
        <v>0</v>
      </c>
      <c r="AG275" s="4">
        <v>0</v>
      </c>
      <c r="AH275" s="4">
        <v>0</v>
      </c>
      <c r="AI275" s="4">
        <v>0</v>
      </c>
    </row>
    <row r="276" spans="1:35" x14ac:dyDescent="0.3">
      <c r="A276">
        <v>275</v>
      </c>
      <c r="B276" t="s">
        <v>287</v>
      </c>
      <c r="C276" t="s">
        <v>43</v>
      </c>
      <c r="D276" t="s">
        <v>6</v>
      </c>
      <c r="E276">
        <v>3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0</v>
      </c>
      <c r="AF276" s="4">
        <v>0</v>
      </c>
      <c r="AG276" s="4">
        <v>0</v>
      </c>
      <c r="AH276" s="4">
        <v>0</v>
      </c>
      <c r="AI276" s="4">
        <v>0</v>
      </c>
    </row>
    <row r="277" spans="1:35" x14ac:dyDescent="0.3">
      <c r="A277">
        <v>276</v>
      </c>
      <c r="B277" t="s">
        <v>301</v>
      </c>
      <c r="C277" t="s">
        <v>45</v>
      </c>
      <c r="D277" t="s">
        <v>6</v>
      </c>
      <c r="E277">
        <v>2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  <c r="AF277" s="4">
        <v>0</v>
      </c>
      <c r="AG277" s="4">
        <v>0</v>
      </c>
      <c r="AH277" s="4">
        <v>0</v>
      </c>
      <c r="AI277" s="4">
        <v>0</v>
      </c>
    </row>
    <row r="278" spans="1:35" x14ac:dyDescent="0.3">
      <c r="A278">
        <v>277</v>
      </c>
      <c r="B278" t="s">
        <v>303</v>
      </c>
      <c r="C278" t="s">
        <v>45</v>
      </c>
      <c r="D278" t="s">
        <v>6</v>
      </c>
      <c r="E278">
        <v>2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4">
        <v>0</v>
      </c>
      <c r="AG278" s="4">
        <v>0</v>
      </c>
      <c r="AH278" s="4">
        <v>0</v>
      </c>
      <c r="AI278" s="4">
        <v>0</v>
      </c>
    </row>
    <row r="279" spans="1:35" x14ac:dyDescent="0.3">
      <c r="A279">
        <v>278</v>
      </c>
      <c r="B279" t="s">
        <v>352</v>
      </c>
      <c r="C279" t="s">
        <v>28</v>
      </c>
      <c r="D279" t="s">
        <v>6</v>
      </c>
      <c r="E279">
        <v>2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0</v>
      </c>
      <c r="AF279" s="4">
        <v>0</v>
      </c>
      <c r="AG279" s="4">
        <v>0</v>
      </c>
      <c r="AH279" s="4">
        <v>0</v>
      </c>
      <c r="AI279" s="4">
        <v>0</v>
      </c>
    </row>
    <row r="280" spans="1:35" x14ac:dyDescent="0.3">
      <c r="A280">
        <v>279</v>
      </c>
      <c r="B280" t="s">
        <v>290</v>
      </c>
      <c r="C280" t="s">
        <v>18</v>
      </c>
      <c r="D280" t="s">
        <v>6</v>
      </c>
      <c r="E280">
        <v>2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4">
        <v>0</v>
      </c>
      <c r="AG280" s="4">
        <v>0</v>
      </c>
      <c r="AH280" s="4">
        <v>0</v>
      </c>
      <c r="AI280" s="4">
        <v>0</v>
      </c>
    </row>
    <row r="281" spans="1:35" x14ac:dyDescent="0.3">
      <c r="A281">
        <v>280</v>
      </c>
      <c r="B281" t="s">
        <v>291</v>
      </c>
      <c r="C281" t="s">
        <v>65</v>
      </c>
      <c r="D281" t="s">
        <v>6</v>
      </c>
      <c r="E281">
        <v>2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  <c r="AF281" s="4">
        <v>0</v>
      </c>
      <c r="AG281" s="4">
        <v>0</v>
      </c>
      <c r="AH281" s="4">
        <v>0</v>
      </c>
      <c r="AI281" s="4">
        <v>0</v>
      </c>
    </row>
    <row r="282" spans="1:35" x14ac:dyDescent="0.3">
      <c r="A282">
        <v>281</v>
      </c>
      <c r="B282" t="s">
        <v>293</v>
      </c>
      <c r="C282" t="s">
        <v>76</v>
      </c>
      <c r="D282" t="s">
        <v>6</v>
      </c>
      <c r="E282">
        <v>2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  <c r="AF282" s="4">
        <v>0</v>
      </c>
      <c r="AG282" s="4">
        <v>0</v>
      </c>
      <c r="AH282" s="4">
        <v>0</v>
      </c>
      <c r="AI282" s="4">
        <v>0</v>
      </c>
    </row>
    <row r="283" spans="1:35" x14ac:dyDescent="0.3">
      <c r="A283">
        <v>282</v>
      </c>
      <c r="B283" t="s">
        <v>294</v>
      </c>
      <c r="C283" t="s">
        <v>76</v>
      </c>
      <c r="D283" t="s">
        <v>35</v>
      </c>
      <c r="E283">
        <v>2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0</v>
      </c>
      <c r="AE283" s="3">
        <v>0</v>
      </c>
      <c r="AF283" s="4">
        <v>0</v>
      </c>
      <c r="AG283" s="4">
        <v>0</v>
      </c>
      <c r="AH283" s="4">
        <v>0</v>
      </c>
      <c r="AI283" s="4">
        <v>0</v>
      </c>
    </row>
    <row r="284" spans="1:35" x14ac:dyDescent="0.3">
      <c r="A284">
        <v>283</v>
      </c>
      <c r="B284" t="s">
        <v>295</v>
      </c>
      <c r="C284" t="s">
        <v>65</v>
      </c>
      <c r="D284" t="s">
        <v>6</v>
      </c>
      <c r="E284">
        <v>2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  <c r="AF284" s="4">
        <v>0</v>
      </c>
      <c r="AG284" s="4">
        <v>0</v>
      </c>
      <c r="AH284" s="4">
        <v>0</v>
      </c>
      <c r="AI284" s="4">
        <v>0</v>
      </c>
    </row>
    <row r="285" spans="1:35" x14ac:dyDescent="0.3">
      <c r="A285">
        <v>284</v>
      </c>
      <c r="B285" t="s">
        <v>167</v>
      </c>
      <c r="C285" t="s">
        <v>18</v>
      </c>
      <c r="D285" t="s">
        <v>6</v>
      </c>
      <c r="E285">
        <v>2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0</v>
      </c>
      <c r="AF285" s="4">
        <v>0</v>
      </c>
      <c r="AG285" s="4">
        <v>0</v>
      </c>
      <c r="AH285" s="4">
        <v>0</v>
      </c>
      <c r="AI285" s="4">
        <v>0</v>
      </c>
    </row>
    <row r="286" spans="1:35" x14ac:dyDescent="0.3">
      <c r="A286">
        <v>285</v>
      </c>
      <c r="B286" t="s">
        <v>298</v>
      </c>
      <c r="C286" t="s">
        <v>65</v>
      </c>
      <c r="D286" t="s">
        <v>6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</v>
      </c>
      <c r="AE286" s="3">
        <v>0</v>
      </c>
      <c r="AF286" s="4">
        <v>0</v>
      </c>
      <c r="AG286" s="4">
        <v>0</v>
      </c>
      <c r="AH286" s="4">
        <v>0</v>
      </c>
      <c r="AI286" s="4">
        <v>0</v>
      </c>
    </row>
    <row r="287" spans="1:35" x14ac:dyDescent="0.3">
      <c r="A287">
        <v>286</v>
      </c>
      <c r="B287" t="s">
        <v>339</v>
      </c>
      <c r="C287" t="s">
        <v>48</v>
      </c>
      <c r="D287" t="s">
        <v>6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0</v>
      </c>
      <c r="AF287" s="4">
        <v>0</v>
      </c>
      <c r="AG287" s="4">
        <v>0</v>
      </c>
      <c r="AH287" s="4">
        <v>0</v>
      </c>
      <c r="AI287" s="4">
        <v>0</v>
      </c>
    </row>
    <row r="288" spans="1:35" x14ac:dyDescent="0.3">
      <c r="A288">
        <v>287</v>
      </c>
      <c r="B288" t="s">
        <v>300</v>
      </c>
      <c r="C288" t="s">
        <v>31</v>
      </c>
      <c r="D288" t="s">
        <v>6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</v>
      </c>
      <c r="AF288" s="4">
        <v>0</v>
      </c>
      <c r="AG288" s="4">
        <v>0</v>
      </c>
      <c r="AH288" s="4">
        <v>0</v>
      </c>
      <c r="AI288" s="4">
        <v>0</v>
      </c>
    </row>
    <row r="289" spans="1:35" x14ac:dyDescent="0.3">
      <c r="A289">
        <v>288</v>
      </c>
      <c r="B289" t="s">
        <v>299</v>
      </c>
      <c r="C289" t="s">
        <v>45</v>
      </c>
      <c r="D289" t="s">
        <v>35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</v>
      </c>
      <c r="AF289" s="4">
        <v>0</v>
      </c>
      <c r="AG289" s="4">
        <v>0</v>
      </c>
      <c r="AH289" s="4">
        <v>0</v>
      </c>
      <c r="AI289" s="4">
        <v>0</v>
      </c>
    </row>
    <row r="290" spans="1:35" x14ac:dyDescent="0.3">
      <c r="A290">
        <v>289</v>
      </c>
      <c r="B290" t="s">
        <v>302</v>
      </c>
      <c r="C290" t="s">
        <v>45</v>
      </c>
      <c r="D290" t="s">
        <v>6</v>
      </c>
      <c r="E290">
        <v>1</v>
      </c>
      <c r="F290">
        <v>0</v>
      </c>
      <c r="G290">
        <v>0</v>
      </c>
      <c r="H290">
        <v>0</v>
      </c>
      <c r="I290">
        <v>-1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 s="3">
        <v>0</v>
      </c>
      <c r="T290" s="3">
        <v>0</v>
      </c>
      <c r="U290" s="3">
        <v>0</v>
      </c>
      <c r="V290" s="3">
        <v>-1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</v>
      </c>
      <c r="AF290" s="4">
        <v>0</v>
      </c>
      <c r="AG290" s="4">
        <v>0</v>
      </c>
      <c r="AH290" s="4">
        <v>0</v>
      </c>
      <c r="AI290" s="4">
        <v>0</v>
      </c>
    </row>
    <row r="291" spans="1:35" x14ac:dyDescent="0.3">
      <c r="A291">
        <v>290</v>
      </c>
      <c r="B291" t="s">
        <v>355</v>
      </c>
      <c r="C291" t="s">
        <v>48</v>
      </c>
      <c r="D291" t="s">
        <v>6</v>
      </c>
      <c r="E291">
        <v>1</v>
      </c>
      <c r="F291">
        <v>0</v>
      </c>
      <c r="G291">
        <v>0</v>
      </c>
      <c r="H291">
        <v>0</v>
      </c>
      <c r="I291">
        <v>-1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 s="3">
        <v>0</v>
      </c>
      <c r="T291" s="3">
        <v>0</v>
      </c>
      <c r="U291" s="3">
        <v>0</v>
      </c>
      <c r="V291" s="3">
        <v>-1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0</v>
      </c>
      <c r="AE291" s="3">
        <v>0</v>
      </c>
      <c r="AF291" s="4">
        <v>0</v>
      </c>
      <c r="AG291" s="4">
        <v>0</v>
      </c>
      <c r="AH291" s="4">
        <v>0</v>
      </c>
      <c r="AI291" s="4">
        <v>0</v>
      </c>
    </row>
    <row r="292" spans="1:35" x14ac:dyDescent="0.3">
      <c r="A292">
        <v>291</v>
      </c>
      <c r="B292" t="s">
        <v>304</v>
      </c>
      <c r="C292" t="s">
        <v>45</v>
      </c>
      <c r="D292" t="s">
        <v>35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  <c r="AF292" s="4">
        <v>0</v>
      </c>
      <c r="AG292" s="4">
        <v>0</v>
      </c>
      <c r="AH292" s="4">
        <v>0</v>
      </c>
      <c r="AI292" s="4">
        <v>0</v>
      </c>
    </row>
    <row r="293" spans="1:35" x14ac:dyDescent="0.3">
      <c r="A293">
        <v>292</v>
      </c>
      <c r="B293" t="s">
        <v>356</v>
      </c>
      <c r="C293" t="s">
        <v>48</v>
      </c>
      <c r="D293" t="s">
        <v>6</v>
      </c>
      <c r="E293">
        <v>1</v>
      </c>
      <c r="F293">
        <v>0</v>
      </c>
      <c r="G293">
        <v>0</v>
      </c>
      <c r="H293">
        <v>0</v>
      </c>
      <c r="I293">
        <v>-1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 s="3">
        <v>0</v>
      </c>
      <c r="T293" s="3">
        <v>0</v>
      </c>
      <c r="U293" s="3">
        <v>0</v>
      </c>
      <c r="V293" s="3">
        <v>-1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0</v>
      </c>
      <c r="AE293" s="3">
        <v>0</v>
      </c>
      <c r="AF293" s="4">
        <v>0</v>
      </c>
      <c r="AG293" s="4">
        <v>0</v>
      </c>
      <c r="AH293" s="4">
        <v>0</v>
      </c>
      <c r="AI293" s="4">
        <v>0</v>
      </c>
    </row>
    <row r="294" spans="1:35" x14ac:dyDescent="0.3">
      <c r="A294">
        <v>293</v>
      </c>
      <c r="B294" t="s">
        <v>353</v>
      </c>
      <c r="C294" t="s">
        <v>28</v>
      </c>
      <c r="D294" t="s">
        <v>35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0</v>
      </c>
      <c r="AF294" s="4">
        <v>0</v>
      </c>
      <c r="AG294" s="4">
        <v>0</v>
      </c>
      <c r="AH294" s="4">
        <v>0</v>
      </c>
      <c r="AI294" s="4">
        <v>0</v>
      </c>
    </row>
    <row r="295" spans="1:35" x14ac:dyDescent="0.3">
      <c r="A295">
        <v>294</v>
      </c>
      <c r="B295" t="s">
        <v>308</v>
      </c>
      <c r="C295" t="s">
        <v>22</v>
      </c>
      <c r="D295" t="s">
        <v>6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0</v>
      </c>
      <c r="AE295" s="3">
        <v>0</v>
      </c>
      <c r="AF295" s="4">
        <v>0</v>
      </c>
      <c r="AG295" s="4">
        <v>0</v>
      </c>
      <c r="AH295" s="4">
        <v>0</v>
      </c>
      <c r="AI295" s="4">
        <v>0</v>
      </c>
    </row>
    <row r="296" spans="1:35" x14ac:dyDescent="0.3">
      <c r="A296">
        <v>295</v>
      </c>
      <c r="B296" t="s">
        <v>309</v>
      </c>
      <c r="C296" t="s">
        <v>45</v>
      </c>
      <c r="D296" t="s">
        <v>6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0</v>
      </c>
      <c r="AE296" s="3">
        <v>0</v>
      </c>
      <c r="AF296" s="4">
        <v>0</v>
      </c>
      <c r="AG296" s="4">
        <v>0</v>
      </c>
      <c r="AH296" s="4">
        <v>0</v>
      </c>
      <c r="AI296" s="4">
        <v>0</v>
      </c>
    </row>
    <row r="297" spans="1:35" x14ac:dyDescent="0.3">
      <c r="A297">
        <v>296</v>
      </c>
      <c r="B297" t="s">
        <v>310</v>
      </c>
      <c r="C297" t="s">
        <v>37</v>
      </c>
      <c r="D297" t="s">
        <v>6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0</v>
      </c>
      <c r="AF297" s="4">
        <v>0</v>
      </c>
      <c r="AG297" s="4">
        <v>0</v>
      </c>
      <c r="AH297" s="4">
        <v>0</v>
      </c>
      <c r="AI297" s="4">
        <v>0</v>
      </c>
    </row>
    <row r="298" spans="1:35" x14ac:dyDescent="0.3">
      <c r="A298">
        <v>297</v>
      </c>
      <c r="B298" t="s">
        <v>341</v>
      </c>
      <c r="C298" t="s">
        <v>43</v>
      </c>
      <c r="D298" t="s">
        <v>6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  <c r="AF298" s="4">
        <v>0</v>
      </c>
      <c r="AG298" s="4">
        <v>0</v>
      </c>
      <c r="AH298" s="4">
        <v>0</v>
      </c>
      <c r="AI298" s="4">
        <v>0</v>
      </c>
    </row>
    <row r="299" spans="1:35" x14ac:dyDescent="0.3">
      <c r="A299">
        <v>298</v>
      </c>
      <c r="B299" t="s">
        <v>354</v>
      </c>
      <c r="C299" t="s">
        <v>31</v>
      </c>
      <c r="D299" t="s">
        <v>6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4">
        <v>0</v>
      </c>
      <c r="AG299" s="4">
        <v>0</v>
      </c>
      <c r="AH299" s="4">
        <v>0</v>
      </c>
      <c r="AI299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3377D-99AC-4590-871B-3D181A8B082C}">
  <dimension ref="A1:AI311"/>
  <sheetViews>
    <sheetView workbookViewId="0">
      <selection activeCell="G18" sqref="G18"/>
    </sheetView>
  </sheetViews>
  <sheetFormatPr baseColWidth="10" defaultRowHeight="14.4" x14ac:dyDescent="0.3"/>
  <cols>
    <col min="2" max="2" width="23.77734375" bestFit="1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311</v>
      </c>
      <c r="I1" t="s">
        <v>8</v>
      </c>
      <c r="J1" t="s">
        <v>312</v>
      </c>
      <c r="K1" t="s">
        <v>313</v>
      </c>
      <c r="L1" t="s">
        <v>316</v>
      </c>
      <c r="M1" t="s">
        <v>314</v>
      </c>
      <c r="N1" t="s">
        <v>315</v>
      </c>
      <c r="O1" t="s">
        <v>317</v>
      </c>
      <c r="P1" t="s">
        <v>318</v>
      </c>
      <c r="Q1" t="s">
        <v>319</v>
      </c>
      <c r="R1" t="s">
        <v>320</v>
      </c>
      <c r="S1" t="s">
        <v>321</v>
      </c>
      <c r="T1" t="s">
        <v>322</v>
      </c>
      <c r="U1" t="s">
        <v>323</v>
      </c>
      <c r="V1" t="s">
        <v>324</v>
      </c>
      <c r="W1" t="s">
        <v>325</v>
      </c>
      <c r="X1" t="s">
        <v>326</v>
      </c>
      <c r="Y1" t="s">
        <v>327</v>
      </c>
      <c r="Z1" t="s">
        <v>328</v>
      </c>
      <c r="AA1" t="s">
        <v>329</v>
      </c>
      <c r="AB1" t="s">
        <v>330</v>
      </c>
      <c r="AC1" t="s">
        <v>331</v>
      </c>
      <c r="AD1" t="s">
        <v>332</v>
      </c>
      <c r="AE1" t="s">
        <v>333</v>
      </c>
      <c r="AF1" t="s">
        <v>334</v>
      </c>
      <c r="AG1" t="s">
        <v>335</v>
      </c>
      <c r="AH1" t="s">
        <v>336</v>
      </c>
      <c r="AI1" t="s">
        <v>337</v>
      </c>
    </row>
    <row r="2" spans="1:35" x14ac:dyDescent="0.3">
      <c r="A2">
        <v>1</v>
      </c>
      <c r="B2" t="s">
        <v>19</v>
      </c>
      <c r="C2" t="s">
        <v>18</v>
      </c>
      <c r="D2" t="s">
        <v>6</v>
      </c>
      <c r="E2">
        <v>27</v>
      </c>
      <c r="F2">
        <v>17</v>
      </c>
      <c r="G2">
        <v>24</v>
      </c>
      <c r="H2">
        <v>41</v>
      </c>
      <c r="I2">
        <v>18</v>
      </c>
      <c r="J2">
        <v>4</v>
      </c>
      <c r="K2">
        <v>10</v>
      </c>
      <c r="L2">
        <v>14</v>
      </c>
      <c r="M2">
        <v>0</v>
      </c>
      <c r="N2">
        <v>0</v>
      </c>
      <c r="O2">
        <v>0</v>
      </c>
      <c r="P2">
        <v>13</v>
      </c>
      <c r="Q2">
        <v>14</v>
      </c>
      <c r="R2">
        <v>27</v>
      </c>
      <c r="S2" s="3">
        <v>0.62962962962962965</v>
      </c>
      <c r="T2" s="3">
        <v>0.88888888888888884</v>
      </c>
      <c r="U2" s="3">
        <v>1.5185185185185186</v>
      </c>
      <c r="V2" s="3">
        <v>0.66666666666666663</v>
      </c>
      <c r="W2" s="3">
        <v>0.14814814814814814</v>
      </c>
      <c r="X2" s="3">
        <v>0.37037037037037035</v>
      </c>
      <c r="Y2" s="3">
        <v>0.51851851851851849</v>
      </c>
      <c r="Z2" s="3">
        <v>0</v>
      </c>
      <c r="AA2" s="3">
        <v>0</v>
      </c>
      <c r="AB2" s="3">
        <v>0</v>
      </c>
      <c r="AC2" s="3">
        <v>0.48148148148148145</v>
      </c>
      <c r="AD2" s="3">
        <v>0.51851851851851849</v>
      </c>
      <c r="AE2" s="3">
        <v>1</v>
      </c>
      <c r="AF2" s="4">
        <v>0.13600000000000001</v>
      </c>
      <c r="AG2" s="4">
        <v>0.16250000000000001</v>
      </c>
      <c r="AH2" s="4">
        <v>0.32800000000000001</v>
      </c>
      <c r="AI2" s="4">
        <v>0.33750000000000002</v>
      </c>
    </row>
    <row r="3" spans="1:35" x14ac:dyDescent="0.3">
      <c r="A3">
        <v>2</v>
      </c>
      <c r="B3" t="s">
        <v>17</v>
      </c>
      <c r="C3" t="s">
        <v>18</v>
      </c>
      <c r="D3" t="s">
        <v>6</v>
      </c>
      <c r="E3">
        <v>27</v>
      </c>
      <c r="F3">
        <v>16</v>
      </c>
      <c r="G3">
        <v>27</v>
      </c>
      <c r="H3">
        <v>43</v>
      </c>
      <c r="I3">
        <v>16</v>
      </c>
      <c r="J3">
        <v>5</v>
      </c>
      <c r="K3">
        <v>14</v>
      </c>
      <c r="L3">
        <v>19</v>
      </c>
      <c r="M3">
        <v>0</v>
      </c>
      <c r="N3">
        <v>0</v>
      </c>
      <c r="O3">
        <v>0</v>
      </c>
      <c r="P3">
        <v>11</v>
      </c>
      <c r="Q3">
        <v>13</v>
      </c>
      <c r="R3">
        <v>24</v>
      </c>
      <c r="S3" s="3">
        <v>0.59259259259259256</v>
      </c>
      <c r="T3" s="3">
        <v>1</v>
      </c>
      <c r="U3" s="3">
        <v>1.5925925925925926</v>
      </c>
      <c r="V3" s="3">
        <v>0.59259259259259256</v>
      </c>
      <c r="W3" s="3">
        <v>0.18518518518518517</v>
      </c>
      <c r="X3" s="3">
        <v>0.51851851851851849</v>
      </c>
      <c r="Y3" s="3">
        <v>0.70370370370370372</v>
      </c>
      <c r="Z3" s="3">
        <v>0</v>
      </c>
      <c r="AA3" s="3">
        <v>0</v>
      </c>
      <c r="AB3" s="3">
        <v>0</v>
      </c>
      <c r="AC3" s="3">
        <v>0.40740740740740738</v>
      </c>
      <c r="AD3" s="3">
        <v>0.48148148148148145</v>
      </c>
      <c r="AE3" s="3">
        <v>0.88888888888888884</v>
      </c>
      <c r="AF3" s="4">
        <v>0.128</v>
      </c>
      <c r="AG3" s="4">
        <v>0.13750000000000001</v>
      </c>
      <c r="AH3" s="4">
        <v>0.34399999999999997</v>
      </c>
      <c r="AI3" s="4">
        <v>0.3</v>
      </c>
    </row>
    <row r="4" spans="1:35" x14ac:dyDescent="0.3">
      <c r="A4">
        <v>3</v>
      </c>
      <c r="B4" t="s">
        <v>21</v>
      </c>
      <c r="C4" t="s">
        <v>22</v>
      </c>
      <c r="D4" t="s">
        <v>6</v>
      </c>
      <c r="E4">
        <v>28</v>
      </c>
      <c r="F4">
        <v>14</v>
      </c>
      <c r="G4">
        <v>16</v>
      </c>
      <c r="H4">
        <v>30</v>
      </c>
      <c r="I4">
        <v>9</v>
      </c>
      <c r="J4">
        <v>2</v>
      </c>
      <c r="K4">
        <v>5</v>
      </c>
      <c r="L4">
        <v>7</v>
      </c>
      <c r="M4">
        <v>1</v>
      </c>
      <c r="N4">
        <v>0</v>
      </c>
      <c r="O4">
        <v>1</v>
      </c>
      <c r="P4">
        <v>11</v>
      </c>
      <c r="Q4">
        <v>11</v>
      </c>
      <c r="R4">
        <v>22</v>
      </c>
      <c r="S4" s="3">
        <v>0.5</v>
      </c>
      <c r="T4" s="3">
        <v>0.5714285714285714</v>
      </c>
      <c r="U4" s="3">
        <v>1.0714285714285714</v>
      </c>
      <c r="V4" s="3">
        <v>0.32142857142857145</v>
      </c>
      <c r="W4" s="3">
        <v>7.1428571428571425E-2</v>
      </c>
      <c r="X4" s="3">
        <v>0.17857142857142858</v>
      </c>
      <c r="Y4" s="3">
        <v>0.25</v>
      </c>
      <c r="Z4" s="3">
        <v>3.5714285714285712E-2</v>
      </c>
      <c r="AA4" s="3">
        <v>0</v>
      </c>
      <c r="AB4" s="3">
        <v>3.5714285714285712E-2</v>
      </c>
      <c r="AC4" s="3">
        <v>0.39285714285714285</v>
      </c>
      <c r="AD4" s="3">
        <v>0.39285714285714285</v>
      </c>
      <c r="AE4" s="3">
        <v>0.7857142857142857</v>
      </c>
      <c r="AF4" s="4">
        <v>0.14893617021276595</v>
      </c>
      <c r="AG4" s="4">
        <v>0.16176470588235295</v>
      </c>
      <c r="AH4" s="4">
        <v>0.31914893617021278</v>
      </c>
      <c r="AI4" s="4">
        <v>0.3235294117647059</v>
      </c>
    </row>
    <row r="5" spans="1:35" x14ac:dyDescent="0.3">
      <c r="A5">
        <v>4</v>
      </c>
      <c r="B5" t="s">
        <v>27</v>
      </c>
      <c r="C5" t="s">
        <v>28</v>
      </c>
      <c r="D5" t="s">
        <v>6</v>
      </c>
      <c r="E5">
        <v>27</v>
      </c>
      <c r="F5">
        <v>9</v>
      </c>
      <c r="G5">
        <v>20</v>
      </c>
      <c r="H5">
        <v>29</v>
      </c>
      <c r="I5">
        <v>7</v>
      </c>
      <c r="J5">
        <v>1</v>
      </c>
      <c r="K5">
        <v>2</v>
      </c>
      <c r="L5">
        <v>3</v>
      </c>
      <c r="M5">
        <v>2</v>
      </c>
      <c r="N5">
        <v>2</v>
      </c>
      <c r="O5">
        <v>4</v>
      </c>
      <c r="P5">
        <v>6</v>
      </c>
      <c r="Q5">
        <v>16</v>
      </c>
      <c r="R5">
        <v>22</v>
      </c>
      <c r="S5" s="3">
        <v>0.33333333333333331</v>
      </c>
      <c r="T5" s="3">
        <v>0.7407407407407407</v>
      </c>
      <c r="U5" s="3">
        <v>1.0740740740740742</v>
      </c>
      <c r="V5" s="3">
        <v>0.25925925925925924</v>
      </c>
      <c r="W5" s="3">
        <v>3.7037037037037035E-2</v>
      </c>
      <c r="X5" s="3">
        <v>7.407407407407407E-2</v>
      </c>
      <c r="Y5" s="3">
        <v>0.1111111111111111</v>
      </c>
      <c r="Z5" s="3">
        <v>7.407407407407407E-2</v>
      </c>
      <c r="AA5" s="3">
        <v>7.407407407407407E-2</v>
      </c>
      <c r="AB5" s="3">
        <v>0.14814814814814814</v>
      </c>
      <c r="AC5" s="3">
        <v>0.22222222222222221</v>
      </c>
      <c r="AD5" s="3">
        <v>0.59259259259259256</v>
      </c>
      <c r="AE5" s="3">
        <v>0.81481481481481477</v>
      </c>
      <c r="AF5" s="4">
        <v>0.10112359550561797</v>
      </c>
      <c r="AG5" s="4">
        <v>9.2307692307692313E-2</v>
      </c>
      <c r="AH5" s="4">
        <v>0.3258426966292135</v>
      </c>
      <c r="AI5" s="4">
        <v>0.33846153846153848</v>
      </c>
    </row>
    <row r="6" spans="1:35" x14ac:dyDescent="0.3">
      <c r="A6">
        <v>5</v>
      </c>
      <c r="B6" t="s">
        <v>32</v>
      </c>
      <c r="C6" t="s">
        <v>33</v>
      </c>
      <c r="D6" t="s">
        <v>6</v>
      </c>
      <c r="E6">
        <v>26</v>
      </c>
      <c r="F6">
        <v>12</v>
      </c>
      <c r="G6">
        <v>16</v>
      </c>
      <c r="H6">
        <v>28</v>
      </c>
      <c r="I6">
        <v>19</v>
      </c>
      <c r="J6">
        <v>3</v>
      </c>
      <c r="K6">
        <v>3</v>
      </c>
      <c r="L6">
        <v>6</v>
      </c>
      <c r="M6">
        <v>0</v>
      </c>
      <c r="N6">
        <v>0</v>
      </c>
      <c r="O6">
        <v>0</v>
      </c>
      <c r="P6">
        <v>9</v>
      </c>
      <c r="Q6">
        <v>13</v>
      </c>
      <c r="R6">
        <v>22</v>
      </c>
      <c r="S6" s="3">
        <v>0.46153846153846156</v>
      </c>
      <c r="T6" s="3">
        <v>0.61538461538461542</v>
      </c>
      <c r="U6" s="3">
        <v>1.0769230769230769</v>
      </c>
      <c r="V6" s="3">
        <v>0.73076923076923073</v>
      </c>
      <c r="W6" s="3">
        <v>0.11538461538461539</v>
      </c>
      <c r="X6" s="3">
        <v>0.11538461538461539</v>
      </c>
      <c r="Y6" s="3">
        <v>0.23076923076923078</v>
      </c>
      <c r="Z6" s="3">
        <v>0</v>
      </c>
      <c r="AA6" s="3">
        <v>0</v>
      </c>
      <c r="AB6" s="3">
        <v>0</v>
      </c>
      <c r="AC6" s="3">
        <v>0.34615384615384615</v>
      </c>
      <c r="AD6" s="3">
        <v>0.5</v>
      </c>
      <c r="AE6" s="3">
        <v>0.84615384615384615</v>
      </c>
      <c r="AF6" s="4">
        <v>9.7560975609756101E-2</v>
      </c>
      <c r="AG6" s="4">
        <v>0.10588235294117647</v>
      </c>
      <c r="AH6" s="4">
        <v>0.22764227642276422</v>
      </c>
      <c r="AI6" s="4">
        <v>0.25882352941176473</v>
      </c>
    </row>
    <row r="7" spans="1:35" x14ac:dyDescent="0.3">
      <c r="A7">
        <v>6</v>
      </c>
      <c r="B7" t="s">
        <v>74</v>
      </c>
      <c r="C7" t="s">
        <v>33</v>
      </c>
      <c r="D7" t="s">
        <v>6</v>
      </c>
      <c r="E7">
        <v>28</v>
      </c>
      <c r="F7">
        <v>17</v>
      </c>
      <c r="G7">
        <v>13</v>
      </c>
      <c r="H7">
        <v>30</v>
      </c>
      <c r="I7">
        <v>21</v>
      </c>
      <c r="J7">
        <v>7</v>
      </c>
      <c r="K7">
        <v>2</v>
      </c>
      <c r="L7">
        <v>9</v>
      </c>
      <c r="M7">
        <v>0</v>
      </c>
      <c r="N7">
        <v>0</v>
      </c>
      <c r="O7">
        <v>0</v>
      </c>
      <c r="P7">
        <v>10</v>
      </c>
      <c r="Q7">
        <v>11</v>
      </c>
      <c r="R7">
        <v>21</v>
      </c>
      <c r="S7" s="3">
        <v>0.6071428571428571</v>
      </c>
      <c r="T7" s="3">
        <v>0.4642857142857143</v>
      </c>
      <c r="U7" s="3">
        <v>1.0714285714285714</v>
      </c>
      <c r="V7" s="3">
        <v>0.75</v>
      </c>
      <c r="W7" s="3">
        <v>0.25</v>
      </c>
      <c r="X7" s="3">
        <v>7.1428571428571425E-2</v>
      </c>
      <c r="Y7" s="3">
        <v>0.32142857142857145</v>
      </c>
      <c r="Z7" s="3">
        <v>0</v>
      </c>
      <c r="AA7" s="3">
        <v>0</v>
      </c>
      <c r="AB7" s="3">
        <v>0</v>
      </c>
      <c r="AC7" s="3">
        <v>0.35714285714285715</v>
      </c>
      <c r="AD7" s="3">
        <v>0.39285714285714285</v>
      </c>
      <c r="AE7" s="3">
        <v>0.75</v>
      </c>
      <c r="AF7" s="4">
        <v>0.13821138211382114</v>
      </c>
      <c r="AG7" s="4">
        <v>0.11764705882352941</v>
      </c>
      <c r="AH7" s="4">
        <v>0.24390243902439024</v>
      </c>
      <c r="AI7" s="4">
        <v>0.24705882352941178</v>
      </c>
    </row>
    <row r="8" spans="1:35" x14ac:dyDescent="0.3">
      <c r="A8">
        <v>7</v>
      </c>
      <c r="B8" t="s">
        <v>25</v>
      </c>
      <c r="C8" t="s">
        <v>18</v>
      </c>
      <c r="D8" t="s">
        <v>6</v>
      </c>
      <c r="E8">
        <v>27</v>
      </c>
      <c r="F8">
        <v>9</v>
      </c>
      <c r="G8">
        <v>25</v>
      </c>
      <c r="H8">
        <v>34</v>
      </c>
      <c r="I8">
        <v>12</v>
      </c>
      <c r="J8">
        <v>4</v>
      </c>
      <c r="K8">
        <v>9</v>
      </c>
      <c r="L8">
        <v>13</v>
      </c>
      <c r="M8">
        <v>0</v>
      </c>
      <c r="N8">
        <v>1</v>
      </c>
      <c r="O8">
        <v>1</v>
      </c>
      <c r="P8">
        <v>5</v>
      </c>
      <c r="Q8">
        <v>15</v>
      </c>
      <c r="R8">
        <v>20</v>
      </c>
      <c r="S8" s="3">
        <v>0.33333333333333331</v>
      </c>
      <c r="T8" s="3">
        <v>0.92592592592592593</v>
      </c>
      <c r="U8" s="3">
        <v>1.2592592592592593</v>
      </c>
      <c r="V8" s="3">
        <v>0.44444444444444442</v>
      </c>
      <c r="W8" s="3">
        <v>0.14814814814814814</v>
      </c>
      <c r="X8" s="3">
        <v>0.33333333333333331</v>
      </c>
      <c r="Y8" s="3">
        <v>0.48148148148148145</v>
      </c>
      <c r="Z8" s="3">
        <v>0</v>
      </c>
      <c r="AA8" s="3">
        <v>3.7037037037037035E-2</v>
      </c>
      <c r="AB8" s="3">
        <v>3.7037037037037035E-2</v>
      </c>
      <c r="AC8" s="3">
        <v>0.18518518518518517</v>
      </c>
      <c r="AD8" s="3">
        <v>0.55555555555555558</v>
      </c>
      <c r="AE8" s="3">
        <v>0.7407407407407407</v>
      </c>
      <c r="AF8" s="4">
        <v>7.1999999999999995E-2</v>
      </c>
      <c r="AG8" s="4">
        <v>6.25E-2</v>
      </c>
      <c r="AH8" s="4">
        <v>0.27200000000000002</v>
      </c>
      <c r="AI8" s="4">
        <v>0.25</v>
      </c>
    </row>
    <row r="9" spans="1:35" x14ac:dyDescent="0.3">
      <c r="A9">
        <v>8</v>
      </c>
      <c r="B9" t="s">
        <v>96</v>
      </c>
      <c r="C9" t="s">
        <v>31</v>
      </c>
      <c r="D9" t="s">
        <v>6</v>
      </c>
      <c r="E9">
        <v>27</v>
      </c>
      <c r="F9">
        <v>15</v>
      </c>
      <c r="G9">
        <v>12</v>
      </c>
      <c r="H9">
        <v>27</v>
      </c>
      <c r="I9">
        <v>0</v>
      </c>
      <c r="J9">
        <v>4</v>
      </c>
      <c r="K9">
        <v>4</v>
      </c>
      <c r="L9">
        <v>8</v>
      </c>
      <c r="M9">
        <v>0</v>
      </c>
      <c r="N9">
        <v>0</v>
      </c>
      <c r="O9">
        <v>0</v>
      </c>
      <c r="P9">
        <v>11</v>
      </c>
      <c r="Q9">
        <v>8</v>
      </c>
      <c r="R9">
        <v>19</v>
      </c>
      <c r="S9" s="3">
        <v>0.55555555555555558</v>
      </c>
      <c r="T9" s="3">
        <v>0.44444444444444442</v>
      </c>
      <c r="U9" s="3">
        <v>1</v>
      </c>
      <c r="V9" s="3">
        <v>0</v>
      </c>
      <c r="W9" s="3">
        <v>0.14814814814814814</v>
      </c>
      <c r="X9" s="3">
        <v>0.14814814814814814</v>
      </c>
      <c r="Y9" s="3">
        <v>0.29629629629629628</v>
      </c>
      <c r="Z9" s="3">
        <v>0</v>
      </c>
      <c r="AA9" s="3">
        <v>0</v>
      </c>
      <c r="AB9" s="3">
        <v>0</v>
      </c>
      <c r="AC9" s="3">
        <v>0.40740740740740738</v>
      </c>
      <c r="AD9" s="3">
        <v>0.29629629629629628</v>
      </c>
      <c r="AE9" s="3">
        <v>0.70370370370370372</v>
      </c>
      <c r="AF9" s="4">
        <v>0.16853932584269662</v>
      </c>
      <c r="AG9" s="4">
        <v>0.1864406779661017</v>
      </c>
      <c r="AH9" s="4">
        <v>0.30337078651685395</v>
      </c>
      <c r="AI9" s="4">
        <v>0.32203389830508472</v>
      </c>
    </row>
    <row r="10" spans="1:35" x14ac:dyDescent="0.3">
      <c r="A10">
        <v>9</v>
      </c>
      <c r="B10" t="s">
        <v>54</v>
      </c>
      <c r="C10" t="s">
        <v>45</v>
      </c>
      <c r="D10" t="s">
        <v>6</v>
      </c>
      <c r="E10">
        <v>26</v>
      </c>
      <c r="F10">
        <v>15</v>
      </c>
      <c r="G10">
        <v>12</v>
      </c>
      <c r="H10">
        <v>27</v>
      </c>
      <c r="I10">
        <v>7</v>
      </c>
      <c r="J10">
        <v>4</v>
      </c>
      <c r="K10">
        <v>4</v>
      </c>
      <c r="L10">
        <v>8</v>
      </c>
      <c r="M10">
        <v>0</v>
      </c>
      <c r="N10">
        <v>0</v>
      </c>
      <c r="O10">
        <v>0</v>
      </c>
      <c r="P10">
        <v>11</v>
      </c>
      <c r="Q10">
        <v>8</v>
      </c>
      <c r="R10">
        <v>19</v>
      </c>
      <c r="S10" s="3">
        <v>0.57692307692307687</v>
      </c>
      <c r="T10" s="3">
        <v>0.46153846153846156</v>
      </c>
      <c r="U10" s="3">
        <v>1.0384615384615385</v>
      </c>
      <c r="V10" s="3">
        <v>0.26923076923076922</v>
      </c>
      <c r="W10" s="3">
        <v>0.15384615384615385</v>
      </c>
      <c r="X10" s="3">
        <v>0.15384615384615385</v>
      </c>
      <c r="Y10" s="3">
        <v>0.30769230769230771</v>
      </c>
      <c r="Z10" s="3">
        <v>0</v>
      </c>
      <c r="AA10" s="3">
        <v>0</v>
      </c>
      <c r="AB10" s="3">
        <v>0</v>
      </c>
      <c r="AC10" s="3">
        <v>0.42307692307692307</v>
      </c>
      <c r="AD10" s="3">
        <v>0.30769230769230771</v>
      </c>
      <c r="AE10" s="3">
        <v>0.73076923076923073</v>
      </c>
      <c r="AF10" s="4">
        <v>0.1744186046511628</v>
      </c>
      <c r="AG10" s="4">
        <v>0.171875</v>
      </c>
      <c r="AH10" s="4">
        <v>0.31395348837209303</v>
      </c>
      <c r="AI10" s="4">
        <v>0.296875</v>
      </c>
    </row>
    <row r="11" spans="1:35" x14ac:dyDescent="0.3">
      <c r="A11">
        <v>10</v>
      </c>
      <c r="B11" t="s">
        <v>40</v>
      </c>
      <c r="C11" t="s">
        <v>22</v>
      </c>
      <c r="D11" t="s">
        <v>6</v>
      </c>
      <c r="E11">
        <v>28</v>
      </c>
      <c r="F11">
        <v>13</v>
      </c>
      <c r="G11">
        <v>19</v>
      </c>
      <c r="H11">
        <v>32</v>
      </c>
      <c r="I11">
        <v>7</v>
      </c>
      <c r="J11">
        <v>4</v>
      </c>
      <c r="K11">
        <v>9</v>
      </c>
      <c r="L11">
        <v>13</v>
      </c>
      <c r="M11">
        <v>1</v>
      </c>
      <c r="N11">
        <v>0</v>
      </c>
      <c r="O11">
        <v>1</v>
      </c>
      <c r="P11">
        <v>8</v>
      </c>
      <c r="Q11">
        <v>10</v>
      </c>
      <c r="R11">
        <v>18</v>
      </c>
      <c r="S11" s="3">
        <v>0.4642857142857143</v>
      </c>
      <c r="T11" s="3">
        <v>0.6785714285714286</v>
      </c>
      <c r="U11" s="3">
        <v>1.1428571428571428</v>
      </c>
      <c r="V11" s="3">
        <v>0.25</v>
      </c>
      <c r="W11" s="3">
        <v>0.14285714285714285</v>
      </c>
      <c r="X11" s="3">
        <v>0.32142857142857145</v>
      </c>
      <c r="Y11" s="3">
        <v>0.4642857142857143</v>
      </c>
      <c r="Z11" s="3">
        <v>3.5714285714285712E-2</v>
      </c>
      <c r="AA11" s="3">
        <v>0</v>
      </c>
      <c r="AB11" s="3">
        <v>3.5714285714285712E-2</v>
      </c>
      <c r="AC11" s="3">
        <v>0.2857142857142857</v>
      </c>
      <c r="AD11" s="3">
        <v>0.35714285714285715</v>
      </c>
      <c r="AE11" s="3">
        <v>0.6428571428571429</v>
      </c>
      <c r="AF11" s="4">
        <v>0.13829787234042554</v>
      </c>
      <c r="AG11" s="4">
        <v>0.11764705882352941</v>
      </c>
      <c r="AH11" s="4">
        <v>0.34042553191489361</v>
      </c>
      <c r="AI11" s="4">
        <v>0.26470588235294118</v>
      </c>
    </row>
    <row r="12" spans="1:35" x14ac:dyDescent="0.3">
      <c r="A12">
        <v>11</v>
      </c>
      <c r="B12" t="s">
        <v>61</v>
      </c>
      <c r="C12" t="s">
        <v>33</v>
      </c>
      <c r="D12" t="s">
        <v>6</v>
      </c>
      <c r="E12">
        <v>28</v>
      </c>
      <c r="F12">
        <v>10</v>
      </c>
      <c r="G12">
        <v>19</v>
      </c>
      <c r="H12">
        <v>29</v>
      </c>
      <c r="I12">
        <v>14</v>
      </c>
      <c r="J12">
        <v>3</v>
      </c>
      <c r="K12">
        <v>8</v>
      </c>
      <c r="L12">
        <v>11</v>
      </c>
      <c r="M12">
        <v>0</v>
      </c>
      <c r="N12">
        <v>0</v>
      </c>
      <c r="O12">
        <v>0</v>
      </c>
      <c r="P12">
        <v>7</v>
      </c>
      <c r="Q12">
        <v>11</v>
      </c>
      <c r="R12">
        <v>18</v>
      </c>
      <c r="S12" s="3">
        <v>0.35714285714285715</v>
      </c>
      <c r="T12" s="3">
        <v>0.6785714285714286</v>
      </c>
      <c r="U12" s="3">
        <v>1.0357142857142858</v>
      </c>
      <c r="V12" s="3">
        <v>0.5</v>
      </c>
      <c r="W12" s="3">
        <v>0.10714285714285714</v>
      </c>
      <c r="X12" s="3">
        <v>0.2857142857142857</v>
      </c>
      <c r="Y12" s="3">
        <v>0.39285714285714285</v>
      </c>
      <c r="Z12" s="3">
        <v>0</v>
      </c>
      <c r="AA12" s="3">
        <v>0</v>
      </c>
      <c r="AB12" s="3">
        <v>0</v>
      </c>
      <c r="AC12" s="3">
        <v>0.25</v>
      </c>
      <c r="AD12" s="3">
        <v>0.39285714285714285</v>
      </c>
      <c r="AE12" s="3">
        <v>0.6428571428571429</v>
      </c>
      <c r="AF12" s="4">
        <v>8.1300813008130079E-2</v>
      </c>
      <c r="AG12" s="4">
        <v>8.2352941176470587E-2</v>
      </c>
      <c r="AH12" s="4">
        <v>0.23577235772357724</v>
      </c>
      <c r="AI12" s="4">
        <v>0.21176470588235294</v>
      </c>
    </row>
    <row r="13" spans="1:35" x14ac:dyDescent="0.3">
      <c r="A13">
        <v>12</v>
      </c>
      <c r="B13" t="s">
        <v>51</v>
      </c>
      <c r="C13" t="s">
        <v>28</v>
      </c>
      <c r="D13" t="s">
        <v>6</v>
      </c>
      <c r="E13">
        <v>29</v>
      </c>
      <c r="F13">
        <v>9</v>
      </c>
      <c r="G13">
        <v>12</v>
      </c>
      <c r="H13">
        <v>21</v>
      </c>
      <c r="I13">
        <v>-7</v>
      </c>
      <c r="J13">
        <v>1</v>
      </c>
      <c r="K13">
        <v>2</v>
      </c>
      <c r="L13">
        <v>3</v>
      </c>
      <c r="M13">
        <v>0</v>
      </c>
      <c r="N13">
        <v>0</v>
      </c>
      <c r="O13">
        <v>0</v>
      </c>
      <c r="P13">
        <v>8</v>
      </c>
      <c r="Q13">
        <v>10</v>
      </c>
      <c r="R13">
        <v>18</v>
      </c>
      <c r="S13" s="3">
        <v>0.31034482758620691</v>
      </c>
      <c r="T13" s="3">
        <v>0.41379310344827586</v>
      </c>
      <c r="U13" s="3">
        <v>0.72413793103448276</v>
      </c>
      <c r="V13" s="3">
        <v>-0.2413793103448276</v>
      </c>
      <c r="W13" s="3">
        <v>3.4482758620689655E-2</v>
      </c>
      <c r="X13" s="3">
        <v>6.8965517241379309E-2</v>
      </c>
      <c r="Y13" s="3">
        <v>0.10344827586206896</v>
      </c>
      <c r="Z13" s="3">
        <v>0</v>
      </c>
      <c r="AA13" s="3">
        <v>0</v>
      </c>
      <c r="AB13" s="3">
        <v>0</v>
      </c>
      <c r="AC13" s="3">
        <v>0.27586206896551724</v>
      </c>
      <c r="AD13" s="3">
        <v>0.34482758620689657</v>
      </c>
      <c r="AE13" s="3">
        <v>0.62068965517241381</v>
      </c>
      <c r="AF13" s="4">
        <v>0.10112359550561797</v>
      </c>
      <c r="AG13" s="4">
        <v>0.12307692307692308</v>
      </c>
      <c r="AH13" s="4">
        <v>0.23595505617977527</v>
      </c>
      <c r="AI13" s="4">
        <v>0.27692307692307694</v>
      </c>
    </row>
    <row r="14" spans="1:35" x14ac:dyDescent="0.3">
      <c r="A14">
        <v>13</v>
      </c>
      <c r="B14" t="s">
        <v>77</v>
      </c>
      <c r="C14" t="s">
        <v>18</v>
      </c>
      <c r="D14" t="s">
        <v>35</v>
      </c>
      <c r="E14">
        <v>26</v>
      </c>
      <c r="F14">
        <v>1</v>
      </c>
      <c r="G14">
        <v>20</v>
      </c>
      <c r="H14">
        <v>21</v>
      </c>
      <c r="I14">
        <v>19</v>
      </c>
      <c r="J14">
        <v>0</v>
      </c>
      <c r="K14">
        <v>1</v>
      </c>
      <c r="L14">
        <v>1</v>
      </c>
      <c r="M14">
        <v>1</v>
      </c>
      <c r="N14">
        <v>1</v>
      </c>
      <c r="O14">
        <v>2</v>
      </c>
      <c r="P14">
        <v>0</v>
      </c>
      <c r="Q14">
        <v>18</v>
      </c>
      <c r="R14">
        <v>18</v>
      </c>
      <c r="S14" s="3">
        <v>3.8461538461538464E-2</v>
      </c>
      <c r="T14" s="3">
        <v>0.76923076923076927</v>
      </c>
      <c r="U14" s="3">
        <v>0.80769230769230771</v>
      </c>
      <c r="V14" s="3">
        <v>0.73076923076923073</v>
      </c>
      <c r="W14" s="3">
        <v>0</v>
      </c>
      <c r="X14" s="3">
        <v>3.8461538461538464E-2</v>
      </c>
      <c r="Y14" s="3">
        <v>3.8461538461538464E-2</v>
      </c>
      <c r="Z14" s="3">
        <v>3.8461538461538464E-2</v>
      </c>
      <c r="AA14" s="3">
        <v>3.8461538461538464E-2</v>
      </c>
      <c r="AB14" s="3">
        <v>7.6923076923076927E-2</v>
      </c>
      <c r="AC14" s="3">
        <v>0</v>
      </c>
      <c r="AD14" s="3">
        <v>0.69230769230769229</v>
      </c>
      <c r="AE14" s="3">
        <v>0.69230769230769229</v>
      </c>
      <c r="AF14" s="4">
        <v>8.0000000000000002E-3</v>
      </c>
      <c r="AG14" s="4">
        <v>0</v>
      </c>
      <c r="AH14" s="4">
        <v>0.16800000000000001</v>
      </c>
      <c r="AI14" s="4">
        <v>0.22500000000000001</v>
      </c>
    </row>
    <row r="15" spans="1:35" x14ac:dyDescent="0.3">
      <c r="A15">
        <v>14</v>
      </c>
      <c r="B15" t="s">
        <v>123</v>
      </c>
      <c r="C15" t="s">
        <v>22</v>
      </c>
      <c r="D15" t="s">
        <v>6</v>
      </c>
      <c r="E15">
        <v>21</v>
      </c>
      <c r="F15">
        <v>15</v>
      </c>
      <c r="G15">
        <v>13</v>
      </c>
      <c r="H15">
        <v>28</v>
      </c>
      <c r="I15">
        <v>0</v>
      </c>
      <c r="J15">
        <v>7</v>
      </c>
      <c r="K15">
        <v>3</v>
      </c>
      <c r="L15">
        <v>10</v>
      </c>
      <c r="M15">
        <v>0</v>
      </c>
      <c r="N15">
        <v>1</v>
      </c>
      <c r="O15">
        <v>1</v>
      </c>
      <c r="P15">
        <v>8</v>
      </c>
      <c r="Q15">
        <v>9</v>
      </c>
      <c r="R15">
        <v>17</v>
      </c>
      <c r="S15" s="3">
        <v>0.7142857142857143</v>
      </c>
      <c r="T15" s="3">
        <v>0.61904761904761907</v>
      </c>
      <c r="U15" s="3">
        <v>1.3333333333333333</v>
      </c>
      <c r="V15" s="3">
        <v>0</v>
      </c>
      <c r="W15" s="3">
        <v>0.33333333333333331</v>
      </c>
      <c r="X15" s="3">
        <v>0.14285714285714285</v>
      </c>
      <c r="Y15" s="3">
        <v>0.47619047619047616</v>
      </c>
      <c r="Z15" s="3">
        <v>0</v>
      </c>
      <c r="AA15" s="3">
        <v>4.7619047619047616E-2</v>
      </c>
      <c r="AB15" s="3">
        <v>4.7619047619047616E-2</v>
      </c>
      <c r="AC15" s="3">
        <v>0.38095238095238093</v>
      </c>
      <c r="AD15" s="3">
        <v>0.42857142857142855</v>
      </c>
      <c r="AE15" s="3">
        <v>0.80952380952380953</v>
      </c>
      <c r="AF15" s="4">
        <v>0.15957446808510639</v>
      </c>
      <c r="AG15" s="4">
        <v>0.11764705882352941</v>
      </c>
      <c r="AH15" s="4">
        <v>0.2978723404255319</v>
      </c>
      <c r="AI15" s="4">
        <v>0.25</v>
      </c>
    </row>
    <row r="16" spans="1:35" x14ac:dyDescent="0.3">
      <c r="A16">
        <v>15</v>
      </c>
      <c r="B16" t="s">
        <v>115</v>
      </c>
      <c r="C16" t="s">
        <v>33</v>
      </c>
      <c r="D16" t="s">
        <v>6</v>
      </c>
      <c r="E16">
        <v>28</v>
      </c>
      <c r="F16">
        <v>9</v>
      </c>
      <c r="G16">
        <v>18</v>
      </c>
      <c r="H16">
        <v>27</v>
      </c>
      <c r="I16">
        <v>15</v>
      </c>
      <c r="J16">
        <v>3</v>
      </c>
      <c r="K16">
        <v>7</v>
      </c>
      <c r="L16">
        <v>10</v>
      </c>
      <c r="M16">
        <v>0</v>
      </c>
      <c r="N16">
        <v>0</v>
      </c>
      <c r="O16">
        <v>0</v>
      </c>
      <c r="P16">
        <v>6</v>
      </c>
      <c r="Q16">
        <v>11</v>
      </c>
      <c r="R16">
        <v>17</v>
      </c>
      <c r="S16" s="3">
        <v>0.32142857142857145</v>
      </c>
      <c r="T16" s="3">
        <v>0.6428571428571429</v>
      </c>
      <c r="U16" s="3">
        <v>0.9642857142857143</v>
      </c>
      <c r="V16" s="3">
        <v>0.5357142857142857</v>
      </c>
      <c r="W16" s="3">
        <v>0.10714285714285714</v>
      </c>
      <c r="X16" s="3">
        <v>0.25</v>
      </c>
      <c r="Y16" s="3">
        <v>0.35714285714285715</v>
      </c>
      <c r="Z16" s="3">
        <v>0</v>
      </c>
      <c r="AA16" s="3">
        <v>0</v>
      </c>
      <c r="AB16" s="3">
        <v>0</v>
      </c>
      <c r="AC16" s="3">
        <v>0.21428571428571427</v>
      </c>
      <c r="AD16" s="3">
        <v>0.39285714285714285</v>
      </c>
      <c r="AE16" s="3">
        <v>0.6071428571428571</v>
      </c>
      <c r="AF16" s="4">
        <v>7.3170731707317069E-2</v>
      </c>
      <c r="AG16" s="4">
        <v>7.0588235294117646E-2</v>
      </c>
      <c r="AH16" s="4">
        <v>0.21951219512195122</v>
      </c>
      <c r="AI16" s="4">
        <v>0.2</v>
      </c>
    </row>
    <row r="17" spans="1:35" x14ac:dyDescent="0.3">
      <c r="A17">
        <v>16</v>
      </c>
      <c r="B17" t="s">
        <v>30</v>
      </c>
      <c r="C17" t="s">
        <v>31</v>
      </c>
      <c r="D17" t="s">
        <v>6</v>
      </c>
      <c r="E17">
        <v>26</v>
      </c>
      <c r="F17">
        <v>16</v>
      </c>
      <c r="G17">
        <v>9</v>
      </c>
      <c r="H17">
        <v>25</v>
      </c>
      <c r="I17">
        <v>-2</v>
      </c>
      <c r="J17">
        <v>7</v>
      </c>
      <c r="K17">
        <v>1</v>
      </c>
      <c r="L17">
        <v>8</v>
      </c>
      <c r="M17">
        <v>0</v>
      </c>
      <c r="N17">
        <v>0</v>
      </c>
      <c r="O17">
        <v>0</v>
      </c>
      <c r="P17">
        <v>9</v>
      </c>
      <c r="Q17">
        <v>8</v>
      </c>
      <c r="R17">
        <v>17</v>
      </c>
      <c r="S17" s="3">
        <v>0.61538461538461542</v>
      </c>
      <c r="T17" s="3">
        <v>0.34615384615384615</v>
      </c>
      <c r="U17" s="3">
        <v>0.96153846153846156</v>
      </c>
      <c r="V17" s="3">
        <v>-7.6923076923076927E-2</v>
      </c>
      <c r="W17" s="3">
        <v>0.26923076923076922</v>
      </c>
      <c r="X17" s="3">
        <v>3.8461538461538464E-2</v>
      </c>
      <c r="Y17" s="3">
        <v>0.30769230769230771</v>
      </c>
      <c r="Z17" s="3">
        <v>0</v>
      </c>
      <c r="AA17" s="3">
        <v>0</v>
      </c>
      <c r="AB17" s="3">
        <v>0</v>
      </c>
      <c r="AC17" s="3">
        <v>0.34615384615384615</v>
      </c>
      <c r="AD17" s="3">
        <v>0.30769230769230771</v>
      </c>
      <c r="AE17" s="3">
        <v>0.65384615384615385</v>
      </c>
      <c r="AF17" s="4">
        <v>0.1797752808988764</v>
      </c>
      <c r="AG17" s="4">
        <v>0.15254237288135594</v>
      </c>
      <c r="AH17" s="4">
        <v>0.2808988764044944</v>
      </c>
      <c r="AI17" s="4">
        <v>0.28813559322033899</v>
      </c>
    </row>
    <row r="18" spans="1:35" x14ac:dyDescent="0.3">
      <c r="A18">
        <v>17</v>
      </c>
      <c r="B18" t="s">
        <v>342</v>
      </c>
      <c r="C18" t="s">
        <v>28</v>
      </c>
      <c r="D18" t="s">
        <v>6</v>
      </c>
      <c r="E18">
        <v>29</v>
      </c>
      <c r="F18">
        <v>6</v>
      </c>
      <c r="G18">
        <v>18</v>
      </c>
      <c r="H18">
        <v>24</v>
      </c>
      <c r="I18">
        <v>4</v>
      </c>
      <c r="J18">
        <v>2</v>
      </c>
      <c r="K18">
        <v>4</v>
      </c>
      <c r="L18">
        <v>6</v>
      </c>
      <c r="M18">
        <v>0</v>
      </c>
      <c r="N18">
        <v>1</v>
      </c>
      <c r="O18">
        <v>1</v>
      </c>
      <c r="P18">
        <v>4</v>
      </c>
      <c r="Q18">
        <v>13</v>
      </c>
      <c r="R18">
        <v>17</v>
      </c>
      <c r="S18" s="3">
        <v>0.20689655172413793</v>
      </c>
      <c r="T18" s="3">
        <v>0.62068965517241381</v>
      </c>
      <c r="U18" s="3">
        <v>0.82758620689655171</v>
      </c>
      <c r="V18" s="3">
        <v>0.13793103448275862</v>
      </c>
      <c r="W18" s="3">
        <v>6.8965517241379309E-2</v>
      </c>
      <c r="X18" s="3">
        <v>0.13793103448275862</v>
      </c>
      <c r="Y18" s="3">
        <v>0.20689655172413793</v>
      </c>
      <c r="Z18" s="3">
        <v>0</v>
      </c>
      <c r="AA18" s="3">
        <v>3.4482758620689655E-2</v>
      </c>
      <c r="AB18" s="3">
        <v>3.4482758620689655E-2</v>
      </c>
      <c r="AC18" s="3">
        <v>0.13793103448275862</v>
      </c>
      <c r="AD18" s="3">
        <v>0.44827586206896552</v>
      </c>
      <c r="AE18" s="3">
        <v>0.58620689655172409</v>
      </c>
      <c r="AF18" s="4">
        <v>6.741573033707865E-2</v>
      </c>
      <c r="AG18" s="4">
        <v>6.1538461538461542E-2</v>
      </c>
      <c r="AH18" s="4">
        <v>0.2696629213483146</v>
      </c>
      <c r="AI18" s="4">
        <v>0.26153846153846155</v>
      </c>
    </row>
    <row r="19" spans="1:35" x14ac:dyDescent="0.3">
      <c r="A19">
        <v>18</v>
      </c>
      <c r="B19" t="s">
        <v>120</v>
      </c>
      <c r="C19" t="s">
        <v>22</v>
      </c>
      <c r="D19" t="s">
        <v>6</v>
      </c>
      <c r="E19">
        <v>27</v>
      </c>
      <c r="F19">
        <v>9</v>
      </c>
      <c r="G19">
        <v>12</v>
      </c>
      <c r="H19">
        <v>21</v>
      </c>
      <c r="I19">
        <v>5</v>
      </c>
      <c r="J19">
        <v>2</v>
      </c>
      <c r="K19">
        <v>1</v>
      </c>
      <c r="L19">
        <v>3</v>
      </c>
      <c r="M19">
        <v>0</v>
      </c>
      <c r="N19">
        <v>1</v>
      </c>
      <c r="O19">
        <v>1</v>
      </c>
      <c r="P19">
        <v>7</v>
      </c>
      <c r="Q19">
        <v>10</v>
      </c>
      <c r="R19">
        <v>17</v>
      </c>
      <c r="S19" s="3">
        <v>0.33333333333333331</v>
      </c>
      <c r="T19" s="3">
        <v>0.44444444444444442</v>
      </c>
      <c r="U19" s="3">
        <v>0.77777777777777779</v>
      </c>
      <c r="V19" s="3">
        <v>0.18518518518518517</v>
      </c>
      <c r="W19" s="3">
        <v>7.407407407407407E-2</v>
      </c>
      <c r="X19" s="3">
        <v>3.7037037037037035E-2</v>
      </c>
      <c r="Y19" s="3">
        <v>0.1111111111111111</v>
      </c>
      <c r="Z19" s="3">
        <v>0</v>
      </c>
      <c r="AA19" s="3">
        <v>3.7037037037037035E-2</v>
      </c>
      <c r="AB19" s="3">
        <v>3.7037037037037035E-2</v>
      </c>
      <c r="AC19" s="3">
        <v>0.25925925925925924</v>
      </c>
      <c r="AD19" s="3">
        <v>0.37037037037037035</v>
      </c>
      <c r="AE19" s="3">
        <v>0.62962962962962965</v>
      </c>
      <c r="AF19" s="4">
        <v>9.5744680851063829E-2</v>
      </c>
      <c r="AG19" s="4">
        <v>0.10294117647058823</v>
      </c>
      <c r="AH19" s="4">
        <v>0.22340425531914893</v>
      </c>
      <c r="AI19" s="4">
        <v>0.25</v>
      </c>
    </row>
    <row r="20" spans="1:35" x14ac:dyDescent="0.3">
      <c r="A20">
        <v>19</v>
      </c>
      <c r="B20" t="s">
        <v>42</v>
      </c>
      <c r="C20" t="s">
        <v>43</v>
      </c>
      <c r="D20" t="s">
        <v>6</v>
      </c>
      <c r="E20">
        <v>27</v>
      </c>
      <c r="F20">
        <v>9</v>
      </c>
      <c r="G20">
        <v>22</v>
      </c>
      <c r="H20">
        <v>31</v>
      </c>
      <c r="I20">
        <v>4</v>
      </c>
      <c r="J20">
        <v>4</v>
      </c>
      <c r="K20">
        <v>11</v>
      </c>
      <c r="L20">
        <v>15</v>
      </c>
      <c r="M20">
        <v>0</v>
      </c>
      <c r="N20">
        <v>0</v>
      </c>
      <c r="O20">
        <v>0</v>
      </c>
      <c r="P20">
        <v>5</v>
      </c>
      <c r="Q20">
        <v>11</v>
      </c>
      <c r="R20">
        <v>16</v>
      </c>
      <c r="S20" s="3">
        <v>0.33333333333333331</v>
      </c>
      <c r="T20" s="3">
        <v>0.81481481481481477</v>
      </c>
      <c r="U20" s="3">
        <v>1.1481481481481481</v>
      </c>
      <c r="V20" s="3">
        <v>0.14814814814814814</v>
      </c>
      <c r="W20" s="3">
        <v>0.14814814814814814</v>
      </c>
      <c r="X20" s="3">
        <v>0.40740740740740738</v>
      </c>
      <c r="Y20" s="3">
        <v>0.55555555555555558</v>
      </c>
      <c r="Z20" s="3">
        <v>0</v>
      </c>
      <c r="AA20" s="3">
        <v>0</v>
      </c>
      <c r="AB20" s="3">
        <v>0</v>
      </c>
      <c r="AC20" s="3">
        <v>0.18518518518518517</v>
      </c>
      <c r="AD20" s="3">
        <v>0.40740740740740738</v>
      </c>
      <c r="AE20" s="3">
        <v>0.59259259259259256</v>
      </c>
      <c r="AF20" s="4">
        <v>0.1125</v>
      </c>
      <c r="AG20" s="4">
        <v>9.4339622641509441E-2</v>
      </c>
      <c r="AH20" s="4">
        <v>0.38750000000000001</v>
      </c>
      <c r="AI20" s="4">
        <v>0.30188679245283018</v>
      </c>
    </row>
    <row r="21" spans="1:35" x14ac:dyDescent="0.3">
      <c r="A21">
        <v>20</v>
      </c>
      <c r="B21" t="s">
        <v>38</v>
      </c>
      <c r="C21" t="s">
        <v>22</v>
      </c>
      <c r="D21" t="s">
        <v>6</v>
      </c>
      <c r="E21">
        <v>28</v>
      </c>
      <c r="F21">
        <v>10</v>
      </c>
      <c r="G21">
        <v>11</v>
      </c>
      <c r="H21">
        <v>21</v>
      </c>
      <c r="I21">
        <v>4</v>
      </c>
      <c r="J21">
        <v>3</v>
      </c>
      <c r="K21">
        <v>2</v>
      </c>
      <c r="L21">
        <v>5</v>
      </c>
      <c r="M21">
        <v>0</v>
      </c>
      <c r="N21">
        <v>0</v>
      </c>
      <c r="O21">
        <v>0</v>
      </c>
      <c r="P21">
        <v>7</v>
      </c>
      <c r="Q21">
        <v>9</v>
      </c>
      <c r="R21">
        <v>16</v>
      </c>
      <c r="S21" s="3">
        <v>0.35714285714285715</v>
      </c>
      <c r="T21" s="3">
        <v>0.39285714285714285</v>
      </c>
      <c r="U21" s="3">
        <v>0.75</v>
      </c>
      <c r="V21" s="3">
        <v>0.14285714285714285</v>
      </c>
      <c r="W21" s="3">
        <v>0.10714285714285714</v>
      </c>
      <c r="X21" s="3">
        <v>7.1428571428571425E-2</v>
      </c>
      <c r="Y21" s="3">
        <v>0.17857142857142858</v>
      </c>
      <c r="Z21" s="3">
        <v>0</v>
      </c>
      <c r="AA21" s="3">
        <v>0</v>
      </c>
      <c r="AB21" s="3">
        <v>0</v>
      </c>
      <c r="AC21" s="3">
        <v>0.25</v>
      </c>
      <c r="AD21" s="3">
        <v>0.32142857142857145</v>
      </c>
      <c r="AE21" s="3">
        <v>0.5714285714285714</v>
      </c>
      <c r="AF21" s="4">
        <v>0.10638297872340426</v>
      </c>
      <c r="AG21" s="4">
        <v>0.10294117647058823</v>
      </c>
      <c r="AH21" s="4">
        <v>0.22340425531914893</v>
      </c>
      <c r="AI21" s="4">
        <v>0.23529411764705882</v>
      </c>
    </row>
    <row r="22" spans="1:35" x14ac:dyDescent="0.3">
      <c r="A22">
        <v>21</v>
      </c>
      <c r="B22" t="s">
        <v>71</v>
      </c>
      <c r="C22" t="s">
        <v>28</v>
      </c>
      <c r="D22" t="s">
        <v>6</v>
      </c>
      <c r="E22">
        <v>29</v>
      </c>
      <c r="F22">
        <v>3</v>
      </c>
      <c r="G22">
        <v>13</v>
      </c>
      <c r="H22">
        <v>16</v>
      </c>
      <c r="I22">
        <v>10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3</v>
      </c>
      <c r="Q22">
        <v>13</v>
      </c>
      <c r="R22">
        <v>16</v>
      </c>
      <c r="S22" s="3">
        <v>0.10344827586206896</v>
      </c>
      <c r="T22" s="3">
        <v>0.44827586206896552</v>
      </c>
      <c r="U22" s="3">
        <v>0.55172413793103448</v>
      </c>
      <c r="V22" s="3">
        <v>0.34482758620689657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0.10344827586206896</v>
      </c>
      <c r="AD22" s="3">
        <v>0.44827586206896552</v>
      </c>
      <c r="AE22" s="3">
        <v>0.55172413793103448</v>
      </c>
      <c r="AF22" s="4">
        <v>3.3707865168539325E-2</v>
      </c>
      <c r="AG22" s="4">
        <v>4.6153846153846156E-2</v>
      </c>
      <c r="AH22" s="4">
        <v>0.1797752808988764</v>
      </c>
      <c r="AI22" s="4">
        <v>0.24615384615384617</v>
      </c>
    </row>
    <row r="23" spans="1:35" x14ac:dyDescent="0.3">
      <c r="A23">
        <v>22</v>
      </c>
      <c r="B23" t="s">
        <v>66</v>
      </c>
      <c r="C23" t="s">
        <v>31</v>
      </c>
      <c r="D23" t="s">
        <v>6</v>
      </c>
      <c r="E23">
        <v>27</v>
      </c>
      <c r="F23">
        <v>7</v>
      </c>
      <c r="G23">
        <v>18</v>
      </c>
      <c r="H23">
        <v>25</v>
      </c>
      <c r="I23">
        <v>0</v>
      </c>
      <c r="J23">
        <v>2</v>
      </c>
      <c r="K23">
        <v>5</v>
      </c>
      <c r="L23">
        <v>7</v>
      </c>
      <c r="M23">
        <v>1</v>
      </c>
      <c r="N23">
        <v>2</v>
      </c>
      <c r="O23">
        <v>3</v>
      </c>
      <c r="P23">
        <v>4</v>
      </c>
      <c r="Q23">
        <v>11</v>
      </c>
      <c r="R23">
        <v>15</v>
      </c>
      <c r="S23" s="3">
        <v>0.25925925925925924</v>
      </c>
      <c r="T23" s="3">
        <v>0.66666666666666663</v>
      </c>
      <c r="U23" s="3">
        <v>0.92592592592592593</v>
      </c>
      <c r="V23" s="3">
        <v>0</v>
      </c>
      <c r="W23" s="3">
        <v>7.407407407407407E-2</v>
      </c>
      <c r="X23" s="3">
        <v>0.18518518518518517</v>
      </c>
      <c r="Y23" s="3">
        <v>0.25925925925925924</v>
      </c>
      <c r="Z23" s="3">
        <v>3.7037037037037035E-2</v>
      </c>
      <c r="AA23" s="3">
        <v>7.407407407407407E-2</v>
      </c>
      <c r="AB23" s="3">
        <v>0.1111111111111111</v>
      </c>
      <c r="AC23" s="3">
        <v>0.14814814814814814</v>
      </c>
      <c r="AD23" s="3">
        <v>0.40740740740740738</v>
      </c>
      <c r="AE23" s="3">
        <v>0.55555555555555558</v>
      </c>
      <c r="AF23" s="4">
        <v>7.8651685393258425E-2</v>
      </c>
      <c r="AG23" s="4">
        <v>6.7796610169491525E-2</v>
      </c>
      <c r="AH23" s="4">
        <v>0.2808988764044944</v>
      </c>
      <c r="AI23" s="4">
        <v>0.25423728813559321</v>
      </c>
    </row>
    <row r="24" spans="1:35" x14ac:dyDescent="0.3">
      <c r="A24">
        <v>23</v>
      </c>
      <c r="B24" t="s">
        <v>93</v>
      </c>
      <c r="C24" t="s">
        <v>18</v>
      </c>
      <c r="D24" t="s">
        <v>6</v>
      </c>
      <c r="E24">
        <v>27</v>
      </c>
      <c r="F24">
        <v>7</v>
      </c>
      <c r="G24">
        <v>12</v>
      </c>
      <c r="H24">
        <v>19</v>
      </c>
      <c r="I24">
        <v>17</v>
      </c>
      <c r="J24">
        <v>3</v>
      </c>
      <c r="K24">
        <v>0</v>
      </c>
      <c r="L24">
        <v>3</v>
      </c>
      <c r="M24">
        <v>0</v>
      </c>
      <c r="N24">
        <v>1</v>
      </c>
      <c r="O24">
        <v>1</v>
      </c>
      <c r="P24">
        <v>4</v>
      </c>
      <c r="Q24">
        <v>11</v>
      </c>
      <c r="R24">
        <v>15</v>
      </c>
      <c r="S24" s="3">
        <v>0.25925925925925924</v>
      </c>
      <c r="T24" s="3">
        <v>0.44444444444444442</v>
      </c>
      <c r="U24" s="3">
        <v>0.70370370370370372</v>
      </c>
      <c r="V24" s="3">
        <v>0.62962962962962965</v>
      </c>
      <c r="W24" s="3">
        <v>0.1111111111111111</v>
      </c>
      <c r="X24" s="3">
        <v>0</v>
      </c>
      <c r="Y24" s="3">
        <v>0.1111111111111111</v>
      </c>
      <c r="Z24" s="3">
        <v>0</v>
      </c>
      <c r="AA24" s="3">
        <v>3.7037037037037035E-2</v>
      </c>
      <c r="AB24" s="3">
        <v>3.7037037037037035E-2</v>
      </c>
      <c r="AC24" s="3">
        <v>0.14814814814814814</v>
      </c>
      <c r="AD24" s="3">
        <v>0.40740740740740738</v>
      </c>
      <c r="AE24" s="3">
        <v>0.55555555555555558</v>
      </c>
      <c r="AF24" s="4">
        <v>5.6000000000000001E-2</v>
      </c>
      <c r="AG24" s="4">
        <v>0.05</v>
      </c>
      <c r="AH24" s="4">
        <v>0.152</v>
      </c>
      <c r="AI24" s="4">
        <v>0.1875</v>
      </c>
    </row>
    <row r="25" spans="1:35" x14ac:dyDescent="0.3">
      <c r="A25">
        <v>24</v>
      </c>
      <c r="B25" t="s">
        <v>56</v>
      </c>
      <c r="C25" t="s">
        <v>43</v>
      </c>
      <c r="D25" t="s">
        <v>6</v>
      </c>
      <c r="E25">
        <v>25</v>
      </c>
      <c r="F25">
        <v>9</v>
      </c>
      <c r="G25">
        <v>10</v>
      </c>
      <c r="H25">
        <v>19</v>
      </c>
      <c r="I25">
        <v>8</v>
      </c>
      <c r="J25">
        <v>2</v>
      </c>
      <c r="K25">
        <v>2</v>
      </c>
      <c r="L25">
        <v>4</v>
      </c>
      <c r="M25">
        <v>0</v>
      </c>
      <c r="N25">
        <v>0</v>
      </c>
      <c r="O25">
        <v>0</v>
      </c>
      <c r="P25">
        <v>7</v>
      </c>
      <c r="Q25">
        <v>8</v>
      </c>
      <c r="R25">
        <v>15</v>
      </c>
      <c r="S25" s="3">
        <v>0.36</v>
      </c>
      <c r="T25" s="3">
        <v>0.4</v>
      </c>
      <c r="U25" s="3">
        <v>0.76</v>
      </c>
      <c r="V25" s="3">
        <v>0.32</v>
      </c>
      <c r="W25" s="3">
        <v>0.08</v>
      </c>
      <c r="X25" s="3">
        <v>0.08</v>
      </c>
      <c r="Y25" s="3">
        <v>0.16</v>
      </c>
      <c r="Z25" s="3">
        <v>0</v>
      </c>
      <c r="AA25" s="3">
        <v>0</v>
      </c>
      <c r="AB25" s="3">
        <v>0</v>
      </c>
      <c r="AC25" s="3">
        <v>0.28000000000000003</v>
      </c>
      <c r="AD25" s="3">
        <v>0.32</v>
      </c>
      <c r="AE25" s="3">
        <v>0.6</v>
      </c>
      <c r="AF25" s="4">
        <v>0.1125</v>
      </c>
      <c r="AG25" s="4">
        <v>0.13207547169811321</v>
      </c>
      <c r="AH25" s="4">
        <v>0.23749999999999999</v>
      </c>
      <c r="AI25" s="4">
        <v>0.28301886792452829</v>
      </c>
    </row>
    <row r="26" spans="1:35" x14ac:dyDescent="0.3">
      <c r="A26">
        <v>25</v>
      </c>
      <c r="B26" t="s">
        <v>89</v>
      </c>
      <c r="C26" t="s">
        <v>22</v>
      </c>
      <c r="D26" t="s">
        <v>35</v>
      </c>
      <c r="E26">
        <v>28</v>
      </c>
      <c r="F26">
        <v>3</v>
      </c>
      <c r="G26">
        <v>23</v>
      </c>
      <c r="H26">
        <v>26</v>
      </c>
      <c r="I26">
        <v>4</v>
      </c>
      <c r="J26">
        <v>1</v>
      </c>
      <c r="K26">
        <v>11</v>
      </c>
      <c r="L26">
        <v>12</v>
      </c>
      <c r="M26">
        <v>0</v>
      </c>
      <c r="N26">
        <v>0</v>
      </c>
      <c r="O26">
        <v>0</v>
      </c>
      <c r="P26">
        <v>2</v>
      </c>
      <c r="Q26">
        <v>12</v>
      </c>
      <c r="R26">
        <v>14</v>
      </c>
      <c r="S26" s="3">
        <v>0.10714285714285714</v>
      </c>
      <c r="T26" s="3">
        <v>0.8214285714285714</v>
      </c>
      <c r="U26" s="3">
        <v>0.9285714285714286</v>
      </c>
      <c r="V26" s="3">
        <v>0.14285714285714285</v>
      </c>
      <c r="W26" s="3">
        <v>3.5714285714285712E-2</v>
      </c>
      <c r="X26" s="3">
        <v>0.39285714285714285</v>
      </c>
      <c r="Y26" s="3">
        <v>0.42857142857142855</v>
      </c>
      <c r="Z26" s="3">
        <v>0</v>
      </c>
      <c r="AA26" s="3">
        <v>0</v>
      </c>
      <c r="AB26" s="3">
        <v>0</v>
      </c>
      <c r="AC26" s="3">
        <v>7.1428571428571425E-2</v>
      </c>
      <c r="AD26" s="3">
        <v>0.42857142857142855</v>
      </c>
      <c r="AE26" s="3">
        <v>0.5</v>
      </c>
      <c r="AF26" s="4">
        <v>3.1914893617021274E-2</v>
      </c>
      <c r="AG26" s="4">
        <v>2.9411764705882353E-2</v>
      </c>
      <c r="AH26" s="4">
        <v>0.27659574468085107</v>
      </c>
      <c r="AI26" s="4">
        <v>0.20588235294117646</v>
      </c>
    </row>
    <row r="27" spans="1:35" x14ac:dyDescent="0.3">
      <c r="A27">
        <v>26</v>
      </c>
      <c r="B27" t="s">
        <v>29</v>
      </c>
      <c r="C27" t="s">
        <v>18</v>
      </c>
      <c r="D27" t="s">
        <v>6</v>
      </c>
      <c r="E27">
        <v>27</v>
      </c>
      <c r="F27">
        <v>17</v>
      </c>
      <c r="G27">
        <v>9</v>
      </c>
      <c r="H27">
        <v>26</v>
      </c>
      <c r="I27">
        <v>2</v>
      </c>
      <c r="J27">
        <v>7</v>
      </c>
      <c r="K27">
        <v>4</v>
      </c>
      <c r="L27">
        <v>11</v>
      </c>
      <c r="M27">
        <v>1</v>
      </c>
      <c r="N27">
        <v>0</v>
      </c>
      <c r="O27">
        <v>1</v>
      </c>
      <c r="P27">
        <v>9</v>
      </c>
      <c r="Q27">
        <v>5</v>
      </c>
      <c r="R27">
        <v>14</v>
      </c>
      <c r="S27" s="3">
        <v>0.62962962962962965</v>
      </c>
      <c r="T27" s="3">
        <v>0.33333333333333331</v>
      </c>
      <c r="U27" s="3">
        <v>0.96296296296296291</v>
      </c>
      <c r="V27" s="3">
        <v>7.407407407407407E-2</v>
      </c>
      <c r="W27" s="3">
        <v>0.25925925925925924</v>
      </c>
      <c r="X27" s="3">
        <v>0.14814814814814814</v>
      </c>
      <c r="Y27" s="3">
        <v>0.40740740740740738</v>
      </c>
      <c r="Z27" s="3">
        <v>3.7037037037037035E-2</v>
      </c>
      <c r="AA27" s="3">
        <v>0</v>
      </c>
      <c r="AB27" s="3">
        <v>3.7037037037037035E-2</v>
      </c>
      <c r="AC27" s="3">
        <v>0.33333333333333331</v>
      </c>
      <c r="AD27" s="3">
        <v>0.18518518518518517</v>
      </c>
      <c r="AE27" s="3">
        <v>0.51851851851851849</v>
      </c>
      <c r="AF27" s="4">
        <v>0.13600000000000001</v>
      </c>
      <c r="AG27" s="4">
        <v>0.1125</v>
      </c>
      <c r="AH27" s="4">
        <v>0.20799999999999999</v>
      </c>
      <c r="AI27" s="4">
        <v>0.17499999999999999</v>
      </c>
    </row>
    <row r="28" spans="1:35" x14ac:dyDescent="0.3">
      <c r="A28">
        <v>27</v>
      </c>
      <c r="B28" t="s">
        <v>90</v>
      </c>
      <c r="C28" t="s">
        <v>76</v>
      </c>
      <c r="D28" t="s">
        <v>6</v>
      </c>
      <c r="E28">
        <v>27</v>
      </c>
      <c r="F28">
        <v>8</v>
      </c>
      <c r="G28">
        <v>11</v>
      </c>
      <c r="H28">
        <v>19</v>
      </c>
      <c r="I28">
        <v>-6</v>
      </c>
      <c r="J28">
        <v>1</v>
      </c>
      <c r="K28">
        <v>2</v>
      </c>
      <c r="L28">
        <v>3</v>
      </c>
      <c r="M28">
        <v>2</v>
      </c>
      <c r="N28">
        <v>0</v>
      </c>
      <c r="O28">
        <v>2</v>
      </c>
      <c r="P28">
        <v>5</v>
      </c>
      <c r="Q28">
        <v>9</v>
      </c>
      <c r="R28">
        <v>14</v>
      </c>
      <c r="S28" s="3">
        <v>0.29629629629629628</v>
      </c>
      <c r="T28" s="3">
        <v>0.40740740740740738</v>
      </c>
      <c r="U28" s="3">
        <v>0.70370370370370372</v>
      </c>
      <c r="V28" s="3">
        <v>-0.22222222222222221</v>
      </c>
      <c r="W28" s="3">
        <v>3.7037037037037035E-2</v>
      </c>
      <c r="X28" s="3">
        <v>7.407407407407407E-2</v>
      </c>
      <c r="Y28" s="3">
        <v>0.1111111111111111</v>
      </c>
      <c r="Z28" s="3">
        <v>7.407407407407407E-2</v>
      </c>
      <c r="AA28" s="3">
        <v>0</v>
      </c>
      <c r="AB28" s="3">
        <v>7.407407407407407E-2</v>
      </c>
      <c r="AC28" s="3">
        <v>0.18518518518518517</v>
      </c>
      <c r="AD28" s="3">
        <v>0.33333333333333331</v>
      </c>
      <c r="AE28" s="3">
        <v>0.51851851851851849</v>
      </c>
      <c r="AF28" s="4">
        <v>0.11940298507462686</v>
      </c>
      <c r="AG28" s="4">
        <v>0.10638297872340426</v>
      </c>
      <c r="AH28" s="4">
        <v>0.28358208955223879</v>
      </c>
      <c r="AI28" s="4">
        <v>0.2978723404255319</v>
      </c>
    </row>
    <row r="29" spans="1:35" x14ac:dyDescent="0.3">
      <c r="A29">
        <v>28</v>
      </c>
      <c r="B29" t="s">
        <v>99</v>
      </c>
      <c r="C29" t="s">
        <v>45</v>
      </c>
      <c r="D29" t="s">
        <v>6</v>
      </c>
      <c r="E29">
        <v>27</v>
      </c>
      <c r="F29">
        <v>5</v>
      </c>
      <c r="G29">
        <v>14</v>
      </c>
      <c r="H29">
        <v>19</v>
      </c>
      <c r="I29">
        <v>6</v>
      </c>
      <c r="J29">
        <v>1</v>
      </c>
      <c r="K29">
        <v>4</v>
      </c>
      <c r="L29">
        <v>5</v>
      </c>
      <c r="M29">
        <v>0</v>
      </c>
      <c r="N29">
        <v>0</v>
      </c>
      <c r="O29">
        <v>0</v>
      </c>
      <c r="P29">
        <v>4</v>
      </c>
      <c r="Q29">
        <v>10</v>
      </c>
      <c r="R29">
        <v>14</v>
      </c>
      <c r="S29" s="3">
        <v>0.18518518518518517</v>
      </c>
      <c r="T29" s="3">
        <v>0.51851851851851849</v>
      </c>
      <c r="U29" s="3">
        <v>0.70370370370370372</v>
      </c>
      <c r="V29" s="3">
        <v>0.22222222222222221</v>
      </c>
      <c r="W29" s="3">
        <v>3.7037037037037035E-2</v>
      </c>
      <c r="X29" s="3">
        <v>0.14814814814814814</v>
      </c>
      <c r="Y29" s="3">
        <v>0.18518518518518517</v>
      </c>
      <c r="Z29" s="3">
        <v>0</v>
      </c>
      <c r="AA29" s="3">
        <v>0</v>
      </c>
      <c r="AB29" s="3">
        <v>0</v>
      </c>
      <c r="AC29" s="3">
        <v>0.14814814814814814</v>
      </c>
      <c r="AD29" s="3">
        <v>0.37037037037037035</v>
      </c>
      <c r="AE29" s="3">
        <v>0.51851851851851849</v>
      </c>
      <c r="AF29" s="4">
        <v>5.8139534883720929E-2</v>
      </c>
      <c r="AG29" s="4">
        <v>6.25E-2</v>
      </c>
      <c r="AH29" s="4">
        <v>0.22093023255813954</v>
      </c>
      <c r="AI29" s="4">
        <v>0.21875</v>
      </c>
    </row>
    <row r="30" spans="1:35" x14ac:dyDescent="0.3">
      <c r="A30">
        <v>29</v>
      </c>
      <c r="B30" t="s">
        <v>50</v>
      </c>
      <c r="C30" t="s">
        <v>28</v>
      </c>
      <c r="D30" t="s">
        <v>6</v>
      </c>
      <c r="E30">
        <v>26</v>
      </c>
      <c r="F30">
        <v>11</v>
      </c>
      <c r="G30">
        <v>8</v>
      </c>
      <c r="H30">
        <v>19</v>
      </c>
      <c r="I30">
        <v>-1</v>
      </c>
      <c r="J30">
        <v>2</v>
      </c>
      <c r="K30">
        <v>2</v>
      </c>
      <c r="L30">
        <v>4</v>
      </c>
      <c r="M30">
        <v>1</v>
      </c>
      <c r="N30">
        <v>0</v>
      </c>
      <c r="O30">
        <v>1</v>
      </c>
      <c r="P30">
        <v>8</v>
      </c>
      <c r="Q30">
        <v>6</v>
      </c>
      <c r="R30">
        <v>14</v>
      </c>
      <c r="S30" s="3">
        <v>0.42307692307692307</v>
      </c>
      <c r="T30" s="3">
        <v>0.30769230769230771</v>
      </c>
      <c r="U30" s="3">
        <v>0.73076923076923073</v>
      </c>
      <c r="V30" s="3">
        <v>-3.8461538461538464E-2</v>
      </c>
      <c r="W30" s="3">
        <v>7.6923076923076927E-2</v>
      </c>
      <c r="X30" s="3">
        <v>7.6923076923076927E-2</v>
      </c>
      <c r="Y30" s="3">
        <v>0.15384615384615385</v>
      </c>
      <c r="Z30" s="3">
        <v>3.8461538461538464E-2</v>
      </c>
      <c r="AA30" s="3">
        <v>0</v>
      </c>
      <c r="AB30" s="3">
        <v>3.8461538461538464E-2</v>
      </c>
      <c r="AC30" s="3">
        <v>0.30769230769230771</v>
      </c>
      <c r="AD30" s="3">
        <v>0.23076923076923078</v>
      </c>
      <c r="AE30" s="3">
        <v>0.53846153846153844</v>
      </c>
      <c r="AF30" s="4">
        <v>0.12359550561797752</v>
      </c>
      <c r="AG30" s="4">
        <v>0.12307692307692308</v>
      </c>
      <c r="AH30" s="4">
        <v>0.21348314606741572</v>
      </c>
      <c r="AI30" s="4">
        <v>0.2153846153846154</v>
      </c>
    </row>
    <row r="31" spans="1:35" x14ac:dyDescent="0.3">
      <c r="A31">
        <v>30</v>
      </c>
      <c r="B31" t="s">
        <v>58</v>
      </c>
      <c r="C31" t="s">
        <v>48</v>
      </c>
      <c r="D31" t="s">
        <v>6</v>
      </c>
      <c r="E31">
        <v>28</v>
      </c>
      <c r="F31">
        <v>6</v>
      </c>
      <c r="G31">
        <v>11</v>
      </c>
      <c r="H31">
        <v>17</v>
      </c>
      <c r="I31">
        <v>-13</v>
      </c>
      <c r="J31">
        <v>1</v>
      </c>
      <c r="K31">
        <v>2</v>
      </c>
      <c r="L31">
        <v>3</v>
      </c>
      <c r="M31">
        <v>0</v>
      </c>
      <c r="N31">
        <v>0</v>
      </c>
      <c r="O31">
        <v>0</v>
      </c>
      <c r="P31">
        <v>5</v>
      </c>
      <c r="Q31">
        <v>9</v>
      </c>
      <c r="R31">
        <v>14</v>
      </c>
      <c r="S31" s="3">
        <v>0.21428571428571427</v>
      </c>
      <c r="T31" s="3">
        <v>0.39285714285714285</v>
      </c>
      <c r="U31" s="3">
        <v>0.6071428571428571</v>
      </c>
      <c r="V31" s="3">
        <v>-0.4642857142857143</v>
      </c>
      <c r="W31" s="3">
        <v>3.5714285714285712E-2</v>
      </c>
      <c r="X31" s="3">
        <v>7.1428571428571425E-2</v>
      </c>
      <c r="Y31" s="3">
        <v>0.10714285714285714</v>
      </c>
      <c r="Z31" s="3">
        <v>0</v>
      </c>
      <c r="AA31" s="3">
        <v>0</v>
      </c>
      <c r="AB31" s="3">
        <v>0</v>
      </c>
      <c r="AC31" s="3">
        <v>0.17857142857142858</v>
      </c>
      <c r="AD31" s="3">
        <v>0.32142857142857145</v>
      </c>
      <c r="AE31" s="3">
        <v>0.5</v>
      </c>
      <c r="AF31" s="4">
        <v>8.9552238805970144E-2</v>
      </c>
      <c r="AG31" s="4">
        <v>0.10204081632653061</v>
      </c>
      <c r="AH31" s="4">
        <v>0.2537313432835821</v>
      </c>
      <c r="AI31" s="4">
        <v>0.2857142857142857</v>
      </c>
    </row>
    <row r="32" spans="1:35" x14ac:dyDescent="0.3">
      <c r="A32">
        <v>31</v>
      </c>
      <c r="B32" t="s">
        <v>68</v>
      </c>
      <c r="C32" t="s">
        <v>24</v>
      </c>
      <c r="D32" t="s">
        <v>6</v>
      </c>
      <c r="E32">
        <v>25</v>
      </c>
      <c r="F32">
        <v>9</v>
      </c>
      <c r="G32">
        <v>8</v>
      </c>
      <c r="H32">
        <v>17</v>
      </c>
      <c r="I32">
        <v>-1</v>
      </c>
      <c r="J32">
        <v>2</v>
      </c>
      <c r="K32">
        <v>1</v>
      </c>
      <c r="L32">
        <v>3</v>
      </c>
      <c r="M32">
        <v>0</v>
      </c>
      <c r="N32">
        <v>0</v>
      </c>
      <c r="O32">
        <v>0</v>
      </c>
      <c r="P32">
        <v>7</v>
      </c>
      <c r="Q32">
        <v>7</v>
      </c>
      <c r="R32">
        <v>14</v>
      </c>
      <c r="S32" s="3">
        <v>0.36</v>
      </c>
      <c r="T32" s="3">
        <v>0.32</v>
      </c>
      <c r="U32" s="3">
        <v>0.68</v>
      </c>
      <c r="V32" s="3">
        <v>-0.04</v>
      </c>
      <c r="W32" s="3">
        <v>0.08</v>
      </c>
      <c r="X32" s="3">
        <v>0.04</v>
      </c>
      <c r="Y32" s="3">
        <v>0.12</v>
      </c>
      <c r="Z32" s="3">
        <v>0</v>
      </c>
      <c r="AA32" s="3">
        <v>0</v>
      </c>
      <c r="AB32" s="3">
        <v>0</v>
      </c>
      <c r="AC32" s="3">
        <v>0.28000000000000003</v>
      </c>
      <c r="AD32" s="3">
        <v>0.28000000000000003</v>
      </c>
      <c r="AE32" s="3">
        <v>0.56000000000000005</v>
      </c>
      <c r="AF32" s="4">
        <v>0.13235294117647059</v>
      </c>
      <c r="AG32" s="4">
        <v>0.16666666666666666</v>
      </c>
      <c r="AH32" s="4">
        <v>0.25</v>
      </c>
      <c r="AI32" s="4">
        <v>0.33333333333333331</v>
      </c>
    </row>
    <row r="33" spans="1:35" x14ac:dyDescent="0.3">
      <c r="A33">
        <v>32</v>
      </c>
      <c r="B33" t="s">
        <v>36</v>
      </c>
      <c r="C33" t="s">
        <v>37</v>
      </c>
      <c r="D33" t="s">
        <v>6</v>
      </c>
      <c r="E33">
        <v>28</v>
      </c>
      <c r="F33">
        <v>7</v>
      </c>
      <c r="G33">
        <v>17</v>
      </c>
      <c r="H33">
        <v>24</v>
      </c>
      <c r="I33">
        <v>-12</v>
      </c>
      <c r="J33">
        <v>2</v>
      </c>
      <c r="K33">
        <v>9</v>
      </c>
      <c r="L33">
        <v>11</v>
      </c>
      <c r="M33">
        <v>0</v>
      </c>
      <c r="N33">
        <v>0</v>
      </c>
      <c r="O33">
        <v>0</v>
      </c>
      <c r="P33">
        <v>5</v>
      </c>
      <c r="Q33">
        <v>8</v>
      </c>
      <c r="R33">
        <v>13</v>
      </c>
      <c r="S33" s="3">
        <v>0.25</v>
      </c>
      <c r="T33" s="3">
        <v>0.6071428571428571</v>
      </c>
      <c r="U33" s="3">
        <v>0.8571428571428571</v>
      </c>
      <c r="V33" s="3">
        <v>-0.42857142857142855</v>
      </c>
      <c r="W33" s="3">
        <v>7.1428571428571425E-2</v>
      </c>
      <c r="X33" s="3">
        <v>0.32142857142857145</v>
      </c>
      <c r="Y33" s="3">
        <v>0.39285714285714285</v>
      </c>
      <c r="Z33" s="3">
        <v>0</v>
      </c>
      <c r="AA33" s="3">
        <v>0</v>
      </c>
      <c r="AB33" s="3">
        <v>0</v>
      </c>
      <c r="AC33" s="3">
        <v>0.17857142857142858</v>
      </c>
      <c r="AD33" s="3">
        <v>0.2857142857142857</v>
      </c>
      <c r="AE33" s="3">
        <v>0.4642857142857143</v>
      </c>
      <c r="AF33" s="4">
        <v>0.10144927536231885</v>
      </c>
      <c r="AG33" s="4">
        <v>0.12195121951219512</v>
      </c>
      <c r="AH33" s="4">
        <v>0.34782608695652173</v>
      </c>
      <c r="AI33" s="4">
        <v>0.31707317073170732</v>
      </c>
    </row>
    <row r="34" spans="1:35" x14ac:dyDescent="0.3">
      <c r="A34">
        <v>33</v>
      </c>
      <c r="B34" t="s">
        <v>86</v>
      </c>
      <c r="C34" t="s">
        <v>65</v>
      </c>
      <c r="D34" t="s">
        <v>6</v>
      </c>
      <c r="E34">
        <v>29</v>
      </c>
      <c r="F34">
        <v>8</v>
      </c>
      <c r="G34">
        <v>15</v>
      </c>
      <c r="H34">
        <v>23</v>
      </c>
      <c r="I34">
        <v>7</v>
      </c>
      <c r="J34">
        <v>0</v>
      </c>
      <c r="K34">
        <v>9</v>
      </c>
      <c r="L34">
        <v>9</v>
      </c>
      <c r="M34">
        <v>1</v>
      </c>
      <c r="N34">
        <v>0</v>
      </c>
      <c r="O34">
        <v>1</v>
      </c>
      <c r="P34">
        <v>7</v>
      </c>
      <c r="Q34">
        <v>6</v>
      </c>
      <c r="R34">
        <v>13</v>
      </c>
      <c r="S34" s="3">
        <v>0.27586206896551724</v>
      </c>
      <c r="T34" s="3">
        <v>0.51724137931034486</v>
      </c>
      <c r="U34" s="3">
        <v>0.7931034482758621</v>
      </c>
      <c r="V34" s="3">
        <v>0.2413793103448276</v>
      </c>
      <c r="W34" s="3">
        <v>0</v>
      </c>
      <c r="X34" s="3">
        <v>0.31034482758620691</v>
      </c>
      <c r="Y34" s="3">
        <v>0.31034482758620691</v>
      </c>
      <c r="Z34" s="3">
        <v>3.4482758620689655E-2</v>
      </c>
      <c r="AA34" s="3">
        <v>0</v>
      </c>
      <c r="AB34" s="3">
        <v>3.4482758620689655E-2</v>
      </c>
      <c r="AC34" s="3">
        <v>0.2413793103448276</v>
      </c>
      <c r="AD34" s="3">
        <v>0.20689655172413793</v>
      </c>
      <c r="AE34" s="3">
        <v>0.44827586206896552</v>
      </c>
      <c r="AF34" s="4">
        <v>9.6385542168674704E-2</v>
      </c>
      <c r="AG34" s="4">
        <v>0.13725490196078433</v>
      </c>
      <c r="AH34" s="4">
        <v>0.27710843373493976</v>
      </c>
      <c r="AI34" s="4">
        <v>0.25490196078431371</v>
      </c>
    </row>
    <row r="35" spans="1:35" x14ac:dyDescent="0.3">
      <c r="A35">
        <v>34</v>
      </c>
      <c r="B35" t="s">
        <v>87</v>
      </c>
      <c r="C35" t="s">
        <v>65</v>
      </c>
      <c r="D35" t="s">
        <v>6</v>
      </c>
      <c r="E35">
        <v>28</v>
      </c>
      <c r="F35">
        <v>12</v>
      </c>
      <c r="G35">
        <v>11</v>
      </c>
      <c r="H35">
        <v>23</v>
      </c>
      <c r="I35">
        <v>-6</v>
      </c>
      <c r="J35">
        <v>4</v>
      </c>
      <c r="K35">
        <v>5</v>
      </c>
      <c r="L35">
        <v>9</v>
      </c>
      <c r="M35">
        <v>1</v>
      </c>
      <c r="N35">
        <v>0</v>
      </c>
      <c r="O35">
        <v>1</v>
      </c>
      <c r="P35">
        <v>7</v>
      </c>
      <c r="Q35">
        <v>6</v>
      </c>
      <c r="R35">
        <v>13</v>
      </c>
      <c r="S35" s="3">
        <v>0.42857142857142855</v>
      </c>
      <c r="T35" s="3">
        <v>0.39285714285714285</v>
      </c>
      <c r="U35" s="3">
        <v>0.8214285714285714</v>
      </c>
      <c r="V35" s="3">
        <v>-0.21428571428571427</v>
      </c>
      <c r="W35" s="3">
        <v>0.14285714285714285</v>
      </c>
      <c r="X35" s="3">
        <v>0.17857142857142858</v>
      </c>
      <c r="Y35" s="3">
        <v>0.32142857142857145</v>
      </c>
      <c r="Z35" s="3">
        <v>3.5714285714285712E-2</v>
      </c>
      <c r="AA35" s="3">
        <v>0</v>
      </c>
      <c r="AB35" s="3">
        <v>3.5714285714285712E-2</v>
      </c>
      <c r="AC35" s="3">
        <v>0.25</v>
      </c>
      <c r="AD35" s="3">
        <v>0.21428571428571427</v>
      </c>
      <c r="AE35" s="3">
        <v>0.4642857142857143</v>
      </c>
      <c r="AF35" s="4">
        <v>0.14457831325301204</v>
      </c>
      <c r="AG35" s="4">
        <v>0.13725490196078433</v>
      </c>
      <c r="AH35" s="4">
        <v>0.27710843373493976</v>
      </c>
      <c r="AI35" s="4">
        <v>0.25490196078431371</v>
      </c>
    </row>
    <row r="36" spans="1:35" x14ac:dyDescent="0.3">
      <c r="A36">
        <v>35</v>
      </c>
      <c r="B36" t="s">
        <v>117</v>
      </c>
      <c r="C36" t="s">
        <v>33</v>
      </c>
      <c r="D36" t="s">
        <v>35</v>
      </c>
      <c r="E36">
        <v>28</v>
      </c>
      <c r="F36">
        <v>5</v>
      </c>
      <c r="G36">
        <v>15</v>
      </c>
      <c r="H36">
        <v>20</v>
      </c>
      <c r="I36">
        <v>20</v>
      </c>
      <c r="J36">
        <v>1</v>
      </c>
      <c r="K36">
        <v>6</v>
      </c>
      <c r="L36">
        <v>7</v>
      </c>
      <c r="M36">
        <v>0</v>
      </c>
      <c r="N36">
        <v>0</v>
      </c>
      <c r="O36">
        <v>0</v>
      </c>
      <c r="P36">
        <v>4</v>
      </c>
      <c r="Q36">
        <v>9</v>
      </c>
      <c r="R36">
        <v>13</v>
      </c>
      <c r="S36" s="3">
        <v>0.17857142857142858</v>
      </c>
      <c r="T36" s="3">
        <v>0.5357142857142857</v>
      </c>
      <c r="U36" s="3">
        <v>0.7142857142857143</v>
      </c>
      <c r="V36" s="3">
        <v>0.7142857142857143</v>
      </c>
      <c r="W36" s="3">
        <v>3.5714285714285712E-2</v>
      </c>
      <c r="X36" s="3">
        <v>0.21428571428571427</v>
      </c>
      <c r="Y36" s="3">
        <v>0.25</v>
      </c>
      <c r="Z36" s="3">
        <v>0</v>
      </c>
      <c r="AA36" s="3">
        <v>0</v>
      </c>
      <c r="AB36" s="3">
        <v>0</v>
      </c>
      <c r="AC36" s="3">
        <v>0.14285714285714285</v>
      </c>
      <c r="AD36" s="3">
        <v>0.32142857142857145</v>
      </c>
      <c r="AE36" s="3">
        <v>0.4642857142857143</v>
      </c>
      <c r="AF36" s="4">
        <v>4.065040650406504E-2</v>
      </c>
      <c r="AG36" s="4">
        <v>4.7058823529411764E-2</v>
      </c>
      <c r="AH36" s="4">
        <v>0.16260162601626016</v>
      </c>
      <c r="AI36" s="4">
        <v>0.15294117647058825</v>
      </c>
    </row>
    <row r="37" spans="1:35" x14ac:dyDescent="0.3">
      <c r="A37">
        <v>36</v>
      </c>
      <c r="B37" t="s">
        <v>139</v>
      </c>
      <c r="C37" t="s">
        <v>31</v>
      </c>
      <c r="D37" t="s">
        <v>6</v>
      </c>
      <c r="E37">
        <v>27</v>
      </c>
      <c r="F37">
        <v>13</v>
      </c>
      <c r="G37">
        <v>6</v>
      </c>
      <c r="H37">
        <v>19</v>
      </c>
      <c r="I37">
        <v>9</v>
      </c>
      <c r="J37">
        <v>2</v>
      </c>
      <c r="K37">
        <v>1</v>
      </c>
      <c r="L37">
        <v>3</v>
      </c>
      <c r="M37">
        <v>2</v>
      </c>
      <c r="N37">
        <v>1</v>
      </c>
      <c r="O37">
        <v>3</v>
      </c>
      <c r="P37">
        <v>9</v>
      </c>
      <c r="Q37">
        <v>4</v>
      </c>
      <c r="R37">
        <v>13</v>
      </c>
      <c r="S37" s="3">
        <v>0.48148148148148145</v>
      </c>
      <c r="T37" s="3">
        <v>0.22222222222222221</v>
      </c>
      <c r="U37" s="3">
        <v>0.70370370370370372</v>
      </c>
      <c r="V37" s="3">
        <v>0.33333333333333331</v>
      </c>
      <c r="W37" s="3">
        <v>7.407407407407407E-2</v>
      </c>
      <c r="X37" s="3">
        <v>3.7037037037037035E-2</v>
      </c>
      <c r="Y37" s="3">
        <v>0.1111111111111111</v>
      </c>
      <c r="Z37" s="3">
        <v>7.407407407407407E-2</v>
      </c>
      <c r="AA37" s="3">
        <v>3.7037037037037035E-2</v>
      </c>
      <c r="AB37" s="3">
        <v>0.1111111111111111</v>
      </c>
      <c r="AC37" s="3">
        <v>0.33333333333333331</v>
      </c>
      <c r="AD37" s="3">
        <v>0.14814814814814814</v>
      </c>
      <c r="AE37" s="3">
        <v>0.48148148148148145</v>
      </c>
      <c r="AF37" s="4">
        <v>0.14606741573033707</v>
      </c>
      <c r="AG37" s="4">
        <v>0.15254237288135594</v>
      </c>
      <c r="AH37" s="4">
        <v>0.21348314606741572</v>
      </c>
      <c r="AI37" s="4">
        <v>0.22033898305084745</v>
      </c>
    </row>
    <row r="38" spans="1:35" x14ac:dyDescent="0.3">
      <c r="A38">
        <v>37</v>
      </c>
      <c r="B38" t="s">
        <v>78</v>
      </c>
      <c r="C38" t="s">
        <v>22</v>
      </c>
      <c r="D38" t="s">
        <v>6</v>
      </c>
      <c r="E38">
        <v>24</v>
      </c>
      <c r="F38">
        <v>3</v>
      </c>
      <c r="G38">
        <v>13</v>
      </c>
      <c r="H38">
        <v>16</v>
      </c>
      <c r="I38">
        <v>10</v>
      </c>
      <c r="J38">
        <v>1</v>
      </c>
      <c r="K38">
        <v>1</v>
      </c>
      <c r="L38">
        <v>2</v>
      </c>
      <c r="M38">
        <v>0</v>
      </c>
      <c r="N38">
        <v>1</v>
      </c>
      <c r="O38">
        <v>1</v>
      </c>
      <c r="P38">
        <v>2</v>
      </c>
      <c r="Q38">
        <v>11</v>
      </c>
      <c r="R38">
        <v>13</v>
      </c>
      <c r="S38" s="3">
        <v>0.125</v>
      </c>
      <c r="T38" s="3">
        <v>0.54166666666666663</v>
      </c>
      <c r="U38" s="3">
        <v>0.66666666666666663</v>
      </c>
      <c r="V38" s="3">
        <v>0.41666666666666669</v>
      </c>
      <c r="W38" s="3">
        <v>4.1666666666666664E-2</v>
      </c>
      <c r="X38" s="3">
        <v>4.1666666666666664E-2</v>
      </c>
      <c r="Y38" s="3">
        <v>8.3333333333333329E-2</v>
      </c>
      <c r="Z38" s="3">
        <v>0</v>
      </c>
      <c r="AA38" s="3">
        <v>4.1666666666666664E-2</v>
      </c>
      <c r="AB38" s="3">
        <v>4.1666666666666664E-2</v>
      </c>
      <c r="AC38" s="3">
        <v>8.3333333333333329E-2</v>
      </c>
      <c r="AD38" s="3">
        <v>0.45833333333333331</v>
      </c>
      <c r="AE38" s="3">
        <v>0.54166666666666663</v>
      </c>
      <c r="AF38" s="4">
        <v>3.1914893617021274E-2</v>
      </c>
      <c r="AG38" s="4">
        <v>2.9411764705882353E-2</v>
      </c>
      <c r="AH38" s="4">
        <v>0.1702127659574468</v>
      </c>
      <c r="AI38" s="4">
        <v>0.19117647058823528</v>
      </c>
    </row>
    <row r="39" spans="1:35" x14ac:dyDescent="0.3">
      <c r="A39">
        <v>38</v>
      </c>
      <c r="B39" t="s">
        <v>105</v>
      </c>
      <c r="C39" t="s">
        <v>22</v>
      </c>
      <c r="D39" t="s">
        <v>6</v>
      </c>
      <c r="E39">
        <v>24</v>
      </c>
      <c r="F39">
        <v>8</v>
      </c>
      <c r="G39">
        <v>7</v>
      </c>
      <c r="H39">
        <v>15</v>
      </c>
      <c r="I39">
        <v>-7</v>
      </c>
      <c r="J39">
        <v>2</v>
      </c>
      <c r="K39">
        <v>0</v>
      </c>
      <c r="L39">
        <v>2</v>
      </c>
      <c r="M39">
        <v>0</v>
      </c>
      <c r="N39">
        <v>0</v>
      </c>
      <c r="O39">
        <v>0</v>
      </c>
      <c r="P39">
        <v>6</v>
      </c>
      <c r="Q39">
        <v>7</v>
      </c>
      <c r="R39">
        <v>13</v>
      </c>
      <c r="S39" s="3">
        <v>0.33333333333333331</v>
      </c>
      <c r="T39" s="3">
        <v>0.29166666666666669</v>
      </c>
      <c r="U39" s="3">
        <v>0.625</v>
      </c>
      <c r="V39" s="3">
        <v>-0.29166666666666669</v>
      </c>
      <c r="W39" s="3">
        <v>8.3333333333333329E-2</v>
      </c>
      <c r="X39" s="3">
        <v>0</v>
      </c>
      <c r="Y39" s="3">
        <v>8.3333333333333329E-2</v>
      </c>
      <c r="Z39" s="3">
        <v>0</v>
      </c>
      <c r="AA39" s="3">
        <v>0</v>
      </c>
      <c r="AB39" s="3">
        <v>0</v>
      </c>
      <c r="AC39" s="3">
        <v>0.25</v>
      </c>
      <c r="AD39" s="3">
        <v>0.29166666666666669</v>
      </c>
      <c r="AE39" s="3">
        <v>0.54166666666666663</v>
      </c>
      <c r="AF39" s="4">
        <v>8.5106382978723402E-2</v>
      </c>
      <c r="AG39" s="4">
        <v>8.8235294117647065E-2</v>
      </c>
      <c r="AH39" s="4">
        <v>0.15957446808510639</v>
      </c>
      <c r="AI39" s="4">
        <v>0.19117647058823528</v>
      </c>
    </row>
    <row r="40" spans="1:35" x14ac:dyDescent="0.3">
      <c r="A40">
        <v>39</v>
      </c>
      <c r="B40" t="s">
        <v>114</v>
      </c>
      <c r="C40" t="s">
        <v>33</v>
      </c>
      <c r="D40" t="s">
        <v>6</v>
      </c>
      <c r="E40">
        <v>28</v>
      </c>
      <c r="F40">
        <v>4</v>
      </c>
      <c r="G40">
        <v>10</v>
      </c>
      <c r="H40">
        <v>14</v>
      </c>
      <c r="I40">
        <v>15</v>
      </c>
      <c r="J40">
        <v>0</v>
      </c>
      <c r="K40">
        <v>1</v>
      </c>
      <c r="L40">
        <v>1</v>
      </c>
      <c r="M40">
        <v>0</v>
      </c>
      <c r="N40">
        <v>0</v>
      </c>
      <c r="O40">
        <v>0</v>
      </c>
      <c r="P40">
        <v>4</v>
      </c>
      <c r="Q40">
        <v>9</v>
      </c>
      <c r="R40">
        <v>13</v>
      </c>
      <c r="S40" s="3">
        <v>0.14285714285714285</v>
      </c>
      <c r="T40" s="3">
        <v>0.35714285714285715</v>
      </c>
      <c r="U40" s="3">
        <v>0.5</v>
      </c>
      <c r="V40" s="3">
        <v>0.5357142857142857</v>
      </c>
      <c r="W40" s="3">
        <v>0</v>
      </c>
      <c r="X40" s="3">
        <v>3.5714285714285712E-2</v>
      </c>
      <c r="Y40" s="3">
        <v>3.5714285714285712E-2</v>
      </c>
      <c r="Z40" s="3">
        <v>0</v>
      </c>
      <c r="AA40" s="3">
        <v>0</v>
      </c>
      <c r="AB40" s="3">
        <v>0</v>
      </c>
      <c r="AC40" s="3">
        <v>0.14285714285714285</v>
      </c>
      <c r="AD40" s="3">
        <v>0.32142857142857145</v>
      </c>
      <c r="AE40" s="3">
        <v>0.4642857142857143</v>
      </c>
      <c r="AF40" s="4">
        <v>3.2520325203252036E-2</v>
      </c>
      <c r="AG40" s="4">
        <v>4.7058823529411764E-2</v>
      </c>
      <c r="AH40" s="4">
        <v>0.11382113821138211</v>
      </c>
      <c r="AI40" s="4">
        <v>0.15294117647058825</v>
      </c>
    </row>
    <row r="41" spans="1:35" x14ac:dyDescent="0.3">
      <c r="A41">
        <v>40</v>
      </c>
      <c r="B41" t="s">
        <v>154</v>
      </c>
      <c r="C41" t="s">
        <v>33</v>
      </c>
      <c r="D41" t="s">
        <v>6</v>
      </c>
      <c r="E41">
        <v>28</v>
      </c>
      <c r="F41">
        <v>7</v>
      </c>
      <c r="G41">
        <v>7</v>
      </c>
      <c r="H41">
        <v>14</v>
      </c>
      <c r="I41">
        <v>14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7</v>
      </c>
      <c r="Q41">
        <v>6</v>
      </c>
      <c r="R41">
        <v>13</v>
      </c>
      <c r="S41" s="3">
        <v>0.25</v>
      </c>
      <c r="T41" s="3">
        <v>0.25</v>
      </c>
      <c r="U41" s="3">
        <v>0.5</v>
      </c>
      <c r="V41" s="3">
        <v>0.5</v>
      </c>
      <c r="W41" s="3">
        <v>0</v>
      </c>
      <c r="X41" s="3">
        <v>0</v>
      </c>
      <c r="Y41" s="3">
        <v>0</v>
      </c>
      <c r="Z41" s="3">
        <v>0</v>
      </c>
      <c r="AA41" s="3">
        <v>3.5714285714285712E-2</v>
      </c>
      <c r="AB41" s="3">
        <v>3.5714285714285712E-2</v>
      </c>
      <c r="AC41" s="3">
        <v>0.25</v>
      </c>
      <c r="AD41" s="3">
        <v>0.21428571428571427</v>
      </c>
      <c r="AE41" s="3">
        <v>0.4642857142857143</v>
      </c>
      <c r="AF41" s="4">
        <v>5.6910569105691054E-2</v>
      </c>
      <c r="AG41" s="4">
        <v>8.2352941176470587E-2</v>
      </c>
      <c r="AH41" s="4">
        <v>0.11382113821138211</v>
      </c>
      <c r="AI41" s="4">
        <v>0.15294117647058825</v>
      </c>
    </row>
    <row r="42" spans="1:35" x14ac:dyDescent="0.3">
      <c r="A42">
        <v>41</v>
      </c>
      <c r="B42" t="s">
        <v>63</v>
      </c>
      <c r="C42" t="s">
        <v>33</v>
      </c>
      <c r="D42" t="s">
        <v>6</v>
      </c>
      <c r="E42">
        <v>28</v>
      </c>
      <c r="F42">
        <v>10</v>
      </c>
      <c r="G42">
        <v>14</v>
      </c>
      <c r="H42">
        <v>24</v>
      </c>
      <c r="I42">
        <v>18</v>
      </c>
      <c r="J42">
        <v>6</v>
      </c>
      <c r="K42">
        <v>6</v>
      </c>
      <c r="L42">
        <v>12</v>
      </c>
      <c r="M42">
        <v>0</v>
      </c>
      <c r="N42">
        <v>0</v>
      </c>
      <c r="O42">
        <v>0</v>
      </c>
      <c r="P42">
        <v>4</v>
      </c>
      <c r="Q42">
        <v>8</v>
      </c>
      <c r="R42">
        <v>12</v>
      </c>
      <c r="S42" s="3">
        <v>0.35714285714285715</v>
      </c>
      <c r="T42" s="3">
        <v>0.5</v>
      </c>
      <c r="U42" s="3">
        <v>0.8571428571428571</v>
      </c>
      <c r="V42" s="3">
        <v>0.6428571428571429</v>
      </c>
      <c r="W42" s="3">
        <v>0.21428571428571427</v>
      </c>
      <c r="X42" s="3">
        <v>0.21428571428571427</v>
      </c>
      <c r="Y42" s="3">
        <v>0.42857142857142855</v>
      </c>
      <c r="Z42" s="3">
        <v>0</v>
      </c>
      <c r="AA42" s="3">
        <v>0</v>
      </c>
      <c r="AB42" s="3">
        <v>0</v>
      </c>
      <c r="AC42" s="3">
        <v>0.14285714285714285</v>
      </c>
      <c r="AD42" s="3">
        <v>0.2857142857142857</v>
      </c>
      <c r="AE42" s="3">
        <v>0.42857142857142855</v>
      </c>
      <c r="AF42" s="4">
        <v>8.1300813008130079E-2</v>
      </c>
      <c r="AG42" s="4">
        <v>4.7058823529411764E-2</v>
      </c>
      <c r="AH42" s="4">
        <v>0.1951219512195122</v>
      </c>
      <c r="AI42" s="4">
        <v>0.14117647058823529</v>
      </c>
    </row>
    <row r="43" spans="1:35" x14ac:dyDescent="0.3">
      <c r="A43">
        <v>42</v>
      </c>
      <c r="B43" t="s">
        <v>26</v>
      </c>
      <c r="C43" t="s">
        <v>24</v>
      </c>
      <c r="D43" t="s">
        <v>6</v>
      </c>
      <c r="E43">
        <v>27</v>
      </c>
      <c r="F43">
        <v>10</v>
      </c>
      <c r="G43">
        <v>13</v>
      </c>
      <c r="H43">
        <v>23</v>
      </c>
      <c r="I43">
        <v>-11</v>
      </c>
      <c r="J43">
        <v>4</v>
      </c>
      <c r="K43">
        <v>7</v>
      </c>
      <c r="L43">
        <v>11</v>
      </c>
      <c r="M43">
        <v>0</v>
      </c>
      <c r="N43">
        <v>0</v>
      </c>
      <c r="O43">
        <v>0</v>
      </c>
      <c r="P43">
        <v>6</v>
      </c>
      <c r="Q43">
        <v>6</v>
      </c>
      <c r="R43">
        <v>12</v>
      </c>
      <c r="S43" s="3">
        <v>0.37037037037037035</v>
      </c>
      <c r="T43" s="3">
        <v>0.48148148148148145</v>
      </c>
      <c r="U43" s="3">
        <v>0.85185185185185186</v>
      </c>
      <c r="V43" s="3">
        <v>-0.40740740740740738</v>
      </c>
      <c r="W43" s="3">
        <v>0.14814814814814814</v>
      </c>
      <c r="X43" s="3">
        <v>0.25925925925925924</v>
      </c>
      <c r="Y43" s="3">
        <v>0.40740740740740738</v>
      </c>
      <c r="Z43" s="3">
        <v>0</v>
      </c>
      <c r="AA43" s="3">
        <v>0</v>
      </c>
      <c r="AB43" s="3">
        <v>0</v>
      </c>
      <c r="AC43" s="3">
        <v>0.22222222222222221</v>
      </c>
      <c r="AD43" s="3">
        <v>0.22222222222222221</v>
      </c>
      <c r="AE43" s="3">
        <v>0.44444444444444442</v>
      </c>
      <c r="AF43" s="4">
        <v>0.14705882352941177</v>
      </c>
      <c r="AG43" s="4">
        <v>0.14285714285714285</v>
      </c>
      <c r="AH43" s="4">
        <v>0.33823529411764708</v>
      </c>
      <c r="AI43" s="4">
        <v>0.2857142857142857</v>
      </c>
    </row>
    <row r="44" spans="1:35" x14ac:dyDescent="0.3">
      <c r="A44">
        <v>43</v>
      </c>
      <c r="B44" t="s">
        <v>82</v>
      </c>
      <c r="C44" t="s">
        <v>28</v>
      </c>
      <c r="D44" t="s">
        <v>35</v>
      </c>
      <c r="E44">
        <v>26</v>
      </c>
      <c r="F44">
        <v>5</v>
      </c>
      <c r="G44">
        <v>17</v>
      </c>
      <c r="H44">
        <v>22</v>
      </c>
      <c r="I44">
        <v>9</v>
      </c>
      <c r="J44">
        <v>5</v>
      </c>
      <c r="K44">
        <v>4</v>
      </c>
      <c r="L44">
        <v>9</v>
      </c>
      <c r="M44">
        <v>0</v>
      </c>
      <c r="N44">
        <v>1</v>
      </c>
      <c r="O44">
        <v>1</v>
      </c>
      <c r="P44">
        <v>0</v>
      </c>
      <c r="Q44">
        <v>12</v>
      </c>
      <c r="R44">
        <v>12</v>
      </c>
      <c r="S44" s="3">
        <v>0.19230769230769232</v>
      </c>
      <c r="T44" s="3">
        <v>0.65384615384615385</v>
      </c>
      <c r="U44" s="3">
        <v>0.84615384615384615</v>
      </c>
      <c r="V44" s="3">
        <v>0.34615384615384615</v>
      </c>
      <c r="W44" s="3">
        <v>0.19230769230769232</v>
      </c>
      <c r="X44" s="3">
        <v>0.15384615384615385</v>
      </c>
      <c r="Y44" s="3">
        <v>0.34615384615384615</v>
      </c>
      <c r="Z44" s="3">
        <v>0</v>
      </c>
      <c r="AA44" s="3">
        <v>3.8461538461538464E-2</v>
      </c>
      <c r="AB44" s="3">
        <v>3.8461538461538464E-2</v>
      </c>
      <c r="AC44" s="3">
        <v>0</v>
      </c>
      <c r="AD44" s="3">
        <v>0.46153846153846156</v>
      </c>
      <c r="AE44" s="3">
        <v>0.46153846153846156</v>
      </c>
      <c r="AF44" s="4">
        <v>5.6179775280898875E-2</v>
      </c>
      <c r="AG44" s="4">
        <v>0</v>
      </c>
      <c r="AH44" s="4">
        <v>0.24719101123595505</v>
      </c>
      <c r="AI44" s="4">
        <v>0.18461538461538463</v>
      </c>
    </row>
    <row r="45" spans="1:35" x14ac:dyDescent="0.3">
      <c r="A45">
        <v>44</v>
      </c>
      <c r="B45" t="s">
        <v>44</v>
      </c>
      <c r="C45" t="s">
        <v>45</v>
      </c>
      <c r="D45" t="s">
        <v>6</v>
      </c>
      <c r="E45">
        <v>23</v>
      </c>
      <c r="F45">
        <v>8</v>
      </c>
      <c r="G45">
        <v>14</v>
      </c>
      <c r="H45">
        <v>22</v>
      </c>
      <c r="I45">
        <v>5</v>
      </c>
      <c r="J45">
        <v>3</v>
      </c>
      <c r="K45">
        <v>7</v>
      </c>
      <c r="L45">
        <v>10</v>
      </c>
      <c r="M45">
        <v>0</v>
      </c>
      <c r="N45">
        <v>0</v>
      </c>
      <c r="O45">
        <v>0</v>
      </c>
      <c r="P45">
        <v>5</v>
      </c>
      <c r="Q45">
        <v>7</v>
      </c>
      <c r="R45">
        <v>12</v>
      </c>
      <c r="S45" s="3">
        <v>0.34782608695652173</v>
      </c>
      <c r="T45" s="3">
        <v>0.60869565217391308</v>
      </c>
      <c r="U45" s="3">
        <v>0.95652173913043481</v>
      </c>
      <c r="V45" s="3">
        <v>0.21739130434782608</v>
      </c>
      <c r="W45" s="3">
        <v>0.13043478260869565</v>
      </c>
      <c r="X45" s="3">
        <v>0.30434782608695654</v>
      </c>
      <c r="Y45" s="3">
        <v>0.43478260869565216</v>
      </c>
      <c r="Z45" s="3">
        <v>0</v>
      </c>
      <c r="AA45" s="3">
        <v>0</v>
      </c>
      <c r="AB45" s="3">
        <v>0</v>
      </c>
      <c r="AC45" s="3">
        <v>0.21739130434782608</v>
      </c>
      <c r="AD45" s="3">
        <v>0.30434782608695654</v>
      </c>
      <c r="AE45" s="3">
        <v>0.52173913043478259</v>
      </c>
      <c r="AF45" s="4">
        <v>9.3023255813953487E-2</v>
      </c>
      <c r="AG45" s="4">
        <v>7.8125E-2</v>
      </c>
      <c r="AH45" s="4">
        <v>0.2558139534883721</v>
      </c>
      <c r="AI45" s="4">
        <v>0.1875</v>
      </c>
    </row>
    <row r="46" spans="1:35" x14ac:dyDescent="0.3">
      <c r="A46">
        <v>45</v>
      </c>
      <c r="B46" t="s">
        <v>57</v>
      </c>
      <c r="C46" t="s">
        <v>28</v>
      </c>
      <c r="D46" t="s">
        <v>6</v>
      </c>
      <c r="E46">
        <v>29</v>
      </c>
      <c r="F46">
        <v>10</v>
      </c>
      <c r="G46">
        <v>11</v>
      </c>
      <c r="H46">
        <v>21</v>
      </c>
      <c r="I46">
        <v>-3</v>
      </c>
      <c r="J46">
        <v>4</v>
      </c>
      <c r="K46">
        <v>5</v>
      </c>
      <c r="L46">
        <v>9</v>
      </c>
      <c r="M46">
        <v>0</v>
      </c>
      <c r="N46">
        <v>0</v>
      </c>
      <c r="O46">
        <v>0</v>
      </c>
      <c r="P46">
        <v>6</v>
      </c>
      <c r="Q46">
        <v>6</v>
      </c>
      <c r="R46">
        <v>12</v>
      </c>
      <c r="S46" s="3">
        <v>0.34482758620689657</v>
      </c>
      <c r="T46" s="3">
        <v>0.37931034482758619</v>
      </c>
      <c r="U46" s="3">
        <v>0.72413793103448276</v>
      </c>
      <c r="V46" s="3">
        <v>-0.10344827586206896</v>
      </c>
      <c r="W46" s="3">
        <v>0.13793103448275862</v>
      </c>
      <c r="X46" s="3">
        <v>0.17241379310344829</v>
      </c>
      <c r="Y46" s="3">
        <v>0.31034482758620691</v>
      </c>
      <c r="Z46" s="3">
        <v>0</v>
      </c>
      <c r="AA46" s="3">
        <v>0</v>
      </c>
      <c r="AB46" s="3">
        <v>0</v>
      </c>
      <c r="AC46" s="3">
        <v>0.20689655172413793</v>
      </c>
      <c r="AD46" s="3">
        <v>0.20689655172413793</v>
      </c>
      <c r="AE46" s="3">
        <v>0.41379310344827586</v>
      </c>
      <c r="AF46" s="4">
        <v>0.11235955056179775</v>
      </c>
      <c r="AG46" s="4">
        <v>9.2307692307692313E-2</v>
      </c>
      <c r="AH46" s="4">
        <v>0.23595505617977527</v>
      </c>
      <c r="AI46" s="4">
        <v>0.18461538461538463</v>
      </c>
    </row>
    <row r="47" spans="1:35" x14ac:dyDescent="0.3">
      <c r="A47">
        <v>46</v>
      </c>
      <c r="B47" t="s">
        <v>34</v>
      </c>
      <c r="C47" t="s">
        <v>18</v>
      </c>
      <c r="D47" t="s">
        <v>35</v>
      </c>
      <c r="E47">
        <v>27</v>
      </c>
      <c r="F47">
        <v>6</v>
      </c>
      <c r="G47">
        <v>14</v>
      </c>
      <c r="H47">
        <v>20</v>
      </c>
      <c r="I47">
        <v>5</v>
      </c>
      <c r="J47">
        <v>2</v>
      </c>
      <c r="K47">
        <v>6</v>
      </c>
      <c r="L47">
        <v>8</v>
      </c>
      <c r="M47">
        <v>0</v>
      </c>
      <c r="N47">
        <v>0</v>
      </c>
      <c r="O47">
        <v>0</v>
      </c>
      <c r="P47">
        <v>4</v>
      </c>
      <c r="Q47">
        <v>8</v>
      </c>
      <c r="R47">
        <v>12</v>
      </c>
      <c r="S47" s="3">
        <v>0.22222222222222221</v>
      </c>
      <c r="T47" s="3">
        <v>0.51851851851851849</v>
      </c>
      <c r="U47" s="3">
        <v>0.7407407407407407</v>
      </c>
      <c r="V47" s="3">
        <v>0.18518518518518517</v>
      </c>
      <c r="W47" s="3">
        <v>7.407407407407407E-2</v>
      </c>
      <c r="X47" s="3">
        <v>0.22222222222222221</v>
      </c>
      <c r="Y47" s="3">
        <v>0.29629629629629628</v>
      </c>
      <c r="Z47" s="3">
        <v>0</v>
      </c>
      <c r="AA47" s="3">
        <v>0</v>
      </c>
      <c r="AB47" s="3">
        <v>0</v>
      </c>
      <c r="AC47" s="3">
        <v>0.14814814814814814</v>
      </c>
      <c r="AD47" s="3">
        <v>0.29629629629629628</v>
      </c>
      <c r="AE47" s="3">
        <v>0.44444444444444442</v>
      </c>
      <c r="AF47" s="4">
        <v>4.8000000000000001E-2</v>
      </c>
      <c r="AG47" s="4">
        <v>0.05</v>
      </c>
      <c r="AH47" s="4">
        <v>0.16</v>
      </c>
      <c r="AI47" s="4">
        <v>0.15</v>
      </c>
    </row>
    <row r="48" spans="1:35" x14ac:dyDescent="0.3">
      <c r="A48">
        <v>47</v>
      </c>
      <c r="B48" t="s">
        <v>39</v>
      </c>
      <c r="C48" t="s">
        <v>33</v>
      </c>
      <c r="D48" t="s">
        <v>6</v>
      </c>
      <c r="E48">
        <v>22</v>
      </c>
      <c r="F48">
        <v>10</v>
      </c>
      <c r="G48">
        <v>10</v>
      </c>
      <c r="H48">
        <v>20</v>
      </c>
      <c r="I48">
        <v>8</v>
      </c>
      <c r="J48">
        <v>3</v>
      </c>
      <c r="K48">
        <v>5</v>
      </c>
      <c r="L48">
        <v>8</v>
      </c>
      <c r="M48">
        <v>0</v>
      </c>
      <c r="N48">
        <v>0</v>
      </c>
      <c r="O48">
        <v>0</v>
      </c>
      <c r="P48">
        <v>7</v>
      </c>
      <c r="Q48">
        <v>5</v>
      </c>
      <c r="R48">
        <v>12</v>
      </c>
      <c r="S48" s="3">
        <v>0.45454545454545453</v>
      </c>
      <c r="T48" s="3">
        <v>0.45454545454545453</v>
      </c>
      <c r="U48" s="3">
        <v>0.90909090909090906</v>
      </c>
      <c r="V48" s="3">
        <v>0.36363636363636365</v>
      </c>
      <c r="W48" s="3">
        <v>0.13636363636363635</v>
      </c>
      <c r="X48" s="3">
        <v>0.22727272727272727</v>
      </c>
      <c r="Y48" s="3">
        <v>0.36363636363636365</v>
      </c>
      <c r="Z48" s="3">
        <v>0</v>
      </c>
      <c r="AA48" s="3">
        <v>0</v>
      </c>
      <c r="AB48" s="3">
        <v>0</v>
      </c>
      <c r="AC48" s="3">
        <v>0.31818181818181818</v>
      </c>
      <c r="AD48" s="3">
        <v>0.22727272727272727</v>
      </c>
      <c r="AE48" s="3">
        <v>0.54545454545454541</v>
      </c>
      <c r="AF48" s="4">
        <v>8.1300813008130079E-2</v>
      </c>
      <c r="AG48" s="4">
        <v>8.2352941176470587E-2</v>
      </c>
      <c r="AH48" s="4">
        <v>0.16260162601626016</v>
      </c>
      <c r="AI48" s="4">
        <v>0.14117647058823529</v>
      </c>
    </row>
    <row r="49" spans="1:35" x14ac:dyDescent="0.3">
      <c r="A49">
        <v>48</v>
      </c>
      <c r="B49" t="s">
        <v>88</v>
      </c>
      <c r="C49" t="s">
        <v>48</v>
      </c>
      <c r="D49" t="s">
        <v>6</v>
      </c>
      <c r="E49">
        <v>23</v>
      </c>
      <c r="F49">
        <v>8</v>
      </c>
      <c r="G49">
        <v>10</v>
      </c>
      <c r="H49">
        <v>18</v>
      </c>
      <c r="I49">
        <v>-3</v>
      </c>
      <c r="J49">
        <v>2</v>
      </c>
      <c r="K49">
        <v>4</v>
      </c>
      <c r="L49">
        <v>6</v>
      </c>
      <c r="M49">
        <v>0</v>
      </c>
      <c r="N49">
        <v>0</v>
      </c>
      <c r="O49">
        <v>0</v>
      </c>
      <c r="P49">
        <v>6</v>
      </c>
      <c r="Q49">
        <v>6</v>
      </c>
      <c r="R49">
        <v>12</v>
      </c>
      <c r="S49" s="3">
        <v>0.34782608695652173</v>
      </c>
      <c r="T49" s="3">
        <v>0.43478260869565216</v>
      </c>
      <c r="U49" s="3">
        <v>0.78260869565217395</v>
      </c>
      <c r="V49" s="3">
        <v>-0.13043478260869565</v>
      </c>
      <c r="W49" s="3">
        <v>8.6956521739130432E-2</v>
      </c>
      <c r="X49" s="3">
        <v>0.17391304347826086</v>
      </c>
      <c r="Y49" s="3">
        <v>0.2608695652173913</v>
      </c>
      <c r="Z49" s="3">
        <v>0</v>
      </c>
      <c r="AA49" s="3">
        <v>0</v>
      </c>
      <c r="AB49" s="3">
        <v>0</v>
      </c>
      <c r="AC49" s="3">
        <v>0.2608695652173913</v>
      </c>
      <c r="AD49" s="3">
        <v>0.2608695652173913</v>
      </c>
      <c r="AE49" s="3">
        <v>0.52173913043478259</v>
      </c>
      <c r="AF49" s="4">
        <v>0.11940298507462686</v>
      </c>
      <c r="AG49" s="4">
        <v>0.12244897959183673</v>
      </c>
      <c r="AH49" s="4">
        <v>0.26865671641791045</v>
      </c>
      <c r="AI49" s="4">
        <v>0.24489795918367346</v>
      </c>
    </row>
    <row r="50" spans="1:35" x14ac:dyDescent="0.3">
      <c r="A50">
        <v>49</v>
      </c>
      <c r="B50" t="s">
        <v>60</v>
      </c>
      <c r="C50" t="s">
        <v>33</v>
      </c>
      <c r="D50" t="s">
        <v>6</v>
      </c>
      <c r="E50">
        <v>21</v>
      </c>
      <c r="F50">
        <v>5</v>
      </c>
      <c r="G50">
        <v>13</v>
      </c>
      <c r="H50">
        <v>18</v>
      </c>
      <c r="I50">
        <v>12</v>
      </c>
      <c r="J50">
        <v>0</v>
      </c>
      <c r="K50">
        <v>6</v>
      </c>
      <c r="L50">
        <v>6</v>
      </c>
      <c r="M50">
        <v>0</v>
      </c>
      <c r="N50">
        <v>0</v>
      </c>
      <c r="O50">
        <v>0</v>
      </c>
      <c r="P50">
        <v>5</v>
      </c>
      <c r="Q50">
        <v>7</v>
      </c>
      <c r="R50">
        <v>12</v>
      </c>
      <c r="S50" s="3">
        <v>0.23809523809523808</v>
      </c>
      <c r="T50" s="3">
        <v>0.61904761904761907</v>
      </c>
      <c r="U50" s="3">
        <v>0.8571428571428571</v>
      </c>
      <c r="V50" s="3">
        <v>0.5714285714285714</v>
      </c>
      <c r="W50" s="3">
        <v>0</v>
      </c>
      <c r="X50" s="3">
        <v>0.2857142857142857</v>
      </c>
      <c r="Y50" s="3">
        <v>0.2857142857142857</v>
      </c>
      <c r="Z50" s="3">
        <v>0</v>
      </c>
      <c r="AA50" s="3">
        <v>0</v>
      </c>
      <c r="AB50" s="3">
        <v>0</v>
      </c>
      <c r="AC50" s="3">
        <v>0.23809523809523808</v>
      </c>
      <c r="AD50" s="3">
        <v>0.33333333333333331</v>
      </c>
      <c r="AE50" s="3">
        <v>0.5714285714285714</v>
      </c>
      <c r="AF50" s="4">
        <v>4.065040650406504E-2</v>
      </c>
      <c r="AG50" s="4">
        <v>5.8823529411764705E-2</v>
      </c>
      <c r="AH50" s="4">
        <v>0.14634146341463414</v>
      </c>
      <c r="AI50" s="4">
        <v>0.14117647058823529</v>
      </c>
    </row>
    <row r="51" spans="1:35" x14ac:dyDescent="0.3">
      <c r="A51">
        <v>50</v>
      </c>
      <c r="B51" t="s">
        <v>104</v>
      </c>
      <c r="C51" t="s">
        <v>76</v>
      </c>
      <c r="D51" t="s">
        <v>6</v>
      </c>
      <c r="E51">
        <v>25</v>
      </c>
      <c r="F51">
        <v>6</v>
      </c>
      <c r="G51">
        <v>9</v>
      </c>
      <c r="H51">
        <v>15</v>
      </c>
      <c r="I51">
        <v>-4</v>
      </c>
      <c r="J51">
        <v>0</v>
      </c>
      <c r="K51">
        <v>3</v>
      </c>
      <c r="L51">
        <v>3</v>
      </c>
      <c r="M51">
        <v>0</v>
      </c>
      <c r="N51">
        <v>0</v>
      </c>
      <c r="O51">
        <v>0</v>
      </c>
      <c r="P51">
        <v>6</v>
      </c>
      <c r="Q51">
        <v>6</v>
      </c>
      <c r="R51">
        <v>12</v>
      </c>
      <c r="S51" s="3">
        <v>0.24</v>
      </c>
      <c r="T51" s="3">
        <v>0.36</v>
      </c>
      <c r="U51" s="3">
        <v>0.6</v>
      </c>
      <c r="V51" s="3">
        <v>-0.16</v>
      </c>
      <c r="W51" s="3">
        <v>0</v>
      </c>
      <c r="X51" s="3">
        <v>0.12</v>
      </c>
      <c r="Y51" s="3">
        <v>0.12</v>
      </c>
      <c r="Z51" s="3">
        <v>0</v>
      </c>
      <c r="AA51" s="3">
        <v>0</v>
      </c>
      <c r="AB51" s="3">
        <v>0</v>
      </c>
      <c r="AC51" s="3">
        <v>0.24</v>
      </c>
      <c r="AD51" s="3">
        <v>0.24</v>
      </c>
      <c r="AE51" s="3">
        <v>0.48</v>
      </c>
      <c r="AF51" s="4">
        <v>8.9552238805970144E-2</v>
      </c>
      <c r="AG51" s="4">
        <v>0.1276595744680851</v>
      </c>
      <c r="AH51" s="4">
        <v>0.22388059701492538</v>
      </c>
      <c r="AI51" s="4">
        <v>0.25531914893617019</v>
      </c>
    </row>
    <row r="52" spans="1:35" x14ac:dyDescent="0.3">
      <c r="A52">
        <v>51</v>
      </c>
      <c r="B52" t="s">
        <v>125</v>
      </c>
      <c r="C52" t="s">
        <v>37</v>
      </c>
      <c r="D52" t="s">
        <v>6</v>
      </c>
      <c r="E52">
        <v>28</v>
      </c>
      <c r="F52">
        <v>7</v>
      </c>
      <c r="G52">
        <v>7</v>
      </c>
      <c r="H52">
        <v>14</v>
      </c>
      <c r="I52">
        <v>-7</v>
      </c>
      <c r="J52">
        <v>1</v>
      </c>
      <c r="K52">
        <v>1</v>
      </c>
      <c r="L52">
        <v>2</v>
      </c>
      <c r="M52">
        <v>0</v>
      </c>
      <c r="N52">
        <v>0</v>
      </c>
      <c r="O52">
        <v>0</v>
      </c>
      <c r="P52">
        <v>6</v>
      </c>
      <c r="Q52">
        <v>6</v>
      </c>
      <c r="R52">
        <v>12</v>
      </c>
      <c r="S52" s="3">
        <v>0.25</v>
      </c>
      <c r="T52" s="3">
        <v>0.25</v>
      </c>
      <c r="U52" s="3">
        <v>0.5</v>
      </c>
      <c r="V52" s="3">
        <v>-0.25</v>
      </c>
      <c r="W52" s="3">
        <v>3.5714285714285712E-2</v>
      </c>
      <c r="X52" s="3">
        <v>3.5714285714285712E-2</v>
      </c>
      <c r="Y52" s="3">
        <v>7.1428571428571425E-2</v>
      </c>
      <c r="Z52" s="3">
        <v>0</v>
      </c>
      <c r="AA52" s="3">
        <v>0</v>
      </c>
      <c r="AB52" s="3">
        <v>0</v>
      </c>
      <c r="AC52" s="3">
        <v>0.21428571428571427</v>
      </c>
      <c r="AD52" s="3">
        <v>0.21428571428571427</v>
      </c>
      <c r="AE52" s="3">
        <v>0.42857142857142855</v>
      </c>
      <c r="AF52" s="4">
        <v>0.10144927536231885</v>
      </c>
      <c r="AG52" s="4">
        <v>0.14634146341463414</v>
      </c>
      <c r="AH52" s="4">
        <v>0.20289855072463769</v>
      </c>
      <c r="AI52" s="4">
        <v>0.29268292682926828</v>
      </c>
    </row>
    <row r="53" spans="1:35" x14ac:dyDescent="0.3">
      <c r="A53">
        <v>52</v>
      </c>
      <c r="B53" t="s">
        <v>64</v>
      </c>
      <c r="C53" t="s">
        <v>65</v>
      </c>
      <c r="D53" t="s">
        <v>6</v>
      </c>
      <c r="E53">
        <v>27</v>
      </c>
      <c r="F53">
        <v>9</v>
      </c>
      <c r="G53">
        <v>15</v>
      </c>
      <c r="H53">
        <v>24</v>
      </c>
      <c r="I53">
        <v>-7</v>
      </c>
      <c r="J53">
        <v>4</v>
      </c>
      <c r="K53">
        <v>9</v>
      </c>
      <c r="L53">
        <v>13</v>
      </c>
      <c r="M53">
        <v>0</v>
      </c>
      <c r="N53">
        <v>0</v>
      </c>
      <c r="O53">
        <v>0</v>
      </c>
      <c r="P53">
        <v>5</v>
      </c>
      <c r="Q53">
        <v>6</v>
      </c>
      <c r="R53">
        <v>11</v>
      </c>
      <c r="S53" s="3">
        <v>0.33333333333333331</v>
      </c>
      <c r="T53" s="3">
        <v>0.55555555555555558</v>
      </c>
      <c r="U53" s="3">
        <v>0.88888888888888884</v>
      </c>
      <c r="V53" s="3">
        <v>-0.25925925925925924</v>
      </c>
      <c r="W53" s="3">
        <v>0.14814814814814814</v>
      </c>
      <c r="X53" s="3">
        <v>0.33333333333333331</v>
      </c>
      <c r="Y53" s="3">
        <v>0.48148148148148145</v>
      </c>
      <c r="Z53" s="3">
        <v>0</v>
      </c>
      <c r="AA53" s="3">
        <v>0</v>
      </c>
      <c r="AB53" s="3">
        <v>0</v>
      </c>
      <c r="AC53" s="3">
        <v>0.18518518518518517</v>
      </c>
      <c r="AD53" s="3">
        <v>0.22222222222222221</v>
      </c>
      <c r="AE53" s="3">
        <v>0.40740740740740738</v>
      </c>
      <c r="AF53" s="4">
        <v>0.10843373493975904</v>
      </c>
      <c r="AG53" s="4">
        <v>9.8039215686274508E-2</v>
      </c>
      <c r="AH53" s="4">
        <v>0.28915662650602408</v>
      </c>
      <c r="AI53" s="4">
        <v>0.21568627450980393</v>
      </c>
    </row>
    <row r="54" spans="1:35" x14ac:dyDescent="0.3">
      <c r="A54">
        <v>53</v>
      </c>
      <c r="B54" t="s">
        <v>52</v>
      </c>
      <c r="C54" t="s">
        <v>37</v>
      </c>
      <c r="D54" t="s">
        <v>6</v>
      </c>
      <c r="E54">
        <v>24</v>
      </c>
      <c r="F54">
        <v>10</v>
      </c>
      <c r="G54">
        <v>13</v>
      </c>
      <c r="H54">
        <v>23</v>
      </c>
      <c r="I54">
        <v>-12</v>
      </c>
      <c r="J54">
        <v>5</v>
      </c>
      <c r="K54">
        <v>7</v>
      </c>
      <c r="L54">
        <v>12</v>
      </c>
      <c r="M54">
        <v>0</v>
      </c>
      <c r="N54">
        <v>0</v>
      </c>
      <c r="O54">
        <v>0</v>
      </c>
      <c r="P54">
        <v>5</v>
      </c>
      <c r="Q54">
        <v>6</v>
      </c>
      <c r="R54">
        <v>11</v>
      </c>
      <c r="S54" s="3">
        <v>0.41666666666666669</v>
      </c>
      <c r="T54" s="3">
        <v>0.54166666666666663</v>
      </c>
      <c r="U54" s="3">
        <v>0.95833333333333337</v>
      </c>
      <c r="V54" s="3">
        <v>-0.5</v>
      </c>
      <c r="W54" s="3">
        <v>0.20833333333333334</v>
      </c>
      <c r="X54" s="3">
        <v>0.29166666666666669</v>
      </c>
      <c r="Y54" s="3">
        <v>0.5</v>
      </c>
      <c r="Z54" s="3">
        <v>0</v>
      </c>
      <c r="AA54" s="3">
        <v>0</v>
      </c>
      <c r="AB54" s="3">
        <v>0</v>
      </c>
      <c r="AC54" s="3">
        <v>0.20833333333333334</v>
      </c>
      <c r="AD54" s="3">
        <v>0.25</v>
      </c>
      <c r="AE54" s="3">
        <v>0.45833333333333331</v>
      </c>
      <c r="AF54" s="4">
        <v>0.14492753623188406</v>
      </c>
      <c r="AG54" s="4">
        <v>0.12195121951219512</v>
      </c>
      <c r="AH54" s="4">
        <v>0.33333333333333331</v>
      </c>
      <c r="AI54" s="4">
        <v>0.26829268292682928</v>
      </c>
    </row>
    <row r="55" spans="1:35" x14ac:dyDescent="0.3">
      <c r="A55">
        <v>54</v>
      </c>
      <c r="B55" t="s">
        <v>53</v>
      </c>
      <c r="C55" t="s">
        <v>31</v>
      </c>
      <c r="D55" t="s">
        <v>6</v>
      </c>
      <c r="E55">
        <v>27</v>
      </c>
      <c r="F55">
        <v>5</v>
      </c>
      <c r="G55">
        <v>17</v>
      </c>
      <c r="H55">
        <v>22</v>
      </c>
      <c r="I55">
        <v>-4</v>
      </c>
      <c r="J55">
        <v>2</v>
      </c>
      <c r="K55">
        <v>8</v>
      </c>
      <c r="L55">
        <v>10</v>
      </c>
      <c r="M55">
        <v>1</v>
      </c>
      <c r="N55">
        <v>0</v>
      </c>
      <c r="O55">
        <v>1</v>
      </c>
      <c r="P55">
        <v>2</v>
      </c>
      <c r="Q55">
        <v>9</v>
      </c>
      <c r="R55">
        <v>11</v>
      </c>
      <c r="S55" s="3">
        <v>0.18518518518518517</v>
      </c>
      <c r="T55" s="3">
        <v>0.62962962962962965</v>
      </c>
      <c r="U55" s="3">
        <v>0.81481481481481477</v>
      </c>
      <c r="V55" s="3">
        <v>-0.14814814814814814</v>
      </c>
      <c r="W55" s="3">
        <v>7.407407407407407E-2</v>
      </c>
      <c r="X55" s="3">
        <v>0.29629629629629628</v>
      </c>
      <c r="Y55" s="3">
        <v>0.37037037037037035</v>
      </c>
      <c r="Z55" s="3">
        <v>3.7037037037037035E-2</v>
      </c>
      <c r="AA55" s="3">
        <v>0</v>
      </c>
      <c r="AB55" s="3">
        <v>3.7037037037037035E-2</v>
      </c>
      <c r="AC55" s="3">
        <v>7.407407407407407E-2</v>
      </c>
      <c r="AD55" s="3">
        <v>0.33333333333333331</v>
      </c>
      <c r="AE55" s="3">
        <v>0.40740740740740738</v>
      </c>
      <c r="AF55" s="4">
        <v>5.6179775280898875E-2</v>
      </c>
      <c r="AG55" s="4">
        <v>3.3898305084745763E-2</v>
      </c>
      <c r="AH55" s="4">
        <v>0.24719101123595505</v>
      </c>
      <c r="AI55" s="4">
        <v>0.1864406779661017</v>
      </c>
    </row>
    <row r="56" spans="1:35" x14ac:dyDescent="0.3">
      <c r="A56">
        <v>55</v>
      </c>
      <c r="B56" t="s">
        <v>97</v>
      </c>
      <c r="C56" t="s">
        <v>31</v>
      </c>
      <c r="D56" t="s">
        <v>6</v>
      </c>
      <c r="E56">
        <v>27</v>
      </c>
      <c r="F56">
        <v>8</v>
      </c>
      <c r="G56">
        <v>14</v>
      </c>
      <c r="H56">
        <v>22</v>
      </c>
      <c r="I56">
        <v>-6</v>
      </c>
      <c r="J56">
        <v>3</v>
      </c>
      <c r="K56">
        <v>8</v>
      </c>
      <c r="L56">
        <v>11</v>
      </c>
      <c r="M56">
        <v>0</v>
      </c>
      <c r="N56">
        <v>0</v>
      </c>
      <c r="O56">
        <v>0</v>
      </c>
      <c r="P56">
        <v>5</v>
      </c>
      <c r="Q56">
        <v>6</v>
      </c>
      <c r="R56">
        <v>11</v>
      </c>
      <c r="S56" s="3">
        <v>0.29629629629629628</v>
      </c>
      <c r="T56" s="3">
        <v>0.51851851851851849</v>
      </c>
      <c r="U56" s="3">
        <v>0.81481481481481477</v>
      </c>
      <c r="V56" s="3">
        <v>-0.22222222222222221</v>
      </c>
      <c r="W56" s="3">
        <v>0.1111111111111111</v>
      </c>
      <c r="X56" s="3">
        <v>0.29629629629629628</v>
      </c>
      <c r="Y56" s="3">
        <v>0.40740740740740738</v>
      </c>
      <c r="Z56" s="3">
        <v>0</v>
      </c>
      <c r="AA56" s="3">
        <v>0</v>
      </c>
      <c r="AB56" s="3">
        <v>0</v>
      </c>
      <c r="AC56" s="3">
        <v>0.18518518518518517</v>
      </c>
      <c r="AD56" s="3">
        <v>0.22222222222222221</v>
      </c>
      <c r="AE56" s="3">
        <v>0.40740740740740738</v>
      </c>
      <c r="AF56" s="4">
        <v>8.98876404494382E-2</v>
      </c>
      <c r="AG56" s="4">
        <v>8.4745762711864403E-2</v>
      </c>
      <c r="AH56" s="4">
        <v>0.24719101123595505</v>
      </c>
      <c r="AI56" s="4">
        <v>0.1864406779661017</v>
      </c>
    </row>
    <row r="57" spans="1:35" x14ac:dyDescent="0.3">
      <c r="A57">
        <v>56</v>
      </c>
      <c r="B57" t="s">
        <v>69</v>
      </c>
      <c r="C57" t="s">
        <v>65</v>
      </c>
      <c r="D57" t="s">
        <v>6</v>
      </c>
      <c r="E57">
        <v>29</v>
      </c>
      <c r="F57">
        <v>9</v>
      </c>
      <c r="G57">
        <v>11</v>
      </c>
      <c r="H57">
        <v>20</v>
      </c>
      <c r="I57">
        <v>-1</v>
      </c>
      <c r="J57">
        <v>5</v>
      </c>
      <c r="K57">
        <v>4</v>
      </c>
      <c r="L57">
        <v>9</v>
      </c>
      <c r="M57">
        <v>0</v>
      </c>
      <c r="N57">
        <v>0</v>
      </c>
      <c r="O57">
        <v>0</v>
      </c>
      <c r="P57">
        <v>4</v>
      </c>
      <c r="Q57">
        <v>7</v>
      </c>
      <c r="R57">
        <v>11</v>
      </c>
      <c r="S57" s="3">
        <v>0.31034482758620691</v>
      </c>
      <c r="T57" s="3">
        <v>0.37931034482758619</v>
      </c>
      <c r="U57" s="3">
        <v>0.68965517241379315</v>
      </c>
      <c r="V57" s="3">
        <v>-3.4482758620689655E-2</v>
      </c>
      <c r="W57" s="3">
        <v>0.17241379310344829</v>
      </c>
      <c r="X57" s="3">
        <v>0.13793103448275862</v>
      </c>
      <c r="Y57" s="3">
        <v>0.31034482758620691</v>
      </c>
      <c r="Z57" s="3">
        <v>0</v>
      </c>
      <c r="AA57" s="3">
        <v>0</v>
      </c>
      <c r="AB57" s="3">
        <v>0</v>
      </c>
      <c r="AC57" s="3">
        <v>0.13793103448275862</v>
      </c>
      <c r="AD57" s="3">
        <v>0.2413793103448276</v>
      </c>
      <c r="AE57" s="3">
        <v>0.37931034482758619</v>
      </c>
      <c r="AF57" s="4">
        <v>0.10843373493975904</v>
      </c>
      <c r="AG57" s="4">
        <v>7.8431372549019607E-2</v>
      </c>
      <c r="AH57" s="4">
        <v>0.24096385542168675</v>
      </c>
      <c r="AI57" s="4">
        <v>0.21568627450980393</v>
      </c>
    </row>
    <row r="58" spans="1:35" x14ac:dyDescent="0.3">
      <c r="A58">
        <v>57</v>
      </c>
      <c r="B58" t="s">
        <v>41</v>
      </c>
      <c r="C58" t="s">
        <v>18</v>
      </c>
      <c r="D58" t="s">
        <v>6</v>
      </c>
      <c r="E58">
        <v>27</v>
      </c>
      <c r="F58">
        <v>8</v>
      </c>
      <c r="G58">
        <v>11</v>
      </c>
      <c r="H58">
        <v>19</v>
      </c>
      <c r="I58">
        <v>5</v>
      </c>
      <c r="J58">
        <v>1</v>
      </c>
      <c r="K58">
        <v>7</v>
      </c>
      <c r="L58">
        <v>8</v>
      </c>
      <c r="M58">
        <v>0</v>
      </c>
      <c r="N58">
        <v>0</v>
      </c>
      <c r="O58">
        <v>0</v>
      </c>
      <c r="P58">
        <v>7</v>
      </c>
      <c r="Q58">
        <v>4</v>
      </c>
      <c r="R58">
        <v>11</v>
      </c>
      <c r="S58" s="3">
        <v>0.29629629629629628</v>
      </c>
      <c r="T58" s="3">
        <v>0.40740740740740738</v>
      </c>
      <c r="U58" s="3">
        <v>0.70370370370370372</v>
      </c>
      <c r="V58" s="3">
        <v>0.18518518518518517</v>
      </c>
      <c r="W58" s="3">
        <v>3.7037037037037035E-2</v>
      </c>
      <c r="X58" s="3">
        <v>0.25925925925925924</v>
      </c>
      <c r="Y58" s="3">
        <v>0.29629629629629628</v>
      </c>
      <c r="Z58" s="3">
        <v>0</v>
      </c>
      <c r="AA58" s="3">
        <v>0</v>
      </c>
      <c r="AB58" s="3">
        <v>0</v>
      </c>
      <c r="AC58" s="3">
        <v>0.25925925925925924</v>
      </c>
      <c r="AD58" s="3">
        <v>0.14814814814814814</v>
      </c>
      <c r="AE58" s="3">
        <v>0.40740740740740738</v>
      </c>
      <c r="AF58" s="4">
        <v>6.4000000000000001E-2</v>
      </c>
      <c r="AG58" s="4">
        <v>8.7499999999999994E-2</v>
      </c>
      <c r="AH58" s="4">
        <v>0.152</v>
      </c>
      <c r="AI58" s="4">
        <v>0.13750000000000001</v>
      </c>
    </row>
    <row r="59" spans="1:35" x14ac:dyDescent="0.3">
      <c r="A59">
        <v>58</v>
      </c>
      <c r="B59" t="s">
        <v>83</v>
      </c>
      <c r="C59" t="s">
        <v>33</v>
      </c>
      <c r="D59" t="s">
        <v>35</v>
      </c>
      <c r="E59">
        <v>19</v>
      </c>
      <c r="F59">
        <v>7</v>
      </c>
      <c r="G59">
        <v>12</v>
      </c>
      <c r="H59">
        <v>19</v>
      </c>
      <c r="I59">
        <v>9</v>
      </c>
      <c r="J59">
        <v>3</v>
      </c>
      <c r="K59">
        <v>5</v>
      </c>
      <c r="L59">
        <v>8</v>
      </c>
      <c r="M59">
        <v>0</v>
      </c>
      <c r="N59">
        <v>0</v>
      </c>
      <c r="O59">
        <v>0</v>
      </c>
      <c r="P59">
        <v>4</v>
      </c>
      <c r="Q59">
        <v>7</v>
      </c>
      <c r="R59">
        <v>11</v>
      </c>
      <c r="S59" s="3">
        <v>0.36842105263157893</v>
      </c>
      <c r="T59" s="3">
        <v>0.63157894736842102</v>
      </c>
      <c r="U59" s="3">
        <v>1</v>
      </c>
      <c r="V59" s="3">
        <v>0.47368421052631576</v>
      </c>
      <c r="W59" s="3">
        <v>0.15789473684210525</v>
      </c>
      <c r="X59" s="3">
        <v>0.26315789473684209</v>
      </c>
      <c r="Y59" s="3">
        <v>0.42105263157894735</v>
      </c>
      <c r="Z59" s="3">
        <v>0</v>
      </c>
      <c r="AA59" s="3">
        <v>0</v>
      </c>
      <c r="AB59" s="3">
        <v>0</v>
      </c>
      <c r="AC59" s="3">
        <v>0.21052631578947367</v>
      </c>
      <c r="AD59" s="3">
        <v>0.36842105263157893</v>
      </c>
      <c r="AE59" s="3">
        <v>0.57894736842105265</v>
      </c>
      <c r="AF59" s="4">
        <v>5.6910569105691054E-2</v>
      </c>
      <c r="AG59" s="4">
        <v>4.7058823529411764E-2</v>
      </c>
      <c r="AH59" s="4">
        <v>0.15447154471544716</v>
      </c>
      <c r="AI59" s="4">
        <v>0.12941176470588237</v>
      </c>
    </row>
    <row r="60" spans="1:35" x14ac:dyDescent="0.3">
      <c r="A60">
        <v>59</v>
      </c>
      <c r="B60" t="s">
        <v>106</v>
      </c>
      <c r="C60" t="s">
        <v>31</v>
      </c>
      <c r="D60" t="s">
        <v>35</v>
      </c>
      <c r="E60">
        <v>27</v>
      </c>
      <c r="F60">
        <v>4</v>
      </c>
      <c r="G60">
        <v>14</v>
      </c>
      <c r="H60">
        <v>18</v>
      </c>
      <c r="I60">
        <v>2</v>
      </c>
      <c r="J60">
        <v>3</v>
      </c>
      <c r="K60">
        <v>4</v>
      </c>
      <c r="L60">
        <v>7</v>
      </c>
      <c r="M60">
        <v>0</v>
      </c>
      <c r="N60">
        <v>0</v>
      </c>
      <c r="O60">
        <v>0</v>
      </c>
      <c r="P60">
        <v>1</v>
      </c>
      <c r="Q60">
        <v>10</v>
      </c>
      <c r="R60">
        <v>11</v>
      </c>
      <c r="S60" s="3">
        <v>0.14814814814814814</v>
      </c>
      <c r="T60" s="3">
        <v>0.51851851851851849</v>
      </c>
      <c r="U60" s="3">
        <v>0.66666666666666663</v>
      </c>
      <c r="V60" s="3">
        <v>7.407407407407407E-2</v>
      </c>
      <c r="W60" s="3">
        <v>0.1111111111111111</v>
      </c>
      <c r="X60" s="3">
        <v>0.14814814814814814</v>
      </c>
      <c r="Y60" s="3">
        <v>0.25925925925925924</v>
      </c>
      <c r="Z60" s="3">
        <v>0</v>
      </c>
      <c r="AA60" s="3">
        <v>0</v>
      </c>
      <c r="AB60" s="3">
        <v>0</v>
      </c>
      <c r="AC60" s="3">
        <v>3.7037037037037035E-2</v>
      </c>
      <c r="AD60" s="3">
        <v>0.37037037037037035</v>
      </c>
      <c r="AE60" s="3">
        <v>0.40740740740740738</v>
      </c>
      <c r="AF60" s="4">
        <v>4.49438202247191E-2</v>
      </c>
      <c r="AG60" s="4">
        <v>1.6949152542372881E-2</v>
      </c>
      <c r="AH60" s="4">
        <v>0.20224719101123595</v>
      </c>
      <c r="AI60" s="4">
        <v>0.1864406779661017</v>
      </c>
    </row>
    <row r="61" spans="1:35" x14ac:dyDescent="0.3">
      <c r="A61">
        <v>60</v>
      </c>
      <c r="B61" t="s">
        <v>100</v>
      </c>
      <c r="C61" t="s">
        <v>24</v>
      </c>
      <c r="D61" t="s">
        <v>6</v>
      </c>
      <c r="E61">
        <v>25</v>
      </c>
      <c r="F61">
        <v>7</v>
      </c>
      <c r="G61">
        <v>11</v>
      </c>
      <c r="H61">
        <v>18</v>
      </c>
      <c r="I61">
        <v>-1</v>
      </c>
      <c r="J61">
        <v>4</v>
      </c>
      <c r="K61">
        <v>3</v>
      </c>
      <c r="L61">
        <v>7</v>
      </c>
      <c r="M61">
        <v>0</v>
      </c>
      <c r="N61">
        <v>0</v>
      </c>
      <c r="O61">
        <v>0</v>
      </c>
      <c r="P61">
        <v>3</v>
      </c>
      <c r="Q61">
        <v>8</v>
      </c>
      <c r="R61">
        <v>11</v>
      </c>
      <c r="S61" s="3">
        <v>0.28000000000000003</v>
      </c>
      <c r="T61" s="3">
        <v>0.44</v>
      </c>
      <c r="U61" s="3">
        <v>0.72</v>
      </c>
      <c r="V61" s="3">
        <v>-0.04</v>
      </c>
      <c r="W61" s="3">
        <v>0.16</v>
      </c>
      <c r="X61" s="3">
        <v>0.12</v>
      </c>
      <c r="Y61" s="3">
        <v>0.28000000000000003</v>
      </c>
      <c r="Z61" s="3">
        <v>0</v>
      </c>
      <c r="AA61" s="3">
        <v>0</v>
      </c>
      <c r="AB61" s="3">
        <v>0</v>
      </c>
      <c r="AC61" s="3">
        <v>0.12</v>
      </c>
      <c r="AD61" s="3">
        <v>0.32</v>
      </c>
      <c r="AE61" s="3">
        <v>0.44</v>
      </c>
      <c r="AF61" s="4">
        <v>0.10294117647058823</v>
      </c>
      <c r="AG61" s="4">
        <v>7.1428571428571425E-2</v>
      </c>
      <c r="AH61" s="4">
        <v>0.26470588235294118</v>
      </c>
      <c r="AI61" s="4">
        <v>0.26190476190476192</v>
      </c>
    </row>
    <row r="62" spans="1:35" x14ac:dyDescent="0.3">
      <c r="A62">
        <v>61</v>
      </c>
      <c r="B62" t="s">
        <v>180</v>
      </c>
      <c r="C62" t="s">
        <v>37</v>
      </c>
      <c r="D62" t="s">
        <v>6</v>
      </c>
      <c r="E62">
        <v>22</v>
      </c>
      <c r="F62">
        <v>4</v>
      </c>
      <c r="G62">
        <v>14</v>
      </c>
      <c r="H62">
        <v>18</v>
      </c>
      <c r="I62">
        <v>2</v>
      </c>
      <c r="J62">
        <v>0</v>
      </c>
      <c r="K62">
        <v>6</v>
      </c>
      <c r="L62">
        <v>6</v>
      </c>
      <c r="M62">
        <v>0</v>
      </c>
      <c r="N62">
        <v>1</v>
      </c>
      <c r="O62">
        <v>1</v>
      </c>
      <c r="P62">
        <v>4</v>
      </c>
      <c r="Q62">
        <v>7</v>
      </c>
      <c r="R62">
        <v>11</v>
      </c>
      <c r="S62" s="3">
        <v>0.18181818181818182</v>
      </c>
      <c r="T62" s="3">
        <v>0.63636363636363635</v>
      </c>
      <c r="U62" s="3">
        <v>0.81818181818181823</v>
      </c>
      <c r="V62" s="3">
        <v>9.0909090909090912E-2</v>
      </c>
      <c r="W62" s="3">
        <v>0</v>
      </c>
      <c r="X62" s="3">
        <v>0.27272727272727271</v>
      </c>
      <c r="Y62" s="3">
        <v>0.27272727272727271</v>
      </c>
      <c r="Z62" s="3">
        <v>0</v>
      </c>
      <c r="AA62" s="3">
        <v>4.5454545454545456E-2</v>
      </c>
      <c r="AB62" s="3">
        <v>4.5454545454545456E-2</v>
      </c>
      <c r="AC62" s="3">
        <v>0.18181818181818182</v>
      </c>
      <c r="AD62" s="3">
        <v>0.31818181818181818</v>
      </c>
      <c r="AE62" s="3">
        <v>0.5</v>
      </c>
      <c r="AF62" s="4">
        <v>5.7971014492753624E-2</v>
      </c>
      <c r="AG62" s="4">
        <v>9.7560975609756101E-2</v>
      </c>
      <c r="AH62" s="4">
        <v>0.2608695652173913</v>
      </c>
      <c r="AI62" s="4">
        <v>0.26829268292682928</v>
      </c>
    </row>
    <row r="63" spans="1:35" x14ac:dyDescent="0.3">
      <c r="A63">
        <v>62</v>
      </c>
      <c r="B63" t="s">
        <v>95</v>
      </c>
      <c r="C63" t="s">
        <v>45</v>
      </c>
      <c r="D63" t="s">
        <v>6</v>
      </c>
      <c r="E63">
        <v>27</v>
      </c>
      <c r="F63">
        <v>5</v>
      </c>
      <c r="G63">
        <v>12</v>
      </c>
      <c r="H63">
        <v>17</v>
      </c>
      <c r="I63">
        <v>1</v>
      </c>
      <c r="J63">
        <v>0</v>
      </c>
      <c r="K63">
        <v>6</v>
      </c>
      <c r="L63">
        <v>6</v>
      </c>
      <c r="M63">
        <v>0</v>
      </c>
      <c r="N63">
        <v>0</v>
      </c>
      <c r="O63">
        <v>0</v>
      </c>
      <c r="P63">
        <v>5</v>
      </c>
      <c r="Q63">
        <v>6</v>
      </c>
      <c r="R63">
        <v>11</v>
      </c>
      <c r="S63" s="3">
        <v>0.18518518518518517</v>
      </c>
      <c r="T63" s="3">
        <v>0.44444444444444442</v>
      </c>
      <c r="U63" s="3">
        <v>0.62962962962962965</v>
      </c>
      <c r="V63" s="3">
        <v>3.7037037037037035E-2</v>
      </c>
      <c r="W63" s="3">
        <v>0</v>
      </c>
      <c r="X63" s="3">
        <v>0.22222222222222221</v>
      </c>
      <c r="Y63" s="3">
        <v>0.22222222222222221</v>
      </c>
      <c r="Z63" s="3">
        <v>0</v>
      </c>
      <c r="AA63" s="3">
        <v>0</v>
      </c>
      <c r="AB63" s="3">
        <v>0</v>
      </c>
      <c r="AC63" s="3">
        <v>0.18518518518518517</v>
      </c>
      <c r="AD63" s="3">
        <v>0.22222222222222221</v>
      </c>
      <c r="AE63" s="3">
        <v>0.40740740740740738</v>
      </c>
      <c r="AF63" s="4">
        <v>5.8139534883720929E-2</v>
      </c>
      <c r="AG63" s="4">
        <v>7.8125E-2</v>
      </c>
      <c r="AH63" s="4">
        <v>0.19767441860465115</v>
      </c>
      <c r="AI63" s="4">
        <v>0.171875</v>
      </c>
    </row>
    <row r="64" spans="1:35" x14ac:dyDescent="0.3">
      <c r="A64">
        <v>63</v>
      </c>
      <c r="B64" t="s">
        <v>98</v>
      </c>
      <c r="C64" t="s">
        <v>45</v>
      </c>
      <c r="D64" t="s">
        <v>6</v>
      </c>
      <c r="E64">
        <v>27</v>
      </c>
      <c r="F64">
        <v>6</v>
      </c>
      <c r="G64">
        <v>11</v>
      </c>
      <c r="H64">
        <v>17</v>
      </c>
      <c r="I64">
        <v>4</v>
      </c>
      <c r="J64">
        <v>3</v>
      </c>
      <c r="K64">
        <v>2</v>
      </c>
      <c r="L64">
        <v>5</v>
      </c>
      <c r="M64">
        <v>0</v>
      </c>
      <c r="N64">
        <v>1</v>
      </c>
      <c r="O64">
        <v>1</v>
      </c>
      <c r="P64">
        <v>3</v>
      </c>
      <c r="Q64">
        <v>8</v>
      </c>
      <c r="R64">
        <v>11</v>
      </c>
      <c r="S64" s="3">
        <v>0.22222222222222221</v>
      </c>
      <c r="T64" s="3">
        <v>0.40740740740740738</v>
      </c>
      <c r="U64" s="3">
        <v>0.62962962962962965</v>
      </c>
      <c r="V64" s="3">
        <v>0.14814814814814814</v>
      </c>
      <c r="W64" s="3">
        <v>0.1111111111111111</v>
      </c>
      <c r="X64" s="3">
        <v>7.407407407407407E-2</v>
      </c>
      <c r="Y64" s="3">
        <v>0.18518518518518517</v>
      </c>
      <c r="Z64" s="3">
        <v>0</v>
      </c>
      <c r="AA64" s="3">
        <v>3.7037037037037035E-2</v>
      </c>
      <c r="AB64" s="3">
        <v>3.7037037037037035E-2</v>
      </c>
      <c r="AC64" s="3">
        <v>0.1111111111111111</v>
      </c>
      <c r="AD64" s="3">
        <v>0.29629629629629628</v>
      </c>
      <c r="AE64" s="3">
        <v>0.40740740740740738</v>
      </c>
      <c r="AF64" s="4">
        <v>6.9767441860465115E-2</v>
      </c>
      <c r="AG64" s="4">
        <v>4.6875E-2</v>
      </c>
      <c r="AH64" s="4">
        <v>0.19767441860465115</v>
      </c>
      <c r="AI64" s="4">
        <v>0.171875</v>
      </c>
    </row>
    <row r="65" spans="1:35" x14ac:dyDescent="0.3">
      <c r="A65">
        <v>64</v>
      </c>
      <c r="B65" t="s">
        <v>67</v>
      </c>
      <c r="C65" t="s">
        <v>43</v>
      </c>
      <c r="D65" t="s">
        <v>6</v>
      </c>
      <c r="E65">
        <v>25</v>
      </c>
      <c r="F65">
        <v>9</v>
      </c>
      <c r="G65">
        <v>8</v>
      </c>
      <c r="H65">
        <v>17</v>
      </c>
      <c r="I65">
        <v>7</v>
      </c>
      <c r="J65">
        <v>3</v>
      </c>
      <c r="K65">
        <v>3</v>
      </c>
      <c r="L65">
        <v>6</v>
      </c>
      <c r="M65">
        <v>0</v>
      </c>
      <c r="N65">
        <v>0</v>
      </c>
      <c r="O65">
        <v>0</v>
      </c>
      <c r="P65">
        <v>6</v>
      </c>
      <c r="Q65">
        <v>5</v>
      </c>
      <c r="R65">
        <v>11</v>
      </c>
      <c r="S65" s="3">
        <v>0.36</v>
      </c>
      <c r="T65" s="3">
        <v>0.32</v>
      </c>
      <c r="U65" s="3">
        <v>0.68</v>
      </c>
      <c r="V65" s="3">
        <v>0.28000000000000003</v>
      </c>
      <c r="W65" s="3">
        <v>0.12</v>
      </c>
      <c r="X65" s="3">
        <v>0.12</v>
      </c>
      <c r="Y65" s="3">
        <v>0.24</v>
      </c>
      <c r="Z65" s="3">
        <v>0</v>
      </c>
      <c r="AA65" s="3">
        <v>0</v>
      </c>
      <c r="AB65" s="3">
        <v>0</v>
      </c>
      <c r="AC65" s="3">
        <v>0.24</v>
      </c>
      <c r="AD65" s="3">
        <v>0.2</v>
      </c>
      <c r="AE65" s="3">
        <v>0.44</v>
      </c>
      <c r="AF65" s="4">
        <v>0.1125</v>
      </c>
      <c r="AG65" s="4">
        <v>0.11320754716981132</v>
      </c>
      <c r="AH65" s="4">
        <v>0.21249999999999999</v>
      </c>
      <c r="AI65" s="4">
        <v>0.20754716981132076</v>
      </c>
    </row>
    <row r="66" spans="1:35" x14ac:dyDescent="0.3">
      <c r="A66">
        <v>65</v>
      </c>
      <c r="B66" t="s">
        <v>162</v>
      </c>
      <c r="C66" t="s">
        <v>45</v>
      </c>
      <c r="D66" t="s">
        <v>6</v>
      </c>
      <c r="E66">
        <v>24</v>
      </c>
      <c r="F66">
        <v>7</v>
      </c>
      <c r="G66">
        <v>9</v>
      </c>
      <c r="H66">
        <v>16</v>
      </c>
      <c r="I66">
        <v>0</v>
      </c>
      <c r="J66">
        <v>2</v>
      </c>
      <c r="K66">
        <v>3</v>
      </c>
      <c r="L66">
        <v>5</v>
      </c>
      <c r="M66">
        <v>0</v>
      </c>
      <c r="N66">
        <v>0</v>
      </c>
      <c r="O66">
        <v>0</v>
      </c>
      <c r="P66">
        <v>5</v>
      </c>
      <c r="Q66">
        <v>6</v>
      </c>
      <c r="R66">
        <v>11</v>
      </c>
      <c r="S66" s="3">
        <v>0.29166666666666669</v>
      </c>
      <c r="T66" s="3">
        <v>0.375</v>
      </c>
      <c r="U66" s="3">
        <v>0.66666666666666663</v>
      </c>
      <c r="V66" s="3">
        <v>0</v>
      </c>
      <c r="W66" s="3">
        <v>8.3333333333333329E-2</v>
      </c>
      <c r="X66" s="3">
        <v>0.125</v>
      </c>
      <c r="Y66" s="3">
        <v>0.20833333333333334</v>
      </c>
      <c r="Z66" s="3">
        <v>0</v>
      </c>
      <c r="AA66" s="3">
        <v>0</v>
      </c>
      <c r="AB66" s="3">
        <v>0</v>
      </c>
      <c r="AC66" s="3">
        <v>0.20833333333333334</v>
      </c>
      <c r="AD66" s="3">
        <v>0.25</v>
      </c>
      <c r="AE66" s="3">
        <v>0.45833333333333331</v>
      </c>
      <c r="AF66" s="4">
        <v>8.1395348837209308E-2</v>
      </c>
      <c r="AG66" s="4">
        <v>7.8125E-2</v>
      </c>
      <c r="AH66" s="4">
        <v>0.18604651162790697</v>
      </c>
      <c r="AI66" s="4">
        <v>0.171875</v>
      </c>
    </row>
    <row r="67" spans="1:35" x14ac:dyDescent="0.3">
      <c r="A67">
        <v>66</v>
      </c>
      <c r="B67" t="s">
        <v>145</v>
      </c>
      <c r="C67" t="s">
        <v>37</v>
      </c>
      <c r="D67" t="s">
        <v>6</v>
      </c>
      <c r="E67">
        <v>28</v>
      </c>
      <c r="F67">
        <v>6</v>
      </c>
      <c r="G67">
        <v>9</v>
      </c>
      <c r="H67">
        <v>15</v>
      </c>
      <c r="I67">
        <v>-7</v>
      </c>
      <c r="J67">
        <v>2</v>
      </c>
      <c r="K67">
        <v>2</v>
      </c>
      <c r="L67">
        <v>4</v>
      </c>
      <c r="M67">
        <v>0</v>
      </c>
      <c r="N67">
        <v>0</v>
      </c>
      <c r="O67">
        <v>0</v>
      </c>
      <c r="P67">
        <v>4</v>
      </c>
      <c r="Q67">
        <v>7</v>
      </c>
      <c r="R67">
        <v>11</v>
      </c>
      <c r="S67" s="3">
        <v>0.21428571428571427</v>
      </c>
      <c r="T67" s="3">
        <v>0.32142857142857145</v>
      </c>
      <c r="U67" s="3">
        <v>0.5357142857142857</v>
      </c>
      <c r="V67" s="3">
        <v>-0.25</v>
      </c>
      <c r="W67" s="3">
        <v>7.1428571428571425E-2</v>
      </c>
      <c r="X67" s="3">
        <v>7.1428571428571425E-2</v>
      </c>
      <c r="Y67" s="3">
        <v>0.14285714285714285</v>
      </c>
      <c r="Z67" s="3">
        <v>0</v>
      </c>
      <c r="AA67" s="3">
        <v>0</v>
      </c>
      <c r="AB67" s="3">
        <v>0</v>
      </c>
      <c r="AC67" s="3">
        <v>0.14285714285714285</v>
      </c>
      <c r="AD67" s="3">
        <v>0.25</v>
      </c>
      <c r="AE67" s="3">
        <v>0.39285714285714285</v>
      </c>
      <c r="AF67" s="4">
        <v>8.6956521739130432E-2</v>
      </c>
      <c r="AG67" s="4">
        <v>9.7560975609756101E-2</v>
      </c>
      <c r="AH67" s="4">
        <v>0.21739130434782608</v>
      </c>
      <c r="AI67" s="4">
        <v>0.26829268292682928</v>
      </c>
    </row>
    <row r="68" spans="1:35" x14ac:dyDescent="0.3">
      <c r="A68">
        <v>67</v>
      </c>
      <c r="B68" t="s">
        <v>84</v>
      </c>
      <c r="C68" t="s">
        <v>48</v>
      </c>
      <c r="D68" t="s">
        <v>6</v>
      </c>
      <c r="E68">
        <v>28</v>
      </c>
      <c r="F68">
        <v>6</v>
      </c>
      <c r="G68">
        <v>8</v>
      </c>
      <c r="H68">
        <v>14</v>
      </c>
      <c r="I68">
        <v>-9</v>
      </c>
      <c r="J68">
        <v>1</v>
      </c>
      <c r="K68">
        <v>1</v>
      </c>
      <c r="L68">
        <v>2</v>
      </c>
      <c r="M68">
        <v>1</v>
      </c>
      <c r="N68">
        <v>0</v>
      </c>
      <c r="O68">
        <v>1</v>
      </c>
      <c r="P68">
        <v>4</v>
      </c>
      <c r="Q68">
        <v>7</v>
      </c>
      <c r="R68">
        <v>11</v>
      </c>
      <c r="S68" s="3">
        <v>0.21428571428571427</v>
      </c>
      <c r="T68" s="3">
        <v>0.2857142857142857</v>
      </c>
      <c r="U68" s="3">
        <v>0.5</v>
      </c>
      <c r="V68" s="3">
        <v>-0.32142857142857145</v>
      </c>
      <c r="W68" s="3">
        <v>3.5714285714285712E-2</v>
      </c>
      <c r="X68" s="3">
        <v>3.5714285714285712E-2</v>
      </c>
      <c r="Y68" s="3">
        <v>7.1428571428571425E-2</v>
      </c>
      <c r="Z68" s="3">
        <v>3.5714285714285712E-2</v>
      </c>
      <c r="AA68" s="3">
        <v>0</v>
      </c>
      <c r="AB68" s="3">
        <v>3.5714285714285712E-2</v>
      </c>
      <c r="AC68" s="3">
        <v>0.14285714285714285</v>
      </c>
      <c r="AD68" s="3">
        <v>0.25</v>
      </c>
      <c r="AE68" s="3">
        <v>0.39285714285714285</v>
      </c>
      <c r="AF68" s="4">
        <v>8.9552238805970144E-2</v>
      </c>
      <c r="AG68" s="4">
        <v>8.1632653061224483E-2</v>
      </c>
      <c r="AH68" s="4">
        <v>0.20895522388059701</v>
      </c>
      <c r="AI68" s="4">
        <v>0.22448979591836735</v>
      </c>
    </row>
    <row r="69" spans="1:35" x14ac:dyDescent="0.3">
      <c r="A69">
        <v>68</v>
      </c>
      <c r="B69" t="s">
        <v>80</v>
      </c>
      <c r="C69" t="s">
        <v>43</v>
      </c>
      <c r="D69" t="s">
        <v>6</v>
      </c>
      <c r="E69">
        <v>27</v>
      </c>
      <c r="F69">
        <v>6</v>
      </c>
      <c r="G69">
        <v>8</v>
      </c>
      <c r="H69">
        <v>14</v>
      </c>
      <c r="I69">
        <v>5</v>
      </c>
      <c r="J69">
        <v>1</v>
      </c>
      <c r="K69">
        <v>2</v>
      </c>
      <c r="L69">
        <v>3</v>
      </c>
      <c r="M69">
        <v>0</v>
      </c>
      <c r="N69">
        <v>0</v>
      </c>
      <c r="O69">
        <v>0</v>
      </c>
      <c r="P69">
        <v>5</v>
      </c>
      <c r="Q69">
        <v>6</v>
      </c>
      <c r="R69">
        <v>11</v>
      </c>
      <c r="S69" s="3">
        <v>0.22222222222222221</v>
      </c>
      <c r="T69" s="3">
        <v>0.29629629629629628</v>
      </c>
      <c r="U69" s="3">
        <v>0.51851851851851849</v>
      </c>
      <c r="V69" s="3">
        <v>0.18518518518518517</v>
      </c>
      <c r="W69" s="3">
        <v>3.7037037037037035E-2</v>
      </c>
      <c r="X69" s="3">
        <v>7.407407407407407E-2</v>
      </c>
      <c r="Y69" s="3">
        <v>0.1111111111111111</v>
      </c>
      <c r="Z69" s="3">
        <v>0</v>
      </c>
      <c r="AA69" s="3">
        <v>0</v>
      </c>
      <c r="AB69" s="3">
        <v>0</v>
      </c>
      <c r="AC69" s="3">
        <v>0.18518518518518517</v>
      </c>
      <c r="AD69" s="3">
        <v>0.22222222222222221</v>
      </c>
      <c r="AE69" s="3">
        <v>0.40740740740740738</v>
      </c>
      <c r="AF69" s="4">
        <v>7.4999999999999997E-2</v>
      </c>
      <c r="AG69" s="4">
        <v>9.4339622641509441E-2</v>
      </c>
      <c r="AH69" s="4">
        <v>0.17499999999999999</v>
      </c>
      <c r="AI69" s="4">
        <v>0.20754716981132076</v>
      </c>
    </row>
    <row r="70" spans="1:35" x14ac:dyDescent="0.3">
      <c r="A70">
        <v>69</v>
      </c>
      <c r="B70" t="s">
        <v>136</v>
      </c>
      <c r="C70" t="s">
        <v>18</v>
      </c>
      <c r="D70" t="s">
        <v>6</v>
      </c>
      <c r="E70">
        <v>27</v>
      </c>
      <c r="F70">
        <v>3</v>
      </c>
      <c r="G70">
        <v>10</v>
      </c>
      <c r="H70">
        <v>13</v>
      </c>
      <c r="I70">
        <v>13</v>
      </c>
      <c r="J70">
        <v>1</v>
      </c>
      <c r="K70">
        <v>1</v>
      </c>
      <c r="L70">
        <v>2</v>
      </c>
      <c r="M70">
        <v>0</v>
      </c>
      <c r="N70">
        <v>0</v>
      </c>
      <c r="O70">
        <v>0</v>
      </c>
      <c r="P70">
        <v>2</v>
      </c>
      <c r="Q70">
        <v>9</v>
      </c>
      <c r="R70">
        <v>11</v>
      </c>
      <c r="S70" s="3">
        <v>0.1111111111111111</v>
      </c>
      <c r="T70" s="3">
        <v>0.37037037037037035</v>
      </c>
      <c r="U70" s="3">
        <v>0.48148148148148145</v>
      </c>
      <c r="V70" s="3">
        <v>0.48148148148148145</v>
      </c>
      <c r="W70" s="3">
        <v>3.7037037037037035E-2</v>
      </c>
      <c r="X70" s="3">
        <v>3.7037037037037035E-2</v>
      </c>
      <c r="Y70" s="3">
        <v>7.407407407407407E-2</v>
      </c>
      <c r="Z70" s="3">
        <v>0</v>
      </c>
      <c r="AA70" s="3">
        <v>0</v>
      </c>
      <c r="AB70" s="3">
        <v>0</v>
      </c>
      <c r="AC70" s="3">
        <v>7.407407407407407E-2</v>
      </c>
      <c r="AD70" s="3">
        <v>0.33333333333333331</v>
      </c>
      <c r="AE70" s="3">
        <v>0.40740740740740738</v>
      </c>
      <c r="AF70" s="4">
        <v>2.4E-2</v>
      </c>
      <c r="AG70" s="4">
        <v>2.5000000000000001E-2</v>
      </c>
      <c r="AH70" s="4">
        <v>0.104</v>
      </c>
      <c r="AI70" s="4">
        <v>0.13750000000000001</v>
      </c>
    </row>
    <row r="71" spans="1:35" x14ac:dyDescent="0.3">
      <c r="A71">
        <v>70</v>
      </c>
      <c r="B71" t="s">
        <v>20</v>
      </c>
      <c r="C71" t="s">
        <v>18</v>
      </c>
      <c r="D71" t="s">
        <v>6</v>
      </c>
      <c r="E71">
        <v>27</v>
      </c>
      <c r="F71">
        <v>6</v>
      </c>
      <c r="G71">
        <v>18</v>
      </c>
      <c r="H71">
        <v>24</v>
      </c>
      <c r="I71">
        <v>5</v>
      </c>
      <c r="J71">
        <v>2</v>
      </c>
      <c r="K71">
        <v>12</v>
      </c>
      <c r="L71">
        <v>14</v>
      </c>
      <c r="M71">
        <v>0</v>
      </c>
      <c r="N71">
        <v>0</v>
      </c>
      <c r="O71">
        <v>0</v>
      </c>
      <c r="P71">
        <v>4</v>
      </c>
      <c r="Q71">
        <v>6</v>
      </c>
      <c r="R71">
        <v>10</v>
      </c>
      <c r="S71" s="3">
        <v>0.22222222222222221</v>
      </c>
      <c r="T71" s="3">
        <v>0.66666666666666663</v>
      </c>
      <c r="U71" s="3">
        <v>0.88888888888888884</v>
      </c>
      <c r="V71" s="3">
        <v>0.18518518518518517</v>
      </c>
      <c r="W71" s="3">
        <v>7.407407407407407E-2</v>
      </c>
      <c r="X71" s="3">
        <v>0.44444444444444442</v>
      </c>
      <c r="Y71" s="3">
        <v>0.51851851851851849</v>
      </c>
      <c r="Z71" s="3">
        <v>0</v>
      </c>
      <c r="AA71" s="3">
        <v>0</v>
      </c>
      <c r="AB71" s="3">
        <v>0</v>
      </c>
      <c r="AC71" s="3">
        <v>0.14814814814814814</v>
      </c>
      <c r="AD71" s="3">
        <v>0.22222222222222221</v>
      </c>
      <c r="AE71" s="3">
        <v>0.37037037037037035</v>
      </c>
      <c r="AF71" s="4">
        <v>4.8000000000000001E-2</v>
      </c>
      <c r="AG71" s="4">
        <v>0.05</v>
      </c>
      <c r="AH71" s="4">
        <v>0.192</v>
      </c>
      <c r="AI71" s="4">
        <v>0.125</v>
      </c>
    </row>
    <row r="72" spans="1:35" x14ac:dyDescent="0.3">
      <c r="A72">
        <v>71</v>
      </c>
      <c r="B72" t="s">
        <v>92</v>
      </c>
      <c r="C72" t="s">
        <v>76</v>
      </c>
      <c r="D72" t="s">
        <v>6</v>
      </c>
      <c r="E72">
        <v>23</v>
      </c>
      <c r="F72">
        <v>9</v>
      </c>
      <c r="G72">
        <v>9</v>
      </c>
      <c r="H72">
        <v>18</v>
      </c>
      <c r="I72">
        <v>-5</v>
      </c>
      <c r="J72">
        <v>2</v>
      </c>
      <c r="K72">
        <v>6</v>
      </c>
      <c r="L72">
        <v>8</v>
      </c>
      <c r="M72">
        <v>0</v>
      </c>
      <c r="N72">
        <v>0</v>
      </c>
      <c r="O72">
        <v>0</v>
      </c>
      <c r="P72">
        <v>7</v>
      </c>
      <c r="Q72">
        <v>3</v>
      </c>
      <c r="R72">
        <v>10</v>
      </c>
      <c r="S72" s="3">
        <v>0.39130434782608697</v>
      </c>
      <c r="T72" s="3">
        <v>0.39130434782608697</v>
      </c>
      <c r="U72" s="3">
        <v>0.78260869565217395</v>
      </c>
      <c r="V72" s="3">
        <v>-0.21739130434782608</v>
      </c>
      <c r="W72" s="3">
        <v>8.6956521739130432E-2</v>
      </c>
      <c r="X72" s="3">
        <v>0.2608695652173913</v>
      </c>
      <c r="Y72" s="3">
        <v>0.34782608695652173</v>
      </c>
      <c r="Z72" s="3">
        <v>0</v>
      </c>
      <c r="AA72" s="3">
        <v>0</v>
      </c>
      <c r="AB72" s="3">
        <v>0</v>
      </c>
      <c r="AC72" s="3">
        <v>0.30434782608695654</v>
      </c>
      <c r="AD72" s="3">
        <v>0.13043478260869565</v>
      </c>
      <c r="AE72" s="3">
        <v>0.43478260869565216</v>
      </c>
      <c r="AF72" s="4">
        <v>0.13432835820895522</v>
      </c>
      <c r="AG72" s="4">
        <v>0.14893617021276595</v>
      </c>
      <c r="AH72" s="4">
        <v>0.26865671641791045</v>
      </c>
      <c r="AI72" s="4">
        <v>0.21276595744680851</v>
      </c>
    </row>
    <row r="73" spans="1:35" x14ac:dyDescent="0.3">
      <c r="A73">
        <v>72</v>
      </c>
      <c r="B73" t="s">
        <v>143</v>
      </c>
      <c r="C73" t="s">
        <v>37</v>
      </c>
      <c r="D73" t="s">
        <v>6</v>
      </c>
      <c r="E73">
        <v>25</v>
      </c>
      <c r="F73">
        <v>5</v>
      </c>
      <c r="G73">
        <v>11</v>
      </c>
      <c r="H73">
        <v>16</v>
      </c>
      <c r="I73">
        <v>-5</v>
      </c>
      <c r="J73">
        <v>4</v>
      </c>
      <c r="K73">
        <v>2</v>
      </c>
      <c r="L73">
        <v>6</v>
      </c>
      <c r="M73">
        <v>0</v>
      </c>
      <c r="N73">
        <v>0</v>
      </c>
      <c r="O73">
        <v>0</v>
      </c>
      <c r="P73">
        <v>1</v>
      </c>
      <c r="Q73">
        <v>9</v>
      </c>
      <c r="R73">
        <v>10</v>
      </c>
      <c r="S73" s="3">
        <v>0.2</v>
      </c>
      <c r="T73" s="3">
        <v>0.44</v>
      </c>
      <c r="U73" s="3">
        <v>0.64</v>
      </c>
      <c r="V73" s="3">
        <v>-0.2</v>
      </c>
      <c r="W73" s="3">
        <v>0.16</v>
      </c>
      <c r="X73" s="3">
        <v>0.08</v>
      </c>
      <c r="Y73" s="3">
        <v>0.24</v>
      </c>
      <c r="Z73" s="3">
        <v>0</v>
      </c>
      <c r="AA73" s="3">
        <v>0</v>
      </c>
      <c r="AB73" s="3">
        <v>0</v>
      </c>
      <c r="AC73" s="3">
        <v>0.04</v>
      </c>
      <c r="AD73" s="3">
        <v>0.36</v>
      </c>
      <c r="AE73" s="3">
        <v>0.4</v>
      </c>
      <c r="AF73" s="4">
        <v>7.2463768115942032E-2</v>
      </c>
      <c r="AG73" s="4">
        <v>2.4390243902439025E-2</v>
      </c>
      <c r="AH73" s="4">
        <v>0.2318840579710145</v>
      </c>
      <c r="AI73" s="4">
        <v>0.24390243902439024</v>
      </c>
    </row>
    <row r="74" spans="1:35" x14ac:dyDescent="0.3">
      <c r="A74">
        <v>73</v>
      </c>
      <c r="B74" t="s">
        <v>79</v>
      </c>
      <c r="C74" t="s">
        <v>43</v>
      </c>
      <c r="D74" t="s">
        <v>35</v>
      </c>
      <c r="E74">
        <v>27</v>
      </c>
      <c r="F74">
        <v>3</v>
      </c>
      <c r="G74">
        <v>12</v>
      </c>
      <c r="H74">
        <v>15</v>
      </c>
      <c r="I74">
        <v>0</v>
      </c>
      <c r="J74">
        <v>1</v>
      </c>
      <c r="K74">
        <v>4</v>
      </c>
      <c r="L74">
        <v>5</v>
      </c>
      <c r="M74">
        <v>0</v>
      </c>
      <c r="N74">
        <v>0</v>
      </c>
      <c r="O74">
        <v>0</v>
      </c>
      <c r="P74">
        <v>2</v>
      </c>
      <c r="Q74">
        <v>8</v>
      </c>
      <c r="R74">
        <v>10</v>
      </c>
      <c r="S74" s="3">
        <v>0.1111111111111111</v>
      </c>
      <c r="T74" s="3">
        <v>0.44444444444444442</v>
      </c>
      <c r="U74" s="3">
        <v>0.55555555555555558</v>
      </c>
      <c r="V74" s="3">
        <v>0</v>
      </c>
      <c r="W74" s="3">
        <v>3.7037037037037035E-2</v>
      </c>
      <c r="X74" s="3">
        <v>0.14814814814814814</v>
      </c>
      <c r="Y74" s="3">
        <v>0.18518518518518517</v>
      </c>
      <c r="Z74" s="3">
        <v>0</v>
      </c>
      <c r="AA74" s="3">
        <v>0</v>
      </c>
      <c r="AB74" s="3">
        <v>0</v>
      </c>
      <c r="AC74" s="3">
        <v>7.407407407407407E-2</v>
      </c>
      <c r="AD74" s="3">
        <v>0.29629629629629628</v>
      </c>
      <c r="AE74" s="3">
        <v>0.37037037037037035</v>
      </c>
      <c r="AF74" s="4">
        <v>3.7499999999999999E-2</v>
      </c>
      <c r="AG74" s="4">
        <v>3.7735849056603772E-2</v>
      </c>
      <c r="AH74" s="4">
        <v>0.1875</v>
      </c>
      <c r="AI74" s="4">
        <v>0.18867924528301888</v>
      </c>
    </row>
    <row r="75" spans="1:35" x14ac:dyDescent="0.3">
      <c r="A75">
        <v>74</v>
      </c>
      <c r="B75" t="s">
        <v>91</v>
      </c>
      <c r="C75" t="s">
        <v>76</v>
      </c>
      <c r="D75" t="s">
        <v>6</v>
      </c>
      <c r="E75">
        <v>25</v>
      </c>
      <c r="F75">
        <v>9</v>
      </c>
      <c r="G75">
        <v>6</v>
      </c>
      <c r="H75">
        <v>15</v>
      </c>
      <c r="I75">
        <v>-6</v>
      </c>
      <c r="J75">
        <v>4</v>
      </c>
      <c r="K75">
        <v>1</v>
      </c>
      <c r="L75">
        <v>5</v>
      </c>
      <c r="M75">
        <v>0</v>
      </c>
      <c r="N75">
        <v>0</v>
      </c>
      <c r="O75">
        <v>0</v>
      </c>
      <c r="P75">
        <v>5</v>
      </c>
      <c r="Q75">
        <v>5</v>
      </c>
      <c r="R75">
        <v>10</v>
      </c>
      <c r="S75" s="3">
        <v>0.36</v>
      </c>
      <c r="T75" s="3">
        <v>0.24</v>
      </c>
      <c r="U75" s="3">
        <v>0.6</v>
      </c>
      <c r="V75" s="3">
        <v>-0.24</v>
      </c>
      <c r="W75" s="3">
        <v>0.16</v>
      </c>
      <c r="X75" s="3">
        <v>0.04</v>
      </c>
      <c r="Y75" s="3">
        <v>0.2</v>
      </c>
      <c r="Z75" s="3">
        <v>0</v>
      </c>
      <c r="AA75" s="3">
        <v>0</v>
      </c>
      <c r="AB75" s="3">
        <v>0</v>
      </c>
      <c r="AC75" s="3">
        <v>0.2</v>
      </c>
      <c r="AD75" s="3">
        <v>0.2</v>
      </c>
      <c r="AE75" s="3">
        <v>0.4</v>
      </c>
      <c r="AF75" s="4">
        <v>0.13432835820895522</v>
      </c>
      <c r="AG75" s="4">
        <v>0.10638297872340426</v>
      </c>
      <c r="AH75" s="4">
        <v>0.22388059701492538</v>
      </c>
      <c r="AI75" s="4">
        <v>0.21276595744680851</v>
      </c>
    </row>
    <row r="76" spans="1:35" x14ac:dyDescent="0.3">
      <c r="A76">
        <v>75</v>
      </c>
      <c r="B76" t="s">
        <v>118</v>
      </c>
      <c r="C76" t="s">
        <v>31</v>
      </c>
      <c r="D76" t="s">
        <v>6</v>
      </c>
      <c r="E76">
        <v>23</v>
      </c>
      <c r="F76">
        <v>7</v>
      </c>
      <c r="G76">
        <v>7</v>
      </c>
      <c r="H76">
        <v>14</v>
      </c>
      <c r="I76">
        <v>6</v>
      </c>
      <c r="J76">
        <v>1</v>
      </c>
      <c r="K76">
        <v>2</v>
      </c>
      <c r="L76">
        <v>3</v>
      </c>
      <c r="M76">
        <v>1</v>
      </c>
      <c r="N76">
        <v>0</v>
      </c>
      <c r="O76">
        <v>1</v>
      </c>
      <c r="P76">
        <v>5</v>
      </c>
      <c r="Q76">
        <v>5</v>
      </c>
      <c r="R76">
        <v>10</v>
      </c>
      <c r="S76" s="3">
        <v>0.30434782608695654</v>
      </c>
      <c r="T76" s="3">
        <v>0.30434782608695654</v>
      </c>
      <c r="U76" s="3">
        <v>0.60869565217391308</v>
      </c>
      <c r="V76" s="3">
        <v>0.2608695652173913</v>
      </c>
      <c r="W76" s="3">
        <v>4.3478260869565216E-2</v>
      </c>
      <c r="X76" s="3">
        <v>8.6956521739130432E-2</v>
      </c>
      <c r="Y76" s="3">
        <v>0.13043478260869565</v>
      </c>
      <c r="Z76" s="3">
        <v>4.3478260869565216E-2</v>
      </c>
      <c r="AA76" s="3">
        <v>0</v>
      </c>
      <c r="AB76" s="3">
        <v>4.3478260869565216E-2</v>
      </c>
      <c r="AC76" s="3">
        <v>0.21739130434782608</v>
      </c>
      <c r="AD76" s="3">
        <v>0.21739130434782608</v>
      </c>
      <c r="AE76" s="3">
        <v>0.43478260869565216</v>
      </c>
      <c r="AF76" s="4">
        <v>7.8651685393258425E-2</v>
      </c>
      <c r="AG76" s="4">
        <v>8.4745762711864403E-2</v>
      </c>
      <c r="AH76" s="4">
        <v>0.15730337078651685</v>
      </c>
      <c r="AI76" s="4">
        <v>0.16949152542372881</v>
      </c>
    </row>
    <row r="77" spans="1:35" x14ac:dyDescent="0.3">
      <c r="A77">
        <v>76</v>
      </c>
      <c r="B77" t="s">
        <v>124</v>
      </c>
      <c r="C77" t="s">
        <v>28</v>
      </c>
      <c r="D77" t="s">
        <v>35</v>
      </c>
      <c r="E77">
        <v>28</v>
      </c>
      <c r="F77">
        <v>8</v>
      </c>
      <c r="G77">
        <v>3</v>
      </c>
      <c r="H77">
        <v>11</v>
      </c>
      <c r="I77">
        <v>1</v>
      </c>
      <c r="J77">
        <v>0</v>
      </c>
      <c r="K77">
        <v>0</v>
      </c>
      <c r="L77">
        <v>0</v>
      </c>
      <c r="M77">
        <v>1</v>
      </c>
      <c r="N77">
        <v>0</v>
      </c>
      <c r="O77">
        <v>1</v>
      </c>
      <c r="P77">
        <v>7</v>
      </c>
      <c r="Q77">
        <v>3</v>
      </c>
      <c r="R77">
        <v>10</v>
      </c>
      <c r="S77" s="3">
        <v>0.2857142857142857</v>
      </c>
      <c r="T77" s="3">
        <v>0.10714285714285714</v>
      </c>
      <c r="U77" s="3">
        <v>0.39285714285714285</v>
      </c>
      <c r="V77" s="3">
        <v>3.5714285714285712E-2</v>
      </c>
      <c r="W77" s="3">
        <v>0</v>
      </c>
      <c r="X77" s="3">
        <v>0</v>
      </c>
      <c r="Y77" s="3">
        <v>0</v>
      </c>
      <c r="Z77" s="3">
        <v>3.5714285714285712E-2</v>
      </c>
      <c r="AA77" s="3">
        <v>0</v>
      </c>
      <c r="AB77" s="3">
        <v>3.5714285714285712E-2</v>
      </c>
      <c r="AC77" s="3">
        <v>0.25</v>
      </c>
      <c r="AD77" s="3">
        <v>0.10714285714285714</v>
      </c>
      <c r="AE77" s="3">
        <v>0.35714285714285715</v>
      </c>
      <c r="AF77" s="4">
        <v>8.98876404494382E-2</v>
      </c>
      <c r="AG77" s="4">
        <v>0.1076923076923077</v>
      </c>
      <c r="AH77" s="4">
        <v>0.12359550561797752</v>
      </c>
      <c r="AI77" s="4">
        <v>0.15384615384615385</v>
      </c>
    </row>
    <row r="78" spans="1:35" x14ac:dyDescent="0.3">
      <c r="A78">
        <v>77</v>
      </c>
      <c r="B78" t="s">
        <v>72</v>
      </c>
      <c r="C78" t="s">
        <v>65</v>
      </c>
      <c r="D78" t="s">
        <v>6</v>
      </c>
      <c r="E78">
        <v>29</v>
      </c>
      <c r="F78">
        <v>6</v>
      </c>
      <c r="G78">
        <v>12</v>
      </c>
      <c r="H78">
        <v>18</v>
      </c>
      <c r="I78">
        <v>0</v>
      </c>
      <c r="J78">
        <v>2</v>
      </c>
      <c r="K78">
        <v>7</v>
      </c>
      <c r="L78">
        <v>9</v>
      </c>
      <c r="M78">
        <v>0</v>
      </c>
      <c r="N78">
        <v>0</v>
      </c>
      <c r="O78">
        <v>0</v>
      </c>
      <c r="P78">
        <v>4</v>
      </c>
      <c r="Q78">
        <v>5</v>
      </c>
      <c r="R78">
        <v>9</v>
      </c>
      <c r="S78" s="3">
        <v>0.20689655172413793</v>
      </c>
      <c r="T78" s="3">
        <v>0.41379310344827586</v>
      </c>
      <c r="U78" s="3">
        <v>0.62068965517241381</v>
      </c>
      <c r="V78" s="3">
        <v>0</v>
      </c>
      <c r="W78" s="3">
        <v>6.8965517241379309E-2</v>
      </c>
      <c r="X78" s="3">
        <v>0.2413793103448276</v>
      </c>
      <c r="Y78" s="3">
        <v>0.31034482758620691</v>
      </c>
      <c r="Z78" s="3">
        <v>0</v>
      </c>
      <c r="AA78" s="3">
        <v>0</v>
      </c>
      <c r="AB78" s="3">
        <v>0</v>
      </c>
      <c r="AC78" s="3">
        <v>0.13793103448275862</v>
      </c>
      <c r="AD78" s="3">
        <v>0.17241379310344829</v>
      </c>
      <c r="AE78" s="3">
        <v>0.31034482758620691</v>
      </c>
      <c r="AF78" s="4">
        <v>7.2289156626506021E-2</v>
      </c>
      <c r="AG78" s="4">
        <v>7.8431372549019607E-2</v>
      </c>
      <c r="AH78" s="4">
        <v>0.21686746987951808</v>
      </c>
      <c r="AI78" s="4">
        <v>0.17647058823529413</v>
      </c>
    </row>
    <row r="79" spans="1:35" x14ac:dyDescent="0.3">
      <c r="A79">
        <v>78</v>
      </c>
      <c r="B79" t="s">
        <v>75</v>
      </c>
      <c r="C79" t="s">
        <v>76</v>
      </c>
      <c r="D79" t="s">
        <v>35</v>
      </c>
      <c r="E79">
        <v>26</v>
      </c>
      <c r="F79">
        <v>4</v>
      </c>
      <c r="G79">
        <v>14</v>
      </c>
      <c r="H79">
        <v>18</v>
      </c>
      <c r="I79">
        <v>-12</v>
      </c>
      <c r="J79">
        <v>2</v>
      </c>
      <c r="K79">
        <v>6</v>
      </c>
      <c r="L79">
        <v>8</v>
      </c>
      <c r="M79">
        <v>1</v>
      </c>
      <c r="N79">
        <v>0</v>
      </c>
      <c r="O79">
        <v>1</v>
      </c>
      <c r="P79">
        <v>1</v>
      </c>
      <c r="Q79">
        <v>8</v>
      </c>
      <c r="R79">
        <v>9</v>
      </c>
      <c r="S79" s="3">
        <v>0.15384615384615385</v>
      </c>
      <c r="T79" s="3">
        <v>0.53846153846153844</v>
      </c>
      <c r="U79" s="3">
        <v>0.69230769230769229</v>
      </c>
      <c r="V79" s="3">
        <v>-0.46153846153846156</v>
      </c>
      <c r="W79" s="3">
        <v>7.6923076923076927E-2</v>
      </c>
      <c r="X79" s="3">
        <v>0.23076923076923078</v>
      </c>
      <c r="Y79" s="3">
        <v>0.30769230769230771</v>
      </c>
      <c r="Z79" s="3">
        <v>3.8461538461538464E-2</v>
      </c>
      <c r="AA79" s="3">
        <v>0</v>
      </c>
      <c r="AB79" s="3">
        <v>3.8461538461538464E-2</v>
      </c>
      <c r="AC79" s="3">
        <v>3.8461538461538464E-2</v>
      </c>
      <c r="AD79" s="3">
        <v>0.30769230769230771</v>
      </c>
      <c r="AE79" s="3">
        <v>0.34615384615384615</v>
      </c>
      <c r="AF79" s="4">
        <v>5.9701492537313432E-2</v>
      </c>
      <c r="AG79" s="4">
        <v>2.1276595744680851E-2</v>
      </c>
      <c r="AH79" s="4">
        <v>0.26865671641791045</v>
      </c>
      <c r="AI79" s="4">
        <v>0.19148936170212766</v>
      </c>
    </row>
    <row r="80" spans="1:35" x14ac:dyDescent="0.3">
      <c r="A80">
        <v>79</v>
      </c>
      <c r="B80" t="s">
        <v>73</v>
      </c>
      <c r="C80" t="s">
        <v>48</v>
      </c>
      <c r="D80" t="s">
        <v>35</v>
      </c>
      <c r="E80">
        <v>27</v>
      </c>
      <c r="F80">
        <v>6</v>
      </c>
      <c r="G80">
        <v>11</v>
      </c>
      <c r="H80">
        <v>17</v>
      </c>
      <c r="I80">
        <v>-17</v>
      </c>
      <c r="J80">
        <v>2</v>
      </c>
      <c r="K80">
        <v>6</v>
      </c>
      <c r="L80">
        <v>8</v>
      </c>
      <c r="M80">
        <v>0</v>
      </c>
      <c r="N80">
        <v>0</v>
      </c>
      <c r="O80">
        <v>0</v>
      </c>
      <c r="P80">
        <v>4</v>
      </c>
      <c r="Q80">
        <v>5</v>
      </c>
      <c r="R80">
        <v>9</v>
      </c>
      <c r="S80" s="3">
        <v>0.22222222222222221</v>
      </c>
      <c r="T80" s="3">
        <v>0.40740740740740738</v>
      </c>
      <c r="U80" s="3">
        <v>0.62962962962962965</v>
      </c>
      <c r="V80" s="3">
        <v>-0.62962962962962965</v>
      </c>
      <c r="W80" s="3">
        <v>7.407407407407407E-2</v>
      </c>
      <c r="X80" s="3">
        <v>0.22222222222222221</v>
      </c>
      <c r="Y80" s="3">
        <v>0.29629629629629628</v>
      </c>
      <c r="Z80" s="3">
        <v>0</v>
      </c>
      <c r="AA80" s="3">
        <v>0</v>
      </c>
      <c r="AB80" s="3">
        <v>0</v>
      </c>
      <c r="AC80" s="3">
        <v>0.14814814814814814</v>
      </c>
      <c r="AD80" s="3">
        <v>0.18518518518518517</v>
      </c>
      <c r="AE80" s="3">
        <v>0.33333333333333331</v>
      </c>
      <c r="AF80" s="4">
        <v>8.9552238805970144E-2</v>
      </c>
      <c r="AG80" s="4">
        <v>8.1632653061224483E-2</v>
      </c>
      <c r="AH80" s="4">
        <v>0.2537313432835821</v>
      </c>
      <c r="AI80" s="4">
        <v>0.18367346938775511</v>
      </c>
    </row>
    <row r="81" spans="1:35" x14ac:dyDescent="0.3">
      <c r="A81">
        <v>80</v>
      </c>
      <c r="B81" t="s">
        <v>121</v>
      </c>
      <c r="C81" t="s">
        <v>65</v>
      </c>
      <c r="D81" t="s">
        <v>6</v>
      </c>
      <c r="E81">
        <v>26</v>
      </c>
      <c r="F81">
        <v>9</v>
      </c>
      <c r="G81">
        <v>7</v>
      </c>
      <c r="H81">
        <v>16</v>
      </c>
      <c r="I81">
        <v>9</v>
      </c>
      <c r="J81">
        <v>6</v>
      </c>
      <c r="K81">
        <v>1</v>
      </c>
      <c r="L81">
        <v>7</v>
      </c>
      <c r="M81">
        <v>0</v>
      </c>
      <c r="N81">
        <v>0</v>
      </c>
      <c r="O81">
        <v>0</v>
      </c>
      <c r="P81">
        <v>3</v>
      </c>
      <c r="Q81">
        <v>6</v>
      </c>
      <c r="R81">
        <v>9</v>
      </c>
      <c r="S81" s="3">
        <v>0.34615384615384615</v>
      </c>
      <c r="T81" s="3">
        <v>0.26923076923076922</v>
      </c>
      <c r="U81" s="3">
        <v>0.61538461538461542</v>
      </c>
      <c r="V81" s="3">
        <v>0.34615384615384615</v>
      </c>
      <c r="W81" s="3">
        <v>0.23076923076923078</v>
      </c>
      <c r="X81" s="3">
        <v>3.8461538461538464E-2</v>
      </c>
      <c r="Y81" s="3">
        <v>0.26923076923076922</v>
      </c>
      <c r="Z81" s="3">
        <v>0</v>
      </c>
      <c r="AA81" s="3">
        <v>0</v>
      </c>
      <c r="AB81" s="3">
        <v>0</v>
      </c>
      <c r="AC81" s="3">
        <v>0.11538461538461539</v>
      </c>
      <c r="AD81" s="3">
        <v>0.23076923076923078</v>
      </c>
      <c r="AE81" s="3">
        <v>0.34615384615384615</v>
      </c>
      <c r="AF81" s="4">
        <v>0.10843373493975904</v>
      </c>
      <c r="AG81" s="4">
        <v>5.8823529411764705E-2</v>
      </c>
      <c r="AH81" s="4">
        <v>0.19277108433734941</v>
      </c>
      <c r="AI81" s="4">
        <v>0.17647058823529413</v>
      </c>
    </row>
    <row r="82" spans="1:35" x14ac:dyDescent="0.3">
      <c r="A82">
        <v>81</v>
      </c>
      <c r="B82" t="s">
        <v>135</v>
      </c>
      <c r="C82" t="s">
        <v>48</v>
      </c>
      <c r="D82" t="s">
        <v>6</v>
      </c>
      <c r="E82">
        <v>28</v>
      </c>
      <c r="F82">
        <v>8</v>
      </c>
      <c r="G82">
        <v>7</v>
      </c>
      <c r="H82">
        <v>15</v>
      </c>
      <c r="I82">
        <v>-9</v>
      </c>
      <c r="J82">
        <v>3</v>
      </c>
      <c r="K82">
        <v>3</v>
      </c>
      <c r="L82">
        <v>6</v>
      </c>
      <c r="M82">
        <v>0</v>
      </c>
      <c r="N82">
        <v>0</v>
      </c>
      <c r="O82">
        <v>0</v>
      </c>
      <c r="P82">
        <v>5</v>
      </c>
      <c r="Q82">
        <v>4</v>
      </c>
      <c r="R82">
        <v>9</v>
      </c>
      <c r="S82" s="3">
        <v>0.2857142857142857</v>
      </c>
      <c r="T82" s="3">
        <v>0.25</v>
      </c>
      <c r="U82" s="3">
        <v>0.5357142857142857</v>
      </c>
      <c r="V82" s="3">
        <v>-0.32142857142857145</v>
      </c>
      <c r="W82" s="3">
        <v>0.10714285714285714</v>
      </c>
      <c r="X82" s="3">
        <v>0.10714285714285714</v>
      </c>
      <c r="Y82" s="3">
        <v>0.21428571428571427</v>
      </c>
      <c r="Z82" s="3">
        <v>0</v>
      </c>
      <c r="AA82" s="3">
        <v>0</v>
      </c>
      <c r="AB82" s="3">
        <v>0</v>
      </c>
      <c r="AC82" s="3">
        <v>0.17857142857142858</v>
      </c>
      <c r="AD82" s="3">
        <v>0.14285714285714285</v>
      </c>
      <c r="AE82" s="3">
        <v>0.32142857142857145</v>
      </c>
      <c r="AF82" s="4">
        <v>0.11940298507462686</v>
      </c>
      <c r="AG82" s="4">
        <v>0.10204081632653061</v>
      </c>
      <c r="AH82" s="4">
        <v>0.22388059701492538</v>
      </c>
      <c r="AI82" s="4">
        <v>0.18367346938775511</v>
      </c>
    </row>
    <row r="83" spans="1:35" x14ac:dyDescent="0.3">
      <c r="A83">
        <v>82</v>
      </c>
      <c r="B83" t="s">
        <v>112</v>
      </c>
      <c r="C83" t="s">
        <v>28</v>
      </c>
      <c r="D83" t="s">
        <v>35</v>
      </c>
      <c r="E83">
        <v>28</v>
      </c>
      <c r="F83">
        <v>3</v>
      </c>
      <c r="G83">
        <v>9</v>
      </c>
      <c r="H83">
        <v>12</v>
      </c>
      <c r="I83">
        <v>-6</v>
      </c>
      <c r="J83">
        <v>0</v>
      </c>
      <c r="K83">
        <v>3</v>
      </c>
      <c r="L83">
        <v>3</v>
      </c>
      <c r="M83">
        <v>0</v>
      </c>
      <c r="N83">
        <v>0</v>
      </c>
      <c r="O83">
        <v>0</v>
      </c>
      <c r="P83">
        <v>3</v>
      </c>
      <c r="Q83">
        <v>6</v>
      </c>
      <c r="R83">
        <v>9</v>
      </c>
      <c r="S83" s="3">
        <v>0.10714285714285714</v>
      </c>
      <c r="T83" s="3">
        <v>0.32142857142857145</v>
      </c>
      <c r="U83" s="3">
        <v>0.42857142857142855</v>
      </c>
      <c r="V83" s="3">
        <v>-0.21428571428571427</v>
      </c>
      <c r="W83" s="3">
        <v>0</v>
      </c>
      <c r="X83" s="3">
        <v>0.10714285714285714</v>
      </c>
      <c r="Y83" s="3">
        <v>0.10714285714285714</v>
      </c>
      <c r="Z83" s="3">
        <v>0</v>
      </c>
      <c r="AA83" s="3">
        <v>0</v>
      </c>
      <c r="AB83" s="3">
        <v>0</v>
      </c>
      <c r="AC83" s="3">
        <v>0.10714285714285714</v>
      </c>
      <c r="AD83" s="3">
        <v>0.21428571428571427</v>
      </c>
      <c r="AE83" s="3">
        <v>0.32142857142857145</v>
      </c>
      <c r="AF83" s="4">
        <v>3.3707865168539325E-2</v>
      </c>
      <c r="AG83" s="4">
        <v>4.6153846153846156E-2</v>
      </c>
      <c r="AH83" s="4">
        <v>0.1348314606741573</v>
      </c>
      <c r="AI83" s="4">
        <v>0.13846153846153847</v>
      </c>
    </row>
    <row r="84" spans="1:35" x14ac:dyDescent="0.3">
      <c r="A84">
        <v>83</v>
      </c>
      <c r="B84" t="s">
        <v>212</v>
      </c>
      <c r="C84" t="s">
        <v>22</v>
      </c>
      <c r="D84" t="s">
        <v>6</v>
      </c>
      <c r="E84">
        <v>27</v>
      </c>
      <c r="F84">
        <v>2</v>
      </c>
      <c r="G84">
        <v>9</v>
      </c>
      <c r="H84">
        <v>11</v>
      </c>
      <c r="I84">
        <v>2</v>
      </c>
      <c r="J84">
        <v>0</v>
      </c>
      <c r="K84">
        <v>2</v>
      </c>
      <c r="L84">
        <v>2</v>
      </c>
      <c r="M84">
        <v>0</v>
      </c>
      <c r="N84">
        <v>0</v>
      </c>
      <c r="O84">
        <v>0</v>
      </c>
      <c r="P84">
        <v>2</v>
      </c>
      <c r="Q84">
        <v>7</v>
      </c>
      <c r="R84">
        <v>9</v>
      </c>
      <c r="S84" s="3">
        <v>7.407407407407407E-2</v>
      </c>
      <c r="T84" s="3">
        <v>0.33333333333333331</v>
      </c>
      <c r="U84" s="3">
        <v>0.40740740740740738</v>
      </c>
      <c r="V84" s="3">
        <v>7.407407407407407E-2</v>
      </c>
      <c r="W84" s="3">
        <v>0</v>
      </c>
      <c r="X84" s="3">
        <v>7.407407407407407E-2</v>
      </c>
      <c r="Y84" s="3">
        <v>7.407407407407407E-2</v>
      </c>
      <c r="Z84" s="3">
        <v>0</v>
      </c>
      <c r="AA84" s="3">
        <v>0</v>
      </c>
      <c r="AB84" s="3">
        <v>0</v>
      </c>
      <c r="AC84" s="3">
        <v>7.407407407407407E-2</v>
      </c>
      <c r="AD84" s="3">
        <v>0.25925925925925924</v>
      </c>
      <c r="AE84" s="3">
        <v>0.33333333333333331</v>
      </c>
      <c r="AF84" s="4">
        <v>2.1276595744680851E-2</v>
      </c>
      <c r="AG84" s="4">
        <v>2.9411764705882353E-2</v>
      </c>
      <c r="AH84" s="4">
        <v>0.11702127659574468</v>
      </c>
      <c r="AI84" s="4">
        <v>0.13235294117647059</v>
      </c>
    </row>
    <row r="85" spans="1:35" x14ac:dyDescent="0.3">
      <c r="A85">
        <v>84</v>
      </c>
      <c r="B85" t="s">
        <v>108</v>
      </c>
      <c r="C85" t="s">
        <v>76</v>
      </c>
      <c r="D85" t="s">
        <v>6</v>
      </c>
      <c r="E85">
        <v>24</v>
      </c>
      <c r="F85">
        <v>2</v>
      </c>
      <c r="G85">
        <v>9</v>
      </c>
      <c r="H85">
        <v>11</v>
      </c>
      <c r="I85">
        <v>-5</v>
      </c>
      <c r="J85">
        <v>0</v>
      </c>
      <c r="K85">
        <v>0</v>
      </c>
      <c r="L85">
        <v>0</v>
      </c>
      <c r="M85">
        <v>0</v>
      </c>
      <c r="N85">
        <v>2</v>
      </c>
      <c r="O85">
        <v>2</v>
      </c>
      <c r="P85">
        <v>2</v>
      </c>
      <c r="Q85">
        <v>7</v>
      </c>
      <c r="R85">
        <v>9</v>
      </c>
      <c r="S85" s="3">
        <v>8.3333333333333329E-2</v>
      </c>
      <c r="T85" s="3">
        <v>0.375</v>
      </c>
      <c r="U85" s="3">
        <v>0.45833333333333331</v>
      </c>
      <c r="V85" s="3">
        <v>-0.20833333333333334</v>
      </c>
      <c r="W85" s="3">
        <v>0</v>
      </c>
      <c r="X85" s="3">
        <v>0</v>
      </c>
      <c r="Y85" s="3">
        <v>0</v>
      </c>
      <c r="Z85" s="3">
        <v>0</v>
      </c>
      <c r="AA85" s="3">
        <v>8.3333333333333329E-2</v>
      </c>
      <c r="AB85" s="3">
        <v>8.3333333333333329E-2</v>
      </c>
      <c r="AC85" s="3">
        <v>8.3333333333333329E-2</v>
      </c>
      <c r="AD85" s="3">
        <v>0.29166666666666669</v>
      </c>
      <c r="AE85" s="3">
        <v>0.375</v>
      </c>
      <c r="AF85" s="4">
        <v>2.9850746268656716E-2</v>
      </c>
      <c r="AG85" s="4">
        <v>4.2553191489361701E-2</v>
      </c>
      <c r="AH85" s="4">
        <v>0.16417910447761194</v>
      </c>
      <c r="AI85" s="4">
        <v>0.19148936170212766</v>
      </c>
    </row>
    <row r="86" spans="1:35" x14ac:dyDescent="0.3">
      <c r="A86">
        <v>85</v>
      </c>
      <c r="B86" t="s">
        <v>134</v>
      </c>
      <c r="C86" t="s">
        <v>48</v>
      </c>
      <c r="D86" t="s">
        <v>6</v>
      </c>
      <c r="E86">
        <v>23</v>
      </c>
      <c r="F86">
        <v>4</v>
      </c>
      <c r="G86">
        <v>7</v>
      </c>
      <c r="H86">
        <v>11</v>
      </c>
      <c r="I86">
        <v>-7</v>
      </c>
      <c r="J86">
        <v>0</v>
      </c>
      <c r="K86">
        <v>2</v>
      </c>
      <c r="L86">
        <v>2</v>
      </c>
      <c r="M86">
        <v>0</v>
      </c>
      <c r="N86">
        <v>0</v>
      </c>
      <c r="O86">
        <v>0</v>
      </c>
      <c r="P86">
        <v>4</v>
      </c>
      <c r="Q86">
        <v>5</v>
      </c>
      <c r="R86">
        <v>9</v>
      </c>
      <c r="S86" s="3">
        <v>0.17391304347826086</v>
      </c>
      <c r="T86" s="3">
        <v>0.30434782608695654</v>
      </c>
      <c r="U86" s="3">
        <v>0.47826086956521741</v>
      </c>
      <c r="V86" s="3">
        <v>-0.30434782608695654</v>
      </c>
      <c r="W86" s="3">
        <v>0</v>
      </c>
      <c r="X86" s="3">
        <v>8.6956521739130432E-2</v>
      </c>
      <c r="Y86" s="3">
        <v>8.6956521739130432E-2</v>
      </c>
      <c r="Z86" s="3">
        <v>0</v>
      </c>
      <c r="AA86" s="3">
        <v>0</v>
      </c>
      <c r="AB86" s="3">
        <v>0</v>
      </c>
      <c r="AC86" s="3">
        <v>0.17391304347826086</v>
      </c>
      <c r="AD86" s="3">
        <v>0.21739130434782608</v>
      </c>
      <c r="AE86" s="3">
        <v>0.39130434782608697</v>
      </c>
      <c r="AF86" s="4">
        <v>5.9701492537313432E-2</v>
      </c>
      <c r="AG86" s="4">
        <v>8.1632653061224483E-2</v>
      </c>
      <c r="AH86" s="4">
        <v>0.16417910447761194</v>
      </c>
      <c r="AI86" s="4">
        <v>0.18367346938775511</v>
      </c>
    </row>
    <row r="87" spans="1:35" x14ac:dyDescent="0.3">
      <c r="A87">
        <v>86</v>
      </c>
      <c r="B87" t="s">
        <v>155</v>
      </c>
      <c r="C87" t="s">
        <v>22</v>
      </c>
      <c r="D87" t="s">
        <v>35</v>
      </c>
      <c r="E87">
        <v>28</v>
      </c>
      <c r="F87">
        <v>4</v>
      </c>
      <c r="G87">
        <v>6</v>
      </c>
      <c r="H87">
        <v>10</v>
      </c>
      <c r="I87">
        <v>-1</v>
      </c>
      <c r="J87">
        <v>0</v>
      </c>
      <c r="K87">
        <v>1</v>
      </c>
      <c r="L87">
        <v>1</v>
      </c>
      <c r="M87">
        <v>0</v>
      </c>
      <c r="N87">
        <v>0</v>
      </c>
      <c r="O87">
        <v>0</v>
      </c>
      <c r="P87">
        <v>4</v>
      </c>
      <c r="Q87">
        <v>5</v>
      </c>
      <c r="R87">
        <v>9</v>
      </c>
      <c r="S87" s="3">
        <v>0.14285714285714285</v>
      </c>
      <c r="T87" s="3">
        <v>0.21428571428571427</v>
      </c>
      <c r="U87" s="3">
        <v>0.35714285714285715</v>
      </c>
      <c r="V87" s="3">
        <v>-3.5714285714285712E-2</v>
      </c>
      <c r="W87" s="3">
        <v>0</v>
      </c>
      <c r="X87" s="3">
        <v>3.5714285714285712E-2</v>
      </c>
      <c r="Y87" s="3">
        <v>3.5714285714285712E-2</v>
      </c>
      <c r="Z87" s="3">
        <v>0</v>
      </c>
      <c r="AA87" s="3">
        <v>0</v>
      </c>
      <c r="AB87" s="3">
        <v>0</v>
      </c>
      <c r="AC87" s="3">
        <v>0.14285714285714285</v>
      </c>
      <c r="AD87" s="3">
        <v>0.17857142857142858</v>
      </c>
      <c r="AE87" s="3">
        <v>0.32142857142857145</v>
      </c>
      <c r="AF87" s="4">
        <v>4.2553191489361701E-2</v>
      </c>
      <c r="AG87" s="4">
        <v>5.8823529411764705E-2</v>
      </c>
      <c r="AH87" s="4">
        <v>0.10638297872340426</v>
      </c>
      <c r="AI87" s="4">
        <v>0.13235294117647059</v>
      </c>
    </row>
    <row r="88" spans="1:35" x14ac:dyDescent="0.3">
      <c r="A88">
        <v>87</v>
      </c>
      <c r="B88" t="s">
        <v>151</v>
      </c>
      <c r="C88" t="s">
        <v>37</v>
      </c>
      <c r="D88" t="s">
        <v>35</v>
      </c>
      <c r="E88">
        <v>28</v>
      </c>
      <c r="F88">
        <v>3</v>
      </c>
      <c r="G88">
        <v>7</v>
      </c>
      <c r="H88">
        <v>10</v>
      </c>
      <c r="I88">
        <v>-10</v>
      </c>
      <c r="J88">
        <v>0</v>
      </c>
      <c r="K88">
        <v>0</v>
      </c>
      <c r="L88">
        <v>0</v>
      </c>
      <c r="M88">
        <v>1</v>
      </c>
      <c r="N88">
        <v>0</v>
      </c>
      <c r="O88">
        <v>1</v>
      </c>
      <c r="P88">
        <v>2</v>
      </c>
      <c r="Q88">
        <v>7</v>
      </c>
      <c r="R88">
        <v>9</v>
      </c>
      <c r="S88" s="3">
        <v>0.10714285714285714</v>
      </c>
      <c r="T88" s="3">
        <v>0.25</v>
      </c>
      <c r="U88" s="3">
        <v>0.35714285714285715</v>
      </c>
      <c r="V88" s="3">
        <v>-0.35714285714285715</v>
      </c>
      <c r="W88" s="3">
        <v>0</v>
      </c>
      <c r="X88" s="3">
        <v>0</v>
      </c>
      <c r="Y88" s="3">
        <v>0</v>
      </c>
      <c r="Z88" s="3">
        <v>3.5714285714285712E-2</v>
      </c>
      <c r="AA88" s="3">
        <v>0</v>
      </c>
      <c r="AB88" s="3">
        <v>3.5714285714285712E-2</v>
      </c>
      <c r="AC88" s="3">
        <v>7.1428571428571425E-2</v>
      </c>
      <c r="AD88" s="3">
        <v>0.25</v>
      </c>
      <c r="AE88" s="3">
        <v>0.32142857142857145</v>
      </c>
      <c r="AF88" s="4">
        <v>4.3478260869565216E-2</v>
      </c>
      <c r="AG88" s="4">
        <v>4.878048780487805E-2</v>
      </c>
      <c r="AH88" s="4">
        <v>0.14492753623188406</v>
      </c>
      <c r="AI88" s="4">
        <v>0.21951219512195122</v>
      </c>
    </row>
    <row r="89" spans="1:35" x14ac:dyDescent="0.3">
      <c r="A89">
        <v>88</v>
      </c>
      <c r="B89" t="s">
        <v>216</v>
      </c>
      <c r="C89" t="s">
        <v>45</v>
      </c>
      <c r="D89" t="s">
        <v>35</v>
      </c>
      <c r="E89">
        <v>26</v>
      </c>
      <c r="F89">
        <v>1</v>
      </c>
      <c r="G89">
        <v>9</v>
      </c>
      <c r="H89">
        <v>10</v>
      </c>
      <c r="I89">
        <v>10</v>
      </c>
      <c r="J89">
        <v>0</v>
      </c>
      <c r="K89">
        <v>1</v>
      </c>
      <c r="L89">
        <v>1</v>
      </c>
      <c r="M89">
        <v>0</v>
      </c>
      <c r="N89">
        <v>0</v>
      </c>
      <c r="O89">
        <v>0</v>
      </c>
      <c r="P89">
        <v>1</v>
      </c>
      <c r="Q89">
        <v>8</v>
      </c>
      <c r="R89">
        <v>9</v>
      </c>
      <c r="S89" s="3">
        <v>3.8461538461538464E-2</v>
      </c>
      <c r="T89" s="3">
        <v>0.34615384615384615</v>
      </c>
      <c r="U89" s="3">
        <v>0.38461538461538464</v>
      </c>
      <c r="V89" s="3">
        <v>0.38461538461538464</v>
      </c>
      <c r="W89" s="3">
        <v>0</v>
      </c>
      <c r="X89" s="3">
        <v>3.8461538461538464E-2</v>
      </c>
      <c r="Y89" s="3">
        <v>3.8461538461538464E-2</v>
      </c>
      <c r="Z89" s="3">
        <v>0</v>
      </c>
      <c r="AA89" s="3">
        <v>0</v>
      </c>
      <c r="AB89" s="3">
        <v>0</v>
      </c>
      <c r="AC89" s="3">
        <v>3.8461538461538464E-2</v>
      </c>
      <c r="AD89" s="3">
        <v>0.30769230769230771</v>
      </c>
      <c r="AE89" s="3">
        <v>0.34615384615384615</v>
      </c>
      <c r="AF89" s="4">
        <v>1.1627906976744186E-2</v>
      </c>
      <c r="AG89" s="4">
        <v>1.5625E-2</v>
      </c>
      <c r="AH89" s="4">
        <v>0.11627906976744186</v>
      </c>
      <c r="AI89" s="4">
        <v>0.140625</v>
      </c>
    </row>
    <row r="90" spans="1:35" x14ac:dyDescent="0.3">
      <c r="A90">
        <v>89</v>
      </c>
      <c r="B90" t="s">
        <v>220</v>
      </c>
      <c r="C90" t="s">
        <v>22</v>
      </c>
      <c r="D90" t="s">
        <v>6</v>
      </c>
      <c r="E90">
        <v>21</v>
      </c>
      <c r="F90">
        <v>2</v>
      </c>
      <c r="G90">
        <v>8</v>
      </c>
      <c r="H90">
        <v>10</v>
      </c>
      <c r="I90">
        <v>1</v>
      </c>
      <c r="J90">
        <v>1</v>
      </c>
      <c r="K90">
        <v>0</v>
      </c>
      <c r="L90">
        <v>1</v>
      </c>
      <c r="M90">
        <v>0</v>
      </c>
      <c r="N90">
        <v>0</v>
      </c>
      <c r="O90">
        <v>0</v>
      </c>
      <c r="P90">
        <v>1</v>
      </c>
      <c r="Q90">
        <v>8</v>
      </c>
      <c r="R90">
        <v>9</v>
      </c>
      <c r="S90" s="3">
        <v>9.5238095238095233E-2</v>
      </c>
      <c r="T90" s="3">
        <v>0.38095238095238093</v>
      </c>
      <c r="U90" s="3">
        <v>0.47619047619047616</v>
      </c>
      <c r="V90" s="3">
        <v>4.7619047619047616E-2</v>
      </c>
      <c r="W90" s="3">
        <v>4.7619047619047616E-2</v>
      </c>
      <c r="X90" s="3">
        <v>0</v>
      </c>
      <c r="Y90" s="3">
        <v>4.7619047619047616E-2</v>
      </c>
      <c r="Z90" s="3">
        <v>0</v>
      </c>
      <c r="AA90" s="3">
        <v>0</v>
      </c>
      <c r="AB90" s="3">
        <v>0</v>
      </c>
      <c r="AC90" s="3">
        <v>4.7619047619047616E-2</v>
      </c>
      <c r="AD90" s="3">
        <v>0.38095238095238093</v>
      </c>
      <c r="AE90" s="3">
        <v>0.42857142857142855</v>
      </c>
      <c r="AF90" s="4">
        <v>2.1276595744680851E-2</v>
      </c>
      <c r="AG90" s="4">
        <v>1.4705882352941176E-2</v>
      </c>
      <c r="AH90" s="4">
        <v>0.10638297872340426</v>
      </c>
      <c r="AI90" s="4">
        <v>0.13235294117647059</v>
      </c>
    </row>
    <row r="91" spans="1:35" x14ac:dyDescent="0.3">
      <c r="A91">
        <v>90</v>
      </c>
      <c r="B91" t="s">
        <v>146</v>
      </c>
      <c r="C91" t="s">
        <v>28</v>
      </c>
      <c r="D91" t="s">
        <v>6</v>
      </c>
      <c r="E91">
        <v>29</v>
      </c>
      <c r="F91">
        <v>7</v>
      </c>
      <c r="G91">
        <v>2</v>
      </c>
      <c r="H91">
        <v>9</v>
      </c>
      <c r="I91">
        <v>-1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7</v>
      </c>
      <c r="Q91">
        <v>2</v>
      </c>
      <c r="R91">
        <v>9</v>
      </c>
      <c r="S91" s="3">
        <v>0.2413793103448276</v>
      </c>
      <c r="T91" s="3">
        <v>6.8965517241379309E-2</v>
      </c>
      <c r="U91" s="3">
        <v>0.31034482758620691</v>
      </c>
      <c r="V91" s="3">
        <v>-3.4482758620689655E-2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0.2413793103448276</v>
      </c>
      <c r="AD91" s="3">
        <v>6.8965517241379309E-2</v>
      </c>
      <c r="AE91" s="3">
        <v>0.31034482758620691</v>
      </c>
      <c r="AF91" s="4">
        <v>7.8651685393258425E-2</v>
      </c>
      <c r="AG91" s="4">
        <v>0.1076923076923077</v>
      </c>
      <c r="AH91" s="4">
        <v>0.10112359550561797</v>
      </c>
      <c r="AI91" s="4">
        <v>0.13846153846153847</v>
      </c>
    </row>
    <row r="92" spans="1:35" x14ac:dyDescent="0.3">
      <c r="A92">
        <v>91</v>
      </c>
      <c r="B92" t="s">
        <v>153</v>
      </c>
      <c r="C92" t="s">
        <v>33</v>
      </c>
      <c r="D92" t="s">
        <v>35</v>
      </c>
      <c r="E92">
        <v>28</v>
      </c>
      <c r="F92">
        <v>3</v>
      </c>
      <c r="G92">
        <v>6</v>
      </c>
      <c r="H92">
        <v>9</v>
      </c>
      <c r="I92">
        <v>19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3</v>
      </c>
      <c r="Q92">
        <v>6</v>
      </c>
      <c r="R92">
        <v>9</v>
      </c>
      <c r="S92" s="3">
        <v>0.10714285714285714</v>
      </c>
      <c r="T92" s="3">
        <v>0.21428571428571427</v>
      </c>
      <c r="U92" s="3">
        <v>0.32142857142857145</v>
      </c>
      <c r="V92" s="3">
        <v>0.6785714285714286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0.10714285714285714</v>
      </c>
      <c r="AD92" s="3">
        <v>0.21428571428571427</v>
      </c>
      <c r="AE92" s="3">
        <v>0.32142857142857145</v>
      </c>
      <c r="AF92" s="4">
        <v>2.4390243902439025E-2</v>
      </c>
      <c r="AG92" s="4">
        <v>3.5294117647058823E-2</v>
      </c>
      <c r="AH92" s="4">
        <v>7.3170731707317069E-2</v>
      </c>
      <c r="AI92" s="4">
        <v>0.10588235294117647</v>
      </c>
    </row>
    <row r="93" spans="1:35" x14ac:dyDescent="0.3">
      <c r="A93">
        <v>92</v>
      </c>
      <c r="B93" t="s">
        <v>206</v>
      </c>
      <c r="C93" t="s">
        <v>33</v>
      </c>
      <c r="D93" t="s">
        <v>35</v>
      </c>
      <c r="E93">
        <v>28</v>
      </c>
      <c r="F93">
        <v>1</v>
      </c>
      <c r="G93">
        <v>8</v>
      </c>
      <c r="H93">
        <v>9</v>
      </c>
      <c r="I93">
        <v>20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8</v>
      </c>
      <c r="R93">
        <v>9</v>
      </c>
      <c r="S93" s="3">
        <v>3.5714285714285712E-2</v>
      </c>
      <c r="T93" s="3">
        <v>0.2857142857142857</v>
      </c>
      <c r="U93" s="3">
        <v>0.32142857142857145</v>
      </c>
      <c r="V93" s="3">
        <v>0.7142857142857143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3.5714285714285712E-2</v>
      </c>
      <c r="AD93" s="3">
        <v>0.2857142857142857</v>
      </c>
      <c r="AE93" s="3">
        <v>0.32142857142857145</v>
      </c>
      <c r="AF93" s="4">
        <v>8.130081300813009E-3</v>
      </c>
      <c r="AG93" s="4">
        <v>1.1764705882352941E-2</v>
      </c>
      <c r="AH93" s="4">
        <v>7.3170731707317069E-2</v>
      </c>
      <c r="AI93" s="4">
        <v>0.10588235294117647</v>
      </c>
    </row>
    <row r="94" spans="1:35" x14ac:dyDescent="0.3">
      <c r="A94">
        <v>93</v>
      </c>
      <c r="B94" t="s">
        <v>132</v>
      </c>
      <c r="C94" t="s">
        <v>65</v>
      </c>
      <c r="D94" t="s">
        <v>35</v>
      </c>
      <c r="E94">
        <v>27</v>
      </c>
      <c r="F94">
        <v>1</v>
      </c>
      <c r="G94">
        <v>8</v>
      </c>
      <c r="H94">
        <v>9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8</v>
      </c>
      <c r="R94">
        <v>9</v>
      </c>
      <c r="S94" s="3">
        <v>3.7037037037037035E-2</v>
      </c>
      <c r="T94" s="3">
        <v>0.29629629629629628</v>
      </c>
      <c r="U94" s="3">
        <v>0.33333333333333331</v>
      </c>
      <c r="V94" s="3">
        <v>3.7037037037037035E-2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3.7037037037037035E-2</v>
      </c>
      <c r="AD94" s="3">
        <v>0.29629629629629628</v>
      </c>
      <c r="AE94" s="3">
        <v>0.33333333333333331</v>
      </c>
      <c r="AF94" s="4">
        <v>1.2048192771084338E-2</v>
      </c>
      <c r="AG94" s="4">
        <v>1.9607843137254902E-2</v>
      </c>
      <c r="AH94" s="4">
        <v>0.10843373493975904</v>
      </c>
      <c r="AI94" s="4">
        <v>0.17647058823529413</v>
      </c>
    </row>
    <row r="95" spans="1:35" x14ac:dyDescent="0.3">
      <c r="A95">
        <v>94</v>
      </c>
      <c r="B95" t="s">
        <v>23</v>
      </c>
      <c r="C95" t="s">
        <v>24</v>
      </c>
      <c r="D95" t="s">
        <v>6</v>
      </c>
      <c r="E95">
        <v>26</v>
      </c>
      <c r="F95">
        <v>5</v>
      </c>
      <c r="G95">
        <v>16</v>
      </c>
      <c r="H95">
        <v>21</v>
      </c>
      <c r="I95">
        <v>-4</v>
      </c>
      <c r="J95">
        <v>3</v>
      </c>
      <c r="K95">
        <v>10</v>
      </c>
      <c r="L95">
        <v>13</v>
      </c>
      <c r="M95">
        <v>0</v>
      </c>
      <c r="N95">
        <v>0</v>
      </c>
      <c r="O95">
        <v>0</v>
      </c>
      <c r="P95">
        <v>2</v>
      </c>
      <c r="Q95">
        <v>6</v>
      </c>
      <c r="R95">
        <v>8</v>
      </c>
      <c r="S95" s="3">
        <v>0.19230769230769232</v>
      </c>
      <c r="T95" s="3">
        <v>0.61538461538461542</v>
      </c>
      <c r="U95" s="3">
        <v>0.80769230769230771</v>
      </c>
      <c r="V95" s="3">
        <v>-0.15384615384615385</v>
      </c>
      <c r="W95" s="3">
        <v>0.11538461538461539</v>
      </c>
      <c r="X95" s="3">
        <v>0.38461538461538464</v>
      </c>
      <c r="Y95" s="3">
        <v>0.5</v>
      </c>
      <c r="Z95" s="3">
        <v>0</v>
      </c>
      <c r="AA95" s="3">
        <v>0</v>
      </c>
      <c r="AB95" s="3">
        <v>0</v>
      </c>
      <c r="AC95" s="3">
        <v>7.6923076923076927E-2</v>
      </c>
      <c r="AD95" s="3">
        <v>0.23076923076923078</v>
      </c>
      <c r="AE95" s="3">
        <v>0.30769230769230771</v>
      </c>
      <c r="AF95" s="4">
        <v>7.3529411764705885E-2</v>
      </c>
      <c r="AG95" s="4">
        <v>4.7619047619047616E-2</v>
      </c>
      <c r="AH95" s="4">
        <v>0.30882352941176472</v>
      </c>
      <c r="AI95" s="4">
        <v>0.19047619047619047</v>
      </c>
    </row>
    <row r="96" spans="1:35" x14ac:dyDescent="0.3">
      <c r="A96">
        <v>95</v>
      </c>
      <c r="B96" t="s">
        <v>55</v>
      </c>
      <c r="C96" t="s">
        <v>43</v>
      </c>
      <c r="D96" t="s">
        <v>6</v>
      </c>
      <c r="E96">
        <v>27</v>
      </c>
      <c r="F96">
        <v>12</v>
      </c>
      <c r="G96">
        <v>7</v>
      </c>
      <c r="H96">
        <v>19</v>
      </c>
      <c r="I96">
        <v>-10</v>
      </c>
      <c r="J96">
        <v>6</v>
      </c>
      <c r="K96">
        <v>5</v>
      </c>
      <c r="L96">
        <v>11</v>
      </c>
      <c r="M96">
        <v>0</v>
      </c>
      <c r="N96">
        <v>0</v>
      </c>
      <c r="O96">
        <v>0</v>
      </c>
      <c r="P96">
        <v>6</v>
      </c>
      <c r="Q96">
        <v>2</v>
      </c>
      <c r="R96">
        <v>8</v>
      </c>
      <c r="S96" s="3">
        <v>0.44444444444444442</v>
      </c>
      <c r="T96" s="3">
        <v>0.25925925925925924</v>
      </c>
      <c r="U96" s="3">
        <v>0.70370370370370372</v>
      </c>
      <c r="V96" s="3">
        <v>-0.37037037037037035</v>
      </c>
      <c r="W96" s="3">
        <v>0.22222222222222221</v>
      </c>
      <c r="X96" s="3">
        <v>0.18518518518518517</v>
      </c>
      <c r="Y96" s="3">
        <v>0.40740740740740738</v>
      </c>
      <c r="Z96" s="3">
        <v>0</v>
      </c>
      <c r="AA96" s="3">
        <v>0</v>
      </c>
      <c r="AB96" s="3">
        <v>0</v>
      </c>
      <c r="AC96" s="3">
        <v>0.22222222222222221</v>
      </c>
      <c r="AD96" s="3">
        <v>7.407407407407407E-2</v>
      </c>
      <c r="AE96" s="3">
        <v>0.29629629629629628</v>
      </c>
      <c r="AF96" s="4">
        <v>0.15</v>
      </c>
      <c r="AG96" s="4">
        <v>0.11320754716981132</v>
      </c>
      <c r="AH96" s="4">
        <v>0.23749999999999999</v>
      </c>
      <c r="AI96" s="4">
        <v>0.15094339622641509</v>
      </c>
    </row>
    <row r="97" spans="1:35" x14ac:dyDescent="0.3">
      <c r="A97">
        <v>96</v>
      </c>
      <c r="B97" t="s">
        <v>59</v>
      </c>
      <c r="C97" t="s">
        <v>28</v>
      </c>
      <c r="D97" t="s">
        <v>6</v>
      </c>
      <c r="E97">
        <v>29</v>
      </c>
      <c r="F97">
        <v>3</v>
      </c>
      <c r="G97">
        <v>14</v>
      </c>
      <c r="H97">
        <v>17</v>
      </c>
      <c r="I97">
        <v>-10</v>
      </c>
      <c r="J97">
        <v>2</v>
      </c>
      <c r="K97">
        <v>7</v>
      </c>
      <c r="L97">
        <v>9</v>
      </c>
      <c r="M97">
        <v>0</v>
      </c>
      <c r="N97">
        <v>0</v>
      </c>
      <c r="O97">
        <v>0</v>
      </c>
      <c r="P97">
        <v>1</v>
      </c>
      <c r="Q97">
        <v>7</v>
      </c>
      <c r="R97">
        <v>8</v>
      </c>
      <c r="S97" s="3">
        <v>0.10344827586206896</v>
      </c>
      <c r="T97" s="3">
        <v>0.48275862068965519</v>
      </c>
      <c r="U97" s="3">
        <v>0.58620689655172409</v>
      </c>
      <c r="V97" s="3">
        <v>-0.34482758620689657</v>
      </c>
      <c r="W97" s="3">
        <v>6.8965517241379309E-2</v>
      </c>
      <c r="X97" s="3">
        <v>0.2413793103448276</v>
      </c>
      <c r="Y97" s="3">
        <v>0.31034482758620691</v>
      </c>
      <c r="Z97" s="3">
        <v>0</v>
      </c>
      <c r="AA97" s="3">
        <v>0</v>
      </c>
      <c r="AB97" s="3">
        <v>0</v>
      </c>
      <c r="AC97" s="3">
        <v>3.4482758620689655E-2</v>
      </c>
      <c r="AD97" s="3">
        <v>0.2413793103448276</v>
      </c>
      <c r="AE97" s="3">
        <v>0.27586206896551724</v>
      </c>
      <c r="AF97" s="4">
        <v>3.3707865168539325E-2</v>
      </c>
      <c r="AG97" s="4">
        <v>1.5384615384615385E-2</v>
      </c>
      <c r="AH97" s="4">
        <v>0.19101123595505617</v>
      </c>
      <c r="AI97" s="4">
        <v>0.12307692307692308</v>
      </c>
    </row>
    <row r="98" spans="1:35" x14ac:dyDescent="0.3">
      <c r="A98">
        <v>97</v>
      </c>
      <c r="B98" t="s">
        <v>81</v>
      </c>
      <c r="C98" t="s">
        <v>43</v>
      </c>
      <c r="D98" t="s">
        <v>6</v>
      </c>
      <c r="E98">
        <v>23</v>
      </c>
      <c r="F98">
        <v>6</v>
      </c>
      <c r="G98">
        <v>10</v>
      </c>
      <c r="H98">
        <v>16</v>
      </c>
      <c r="I98">
        <v>3</v>
      </c>
      <c r="J98">
        <v>1</v>
      </c>
      <c r="K98">
        <v>7</v>
      </c>
      <c r="L98">
        <v>8</v>
      </c>
      <c r="M98">
        <v>0</v>
      </c>
      <c r="N98">
        <v>0</v>
      </c>
      <c r="O98">
        <v>0</v>
      </c>
      <c r="P98">
        <v>5</v>
      </c>
      <c r="Q98">
        <v>3</v>
      </c>
      <c r="R98">
        <v>8</v>
      </c>
      <c r="S98" s="3">
        <v>0.2608695652173913</v>
      </c>
      <c r="T98" s="3">
        <v>0.43478260869565216</v>
      </c>
      <c r="U98" s="3">
        <v>0.69565217391304346</v>
      </c>
      <c r="V98" s="3">
        <v>0.13043478260869565</v>
      </c>
      <c r="W98" s="3">
        <v>4.3478260869565216E-2</v>
      </c>
      <c r="X98" s="3">
        <v>0.30434782608695654</v>
      </c>
      <c r="Y98" s="3">
        <v>0.34782608695652173</v>
      </c>
      <c r="Z98" s="3">
        <v>0</v>
      </c>
      <c r="AA98" s="3">
        <v>0</v>
      </c>
      <c r="AB98" s="3">
        <v>0</v>
      </c>
      <c r="AC98" s="3">
        <v>0.21739130434782608</v>
      </c>
      <c r="AD98" s="3">
        <v>0.13043478260869565</v>
      </c>
      <c r="AE98" s="3">
        <v>0.34782608695652173</v>
      </c>
      <c r="AF98" s="4">
        <v>7.4999999999999997E-2</v>
      </c>
      <c r="AG98" s="4">
        <v>9.4339622641509441E-2</v>
      </c>
      <c r="AH98" s="4">
        <v>0.2</v>
      </c>
      <c r="AI98" s="4">
        <v>0.15094339622641509</v>
      </c>
    </row>
    <row r="99" spans="1:35" x14ac:dyDescent="0.3">
      <c r="A99">
        <v>98</v>
      </c>
      <c r="B99" t="s">
        <v>110</v>
      </c>
      <c r="C99" t="s">
        <v>33</v>
      </c>
      <c r="D99" t="s">
        <v>6</v>
      </c>
      <c r="E99">
        <v>18</v>
      </c>
      <c r="F99">
        <v>4</v>
      </c>
      <c r="G99">
        <v>12</v>
      </c>
      <c r="H99">
        <v>16</v>
      </c>
      <c r="I99">
        <v>6</v>
      </c>
      <c r="J99">
        <v>1</v>
      </c>
      <c r="K99">
        <v>7</v>
      </c>
      <c r="L99">
        <v>8</v>
      </c>
      <c r="M99">
        <v>0</v>
      </c>
      <c r="N99">
        <v>0</v>
      </c>
      <c r="O99">
        <v>0</v>
      </c>
      <c r="P99">
        <v>3</v>
      </c>
      <c r="Q99">
        <v>5</v>
      </c>
      <c r="R99">
        <v>8</v>
      </c>
      <c r="S99" s="3">
        <v>0.22222222222222221</v>
      </c>
      <c r="T99" s="3">
        <v>0.66666666666666663</v>
      </c>
      <c r="U99" s="3">
        <v>0.88888888888888884</v>
      </c>
      <c r="V99" s="3">
        <v>0.33333333333333331</v>
      </c>
      <c r="W99" s="3">
        <v>5.5555555555555552E-2</v>
      </c>
      <c r="X99" s="3">
        <v>0.3888888888888889</v>
      </c>
      <c r="Y99" s="3">
        <v>0.44444444444444442</v>
      </c>
      <c r="Z99" s="3">
        <v>0</v>
      </c>
      <c r="AA99" s="3">
        <v>0</v>
      </c>
      <c r="AB99" s="3">
        <v>0</v>
      </c>
      <c r="AC99" s="3">
        <v>0.16666666666666666</v>
      </c>
      <c r="AD99" s="3">
        <v>0.27777777777777779</v>
      </c>
      <c r="AE99" s="3">
        <v>0.44444444444444442</v>
      </c>
      <c r="AF99" s="4">
        <v>3.2520325203252036E-2</v>
      </c>
      <c r="AG99" s="4">
        <v>3.5294117647058823E-2</v>
      </c>
      <c r="AH99" s="4">
        <v>0.13008130081300814</v>
      </c>
      <c r="AI99" s="4">
        <v>9.4117647058823528E-2</v>
      </c>
    </row>
    <row r="100" spans="1:35" x14ac:dyDescent="0.3">
      <c r="A100">
        <v>99</v>
      </c>
      <c r="B100" t="s">
        <v>85</v>
      </c>
      <c r="C100" t="s">
        <v>24</v>
      </c>
      <c r="D100" t="s">
        <v>35</v>
      </c>
      <c r="E100">
        <v>27</v>
      </c>
      <c r="F100">
        <v>2</v>
      </c>
      <c r="G100">
        <v>12</v>
      </c>
      <c r="H100">
        <v>14</v>
      </c>
      <c r="I100">
        <v>-8</v>
      </c>
      <c r="J100">
        <v>1</v>
      </c>
      <c r="K100">
        <v>5</v>
      </c>
      <c r="L100">
        <v>6</v>
      </c>
      <c r="M100">
        <v>0</v>
      </c>
      <c r="N100">
        <v>0</v>
      </c>
      <c r="O100">
        <v>0</v>
      </c>
      <c r="P100">
        <v>1</v>
      </c>
      <c r="Q100">
        <v>7</v>
      </c>
      <c r="R100">
        <v>8</v>
      </c>
      <c r="S100" s="3">
        <v>7.407407407407407E-2</v>
      </c>
      <c r="T100" s="3">
        <v>0.44444444444444442</v>
      </c>
      <c r="U100" s="3">
        <v>0.51851851851851849</v>
      </c>
      <c r="V100" s="3">
        <v>-0.29629629629629628</v>
      </c>
      <c r="W100" s="3">
        <v>3.7037037037037035E-2</v>
      </c>
      <c r="X100" s="3">
        <v>0.18518518518518517</v>
      </c>
      <c r="Y100" s="3">
        <v>0.22222222222222221</v>
      </c>
      <c r="Z100" s="3">
        <v>0</v>
      </c>
      <c r="AA100" s="3">
        <v>0</v>
      </c>
      <c r="AB100" s="3">
        <v>0</v>
      </c>
      <c r="AC100" s="3">
        <v>3.7037037037037035E-2</v>
      </c>
      <c r="AD100" s="3">
        <v>0.25925925925925924</v>
      </c>
      <c r="AE100" s="3">
        <v>0.29629629629629628</v>
      </c>
      <c r="AF100" s="4">
        <v>2.9411764705882353E-2</v>
      </c>
      <c r="AG100" s="4">
        <v>2.3809523809523808E-2</v>
      </c>
      <c r="AH100" s="4">
        <v>0.20588235294117646</v>
      </c>
      <c r="AI100" s="4">
        <v>0.19047619047619047</v>
      </c>
    </row>
    <row r="101" spans="1:35" x14ac:dyDescent="0.3">
      <c r="A101">
        <v>100</v>
      </c>
      <c r="B101" t="s">
        <v>102</v>
      </c>
      <c r="C101" t="s">
        <v>24</v>
      </c>
      <c r="D101" t="s">
        <v>6</v>
      </c>
      <c r="E101">
        <v>27</v>
      </c>
      <c r="F101">
        <v>6</v>
      </c>
      <c r="G101">
        <v>8</v>
      </c>
      <c r="H101">
        <v>14</v>
      </c>
      <c r="I101">
        <v>-3</v>
      </c>
      <c r="J101">
        <v>2</v>
      </c>
      <c r="K101">
        <v>4</v>
      </c>
      <c r="L101">
        <v>6</v>
      </c>
      <c r="M101">
        <v>0</v>
      </c>
      <c r="N101">
        <v>0</v>
      </c>
      <c r="O101">
        <v>0</v>
      </c>
      <c r="P101">
        <v>4</v>
      </c>
      <c r="Q101">
        <v>4</v>
      </c>
      <c r="R101">
        <v>8</v>
      </c>
      <c r="S101" s="3">
        <v>0.22222222222222221</v>
      </c>
      <c r="T101" s="3">
        <v>0.29629629629629628</v>
      </c>
      <c r="U101" s="3">
        <v>0.51851851851851849</v>
      </c>
      <c r="V101" s="3">
        <v>-0.1111111111111111</v>
      </c>
      <c r="W101" s="3">
        <v>7.407407407407407E-2</v>
      </c>
      <c r="X101" s="3">
        <v>0.14814814814814814</v>
      </c>
      <c r="Y101" s="3">
        <v>0.22222222222222221</v>
      </c>
      <c r="Z101" s="3">
        <v>0</v>
      </c>
      <c r="AA101" s="3">
        <v>0</v>
      </c>
      <c r="AB101" s="3">
        <v>0</v>
      </c>
      <c r="AC101" s="3">
        <v>0.14814814814814814</v>
      </c>
      <c r="AD101" s="3">
        <v>0.14814814814814814</v>
      </c>
      <c r="AE101" s="3">
        <v>0.29629629629629628</v>
      </c>
      <c r="AF101" s="4">
        <v>8.8235294117647065E-2</v>
      </c>
      <c r="AG101" s="4">
        <v>9.5238095238095233E-2</v>
      </c>
      <c r="AH101" s="4">
        <v>0.20588235294117646</v>
      </c>
      <c r="AI101" s="4">
        <v>0.19047619047619047</v>
      </c>
    </row>
    <row r="102" spans="1:35" x14ac:dyDescent="0.3">
      <c r="A102">
        <v>101</v>
      </c>
      <c r="B102" t="s">
        <v>129</v>
      </c>
      <c r="C102" t="s">
        <v>48</v>
      </c>
      <c r="D102" t="s">
        <v>6</v>
      </c>
      <c r="E102">
        <v>26</v>
      </c>
      <c r="F102">
        <v>3</v>
      </c>
      <c r="G102">
        <v>11</v>
      </c>
      <c r="H102">
        <v>14</v>
      </c>
      <c r="I102">
        <v>-11</v>
      </c>
      <c r="J102">
        <v>3</v>
      </c>
      <c r="K102">
        <v>3</v>
      </c>
      <c r="L102">
        <v>6</v>
      </c>
      <c r="M102">
        <v>0</v>
      </c>
      <c r="N102">
        <v>0</v>
      </c>
      <c r="O102">
        <v>0</v>
      </c>
      <c r="P102">
        <v>0</v>
      </c>
      <c r="Q102">
        <v>8</v>
      </c>
      <c r="R102">
        <v>8</v>
      </c>
      <c r="S102" s="3">
        <v>0.11538461538461539</v>
      </c>
      <c r="T102" s="3">
        <v>0.42307692307692307</v>
      </c>
      <c r="U102" s="3">
        <v>0.53846153846153844</v>
      </c>
      <c r="V102" s="3">
        <v>-0.42307692307692307</v>
      </c>
      <c r="W102" s="3">
        <v>0.11538461538461539</v>
      </c>
      <c r="X102" s="3">
        <v>0.11538461538461539</v>
      </c>
      <c r="Y102" s="3">
        <v>0.23076923076923078</v>
      </c>
      <c r="Z102" s="3">
        <v>0</v>
      </c>
      <c r="AA102" s="3">
        <v>0</v>
      </c>
      <c r="AB102" s="3">
        <v>0</v>
      </c>
      <c r="AC102" s="3">
        <v>0</v>
      </c>
      <c r="AD102" s="3">
        <v>0.30769230769230771</v>
      </c>
      <c r="AE102" s="3">
        <v>0.30769230769230771</v>
      </c>
      <c r="AF102" s="4">
        <v>4.4776119402985072E-2</v>
      </c>
      <c r="AG102" s="4">
        <v>0</v>
      </c>
      <c r="AH102" s="4">
        <v>0.20895522388059701</v>
      </c>
      <c r="AI102" s="4">
        <v>0.16326530612244897</v>
      </c>
    </row>
    <row r="103" spans="1:35" x14ac:dyDescent="0.3">
      <c r="A103">
        <v>102</v>
      </c>
      <c r="B103" t="s">
        <v>103</v>
      </c>
      <c r="C103" t="s">
        <v>76</v>
      </c>
      <c r="D103" t="s">
        <v>6</v>
      </c>
      <c r="E103">
        <v>27</v>
      </c>
      <c r="F103">
        <v>4</v>
      </c>
      <c r="G103">
        <v>9</v>
      </c>
      <c r="H103">
        <v>13</v>
      </c>
      <c r="I103">
        <v>-14</v>
      </c>
      <c r="J103">
        <v>2</v>
      </c>
      <c r="K103">
        <v>3</v>
      </c>
      <c r="L103">
        <v>5</v>
      </c>
      <c r="M103">
        <v>0</v>
      </c>
      <c r="N103">
        <v>0</v>
      </c>
      <c r="O103">
        <v>0</v>
      </c>
      <c r="P103">
        <v>2</v>
      </c>
      <c r="Q103">
        <v>6</v>
      </c>
      <c r="R103">
        <v>8</v>
      </c>
      <c r="S103" s="3">
        <v>0.14814814814814814</v>
      </c>
      <c r="T103" s="3">
        <v>0.33333333333333331</v>
      </c>
      <c r="U103" s="3">
        <v>0.48148148148148145</v>
      </c>
      <c r="V103" s="3">
        <v>-0.51851851851851849</v>
      </c>
      <c r="W103" s="3">
        <v>7.407407407407407E-2</v>
      </c>
      <c r="X103" s="3">
        <v>0.1111111111111111</v>
      </c>
      <c r="Y103" s="3">
        <v>0.18518518518518517</v>
      </c>
      <c r="Z103" s="3">
        <v>0</v>
      </c>
      <c r="AA103" s="3">
        <v>0</v>
      </c>
      <c r="AB103" s="3">
        <v>0</v>
      </c>
      <c r="AC103" s="3">
        <v>7.407407407407407E-2</v>
      </c>
      <c r="AD103" s="3">
        <v>0.22222222222222221</v>
      </c>
      <c r="AE103" s="3">
        <v>0.29629629629629628</v>
      </c>
      <c r="AF103" s="4">
        <v>5.9701492537313432E-2</v>
      </c>
      <c r="AG103" s="4">
        <v>4.2553191489361701E-2</v>
      </c>
      <c r="AH103" s="4">
        <v>0.19402985074626866</v>
      </c>
      <c r="AI103" s="4">
        <v>0.1702127659574468</v>
      </c>
    </row>
    <row r="104" spans="1:35" x14ac:dyDescent="0.3">
      <c r="A104">
        <v>103</v>
      </c>
      <c r="B104" t="s">
        <v>122</v>
      </c>
      <c r="C104" t="s">
        <v>45</v>
      </c>
      <c r="D104" t="s">
        <v>6</v>
      </c>
      <c r="E104">
        <v>18</v>
      </c>
      <c r="F104">
        <v>5</v>
      </c>
      <c r="G104">
        <v>7</v>
      </c>
      <c r="H104">
        <v>12</v>
      </c>
      <c r="I104">
        <v>0</v>
      </c>
      <c r="J104">
        <v>3</v>
      </c>
      <c r="K104">
        <v>1</v>
      </c>
      <c r="L104">
        <v>4</v>
      </c>
      <c r="M104">
        <v>0</v>
      </c>
      <c r="N104">
        <v>0</v>
      </c>
      <c r="O104">
        <v>0</v>
      </c>
      <c r="P104">
        <v>2</v>
      </c>
      <c r="Q104">
        <v>6</v>
      </c>
      <c r="R104">
        <v>8</v>
      </c>
      <c r="S104" s="3">
        <v>0.27777777777777779</v>
      </c>
      <c r="T104" s="3">
        <v>0.3888888888888889</v>
      </c>
      <c r="U104" s="3">
        <v>0.66666666666666663</v>
      </c>
      <c r="V104" s="3">
        <v>0</v>
      </c>
      <c r="W104" s="3">
        <v>0.16666666666666666</v>
      </c>
      <c r="X104" s="3">
        <v>5.5555555555555552E-2</v>
      </c>
      <c r="Y104" s="3">
        <v>0.22222222222222221</v>
      </c>
      <c r="Z104" s="3">
        <v>0</v>
      </c>
      <c r="AA104" s="3">
        <v>0</v>
      </c>
      <c r="AB104" s="3">
        <v>0</v>
      </c>
      <c r="AC104" s="3">
        <v>0.1111111111111111</v>
      </c>
      <c r="AD104" s="3">
        <v>0.33333333333333331</v>
      </c>
      <c r="AE104" s="3">
        <v>0.44444444444444442</v>
      </c>
      <c r="AF104" s="4">
        <v>5.8139534883720929E-2</v>
      </c>
      <c r="AG104" s="4">
        <v>3.125E-2</v>
      </c>
      <c r="AH104" s="4">
        <v>0.13953488372093023</v>
      </c>
      <c r="AI104" s="4">
        <v>0.125</v>
      </c>
    </row>
    <row r="105" spans="1:35" x14ac:dyDescent="0.3">
      <c r="A105">
        <v>104</v>
      </c>
      <c r="B105" t="s">
        <v>196</v>
      </c>
      <c r="C105" t="s">
        <v>45</v>
      </c>
      <c r="D105" t="s">
        <v>6</v>
      </c>
      <c r="E105">
        <v>18</v>
      </c>
      <c r="F105">
        <v>5</v>
      </c>
      <c r="G105">
        <v>6</v>
      </c>
      <c r="H105">
        <v>11</v>
      </c>
      <c r="I105">
        <v>6</v>
      </c>
      <c r="J105">
        <v>0</v>
      </c>
      <c r="K105">
        <v>3</v>
      </c>
      <c r="L105">
        <v>3</v>
      </c>
      <c r="M105">
        <v>0</v>
      </c>
      <c r="N105">
        <v>0</v>
      </c>
      <c r="O105">
        <v>0</v>
      </c>
      <c r="P105">
        <v>5</v>
      </c>
      <c r="Q105">
        <v>3</v>
      </c>
      <c r="R105">
        <v>8</v>
      </c>
      <c r="S105" s="3">
        <v>0.27777777777777779</v>
      </c>
      <c r="T105" s="3">
        <v>0.33333333333333331</v>
      </c>
      <c r="U105" s="3">
        <v>0.61111111111111116</v>
      </c>
      <c r="V105" s="3">
        <v>0.33333333333333331</v>
      </c>
      <c r="W105" s="3">
        <v>0</v>
      </c>
      <c r="X105" s="3">
        <v>0.16666666666666666</v>
      </c>
      <c r="Y105" s="3">
        <v>0.16666666666666666</v>
      </c>
      <c r="Z105" s="3">
        <v>0</v>
      </c>
      <c r="AA105" s="3">
        <v>0</v>
      </c>
      <c r="AB105" s="3">
        <v>0</v>
      </c>
      <c r="AC105" s="3">
        <v>0.27777777777777779</v>
      </c>
      <c r="AD105" s="3">
        <v>0.16666666666666666</v>
      </c>
      <c r="AE105" s="3">
        <v>0.44444444444444442</v>
      </c>
      <c r="AF105" s="4">
        <v>5.8139534883720929E-2</v>
      </c>
      <c r="AG105" s="4">
        <v>7.8125E-2</v>
      </c>
      <c r="AH105" s="4">
        <v>0.12790697674418605</v>
      </c>
      <c r="AI105" s="4">
        <v>0.125</v>
      </c>
    </row>
    <row r="106" spans="1:35" x14ac:dyDescent="0.3">
      <c r="A106">
        <v>105</v>
      </c>
      <c r="B106" t="s">
        <v>131</v>
      </c>
      <c r="C106" t="s">
        <v>48</v>
      </c>
      <c r="D106" t="s">
        <v>6</v>
      </c>
      <c r="E106">
        <v>28</v>
      </c>
      <c r="F106">
        <v>1</v>
      </c>
      <c r="G106">
        <v>9</v>
      </c>
      <c r="H106">
        <v>10</v>
      </c>
      <c r="I106">
        <v>-9</v>
      </c>
      <c r="J106">
        <v>0</v>
      </c>
      <c r="K106">
        <v>2</v>
      </c>
      <c r="L106">
        <v>2</v>
      </c>
      <c r="M106">
        <v>0</v>
      </c>
      <c r="N106">
        <v>0</v>
      </c>
      <c r="O106">
        <v>0</v>
      </c>
      <c r="P106">
        <v>1</v>
      </c>
      <c r="Q106">
        <v>7</v>
      </c>
      <c r="R106">
        <v>8</v>
      </c>
      <c r="S106" s="3">
        <v>3.5714285714285712E-2</v>
      </c>
      <c r="T106" s="3">
        <v>0.32142857142857145</v>
      </c>
      <c r="U106" s="3">
        <v>0.35714285714285715</v>
      </c>
      <c r="V106" s="3">
        <v>-0.32142857142857145</v>
      </c>
      <c r="W106" s="3">
        <v>0</v>
      </c>
      <c r="X106" s="3">
        <v>7.1428571428571425E-2</v>
      </c>
      <c r="Y106" s="3">
        <v>7.1428571428571425E-2</v>
      </c>
      <c r="Z106" s="3">
        <v>0</v>
      </c>
      <c r="AA106" s="3">
        <v>0</v>
      </c>
      <c r="AB106" s="3">
        <v>0</v>
      </c>
      <c r="AC106" s="3">
        <v>3.5714285714285712E-2</v>
      </c>
      <c r="AD106" s="3">
        <v>0.25</v>
      </c>
      <c r="AE106" s="3">
        <v>0.2857142857142857</v>
      </c>
      <c r="AF106" s="4">
        <v>1.4925373134328358E-2</v>
      </c>
      <c r="AG106" s="4">
        <v>2.0408163265306121E-2</v>
      </c>
      <c r="AH106" s="4">
        <v>0.14925373134328357</v>
      </c>
      <c r="AI106" s="4">
        <v>0.16326530612244897</v>
      </c>
    </row>
    <row r="107" spans="1:35" x14ac:dyDescent="0.3">
      <c r="A107">
        <v>106</v>
      </c>
      <c r="B107" t="s">
        <v>230</v>
      </c>
      <c r="C107" t="s">
        <v>65</v>
      </c>
      <c r="D107" t="s">
        <v>6</v>
      </c>
      <c r="E107">
        <v>28</v>
      </c>
      <c r="F107">
        <v>3</v>
      </c>
      <c r="G107">
        <v>6</v>
      </c>
      <c r="H107">
        <v>9</v>
      </c>
      <c r="I107">
        <v>3</v>
      </c>
      <c r="J107">
        <v>1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2</v>
      </c>
      <c r="Q107">
        <v>6</v>
      </c>
      <c r="R107">
        <v>8</v>
      </c>
      <c r="S107" s="3">
        <v>0.10714285714285714</v>
      </c>
      <c r="T107" s="3">
        <v>0.21428571428571427</v>
      </c>
      <c r="U107" s="3">
        <v>0.32142857142857145</v>
      </c>
      <c r="V107" s="3">
        <v>0.10714285714285714</v>
      </c>
      <c r="W107" s="3">
        <v>3.5714285714285712E-2</v>
      </c>
      <c r="X107" s="3">
        <v>0</v>
      </c>
      <c r="Y107" s="3">
        <v>3.5714285714285712E-2</v>
      </c>
      <c r="Z107" s="3">
        <v>0</v>
      </c>
      <c r="AA107" s="3">
        <v>0</v>
      </c>
      <c r="AB107" s="3">
        <v>0</v>
      </c>
      <c r="AC107" s="3">
        <v>7.1428571428571425E-2</v>
      </c>
      <c r="AD107" s="3">
        <v>0.21428571428571427</v>
      </c>
      <c r="AE107" s="3">
        <v>0.2857142857142857</v>
      </c>
      <c r="AF107" s="4">
        <v>3.614457831325301E-2</v>
      </c>
      <c r="AG107" s="4">
        <v>3.9215686274509803E-2</v>
      </c>
      <c r="AH107" s="4">
        <v>0.10843373493975904</v>
      </c>
      <c r="AI107" s="4">
        <v>0.15686274509803921</v>
      </c>
    </row>
    <row r="108" spans="1:35" x14ac:dyDescent="0.3">
      <c r="A108">
        <v>107</v>
      </c>
      <c r="B108" t="s">
        <v>210</v>
      </c>
      <c r="C108" t="s">
        <v>45</v>
      </c>
      <c r="D108" t="s">
        <v>35</v>
      </c>
      <c r="E108">
        <v>27</v>
      </c>
      <c r="F108">
        <v>3</v>
      </c>
      <c r="G108">
        <v>6</v>
      </c>
      <c r="H108">
        <v>9</v>
      </c>
      <c r="I108">
        <v>5</v>
      </c>
      <c r="J108">
        <v>0</v>
      </c>
      <c r="K108">
        <v>1</v>
      </c>
      <c r="L108">
        <v>1</v>
      </c>
      <c r="M108">
        <v>0</v>
      </c>
      <c r="N108">
        <v>0</v>
      </c>
      <c r="O108">
        <v>0</v>
      </c>
      <c r="P108">
        <v>3</v>
      </c>
      <c r="Q108">
        <v>5</v>
      </c>
      <c r="R108">
        <v>8</v>
      </c>
      <c r="S108" s="3">
        <v>0.1111111111111111</v>
      </c>
      <c r="T108" s="3">
        <v>0.22222222222222221</v>
      </c>
      <c r="U108" s="3">
        <v>0.33333333333333331</v>
      </c>
      <c r="V108" s="3">
        <v>0.18518518518518517</v>
      </c>
      <c r="W108" s="3">
        <v>0</v>
      </c>
      <c r="X108" s="3">
        <v>3.7037037037037035E-2</v>
      </c>
      <c r="Y108" s="3">
        <v>3.7037037037037035E-2</v>
      </c>
      <c r="Z108" s="3">
        <v>0</v>
      </c>
      <c r="AA108" s="3">
        <v>0</v>
      </c>
      <c r="AB108" s="3">
        <v>0</v>
      </c>
      <c r="AC108" s="3">
        <v>0.1111111111111111</v>
      </c>
      <c r="AD108" s="3">
        <v>0.18518518518518517</v>
      </c>
      <c r="AE108" s="3">
        <v>0.29629629629629628</v>
      </c>
      <c r="AF108" s="4">
        <v>3.4883720930232558E-2</v>
      </c>
      <c r="AG108" s="4">
        <v>4.6875E-2</v>
      </c>
      <c r="AH108" s="4">
        <v>0.10465116279069768</v>
      </c>
      <c r="AI108" s="4">
        <v>0.125</v>
      </c>
    </row>
    <row r="109" spans="1:35" x14ac:dyDescent="0.3">
      <c r="A109">
        <v>108</v>
      </c>
      <c r="B109" t="s">
        <v>156</v>
      </c>
      <c r="C109" t="s">
        <v>65</v>
      </c>
      <c r="D109" t="s">
        <v>35</v>
      </c>
      <c r="E109">
        <v>27</v>
      </c>
      <c r="F109">
        <v>2</v>
      </c>
      <c r="G109">
        <v>7</v>
      </c>
      <c r="H109">
        <v>9</v>
      </c>
      <c r="I109">
        <v>8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1</v>
      </c>
      <c r="P109">
        <v>2</v>
      </c>
      <c r="Q109">
        <v>6</v>
      </c>
      <c r="R109">
        <v>8</v>
      </c>
      <c r="S109" s="3">
        <v>7.407407407407407E-2</v>
      </c>
      <c r="T109" s="3">
        <v>0.25925925925925924</v>
      </c>
      <c r="U109" s="3">
        <v>0.33333333333333331</v>
      </c>
      <c r="V109" s="3">
        <v>0.29629629629629628</v>
      </c>
      <c r="W109" s="3">
        <v>0</v>
      </c>
      <c r="X109" s="3">
        <v>0</v>
      </c>
      <c r="Y109" s="3">
        <v>0</v>
      </c>
      <c r="Z109" s="3">
        <v>0</v>
      </c>
      <c r="AA109" s="3">
        <v>3.7037037037037035E-2</v>
      </c>
      <c r="AB109" s="3">
        <v>3.7037037037037035E-2</v>
      </c>
      <c r="AC109" s="3">
        <v>7.407407407407407E-2</v>
      </c>
      <c r="AD109" s="3">
        <v>0.22222222222222221</v>
      </c>
      <c r="AE109" s="3">
        <v>0.29629629629629628</v>
      </c>
      <c r="AF109" s="4">
        <v>2.4096385542168676E-2</v>
      </c>
      <c r="AG109" s="4">
        <v>3.9215686274509803E-2</v>
      </c>
      <c r="AH109" s="4">
        <v>0.10843373493975904</v>
      </c>
      <c r="AI109" s="4">
        <v>0.15686274509803921</v>
      </c>
    </row>
    <row r="110" spans="1:35" x14ac:dyDescent="0.3">
      <c r="A110">
        <v>109</v>
      </c>
      <c r="B110" t="s">
        <v>138</v>
      </c>
      <c r="C110" t="s">
        <v>18</v>
      </c>
      <c r="D110" t="s">
        <v>6</v>
      </c>
      <c r="E110">
        <v>27</v>
      </c>
      <c r="F110">
        <v>6</v>
      </c>
      <c r="G110">
        <v>3</v>
      </c>
      <c r="H110">
        <v>9</v>
      </c>
      <c r="I110">
        <v>9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1</v>
      </c>
      <c r="P110">
        <v>5</v>
      </c>
      <c r="Q110">
        <v>3</v>
      </c>
      <c r="R110">
        <v>8</v>
      </c>
      <c r="S110" s="3">
        <v>0.22222222222222221</v>
      </c>
      <c r="T110" s="3">
        <v>0.1111111111111111</v>
      </c>
      <c r="U110" s="3">
        <v>0.33333333333333331</v>
      </c>
      <c r="V110" s="3">
        <v>0.33333333333333331</v>
      </c>
      <c r="W110" s="3">
        <v>0</v>
      </c>
      <c r="X110" s="3">
        <v>0</v>
      </c>
      <c r="Y110" s="3">
        <v>0</v>
      </c>
      <c r="Z110" s="3">
        <v>3.7037037037037035E-2</v>
      </c>
      <c r="AA110" s="3">
        <v>0</v>
      </c>
      <c r="AB110" s="3">
        <v>3.7037037037037035E-2</v>
      </c>
      <c r="AC110" s="3">
        <v>0.18518518518518517</v>
      </c>
      <c r="AD110" s="3">
        <v>0.1111111111111111</v>
      </c>
      <c r="AE110" s="3">
        <v>0.29629629629629628</v>
      </c>
      <c r="AF110" s="4">
        <v>4.8000000000000001E-2</v>
      </c>
      <c r="AG110" s="4">
        <v>6.25E-2</v>
      </c>
      <c r="AH110" s="4">
        <v>7.1999999999999995E-2</v>
      </c>
      <c r="AI110" s="4">
        <v>0.1</v>
      </c>
    </row>
    <row r="111" spans="1:35" x14ac:dyDescent="0.3">
      <c r="A111">
        <v>110</v>
      </c>
      <c r="B111" t="s">
        <v>170</v>
      </c>
      <c r="C111" t="s">
        <v>18</v>
      </c>
      <c r="D111" t="s">
        <v>6</v>
      </c>
      <c r="E111">
        <v>26</v>
      </c>
      <c r="F111">
        <v>3</v>
      </c>
      <c r="G111">
        <v>6</v>
      </c>
      <c r="H111">
        <v>9</v>
      </c>
      <c r="I111">
        <v>8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1</v>
      </c>
      <c r="P111">
        <v>2</v>
      </c>
      <c r="Q111">
        <v>6</v>
      </c>
      <c r="R111">
        <v>8</v>
      </c>
      <c r="S111" s="3">
        <v>0.11538461538461539</v>
      </c>
      <c r="T111" s="3">
        <v>0.23076923076923078</v>
      </c>
      <c r="U111" s="3">
        <v>0.34615384615384615</v>
      </c>
      <c r="V111" s="3">
        <v>0.30769230769230771</v>
      </c>
      <c r="W111" s="3">
        <v>0</v>
      </c>
      <c r="X111" s="3">
        <v>0</v>
      </c>
      <c r="Y111" s="3">
        <v>0</v>
      </c>
      <c r="Z111" s="3">
        <v>3.8461538461538464E-2</v>
      </c>
      <c r="AA111" s="3">
        <v>0</v>
      </c>
      <c r="AB111" s="3">
        <v>3.8461538461538464E-2</v>
      </c>
      <c r="AC111" s="3">
        <v>7.6923076923076927E-2</v>
      </c>
      <c r="AD111" s="3">
        <v>0.23076923076923078</v>
      </c>
      <c r="AE111" s="3">
        <v>0.30769230769230771</v>
      </c>
      <c r="AF111" s="4">
        <v>2.4E-2</v>
      </c>
      <c r="AG111" s="4">
        <v>2.5000000000000001E-2</v>
      </c>
      <c r="AH111" s="4">
        <v>7.1999999999999995E-2</v>
      </c>
      <c r="AI111" s="4">
        <v>0.1</v>
      </c>
    </row>
    <row r="112" spans="1:35" x14ac:dyDescent="0.3">
      <c r="A112">
        <v>111</v>
      </c>
      <c r="B112" t="s">
        <v>172</v>
      </c>
      <c r="C112" t="s">
        <v>45</v>
      </c>
      <c r="D112" t="s">
        <v>35</v>
      </c>
      <c r="E112">
        <v>27</v>
      </c>
      <c r="F112">
        <v>1</v>
      </c>
      <c r="G112">
        <v>7</v>
      </c>
      <c r="H112">
        <v>8</v>
      </c>
      <c r="I112">
        <v>22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7</v>
      </c>
      <c r="R112">
        <v>8</v>
      </c>
      <c r="S112" s="3">
        <v>3.7037037037037035E-2</v>
      </c>
      <c r="T112" s="3">
        <v>0.25925925925925924</v>
      </c>
      <c r="U112" s="3">
        <v>0.29629629629629628</v>
      </c>
      <c r="V112" s="3">
        <v>0.81481481481481477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3.7037037037037035E-2</v>
      </c>
      <c r="AD112" s="3">
        <v>0.25925925925925924</v>
      </c>
      <c r="AE112" s="3">
        <v>0.29629629629629628</v>
      </c>
      <c r="AF112" s="4">
        <v>1.1627906976744186E-2</v>
      </c>
      <c r="AG112" s="4">
        <v>1.5625E-2</v>
      </c>
      <c r="AH112" s="4">
        <v>9.3023255813953487E-2</v>
      </c>
      <c r="AI112" s="4">
        <v>0.125</v>
      </c>
    </row>
    <row r="113" spans="1:35" x14ac:dyDescent="0.3">
      <c r="A113">
        <v>112</v>
      </c>
      <c r="B113" t="s">
        <v>157</v>
      </c>
      <c r="C113" t="s">
        <v>45</v>
      </c>
      <c r="D113" t="s">
        <v>6</v>
      </c>
      <c r="E113">
        <v>27</v>
      </c>
      <c r="F113">
        <v>3</v>
      </c>
      <c r="G113">
        <v>5</v>
      </c>
      <c r="H113">
        <v>8</v>
      </c>
      <c r="I113">
        <v>-4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3</v>
      </c>
      <c r="Q113">
        <v>5</v>
      </c>
      <c r="R113">
        <v>8</v>
      </c>
      <c r="S113" s="3">
        <v>0.1111111111111111</v>
      </c>
      <c r="T113" s="3">
        <v>0.18518518518518517</v>
      </c>
      <c r="U113" s="3">
        <v>0.29629629629629628</v>
      </c>
      <c r="V113" s="3">
        <v>-0.14814814814814814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0.1111111111111111</v>
      </c>
      <c r="AD113" s="3">
        <v>0.18518518518518517</v>
      </c>
      <c r="AE113" s="3">
        <v>0.29629629629629628</v>
      </c>
      <c r="AF113" s="4">
        <v>3.4883720930232558E-2</v>
      </c>
      <c r="AG113" s="4">
        <v>4.6875E-2</v>
      </c>
      <c r="AH113" s="4">
        <v>9.3023255813953487E-2</v>
      </c>
      <c r="AI113" s="4">
        <v>0.125</v>
      </c>
    </row>
    <row r="114" spans="1:35" x14ac:dyDescent="0.3">
      <c r="A114">
        <v>113</v>
      </c>
      <c r="B114" t="s">
        <v>113</v>
      </c>
      <c r="C114" t="s">
        <v>65</v>
      </c>
      <c r="D114" t="s">
        <v>6</v>
      </c>
      <c r="E114">
        <v>29</v>
      </c>
      <c r="F114">
        <v>8</v>
      </c>
      <c r="G114">
        <v>10</v>
      </c>
      <c r="H114">
        <v>18</v>
      </c>
      <c r="I114">
        <v>1</v>
      </c>
      <c r="J114">
        <v>3</v>
      </c>
      <c r="K114">
        <v>7</v>
      </c>
      <c r="L114">
        <v>10</v>
      </c>
      <c r="M114">
        <v>1</v>
      </c>
      <c r="N114">
        <v>0</v>
      </c>
      <c r="O114">
        <v>1</v>
      </c>
      <c r="P114">
        <v>4</v>
      </c>
      <c r="Q114">
        <v>3</v>
      </c>
      <c r="R114">
        <v>7</v>
      </c>
      <c r="S114" s="3">
        <v>0.27586206896551724</v>
      </c>
      <c r="T114" s="3">
        <v>0.34482758620689657</v>
      </c>
      <c r="U114" s="3">
        <v>0.62068965517241381</v>
      </c>
      <c r="V114" s="3">
        <v>3.4482758620689655E-2</v>
      </c>
      <c r="W114" s="3">
        <v>0.10344827586206896</v>
      </c>
      <c r="X114" s="3">
        <v>0.2413793103448276</v>
      </c>
      <c r="Y114" s="3">
        <v>0.34482758620689657</v>
      </c>
      <c r="Z114" s="3">
        <v>3.4482758620689655E-2</v>
      </c>
      <c r="AA114" s="3">
        <v>0</v>
      </c>
      <c r="AB114" s="3">
        <v>3.4482758620689655E-2</v>
      </c>
      <c r="AC114" s="3">
        <v>0.13793103448275862</v>
      </c>
      <c r="AD114" s="3">
        <v>0.10344827586206896</v>
      </c>
      <c r="AE114" s="3">
        <v>0.2413793103448276</v>
      </c>
      <c r="AF114" s="4">
        <v>9.6385542168674704E-2</v>
      </c>
      <c r="AG114" s="4">
        <v>7.8431372549019607E-2</v>
      </c>
      <c r="AH114" s="4">
        <v>0.21686746987951808</v>
      </c>
      <c r="AI114" s="4">
        <v>0.13725490196078433</v>
      </c>
    </row>
    <row r="115" spans="1:35" x14ac:dyDescent="0.3">
      <c r="A115">
        <v>114</v>
      </c>
      <c r="B115" t="s">
        <v>46</v>
      </c>
      <c r="C115" t="s">
        <v>18</v>
      </c>
      <c r="D115" t="s">
        <v>6</v>
      </c>
      <c r="E115">
        <v>14</v>
      </c>
      <c r="F115">
        <v>12</v>
      </c>
      <c r="G115">
        <v>4</v>
      </c>
      <c r="H115">
        <v>16</v>
      </c>
      <c r="I115">
        <v>2</v>
      </c>
      <c r="J115">
        <v>6</v>
      </c>
      <c r="K115">
        <v>3</v>
      </c>
      <c r="L115">
        <v>9</v>
      </c>
      <c r="M115">
        <v>0</v>
      </c>
      <c r="N115">
        <v>0</v>
      </c>
      <c r="O115">
        <v>0</v>
      </c>
      <c r="P115">
        <v>6</v>
      </c>
      <c r="Q115">
        <v>1</v>
      </c>
      <c r="R115">
        <v>7</v>
      </c>
      <c r="S115" s="3">
        <v>0.8571428571428571</v>
      </c>
      <c r="T115" s="3">
        <v>0.2857142857142857</v>
      </c>
      <c r="U115" s="3">
        <v>1.1428571428571428</v>
      </c>
      <c r="V115" s="3">
        <v>0.14285714285714285</v>
      </c>
      <c r="W115" s="3">
        <v>0.42857142857142855</v>
      </c>
      <c r="X115" s="3">
        <v>0.21428571428571427</v>
      </c>
      <c r="Y115" s="3">
        <v>0.6428571428571429</v>
      </c>
      <c r="Z115" s="3">
        <v>0</v>
      </c>
      <c r="AA115" s="3">
        <v>0</v>
      </c>
      <c r="AB115" s="3">
        <v>0</v>
      </c>
      <c r="AC115" s="3">
        <v>0.42857142857142855</v>
      </c>
      <c r="AD115" s="3">
        <v>7.1428571428571425E-2</v>
      </c>
      <c r="AE115" s="3">
        <v>0.5</v>
      </c>
      <c r="AF115" s="4">
        <v>9.6000000000000002E-2</v>
      </c>
      <c r="AG115" s="4">
        <v>7.4999999999999997E-2</v>
      </c>
      <c r="AH115" s="4">
        <v>0.128</v>
      </c>
      <c r="AI115" s="4">
        <v>8.7499999999999994E-2</v>
      </c>
    </row>
    <row r="116" spans="1:35" x14ac:dyDescent="0.3">
      <c r="A116">
        <v>115</v>
      </c>
      <c r="B116" t="s">
        <v>130</v>
      </c>
      <c r="C116" t="s">
        <v>45</v>
      </c>
      <c r="D116" t="s">
        <v>6</v>
      </c>
      <c r="E116">
        <v>29</v>
      </c>
      <c r="F116">
        <v>5</v>
      </c>
      <c r="G116">
        <v>9</v>
      </c>
      <c r="H116">
        <v>14</v>
      </c>
      <c r="I116">
        <v>3</v>
      </c>
      <c r="J116">
        <v>2</v>
      </c>
      <c r="K116">
        <v>5</v>
      </c>
      <c r="L116">
        <v>7</v>
      </c>
      <c r="M116">
        <v>0</v>
      </c>
      <c r="N116">
        <v>0</v>
      </c>
      <c r="O116">
        <v>0</v>
      </c>
      <c r="P116">
        <v>3</v>
      </c>
      <c r="Q116">
        <v>4</v>
      </c>
      <c r="R116">
        <v>7</v>
      </c>
      <c r="S116" s="3">
        <v>0.17241379310344829</v>
      </c>
      <c r="T116" s="3">
        <v>0.31034482758620691</v>
      </c>
      <c r="U116" s="3">
        <v>0.48275862068965519</v>
      </c>
      <c r="V116" s="3">
        <v>0.10344827586206896</v>
      </c>
      <c r="W116" s="3">
        <v>6.8965517241379309E-2</v>
      </c>
      <c r="X116" s="3">
        <v>0.17241379310344829</v>
      </c>
      <c r="Y116" s="3">
        <v>0.2413793103448276</v>
      </c>
      <c r="Z116" s="3">
        <v>0</v>
      </c>
      <c r="AA116" s="3">
        <v>0</v>
      </c>
      <c r="AB116" s="3">
        <v>0</v>
      </c>
      <c r="AC116" s="3">
        <v>0.10344827586206896</v>
      </c>
      <c r="AD116" s="3">
        <v>0.13793103448275862</v>
      </c>
      <c r="AE116" s="3">
        <v>0.2413793103448276</v>
      </c>
      <c r="AF116" s="4">
        <v>5.8139534883720929E-2</v>
      </c>
      <c r="AG116" s="4">
        <v>4.6875E-2</v>
      </c>
      <c r="AH116" s="4">
        <v>0.16279069767441862</v>
      </c>
      <c r="AI116" s="4">
        <v>0.109375</v>
      </c>
    </row>
    <row r="117" spans="1:35" x14ac:dyDescent="0.3">
      <c r="A117">
        <v>116</v>
      </c>
      <c r="B117" t="s">
        <v>144</v>
      </c>
      <c r="C117" t="s">
        <v>43</v>
      </c>
      <c r="D117" t="s">
        <v>6</v>
      </c>
      <c r="E117">
        <v>25</v>
      </c>
      <c r="F117">
        <v>7</v>
      </c>
      <c r="G117">
        <v>6</v>
      </c>
      <c r="H117">
        <v>13</v>
      </c>
      <c r="I117">
        <v>2</v>
      </c>
      <c r="J117">
        <v>4</v>
      </c>
      <c r="K117">
        <v>2</v>
      </c>
      <c r="L117">
        <v>6</v>
      </c>
      <c r="M117">
        <v>0</v>
      </c>
      <c r="N117">
        <v>0</v>
      </c>
      <c r="O117">
        <v>0</v>
      </c>
      <c r="P117">
        <v>3</v>
      </c>
      <c r="Q117">
        <v>4</v>
      </c>
      <c r="R117">
        <v>7</v>
      </c>
      <c r="S117" s="3">
        <v>0.28000000000000003</v>
      </c>
      <c r="T117" s="3">
        <v>0.24</v>
      </c>
      <c r="U117" s="3">
        <v>0.52</v>
      </c>
      <c r="V117" s="3">
        <v>0.08</v>
      </c>
      <c r="W117" s="3">
        <v>0.16</v>
      </c>
      <c r="X117" s="3">
        <v>0.08</v>
      </c>
      <c r="Y117" s="3">
        <v>0.24</v>
      </c>
      <c r="Z117" s="3">
        <v>0</v>
      </c>
      <c r="AA117" s="3">
        <v>0</v>
      </c>
      <c r="AB117" s="3">
        <v>0</v>
      </c>
      <c r="AC117" s="3">
        <v>0.12</v>
      </c>
      <c r="AD117" s="3">
        <v>0.16</v>
      </c>
      <c r="AE117" s="3">
        <v>0.28000000000000003</v>
      </c>
      <c r="AF117" s="4">
        <v>8.7499999999999994E-2</v>
      </c>
      <c r="AG117" s="4">
        <v>5.6603773584905662E-2</v>
      </c>
      <c r="AH117" s="4">
        <v>0.16250000000000001</v>
      </c>
      <c r="AI117" s="4">
        <v>0.13207547169811321</v>
      </c>
    </row>
    <row r="118" spans="1:35" x14ac:dyDescent="0.3">
      <c r="A118">
        <v>117</v>
      </c>
      <c r="B118" t="s">
        <v>116</v>
      </c>
      <c r="C118" t="s">
        <v>18</v>
      </c>
      <c r="D118" t="s">
        <v>35</v>
      </c>
      <c r="E118">
        <v>27</v>
      </c>
      <c r="F118">
        <v>3</v>
      </c>
      <c r="G118">
        <v>9</v>
      </c>
      <c r="H118">
        <v>12</v>
      </c>
      <c r="I118">
        <v>5</v>
      </c>
      <c r="J118">
        <v>1</v>
      </c>
      <c r="K118">
        <v>4</v>
      </c>
      <c r="L118">
        <v>5</v>
      </c>
      <c r="M118">
        <v>0</v>
      </c>
      <c r="N118">
        <v>0</v>
      </c>
      <c r="O118">
        <v>0</v>
      </c>
      <c r="P118">
        <v>2</v>
      </c>
      <c r="Q118">
        <v>5</v>
      </c>
      <c r="R118">
        <v>7</v>
      </c>
      <c r="S118" s="3">
        <v>0.1111111111111111</v>
      </c>
      <c r="T118" s="3">
        <v>0.33333333333333331</v>
      </c>
      <c r="U118" s="3">
        <v>0.44444444444444442</v>
      </c>
      <c r="V118" s="3">
        <v>0.18518518518518517</v>
      </c>
      <c r="W118" s="3">
        <v>3.7037037037037035E-2</v>
      </c>
      <c r="X118" s="3">
        <v>0.14814814814814814</v>
      </c>
      <c r="Y118" s="3">
        <v>0.18518518518518517</v>
      </c>
      <c r="Z118" s="3">
        <v>0</v>
      </c>
      <c r="AA118" s="3">
        <v>0</v>
      </c>
      <c r="AB118" s="3">
        <v>0</v>
      </c>
      <c r="AC118" s="3">
        <v>7.407407407407407E-2</v>
      </c>
      <c r="AD118" s="3">
        <v>0.18518518518518517</v>
      </c>
      <c r="AE118" s="3">
        <v>0.25925925925925924</v>
      </c>
      <c r="AF118" s="4">
        <v>2.4E-2</v>
      </c>
      <c r="AG118" s="4">
        <v>2.5000000000000001E-2</v>
      </c>
      <c r="AH118" s="4">
        <v>9.6000000000000002E-2</v>
      </c>
      <c r="AI118" s="4">
        <v>8.7499999999999994E-2</v>
      </c>
    </row>
    <row r="119" spans="1:35" x14ac:dyDescent="0.3">
      <c r="A119">
        <v>118</v>
      </c>
      <c r="B119" t="s">
        <v>364</v>
      </c>
      <c r="C119" t="s">
        <v>45</v>
      </c>
      <c r="D119" t="s">
        <v>6</v>
      </c>
      <c r="E119">
        <v>20</v>
      </c>
      <c r="F119">
        <v>3</v>
      </c>
      <c r="G119">
        <v>9</v>
      </c>
      <c r="H119">
        <v>12</v>
      </c>
      <c r="I119">
        <v>-6</v>
      </c>
      <c r="J119">
        <v>1</v>
      </c>
      <c r="K119">
        <v>3</v>
      </c>
      <c r="L119">
        <v>4</v>
      </c>
      <c r="M119">
        <v>0</v>
      </c>
      <c r="N119">
        <v>1</v>
      </c>
      <c r="O119">
        <v>1</v>
      </c>
      <c r="P119">
        <v>2</v>
      </c>
      <c r="Q119">
        <v>5</v>
      </c>
      <c r="R119">
        <v>7</v>
      </c>
      <c r="S119" s="3">
        <v>0.15</v>
      </c>
      <c r="T119" s="3">
        <v>0.45</v>
      </c>
      <c r="U119" s="3">
        <v>0.6</v>
      </c>
      <c r="V119" s="3">
        <v>-0.3</v>
      </c>
      <c r="W119" s="3">
        <v>0.05</v>
      </c>
      <c r="X119" s="3">
        <v>0.15</v>
      </c>
      <c r="Y119" s="3">
        <v>0.2</v>
      </c>
      <c r="Z119" s="3">
        <v>0</v>
      </c>
      <c r="AA119" s="3">
        <v>0.05</v>
      </c>
      <c r="AB119" s="3">
        <v>0.05</v>
      </c>
      <c r="AC119" s="3">
        <v>0.1</v>
      </c>
      <c r="AD119" s="3">
        <v>0.25</v>
      </c>
      <c r="AE119" s="3">
        <v>0.35</v>
      </c>
      <c r="AF119" s="4">
        <v>3.4883720930232558E-2</v>
      </c>
      <c r="AG119" s="4">
        <v>3.125E-2</v>
      </c>
      <c r="AH119" s="4">
        <v>0.13953488372093023</v>
      </c>
      <c r="AI119" s="4">
        <v>0.109375</v>
      </c>
    </row>
    <row r="120" spans="1:35" x14ac:dyDescent="0.3">
      <c r="A120">
        <v>119</v>
      </c>
      <c r="B120" t="s">
        <v>141</v>
      </c>
      <c r="C120" t="s">
        <v>24</v>
      </c>
      <c r="D120" t="s">
        <v>6</v>
      </c>
      <c r="E120">
        <v>25</v>
      </c>
      <c r="F120">
        <v>3</v>
      </c>
      <c r="G120">
        <v>7</v>
      </c>
      <c r="H120">
        <v>10</v>
      </c>
      <c r="I120">
        <v>-8</v>
      </c>
      <c r="J120">
        <v>0</v>
      </c>
      <c r="K120">
        <v>3</v>
      </c>
      <c r="L120">
        <v>3</v>
      </c>
      <c r="M120">
        <v>0</v>
      </c>
      <c r="N120">
        <v>0</v>
      </c>
      <c r="O120">
        <v>0</v>
      </c>
      <c r="P120">
        <v>3</v>
      </c>
      <c r="Q120">
        <v>4</v>
      </c>
      <c r="R120">
        <v>7</v>
      </c>
      <c r="S120" s="3">
        <v>0.12</v>
      </c>
      <c r="T120" s="3">
        <v>0.28000000000000003</v>
      </c>
      <c r="U120" s="3">
        <v>0.4</v>
      </c>
      <c r="V120" s="3">
        <v>-0.32</v>
      </c>
      <c r="W120" s="3">
        <v>0</v>
      </c>
      <c r="X120" s="3">
        <v>0.12</v>
      </c>
      <c r="Y120" s="3">
        <v>0.12</v>
      </c>
      <c r="Z120" s="3">
        <v>0</v>
      </c>
      <c r="AA120" s="3">
        <v>0</v>
      </c>
      <c r="AB120" s="3">
        <v>0</v>
      </c>
      <c r="AC120" s="3">
        <v>0.12</v>
      </c>
      <c r="AD120" s="3">
        <v>0.16</v>
      </c>
      <c r="AE120" s="3">
        <v>0.28000000000000003</v>
      </c>
      <c r="AF120" s="4">
        <v>4.4117647058823532E-2</v>
      </c>
      <c r="AG120" s="4">
        <v>7.1428571428571425E-2</v>
      </c>
      <c r="AH120" s="4">
        <v>0.14705882352941177</v>
      </c>
      <c r="AI120" s="4">
        <v>0.16666666666666666</v>
      </c>
    </row>
    <row r="121" spans="1:35" x14ac:dyDescent="0.3">
      <c r="A121">
        <v>120</v>
      </c>
      <c r="B121" t="s">
        <v>140</v>
      </c>
      <c r="C121" t="s">
        <v>18</v>
      </c>
      <c r="D121" t="s">
        <v>35</v>
      </c>
      <c r="E121">
        <v>24</v>
      </c>
      <c r="F121">
        <v>2</v>
      </c>
      <c r="G121">
        <v>7</v>
      </c>
      <c r="H121">
        <v>9</v>
      </c>
      <c r="I121">
        <v>10</v>
      </c>
      <c r="J121">
        <v>2</v>
      </c>
      <c r="K121">
        <v>0</v>
      </c>
      <c r="L121">
        <v>2</v>
      </c>
      <c r="M121">
        <v>0</v>
      </c>
      <c r="N121">
        <v>0</v>
      </c>
      <c r="O121">
        <v>0</v>
      </c>
      <c r="P121">
        <v>0</v>
      </c>
      <c r="Q121">
        <v>7</v>
      </c>
      <c r="R121">
        <v>7</v>
      </c>
      <c r="S121" s="3">
        <v>8.3333333333333329E-2</v>
      </c>
      <c r="T121" s="3">
        <v>0.29166666666666669</v>
      </c>
      <c r="U121" s="3">
        <v>0.375</v>
      </c>
      <c r="V121" s="3">
        <v>0.41666666666666669</v>
      </c>
      <c r="W121" s="3">
        <v>8.3333333333333329E-2</v>
      </c>
      <c r="X121" s="3">
        <v>0</v>
      </c>
      <c r="Y121" s="3">
        <v>8.3333333333333329E-2</v>
      </c>
      <c r="Z121" s="3">
        <v>0</v>
      </c>
      <c r="AA121" s="3">
        <v>0</v>
      </c>
      <c r="AB121" s="3">
        <v>0</v>
      </c>
      <c r="AC121" s="3">
        <v>0</v>
      </c>
      <c r="AD121" s="3">
        <v>0.29166666666666669</v>
      </c>
      <c r="AE121" s="3">
        <v>0.29166666666666669</v>
      </c>
      <c r="AF121" s="4">
        <v>1.6E-2</v>
      </c>
      <c r="AG121" s="4">
        <v>0</v>
      </c>
      <c r="AH121" s="4">
        <v>7.1999999999999995E-2</v>
      </c>
      <c r="AI121" s="4">
        <v>8.7499999999999994E-2</v>
      </c>
    </row>
    <row r="122" spans="1:35" x14ac:dyDescent="0.3">
      <c r="A122">
        <v>121</v>
      </c>
      <c r="B122" t="s">
        <v>232</v>
      </c>
      <c r="C122" t="s">
        <v>22</v>
      </c>
      <c r="D122" t="s">
        <v>6</v>
      </c>
      <c r="E122">
        <v>28</v>
      </c>
      <c r="F122">
        <v>1</v>
      </c>
      <c r="G122">
        <v>6</v>
      </c>
      <c r="H122">
        <v>7</v>
      </c>
      <c r="I122">
        <v>-6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6</v>
      </c>
      <c r="R122">
        <v>7</v>
      </c>
      <c r="S122" s="3">
        <v>3.5714285714285712E-2</v>
      </c>
      <c r="T122" s="3">
        <v>0.21428571428571427</v>
      </c>
      <c r="U122" s="3">
        <v>0.25</v>
      </c>
      <c r="V122" s="3">
        <v>-0.21428571428571427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3.5714285714285712E-2</v>
      </c>
      <c r="AD122" s="3">
        <v>0.21428571428571427</v>
      </c>
      <c r="AE122" s="3">
        <v>0.25</v>
      </c>
      <c r="AF122" s="4">
        <v>1.0638297872340425E-2</v>
      </c>
      <c r="AG122" s="4">
        <v>1.4705882352941176E-2</v>
      </c>
      <c r="AH122" s="4">
        <v>7.4468085106382975E-2</v>
      </c>
      <c r="AI122" s="4">
        <v>0.10294117647058823</v>
      </c>
    </row>
    <row r="123" spans="1:35" x14ac:dyDescent="0.3">
      <c r="A123">
        <v>122</v>
      </c>
      <c r="B123" t="s">
        <v>203</v>
      </c>
      <c r="C123" t="s">
        <v>33</v>
      </c>
      <c r="D123" t="s">
        <v>6</v>
      </c>
      <c r="E123">
        <v>28</v>
      </c>
      <c r="F123">
        <v>1</v>
      </c>
      <c r="G123">
        <v>6</v>
      </c>
      <c r="H123">
        <v>7</v>
      </c>
      <c r="I123">
        <v>4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6</v>
      </c>
      <c r="R123">
        <v>7</v>
      </c>
      <c r="S123" s="3">
        <v>3.5714285714285712E-2</v>
      </c>
      <c r="T123" s="3">
        <v>0.21428571428571427</v>
      </c>
      <c r="U123" s="3">
        <v>0.25</v>
      </c>
      <c r="V123" s="3">
        <v>0.14285714285714285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3.5714285714285712E-2</v>
      </c>
      <c r="AD123" s="3">
        <v>0.21428571428571427</v>
      </c>
      <c r="AE123" s="3">
        <v>0.25</v>
      </c>
      <c r="AF123" s="4">
        <v>8.130081300813009E-3</v>
      </c>
      <c r="AG123" s="4">
        <v>1.1764705882352941E-2</v>
      </c>
      <c r="AH123" s="4">
        <v>5.6910569105691054E-2</v>
      </c>
      <c r="AI123" s="4">
        <v>8.2352941176470587E-2</v>
      </c>
    </row>
    <row r="124" spans="1:35" x14ac:dyDescent="0.3">
      <c r="A124">
        <v>123</v>
      </c>
      <c r="B124" t="s">
        <v>187</v>
      </c>
      <c r="C124" t="s">
        <v>31</v>
      </c>
      <c r="D124" t="s">
        <v>6</v>
      </c>
      <c r="E124">
        <v>27</v>
      </c>
      <c r="F124">
        <v>3</v>
      </c>
      <c r="G124">
        <v>4</v>
      </c>
      <c r="H124">
        <v>7</v>
      </c>
      <c r="I124">
        <v>-2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3</v>
      </c>
      <c r="Q124">
        <v>4</v>
      </c>
      <c r="R124">
        <v>7</v>
      </c>
      <c r="S124" s="3">
        <v>0.1111111111111111</v>
      </c>
      <c r="T124" s="3">
        <v>0.14814814814814814</v>
      </c>
      <c r="U124" s="3">
        <v>0.25925925925925924</v>
      </c>
      <c r="V124" s="3">
        <v>-7.407407407407407E-2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0.1111111111111111</v>
      </c>
      <c r="AD124" s="3">
        <v>0.14814814814814814</v>
      </c>
      <c r="AE124" s="3">
        <v>0.25925925925925924</v>
      </c>
      <c r="AF124" s="4">
        <v>3.3707865168539325E-2</v>
      </c>
      <c r="AG124" s="4">
        <v>5.0847457627118647E-2</v>
      </c>
      <c r="AH124" s="4">
        <v>7.8651685393258425E-2</v>
      </c>
      <c r="AI124" s="4">
        <v>0.11864406779661017</v>
      </c>
    </row>
    <row r="125" spans="1:35" x14ac:dyDescent="0.3">
      <c r="A125">
        <v>124</v>
      </c>
      <c r="B125" t="s">
        <v>189</v>
      </c>
      <c r="C125" t="s">
        <v>31</v>
      </c>
      <c r="D125" t="s">
        <v>35</v>
      </c>
      <c r="E125">
        <v>27</v>
      </c>
      <c r="F125">
        <v>1</v>
      </c>
      <c r="G125">
        <v>6</v>
      </c>
      <c r="H125">
        <v>7</v>
      </c>
      <c r="I125">
        <v>-1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6</v>
      </c>
      <c r="R125">
        <v>7</v>
      </c>
      <c r="S125" s="3">
        <v>3.7037037037037035E-2</v>
      </c>
      <c r="T125" s="3">
        <v>0.22222222222222221</v>
      </c>
      <c r="U125" s="3">
        <v>0.25925925925925924</v>
      </c>
      <c r="V125" s="3">
        <v>-3.7037037037037035E-2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3.7037037037037035E-2</v>
      </c>
      <c r="AD125" s="3">
        <v>0.22222222222222221</v>
      </c>
      <c r="AE125" s="3">
        <v>0.25925925925925924</v>
      </c>
      <c r="AF125" s="4">
        <v>1.1235955056179775E-2</v>
      </c>
      <c r="AG125" s="4">
        <v>1.6949152542372881E-2</v>
      </c>
      <c r="AH125" s="4">
        <v>7.8651685393258425E-2</v>
      </c>
      <c r="AI125" s="4">
        <v>0.11864406779661017</v>
      </c>
    </row>
    <row r="126" spans="1:35" x14ac:dyDescent="0.3">
      <c r="A126">
        <v>125</v>
      </c>
      <c r="B126" t="s">
        <v>173</v>
      </c>
      <c r="C126" t="s">
        <v>31</v>
      </c>
      <c r="D126" t="s">
        <v>35</v>
      </c>
      <c r="E126">
        <v>27</v>
      </c>
      <c r="F126">
        <v>2</v>
      </c>
      <c r="G126">
        <v>5</v>
      </c>
      <c r="H126">
        <v>7</v>
      </c>
      <c r="I126">
        <v>5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</v>
      </c>
      <c r="Q126">
        <v>5</v>
      </c>
      <c r="R126">
        <v>7</v>
      </c>
      <c r="S126" s="3">
        <v>7.407407407407407E-2</v>
      </c>
      <c r="T126" s="3">
        <v>0.18518518518518517</v>
      </c>
      <c r="U126" s="3">
        <v>0.25925925925925924</v>
      </c>
      <c r="V126" s="3">
        <v>0.18518518518518517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7.407407407407407E-2</v>
      </c>
      <c r="AD126" s="3">
        <v>0.18518518518518517</v>
      </c>
      <c r="AE126" s="3">
        <v>0.25925925925925924</v>
      </c>
      <c r="AF126" s="4">
        <v>2.247191011235955E-2</v>
      </c>
      <c r="AG126" s="4">
        <v>3.3898305084745763E-2</v>
      </c>
      <c r="AH126" s="4">
        <v>7.8651685393258425E-2</v>
      </c>
      <c r="AI126" s="4">
        <v>0.11864406779661017</v>
      </c>
    </row>
    <row r="127" spans="1:35" x14ac:dyDescent="0.3">
      <c r="A127">
        <v>126</v>
      </c>
      <c r="B127" t="s">
        <v>217</v>
      </c>
      <c r="C127" t="s">
        <v>43</v>
      </c>
      <c r="D127" t="s">
        <v>35</v>
      </c>
      <c r="E127">
        <v>26</v>
      </c>
      <c r="F127">
        <v>3</v>
      </c>
      <c r="G127">
        <v>4</v>
      </c>
      <c r="H127">
        <v>7</v>
      </c>
      <c r="I127">
        <v>5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3</v>
      </c>
      <c r="Q127">
        <v>4</v>
      </c>
      <c r="R127">
        <v>7</v>
      </c>
      <c r="S127" s="3">
        <v>0.11538461538461539</v>
      </c>
      <c r="T127" s="3">
        <v>0.15384615384615385</v>
      </c>
      <c r="U127" s="3">
        <v>0.26923076923076922</v>
      </c>
      <c r="V127" s="3">
        <v>0.19230769230769232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0.11538461538461539</v>
      </c>
      <c r="AD127" s="3">
        <v>0.15384615384615385</v>
      </c>
      <c r="AE127" s="3">
        <v>0.26923076923076922</v>
      </c>
      <c r="AF127" s="4">
        <v>3.7499999999999999E-2</v>
      </c>
      <c r="AG127" s="4">
        <v>5.6603773584905662E-2</v>
      </c>
      <c r="AH127" s="4">
        <v>8.7499999999999994E-2</v>
      </c>
      <c r="AI127" s="4">
        <v>0.13207547169811321</v>
      </c>
    </row>
    <row r="128" spans="1:35" x14ac:dyDescent="0.3">
      <c r="A128">
        <v>127</v>
      </c>
      <c r="B128" t="s">
        <v>240</v>
      </c>
      <c r="C128" t="s">
        <v>76</v>
      </c>
      <c r="D128" t="s">
        <v>6</v>
      </c>
      <c r="E128">
        <v>23</v>
      </c>
      <c r="F128">
        <v>2</v>
      </c>
      <c r="G128">
        <v>5</v>
      </c>
      <c r="H128">
        <v>7</v>
      </c>
      <c r="I128">
        <v>-2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</v>
      </c>
      <c r="Q128">
        <v>5</v>
      </c>
      <c r="R128">
        <v>7</v>
      </c>
      <c r="S128" s="3">
        <v>8.6956521739130432E-2</v>
      </c>
      <c r="T128" s="3">
        <v>0.21739130434782608</v>
      </c>
      <c r="U128" s="3">
        <v>0.30434782608695654</v>
      </c>
      <c r="V128" s="3">
        <v>-8.6956521739130432E-2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8.6956521739130432E-2</v>
      </c>
      <c r="AD128" s="3">
        <v>0.21739130434782608</v>
      </c>
      <c r="AE128" s="3">
        <v>0.30434782608695654</v>
      </c>
      <c r="AF128" s="4">
        <v>2.9850746268656716E-2</v>
      </c>
      <c r="AG128" s="4">
        <v>4.2553191489361701E-2</v>
      </c>
      <c r="AH128" s="4">
        <v>0.1044776119402985</v>
      </c>
      <c r="AI128" s="4">
        <v>0.14893617021276595</v>
      </c>
    </row>
    <row r="129" spans="1:35" x14ac:dyDescent="0.3">
      <c r="A129">
        <v>128</v>
      </c>
      <c r="B129" t="s">
        <v>246</v>
      </c>
      <c r="C129" t="s">
        <v>22</v>
      </c>
      <c r="D129" t="s">
        <v>35</v>
      </c>
      <c r="E129">
        <v>16</v>
      </c>
      <c r="F129">
        <v>2</v>
      </c>
      <c r="G129">
        <v>5</v>
      </c>
      <c r="H129">
        <v>7</v>
      </c>
      <c r="I129">
        <v>4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</v>
      </c>
      <c r="Q129">
        <v>5</v>
      </c>
      <c r="R129">
        <v>7</v>
      </c>
      <c r="S129" s="3">
        <v>0.125</v>
      </c>
      <c r="T129" s="3">
        <v>0.3125</v>
      </c>
      <c r="U129" s="3">
        <v>0.4375</v>
      </c>
      <c r="V129" s="3">
        <v>0.25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0.125</v>
      </c>
      <c r="AD129" s="3">
        <v>0.3125</v>
      </c>
      <c r="AE129" s="3">
        <v>0.4375</v>
      </c>
      <c r="AF129" s="4">
        <v>2.1276595744680851E-2</v>
      </c>
      <c r="AG129" s="4">
        <v>2.9411764705882353E-2</v>
      </c>
      <c r="AH129" s="4">
        <v>7.4468085106382975E-2</v>
      </c>
      <c r="AI129" s="4">
        <v>0.10294117647058823</v>
      </c>
    </row>
    <row r="130" spans="1:35" x14ac:dyDescent="0.3">
      <c r="A130">
        <v>129</v>
      </c>
      <c r="B130" t="s">
        <v>345</v>
      </c>
      <c r="C130" t="s">
        <v>18</v>
      </c>
      <c r="D130" t="s">
        <v>35</v>
      </c>
      <c r="E130">
        <v>11</v>
      </c>
      <c r="F130">
        <v>2</v>
      </c>
      <c r="G130">
        <v>10</v>
      </c>
      <c r="H130">
        <v>12</v>
      </c>
      <c r="I130">
        <v>9</v>
      </c>
      <c r="J130">
        <v>1</v>
      </c>
      <c r="K130">
        <v>4</v>
      </c>
      <c r="L130">
        <v>5</v>
      </c>
      <c r="M130">
        <v>0</v>
      </c>
      <c r="N130">
        <v>0</v>
      </c>
      <c r="O130">
        <v>0</v>
      </c>
      <c r="P130">
        <v>1</v>
      </c>
      <c r="Q130">
        <v>6</v>
      </c>
      <c r="R130">
        <v>7</v>
      </c>
      <c r="S130" s="3">
        <v>0.18181818181818182</v>
      </c>
      <c r="T130" s="3">
        <v>0.90909090909090906</v>
      </c>
      <c r="U130" s="3">
        <v>1.0909090909090908</v>
      </c>
      <c r="V130" s="3">
        <v>0.81818181818181823</v>
      </c>
      <c r="W130" s="3">
        <v>9.0909090909090912E-2</v>
      </c>
      <c r="X130" s="3">
        <v>0.36363636363636365</v>
      </c>
      <c r="Y130" s="3">
        <v>0.45454545454545453</v>
      </c>
      <c r="Z130" s="3">
        <v>0</v>
      </c>
      <c r="AA130" s="3">
        <v>0</v>
      </c>
      <c r="AB130" s="3">
        <v>0</v>
      </c>
      <c r="AC130" s="3">
        <v>9.0909090909090912E-2</v>
      </c>
      <c r="AD130" s="3">
        <v>0.54545454545454541</v>
      </c>
      <c r="AE130" s="3">
        <v>0.63636363636363635</v>
      </c>
      <c r="AF130" s="4">
        <v>1.6E-2</v>
      </c>
      <c r="AG130" s="4">
        <v>1.2500000000000001E-2</v>
      </c>
      <c r="AH130" s="4">
        <v>9.6000000000000002E-2</v>
      </c>
      <c r="AI130" s="4">
        <v>8.7499999999999994E-2</v>
      </c>
    </row>
    <row r="131" spans="1:35" x14ac:dyDescent="0.3">
      <c r="A131">
        <v>130</v>
      </c>
      <c r="B131" t="s">
        <v>345</v>
      </c>
      <c r="C131" t="s">
        <v>18</v>
      </c>
      <c r="D131" t="s">
        <v>35</v>
      </c>
      <c r="E131">
        <v>11</v>
      </c>
      <c r="F131">
        <v>2</v>
      </c>
      <c r="G131">
        <v>10</v>
      </c>
      <c r="H131">
        <v>12</v>
      </c>
      <c r="I131">
        <v>9</v>
      </c>
      <c r="J131">
        <v>1</v>
      </c>
      <c r="K131">
        <v>4</v>
      </c>
      <c r="L131">
        <v>5</v>
      </c>
      <c r="M131">
        <v>0</v>
      </c>
      <c r="N131">
        <v>0</v>
      </c>
      <c r="O131">
        <v>0</v>
      </c>
      <c r="P131">
        <v>1</v>
      </c>
      <c r="Q131">
        <v>6</v>
      </c>
      <c r="R131">
        <v>7</v>
      </c>
      <c r="S131" s="3">
        <v>0.18181818181818182</v>
      </c>
      <c r="T131" s="3">
        <v>0.90909090909090906</v>
      </c>
      <c r="U131" s="3">
        <v>1.0909090909090908</v>
      </c>
      <c r="V131" s="3">
        <v>0.81818181818181823</v>
      </c>
      <c r="W131" s="3">
        <v>9.0909090909090912E-2</v>
      </c>
      <c r="X131" s="3">
        <v>0.36363636363636365</v>
      </c>
      <c r="Y131" s="3">
        <v>0.45454545454545453</v>
      </c>
      <c r="Z131" s="3">
        <v>0</v>
      </c>
      <c r="AA131" s="3">
        <v>0</v>
      </c>
      <c r="AB131" s="3">
        <v>0</v>
      </c>
      <c r="AC131" s="3">
        <v>9.0909090909090912E-2</v>
      </c>
      <c r="AD131" s="3">
        <v>0.54545454545454541</v>
      </c>
      <c r="AE131" s="3">
        <v>0.63636363636363635</v>
      </c>
      <c r="AF131" s="4">
        <v>1.6E-2</v>
      </c>
      <c r="AG131" s="4">
        <v>1.2500000000000001E-2</v>
      </c>
      <c r="AH131" s="4">
        <v>9.6000000000000002E-2</v>
      </c>
      <c r="AI131" s="4">
        <v>8.7499999999999994E-2</v>
      </c>
    </row>
    <row r="132" spans="1:35" x14ac:dyDescent="0.3">
      <c r="A132">
        <v>131</v>
      </c>
      <c r="B132" t="s">
        <v>62</v>
      </c>
      <c r="C132" t="s">
        <v>33</v>
      </c>
      <c r="D132" t="s">
        <v>35</v>
      </c>
      <c r="E132">
        <v>28</v>
      </c>
      <c r="F132">
        <v>6</v>
      </c>
      <c r="G132">
        <v>15</v>
      </c>
      <c r="H132">
        <v>21</v>
      </c>
      <c r="I132">
        <v>10</v>
      </c>
      <c r="J132">
        <v>5</v>
      </c>
      <c r="K132">
        <v>9</v>
      </c>
      <c r="L132">
        <v>14</v>
      </c>
      <c r="M132">
        <v>0</v>
      </c>
      <c r="N132">
        <v>1</v>
      </c>
      <c r="O132">
        <v>1</v>
      </c>
      <c r="P132">
        <v>1</v>
      </c>
      <c r="Q132">
        <v>5</v>
      </c>
      <c r="R132">
        <v>6</v>
      </c>
      <c r="S132" s="3">
        <v>0.21428571428571427</v>
      </c>
      <c r="T132" s="3">
        <v>0.5357142857142857</v>
      </c>
      <c r="U132" s="3">
        <v>0.75</v>
      </c>
      <c r="V132" s="3">
        <v>0.35714285714285715</v>
      </c>
      <c r="W132" s="3">
        <v>0.17857142857142858</v>
      </c>
      <c r="X132" s="3">
        <v>0.32142857142857145</v>
      </c>
      <c r="Y132" s="3">
        <v>0.5</v>
      </c>
      <c r="Z132" s="3">
        <v>0</v>
      </c>
      <c r="AA132" s="3">
        <v>3.5714285714285712E-2</v>
      </c>
      <c r="AB132" s="3">
        <v>3.5714285714285712E-2</v>
      </c>
      <c r="AC132" s="3">
        <v>3.5714285714285712E-2</v>
      </c>
      <c r="AD132" s="3">
        <v>0.17857142857142858</v>
      </c>
      <c r="AE132" s="3">
        <v>0.21428571428571427</v>
      </c>
      <c r="AF132" s="4">
        <v>4.878048780487805E-2</v>
      </c>
      <c r="AG132" s="4">
        <v>1.1764705882352941E-2</v>
      </c>
      <c r="AH132" s="4">
        <v>0.17073170731707318</v>
      </c>
      <c r="AI132" s="4">
        <v>7.0588235294117646E-2</v>
      </c>
    </row>
    <row r="133" spans="1:35" x14ac:dyDescent="0.3">
      <c r="A133">
        <v>132</v>
      </c>
      <c r="B133" t="s">
        <v>101</v>
      </c>
      <c r="C133" t="s">
        <v>24</v>
      </c>
      <c r="D133" t="s">
        <v>6</v>
      </c>
      <c r="E133">
        <v>27</v>
      </c>
      <c r="F133">
        <v>4</v>
      </c>
      <c r="G133">
        <v>8</v>
      </c>
      <c r="H133">
        <v>12</v>
      </c>
      <c r="I133">
        <v>-8</v>
      </c>
      <c r="J133">
        <v>3</v>
      </c>
      <c r="K133">
        <v>3</v>
      </c>
      <c r="L133">
        <v>6</v>
      </c>
      <c r="M133">
        <v>0</v>
      </c>
      <c r="N133">
        <v>0</v>
      </c>
      <c r="O133">
        <v>0</v>
      </c>
      <c r="P133">
        <v>1</v>
      </c>
      <c r="Q133">
        <v>5</v>
      </c>
      <c r="R133">
        <v>6</v>
      </c>
      <c r="S133" s="3">
        <v>0.14814814814814814</v>
      </c>
      <c r="T133" s="3">
        <v>0.29629629629629628</v>
      </c>
      <c r="U133" s="3">
        <v>0.44444444444444442</v>
      </c>
      <c r="V133" s="3">
        <v>-0.29629629629629628</v>
      </c>
      <c r="W133" s="3">
        <v>0.1111111111111111</v>
      </c>
      <c r="X133" s="3">
        <v>0.1111111111111111</v>
      </c>
      <c r="Y133" s="3">
        <v>0.22222222222222221</v>
      </c>
      <c r="Z133" s="3">
        <v>0</v>
      </c>
      <c r="AA133" s="3">
        <v>0</v>
      </c>
      <c r="AB133" s="3">
        <v>0</v>
      </c>
      <c r="AC133" s="3">
        <v>3.7037037037037035E-2</v>
      </c>
      <c r="AD133" s="3">
        <v>0.18518518518518517</v>
      </c>
      <c r="AE133" s="3">
        <v>0.22222222222222221</v>
      </c>
      <c r="AF133" s="4">
        <v>5.8823529411764705E-2</v>
      </c>
      <c r="AG133" s="4">
        <v>2.3809523809523808E-2</v>
      </c>
      <c r="AH133" s="4">
        <v>0.17647058823529413</v>
      </c>
      <c r="AI133" s="4">
        <v>0.14285714285714285</v>
      </c>
    </row>
    <row r="134" spans="1:35" x14ac:dyDescent="0.3">
      <c r="A134">
        <v>133</v>
      </c>
      <c r="B134" t="s">
        <v>171</v>
      </c>
      <c r="C134" t="s">
        <v>76</v>
      </c>
      <c r="D134" t="s">
        <v>6</v>
      </c>
      <c r="E134">
        <v>27</v>
      </c>
      <c r="F134">
        <v>4</v>
      </c>
      <c r="G134">
        <v>7</v>
      </c>
      <c r="H134">
        <v>11</v>
      </c>
      <c r="I134">
        <v>-9</v>
      </c>
      <c r="J134">
        <v>2</v>
      </c>
      <c r="K134">
        <v>2</v>
      </c>
      <c r="L134">
        <v>4</v>
      </c>
      <c r="M134">
        <v>0</v>
      </c>
      <c r="N134">
        <v>1</v>
      </c>
      <c r="O134">
        <v>1</v>
      </c>
      <c r="P134">
        <v>2</v>
      </c>
      <c r="Q134">
        <v>4</v>
      </c>
      <c r="R134">
        <v>6</v>
      </c>
      <c r="S134" s="3">
        <v>0.14814814814814814</v>
      </c>
      <c r="T134" s="3">
        <v>0.25925925925925924</v>
      </c>
      <c r="U134" s="3">
        <v>0.40740740740740738</v>
      </c>
      <c r="V134" s="3">
        <v>-0.33333333333333331</v>
      </c>
      <c r="W134" s="3">
        <v>7.407407407407407E-2</v>
      </c>
      <c r="X134" s="3">
        <v>7.407407407407407E-2</v>
      </c>
      <c r="Y134" s="3">
        <v>0.14814814814814814</v>
      </c>
      <c r="Z134" s="3">
        <v>0</v>
      </c>
      <c r="AA134" s="3">
        <v>3.7037037037037035E-2</v>
      </c>
      <c r="AB134" s="3">
        <v>3.7037037037037035E-2</v>
      </c>
      <c r="AC134" s="3">
        <v>7.407407407407407E-2</v>
      </c>
      <c r="AD134" s="3">
        <v>0.14814814814814814</v>
      </c>
      <c r="AE134" s="3">
        <v>0.22222222222222221</v>
      </c>
      <c r="AF134" s="4">
        <v>5.9701492537313432E-2</v>
      </c>
      <c r="AG134" s="4">
        <v>4.2553191489361701E-2</v>
      </c>
      <c r="AH134" s="4">
        <v>0.16417910447761194</v>
      </c>
      <c r="AI134" s="4">
        <v>0.1276595744680851</v>
      </c>
    </row>
    <row r="135" spans="1:35" x14ac:dyDescent="0.3">
      <c r="A135">
        <v>134</v>
      </c>
      <c r="B135" t="s">
        <v>119</v>
      </c>
      <c r="C135" t="s">
        <v>43</v>
      </c>
      <c r="D135" t="s">
        <v>35</v>
      </c>
      <c r="E135">
        <v>27</v>
      </c>
      <c r="F135">
        <v>2</v>
      </c>
      <c r="G135">
        <v>9</v>
      </c>
      <c r="H135">
        <v>11</v>
      </c>
      <c r="I135">
        <v>0</v>
      </c>
      <c r="J135">
        <v>1</v>
      </c>
      <c r="K135">
        <v>4</v>
      </c>
      <c r="L135">
        <v>5</v>
      </c>
      <c r="M135">
        <v>0</v>
      </c>
      <c r="N135">
        <v>0</v>
      </c>
      <c r="O135">
        <v>0</v>
      </c>
      <c r="P135">
        <v>1</v>
      </c>
      <c r="Q135">
        <v>5</v>
      </c>
      <c r="R135">
        <v>6</v>
      </c>
      <c r="S135" s="3">
        <v>7.407407407407407E-2</v>
      </c>
      <c r="T135" s="3">
        <v>0.33333333333333331</v>
      </c>
      <c r="U135" s="3">
        <v>0.40740740740740738</v>
      </c>
      <c r="V135" s="3">
        <v>0</v>
      </c>
      <c r="W135" s="3">
        <v>3.7037037037037035E-2</v>
      </c>
      <c r="X135" s="3">
        <v>0.14814814814814814</v>
      </c>
      <c r="Y135" s="3">
        <v>0.18518518518518517</v>
      </c>
      <c r="Z135" s="3">
        <v>0</v>
      </c>
      <c r="AA135" s="3">
        <v>0</v>
      </c>
      <c r="AB135" s="3">
        <v>0</v>
      </c>
      <c r="AC135" s="3">
        <v>3.7037037037037035E-2</v>
      </c>
      <c r="AD135" s="3">
        <v>0.18518518518518517</v>
      </c>
      <c r="AE135" s="3">
        <v>0.22222222222222221</v>
      </c>
      <c r="AF135" s="4">
        <v>2.5000000000000001E-2</v>
      </c>
      <c r="AG135" s="4">
        <v>1.8867924528301886E-2</v>
      </c>
      <c r="AH135" s="4">
        <v>0.13750000000000001</v>
      </c>
      <c r="AI135" s="4">
        <v>0.11320754716981132</v>
      </c>
    </row>
    <row r="136" spans="1:35" x14ac:dyDescent="0.3">
      <c r="A136">
        <v>135</v>
      </c>
      <c r="B136" t="s">
        <v>107</v>
      </c>
      <c r="C136" t="s">
        <v>43</v>
      </c>
      <c r="D136" t="s">
        <v>6</v>
      </c>
      <c r="E136">
        <v>26</v>
      </c>
      <c r="F136">
        <v>3</v>
      </c>
      <c r="G136">
        <v>8</v>
      </c>
      <c r="H136">
        <v>11</v>
      </c>
      <c r="I136">
        <v>-6</v>
      </c>
      <c r="J136">
        <v>3</v>
      </c>
      <c r="K136">
        <v>2</v>
      </c>
      <c r="L136">
        <v>5</v>
      </c>
      <c r="M136">
        <v>0</v>
      </c>
      <c r="N136">
        <v>0</v>
      </c>
      <c r="O136">
        <v>0</v>
      </c>
      <c r="P136">
        <v>0</v>
      </c>
      <c r="Q136">
        <v>6</v>
      </c>
      <c r="R136">
        <v>6</v>
      </c>
      <c r="S136" s="3">
        <v>0.11538461538461539</v>
      </c>
      <c r="T136" s="3">
        <v>0.30769230769230771</v>
      </c>
      <c r="U136" s="3">
        <v>0.42307692307692307</v>
      </c>
      <c r="V136" s="3">
        <v>-0.23076923076923078</v>
      </c>
      <c r="W136" s="3">
        <v>0.11538461538461539</v>
      </c>
      <c r="X136" s="3">
        <v>7.6923076923076927E-2</v>
      </c>
      <c r="Y136" s="3">
        <v>0.19230769230769232</v>
      </c>
      <c r="Z136" s="3">
        <v>0</v>
      </c>
      <c r="AA136" s="3">
        <v>0</v>
      </c>
      <c r="AB136" s="3">
        <v>0</v>
      </c>
      <c r="AC136" s="3">
        <v>0</v>
      </c>
      <c r="AD136" s="3">
        <v>0.23076923076923078</v>
      </c>
      <c r="AE136" s="3">
        <v>0.23076923076923078</v>
      </c>
      <c r="AF136" s="4">
        <v>3.7499999999999999E-2</v>
      </c>
      <c r="AG136" s="4">
        <v>0</v>
      </c>
      <c r="AH136" s="4">
        <v>0.13750000000000001</v>
      </c>
      <c r="AI136" s="4">
        <v>0.11320754716981132</v>
      </c>
    </row>
    <row r="137" spans="1:35" x14ac:dyDescent="0.3">
      <c r="A137">
        <v>136</v>
      </c>
      <c r="B137" t="s">
        <v>159</v>
      </c>
      <c r="C137" t="s">
        <v>37</v>
      </c>
      <c r="D137" t="s">
        <v>6</v>
      </c>
      <c r="E137">
        <v>24</v>
      </c>
      <c r="F137">
        <v>5</v>
      </c>
      <c r="G137">
        <v>6</v>
      </c>
      <c r="H137">
        <v>11</v>
      </c>
      <c r="I137">
        <v>-16</v>
      </c>
      <c r="J137">
        <v>3</v>
      </c>
      <c r="K137">
        <v>2</v>
      </c>
      <c r="L137">
        <v>5</v>
      </c>
      <c r="M137">
        <v>0</v>
      </c>
      <c r="N137">
        <v>0</v>
      </c>
      <c r="O137">
        <v>0</v>
      </c>
      <c r="P137">
        <v>2</v>
      </c>
      <c r="Q137">
        <v>4</v>
      </c>
      <c r="R137">
        <v>6</v>
      </c>
      <c r="S137" s="3">
        <v>0.20833333333333334</v>
      </c>
      <c r="T137" s="3">
        <v>0.25</v>
      </c>
      <c r="U137" s="3">
        <v>0.45833333333333331</v>
      </c>
      <c r="V137" s="3">
        <v>-0.66666666666666663</v>
      </c>
      <c r="W137" s="3">
        <v>0.125</v>
      </c>
      <c r="X137" s="3">
        <v>8.3333333333333329E-2</v>
      </c>
      <c r="Y137" s="3">
        <v>0.20833333333333334</v>
      </c>
      <c r="Z137" s="3">
        <v>0</v>
      </c>
      <c r="AA137" s="3">
        <v>0</v>
      </c>
      <c r="AB137" s="3">
        <v>0</v>
      </c>
      <c r="AC137" s="3">
        <v>8.3333333333333329E-2</v>
      </c>
      <c r="AD137" s="3">
        <v>0.16666666666666666</v>
      </c>
      <c r="AE137" s="3">
        <v>0.25</v>
      </c>
      <c r="AF137" s="4">
        <v>7.2463768115942032E-2</v>
      </c>
      <c r="AG137" s="4">
        <v>4.878048780487805E-2</v>
      </c>
      <c r="AH137" s="4">
        <v>0.15942028985507245</v>
      </c>
      <c r="AI137" s="4">
        <v>0.14634146341463414</v>
      </c>
    </row>
    <row r="138" spans="1:35" x14ac:dyDescent="0.3">
      <c r="A138">
        <v>137</v>
      </c>
      <c r="B138" t="s">
        <v>207</v>
      </c>
      <c r="C138" t="s">
        <v>33</v>
      </c>
      <c r="D138" t="s">
        <v>6</v>
      </c>
      <c r="E138">
        <v>28</v>
      </c>
      <c r="F138">
        <v>8</v>
      </c>
      <c r="G138">
        <v>1</v>
      </c>
      <c r="H138">
        <v>9</v>
      </c>
      <c r="I138">
        <v>12</v>
      </c>
      <c r="J138">
        <v>1</v>
      </c>
      <c r="K138">
        <v>0</v>
      </c>
      <c r="L138">
        <v>1</v>
      </c>
      <c r="M138">
        <v>2</v>
      </c>
      <c r="N138">
        <v>0</v>
      </c>
      <c r="O138">
        <v>2</v>
      </c>
      <c r="P138">
        <v>5</v>
      </c>
      <c r="Q138">
        <v>1</v>
      </c>
      <c r="R138">
        <v>6</v>
      </c>
      <c r="S138" s="3">
        <v>0.2857142857142857</v>
      </c>
      <c r="T138" s="3">
        <v>3.5714285714285712E-2</v>
      </c>
      <c r="U138" s="3">
        <v>0.32142857142857145</v>
      </c>
      <c r="V138" s="3">
        <v>0.42857142857142855</v>
      </c>
      <c r="W138" s="3">
        <v>3.5714285714285712E-2</v>
      </c>
      <c r="X138" s="3">
        <v>0</v>
      </c>
      <c r="Y138" s="3">
        <v>3.5714285714285712E-2</v>
      </c>
      <c r="Z138" s="3">
        <v>7.1428571428571425E-2</v>
      </c>
      <c r="AA138" s="3">
        <v>0</v>
      </c>
      <c r="AB138" s="3">
        <v>7.1428571428571425E-2</v>
      </c>
      <c r="AC138" s="3">
        <v>0.17857142857142858</v>
      </c>
      <c r="AD138" s="3">
        <v>3.5714285714285712E-2</v>
      </c>
      <c r="AE138" s="3">
        <v>0.21428571428571427</v>
      </c>
      <c r="AF138" s="4">
        <v>6.5040650406504072E-2</v>
      </c>
      <c r="AG138" s="4">
        <v>5.8823529411764705E-2</v>
      </c>
      <c r="AH138" s="4">
        <v>7.3170731707317069E-2</v>
      </c>
      <c r="AI138" s="4">
        <v>7.0588235294117646E-2</v>
      </c>
    </row>
    <row r="139" spans="1:35" x14ac:dyDescent="0.3">
      <c r="A139">
        <v>138</v>
      </c>
      <c r="B139" t="s">
        <v>142</v>
      </c>
      <c r="C139" t="s">
        <v>31</v>
      </c>
      <c r="D139" t="s">
        <v>35</v>
      </c>
      <c r="E139">
        <v>27</v>
      </c>
      <c r="F139">
        <v>1</v>
      </c>
      <c r="G139">
        <v>8</v>
      </c>
      <c r="H139">
        <v>9</v>
      </c>
      <c r="I139">
        <v>3</v>
      </c>
      <c r="J139">
        <v>0</v>
      </c>
      <c r="K139">
        <v>2</v>
      </c>
      <c r="L139">
        <v>2</v>
      </c>
      <c r="M139">
        <v>0</v>
      </c>
      <c r="N139">
        <v>1</v>
      </c>
      <c r="O139">
        <v>1</v>
      </c>
      <c r="P139">
        <v>1</v>
      </c>
      <c r="Q139">
        <v>5</v>
      </c>
      <c r="R139">
        <v>6</v>
      </c>
      <c r="S139" s="3">
        <v>3.7037037037037035E-2</v>
      </c>
      <c r="T139" s="3">
        <v>0.29629629629629628</v>
      </c>
      <c r="U139" s="3">
        <v>0.33333333333333331</v>
      </c>
      <c r="V139" s="3">
        <v>0.1111111111111111</v>
      </c>
      <c r="W139" s="3">
        <v>0</v>
      </c>
      <c r="X139" s="3">
        <v>7.407407407407407E-2</v>
      </c>
      <c r="Y139" s="3">
        <v>7.407407407407407E-2</v>
      </c>
      <c r="Z139" s="3">
        <v>0</v>
      </c>
      <c r="AA139" s="3">
        <v>3.7037037037037035E-2</v>
      </c>
      <c r="AB139" s="3">
        <v>3.7037037037037035E-2</v>
      </c>
      <c r="AC139" s="3">
        <v>3.7037037037037035E-2</v>
      </c>
      <c r="AD139" s="3">
        <v>0.18518518518518517</v>
      </c>
      <c r="AE139" s="3">
        <v>0.22222222222222221</v>
      </c>
      <c r="AF139" s="4">
        <v>1.1235955056179775E-2</v>
      </c>
      <c r="AG139" s="4">
        <v>1.6949152542372881E-2</v>
      </c>
      <c r="AH139" s="4">
        <v>0.10112359550561797</v>
      </c>
      <c r="AI139" s="4">
        <v>0.10169491525423729</v>
      </c>
    </row>
    <row r="140" spans="1:35" x14ac:dyDescent="0.3">
      <c r="A140">
        <v>139</v>
      </c>
      <c r="B140" t="s">
        <v>168</v>
      </c>
      <c r="C140" t="s">
        <v>18</v>
      </c>
      <c r="D140" t="s">
        <v>35</v>
      </c>
      <c r="E140">
        <v>26</v>
      </c>
      <c r="F140">
        <v>0</v>
      </c>
      <c r="G140">
        <v>7</v>
      </c>
      <c r="H140">
        <v>7</v>
      </c>
      <c r="I140">
        <v>13</v>
      </c>
      <c r="J140">
        <v>0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6</v>
      </c>
      <c r="R140">
        <v>6</v>
      </c>
      <c r="S140" s="3">
        <v>0</v>
      </c>
      <c r="T140" s="3">
        <v>0.26923076923076922</v>
      </c>
      <c r="U140" s="3">
        <v>0.26923076923076922</v>
      </c>
      <c r="V140" s="3">
        <v>0.5</v>
      </c>
      <c r="W140" s="3">
        <v>0</v>
      </c>
      <c r="X140" s="3">
        <v>3.8461538461538464E-2</v>
      </c>
      <c r="Y140" s="3">
        <v>3.8461538461538464E-2</v>
      </c>
      <c r="Z140" s="3">
        <v>0</v>
      </c>
      <c r="AA140" s="3">
        <v>0</v>
      </c>
      <c r="AB140" s="3">
        <v>0</v>
      </c>
      <c r="AC140" s="3">
        <v>0</v>
      </c>
      <c r="AD140" s="3">
        <v>0.23076923076923078</v>
      </c>
      <c r="AE140" s="3">
        <v>0.23076923076923078</v>
      </c>
      <c r="AF140" s="4">
        <v>0</v>
      </c>
      <c r="AG140" s="4">
        <v>0</v>
      </c>
      <c r="AH140" s="4">
        <v>5.6000000000000001E-2</v>
      </c>
      <c r="AI140" s="4">
        <v>7.4999999999999997E-2</v>
      </c>
    </row>
    <row r="141" spans="1:35" x14ac:dyDescent="0.3">
      <c r="A141">
        <v>140</v>
      </c>
      <c r="B141" t="s">
        <v>167</v>
      </c>
      <c r="C141" t="s">
        <v>28</v>
      </c>
      <c r="D141" t="s">
        <v>6</v>
      </c>
      <c r="E141">
        <v>29</v>
      </c>
      <c r="F141">
        <v>4</v>
      </c>
      <c r="G141">
        <v>2</v>
      </c>
      <c r="H141">
        <v>6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4</v>
      </c>
      <c r="Q141">
        <v>2</v>
      </c>
      <c r="R141">
        <v>6</v>
      </c>
      <c r="S141" s="3">
        <v>0.13793103448275862</v>
      </c>
      <c r="T141" s="3">
        <v>6.8965517241379309E-2</v>
      </c>
      <c r="U141" s="3">
        <v>0.20689655172413793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0.13793103448275862</v>
      </c>
      <c r="AD141" s="3">
        <v>6.8965517241379309E-2</v>
      </c>
      <c r="AE141" s="3">
        <v>0.20689655172413793</v>
      </c>
      <c r="AF141" s="4">
        <v>4.49438202247191E-2</v>
      </c>
      <c r="AG141" s="4">
        <v>6.1538461538461542E-2</v>
      </c>
      <c r="AH141" s="4">
        <v>6.741573033707865E-2</v>
      </c>
      <c r="AI141" s="4">
        <v>9.2307692307692313E-2</v>
      </c>
    </row>
    <row r="142" spans="1:35" x14ac:dyDescent="0.3">
      <c r="A142">
        <v>141</v>
      </c>
      <c r="B142" t="s">
        <v>182</v>
      </c>
      <c r="C142" t="s">
        <v>48</v>
      </c>
      <c r="D142" t="s">
        <v>35</v>
      </c>
      <c r="E142">
        <v>28</v>
      </c>
      <c r="F142">
        <v>4</v>
      </c>
      <c r="G142">
        <v>2</v>
      </c>
      <c r="H142">
        <v>6</v>
      </c>
      <c r="I142">
        <v>-7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4</v>
      </c>
      <c r="Q142">
        <v>2</v>
      </c>
      <c r="R142">
        <v>6</v>
      </c>
      <c r="S142" s="3">
        <v>0.14285714285714285</v>
      </c>
      <c r="T142" s="3">
        <v>7.1428571428571425E-2</v>
      </c>
      <c r="U142" s="3">
        <v>0.21428571428571427</v>
      </c>
      <c r="V142" s="3">
        <v>-0.25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0.14285714285714285</v>
      </c>
      <c r="AD142" s="3">
        <v>7.1428571428571425E-2</v>
      </c>
      <c r="AE142" s="3">
        <v>0.21428571428571427</v>
      </c>
      <c r="AF142" s="4">
        <v>5.9701492537313432E-2</v>
      </c>
      <c r="AG142" s="4">
        <v>8.1632653061224483E-2</v>
      </c>
      <c r="AH142" s="4">
        <v>8.9552238805970144E-2</v>
      </c>
      <c r="AI142" s="4">
        <v>0.12244897959183673</v>
      </c>
    </row>
    <row r="143" spans="1:35" x14ac:dyDescent="0.3">
      <c r="A143">
        <v>142</v>
      </c>
      <c r="B143" t="s">
        <v>184</v>
      </c>
      <c r="C143" t="s">
        <v>33</v>
      </c>
      <c r="D143" t="s">
        <v>35</v>
      </c>
      <c r="E143">
        <v>28</v>
      </c>
      <c r="F143">
        <v>1</v>
      </c>
      <c r="G143">
        <v>5</v>
      </c>
      <c r="H143">
        <v>6</v>
      </c>
      <c r="I143">
        <v>18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5</v>
      </c>
      <c r="R143">
        <v>6</v>
      </c>
      <c r="S143" s="3">
        <v>3.5714285714285712E-2</v>
      </c>
      <c r="T143" s="3">
        <v>0.17857142857142858</v>
      </c>
      <c r="U143" s="3">
        <v>0.21428571428571427</v>
      </c>
      <c r="V143" s="3">
        <v>0.6428571428571429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3.5714285714285712E-2</v>
      </c>
      <c r="AD143" s="3">
        <v>0.17857142857142858</v>
      </c>
      <c r="AE143" s="3">
        <v>0.21428571428571427</v>
      </c>
      <c r="AF143" s="4">
        <v>8.130081300813009E-3</v>
      </c>
      <c r="AG143" s="4">
        <v>1.1764705882352941E-2</v>
      </c>
      <c r="AH143" s="4">
        <v>4.878048780487805E-2</v>
      </c>
      <c r="AI143" s="4">
        <v>7.0588235294117646E-2</v>
      </c>
    </row>
    <row r="144" spans="1:35" x14ac:dyDescent="0.3">
      <c r="A144">
        <v>143</v>
      </c>
      <c r="B144" t="s">
        <v>185</v>
      </c>
      <c r="C144" t="s">
        <v>65</v>
      </c>
      <c r="D144" t="s">
        <v>6</v>
      </c>
      <c r="E144">
        <v>28</v>
      </c>
      <c r="F144">
        <v>3</v>
      </c>
      <c r="G144">
        <v>3</v>
      </c>
      <c r="H144">
        <v>6</v>
      </c>
      <c r="I144">
        <v>7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3</v>
      </c>
      <c r="Q144">
        <v>3</v>
      </c>
      <c r="R144">
        <v>6</v>
      </c>
      <c r="S144" s="3">
        <v>0.10714285714285714</v>
      </c>
      <c r="T144" s="3">
        <v>0.10714285714285714</v>
      </c>
      <c r="U144" s="3">
        <v>0.21428571428571427</v>
      </c>
      <c r="V144" s="3">
        <v>0.25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0.10714285714285714</v>
      </c>
      <c r="AD144" s="3">
        <v>0.10714285714285714</v>
      </c>
      <c r="AE144" s="3">
        <v>0.21428571428571427</v>
      </c>
      <c r="AF144" s="4">
        <v>3.614457831325301E-2</v>
      </c>
      <c r="AG144" s="4">
        <v>5.8823529411764705E-2</v>
      </c>
      <c r="AH144" s="4">
        <v>7.2289156626506021E-2</v>
      </c>
      <c r="AI144" s="4">
        <v>0.11764705882352941</v>
      </c>
    </row>
    <row r="145" spans="1:35" x14ac:dyDescent="0.3">
      <c r="A145">
        <v>144</v>
      </c>
      <c r="B145" t="s">
        <v>201</v>
      </c>
      <c r="C145" t="s">
        <v>48</v>
      </c>
      <c r="D145" t="s">
        <v>35</v>
      </c>
      <c r="E145">
        <v>28</v>
      </c>
      <c r="F145">
        <v>1</v>
      </c>
      <c r="G145">
        <v>5</v>
      </c>
      <c r="H145">
        <v>6</v>
      </c>
      <c r="I145">
        <v>-13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5</v>
      </c>
      <c r="R145">
        <v>6</v>
      </c>
      <c r="S145" s="3">
        <v>3.5714285714285712E-2</v>
      </c>
      <c r="T145" s="3">
        <v>0.17857142857142858</v>
      </c>
      <c r="U145" s="3">
        <v>0.21428571428571427</v>
      </c>
      <c r="V145" s="3">
        <v>-0.4642857142857143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3.5714285714285712E-2</v>
      </c>
      <c r="AD145" s="3">
        <v>0.17857142857142858</v>
      </c>
      <c r="AE145" s="3">
        <v>0.21428571428571427</v>
      </c>
      <c r="AF145" s="4">
        <v>1.4925373134328358E-2</v>
      </c>
      <c r="AG145" s="4">
        <v>2.0408163265306121E-2</v>
      </c>
      <c r="AH145" s="4">
        <v>8.9552238805970144E-2</v>
      </c>
      <c r="AI145" s="4">
        <v>0.12244897959183673</v>
      </c>
    </row>
    <row r="146" spans="1:35" x14ac:dyDescent="0.3">
      <c r="A146">
        <v>145</v>
      </c>
      <c r="B146" t="s">
        <v>188</v>
      </c>
      <c r="C146" t="s">
        <v>43</v>
      </c>
      <c r="D146" t="s">
        <v>35</v>
      </c>
      <c r="E146">
        <v>27</v>
      </c>
      <c r="F146">
        <v>2</v>
      </c>
      <c r="G146">
        <v>4</v>
      </c>
      <c r="H146">
        <v>6</v>
      </c>
      <c r="I146">
        <v>-2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</v>
      </c>
      <c r="Q146">
        <v>4</v>
      </c>
      <c r="R146">
        <v>6</v>
      </c>
      <c r="S146" s="3">
        <v>7.407407407407407E-2</v>
      </c>
      <c r="T146" s="3">
        <v>0.14814814814814814</v>
      </c>
      <c r="U146" s="3">
        <v>0.22222222222222221</v>
      </c>
      <c r="V146" s="3">
        <v>-7.407407407407407E-2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7.407407407407407E-2</v>
      </c>
      <c r="AD146" s="3">
        <v>0.14814814814814814</v>
      </c>
      <c r="AE146" s="3">
        <v>0.22222222222222221</v>
      </c>
      <c r="AF146" s="4">
        <v>2.5000000000000001E-2</v>
      </c>
      <c r="AG146" s="4">
        <v>3.7735849056603772E-2</v>
      </c>
      <c r="AH146" s="4">
        <v>7.4999999999999997E-2</v>
      </c>
      <c r="AI146" s="4">
        <v>0.11320754716981132</v>
      </c>
    </row>
    <row r="147" spans="1:35" x14ac:dyDescent="0.3">
      <c r="A147">
        <v>146</v>
      </c>
      <c r="B147" t="s">
        <v>236</v>
      </c>
      <c r="C147" t="s">
        <v>45</v>
      </c>
      <c r="D147" t="s">
        <v>6</v>
      </c>
      <c r="E147">
        <v>27</v>
      </c>
      <c r="F147">
        <v>2</v>
      </c>
      <c r="G147">
        <v>4</v>
      </c>
      <c r="H147">
        <v>6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2</v>
      </c>
      <c r="Q147">
        <v>4</v>
      </c>
      <c r="R147">
        <v>6</v>
      </c>
      <c r="S147" s="3">
        <v>7.407407407407407E-2</v>
      </c>
      <c r="T147" s="3">
        <v>0.14814814814814814</v>
      </c>
      <c r="U147" s="3">
        <v>0.22222222222222221</v>
      </c>
      <c r="V147" s="3">
        <v>3.7037037037037035E-2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7.407407407407407E-2</v>
      </c>
      <c r="AD147" s="3">
        <v>0.14814814814814814</v>
      </c>
      <c r="AE147" s="3">
        <v>0.22222222222222221</v>
      </c>
      <c r="AF147" s="4">
        <v>2.3255813953488372E-2</v>
      </c>
      <c r="AG147" s="4">
        <v>3.125E-2</v>
      </c>
      <c r="AH147" s="4">
        <v>6.9767441860465115E-2</v>
      </c>
      <c r="AI147" s="4">
        <v>9.375E-2</v>
      </c>
    </row>
    <row r="148" spans="1:35" x14ac:dyDescent="0.3">
      <c r="A148">
        <v>147</v>
      </c>
      <c r="B148" t="s">
        <v>209</v>
      </c>
      <c r="C148" t="s">
        <v>76</v>
      </c>
      <c r="D148" t="s">
        <v>35</v>
      </c>
      <c r="E148">
        <v>26</v>
      </c>
      <c r="F148">
        <v>4</v>
      </c>
      <c r="G148">
        <v>2</v>
      </c>
      <c r="H148">
        <v>6</v>
      </c>
      <c r="I148">
        <v>-3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4</v>
      </c>
      <c r="Q148">
        <v>2</v>
      </c>
      <c r="R148">
        <v>6</v>
      </c>
      <c r="S148" s="3">
        <v>0.15384615384615385</v>
      </c>
      <c r="T148" s="3">
        <v>7.6923076923076927E-2</v>
      </c>
      <c r="U148" s="3">
        <v>0.23076923076923078</v>
      </c>
      <c r="V148" s="3">
        <v>-0.11538461538461539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0.15384615384615385</v>
      </c>
      <c r="AD148" s="3">
        <v>7.6923076923076927E-2</v>
      </c>
      <c r="AE148" s="3">
        <v>0.23076923076923078</v>
      </c>
      <c r="AF148" s="4">
        <v>5.9701492537313432E-2</v>
      </c>
      <c r="AG148" s="4">
        <v>8.5106382978723402E-2</v>
      </c>
      <c r="AH148" s="4">
        <v>8.9552238805970144E-2</v>
      </c>
      <c r="AI148" s="4">
        <v>0.1276595744680851</v>
      </c>
    </row>
    <row r="149" spans="1:35" x14ac:dyDescent="0.3">
      <c r="A149">
        <v>148</v>
      </c>
      <c r="B149" t="s">
        <v>176</v>
      </c>
      <c r="C149" t="s">
        <v>43</v>
      </c>
      <c r="D149" t="s">
        <v>6</v>
      </c>
      <c r="E149">
        <v>25</v>
      </c>
      <c r="F149">
        <v>3</v>
      </c>
      <c r="G149">
        <v>3</v>
      </c>
      <c r="H149">
        <v>6</v>
      </c>
      <c r="I149">
        <v>-2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3</v>
      </c>
      <c r="Q149">
        <v>3</v>
      </c>
      <c r="R149">
        <v>6</v>
      </c>
      <c r="S149" s="3">
        <v>0.12</v>
      </c>
      <c r="T149" s="3">
        <v>0.12</v>
      </c>
      <c r="U149" s="3">
        <v>0.24</v>
      </c>
      <c r="V149" s="3">
        <v>-0.08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0.12</v>
      </c>
      <c r="AD149" s="3">
        <v>0.12</v>
      </c>
      <c r="AE149" s="3">
        <v>0.24</v>
      </c>
      <c r="AF149" s="4">
        <v>3.7499999999999999E-2</v>
      </c>
      <c r="AG149" s="4">
        <v>5.6603773584905662E-2</v>
      </c>
      <c r="AH149" s="4">
        <v>7.4999999999999997E-2</v>
      </c>
      <c r="AI149" s="4">
        <v>0.11320754716981132</v>
      </c>
    </row>
    <row r="150" spans="1:35" x14ac:dyDescent="0.3">
      <c r="A150">
        <v>149</v>
      </c>
      <c r="B150" t="s">
        <v>169</v>
      </c>
      <c r="C150" t="s">
        <v>76</v>
      </c>
      <c r="D150" t="s">
        <v>6</v>
      </c>
      <c r="E150">
        <v>24</v>
      </c>
      <c r="F150">
        <v>2</v>
      </c>
      <c r="G150">
        <v>4</v>
      </c>
      <c r="H150">
        <v>6</v>
      </c>
      <c r="I150">
        <v>-7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2</v>
      </c>
      <c r="Q150">
        <v>4</v>
      </c>
      <c r="R150">
        <v>6</v>
      </c>
      <c r="S150" s="3">
        <v>8.3333333333333329E-2</v>
      </c>
      <c r="T150" s="3">
        <v>0.16666666666666666</v>
      </c>
      <c r="U150" s="3">
        <v>0.25</v>
      </c>
      <c r="V150" s="3">
        <v>-0.29166666666666669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8.3333333333333329E-2</v>
      </c>
      <c r="AD150" s="3">
        <v>0.16666666666666666</v>
      </c>
      <c r="AE150" s="3">
        <v>0.25</v>
      </c>
      <c r="AF150" s="4">
        <v>2.9850746268656716E-2</v>
      </c>
      <c r="AG150" s="4">
        <v>4.2553191489361701E-2</v>
      </c>
      <c r="AH150" s="4">
        <v>8.9552238805970144E-2</v>
      </c>
      <c r="AI150" s="4">
        <v>0.1276595744680851</v>
      </c>
    </row>
    <row r="151" spans="1:35" x14ac:dyDescent="0.3">
      <c r="A151">
        <v>150</v>
      </c>
      <c r="B151" t="s">
        <v>365</v>
      </c>
      <c r="C151" t="s">
        <v>48</v>
      </c>
      <c r="D151" t="s">
        <v>6</v>
      </c>
      <c r="E151">
        <v>4</v>
      </c>
      <c r="F151">
        <v>3</v>
      </c>
      <c r="G151">
        <v>3</v>
      </c>
      <c r="H151">
        <v>6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3</v>
      </c>
      <c r="Q151">
        <v>3</v>
      </c>
      <c r="R151">
        <v>6</v>
      </c>
      <c r="S151" s="3">
        <v>0.75</v>
      </c>
      <c r="T151" s="3">
        <v>0.75</v>
      </c>
      <c r="U151" s="3">
        <v>1.5</v>
      </c>
      <c r="V151" s="3">
        <v>0.25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0.75</v>
      </c>
      <c r="AD151" s="3">
        <v>0.75</v>
      </c>
      <c r="AE151" s="3">
        <v>1.5</v>
      </c>
      <c r="AF151" s="4">
        <v>4.4776119402985072E-2</v>
      </c>
      <c r="AG151" s="4">
        <v>6.1224489795918366E-2</v>
      </c>
      <c r="AH151" s="4">
        <v>8.9552238805970144E-2</v>
      </c>
      <c r="AI151" s="4">
        <v>0.12244897959183673</v>
      </c>
    </row>
    <row r="152" spans="1:35" x14ac:dyDescent="0.3">
      <c r="A152">
        <v>151</v>
      </c>
      <c r="B152" t="s">
        <v>94</v>
      </c>
      <c r="C152" t="s">
        <v>31</v>
      </c>
      <c r="D152" t="s">
        <v>35</v>
      </c>
      <c r="E152">
        <v>27</v>
      </c>
      <c r="F152">
        <v>0</v>
      </c>
      <c r="G152">
        <v>15</v>
      </c>
      <c r="H152">
        <v>15</v>
      </c>
      <c r="I152">
        <v>2</v>
      </c>
      <c r="J152">
        <v>0</v>
      </c>
      <c r="K152">
        <v>9</v>
      </c>
      <c r="L152">
        <v>9</v>
      </c>
      <c r="M152">
        <v>0</v>
      </c>
      <c r="N152">
        <v>1</v>
      </c>
      <c r="O152">
        <v>1</v>
      </c>
      <c r="P152">
        <v>0</v>
      </c>
      <c r="Q152">
        <v>5</v>
      </c>
      <c r="R152">
        <v>5</v>
      </c>
      <c r="S152" s="3">
        <v>0</v>
      </c>
      <c r="T152" s="3">
        <v>0.55555555555555558</v>
      </c>
      <c r="U152" s="3">
        <v>0.55555555555555558</v>
      </c>
      <c r="V152" s="3">
        <v>7.407407407407407E-2</v>
      </c>
      <c r="W152" s="3">
        <v>0</v>
      </c>
      <c r="X152" s="3">
        <v>0.33333333333333331</v>
      </c>
      <c r="Y152" s="3">
        <v>0.33333333333333331</v>
      </c>
      <c r="Z152" s="3">
        <v>0</v>
      </c>
      <c r="AA152" s="3">
        <v>3.7037037037037035E-2</v>
      </c>
      <c r="AB152" s="3">
        <v>3.7037037037037035E-2</v>
      </c>
      <c r="AC152" s="3">
        <v>0</v>
      </c>
      <c r="AD152" s="3">
        <v>0.18518518518518517</v>
      </c>
      <c r="AE152" s="3">
        <v>0.18518518518518517</v>
      </c>
      <c r="AF152" s="4">
        <v>0</v>
      </c>
      <c r="AG152" s="4">
        <v>0</v>
      </c>
      <c r="AH152" s="4">
        <v>0.16853932584269662</v>
      </c>
      <c r="AI152" s="4">
        <v>8.4745762711864403E-2</v>
      </c>
    </row>
    <row r="153" spans="1:35" x14ac:dyDescent="0.3">
      <c r="A153">
        <v>152</v>
      </c>
      <c r="B153" t="s">
        <v>150</v>
      </c>
      <c r="C153" t="s">
        <v>37</v>
      </c>
      <c r="D153" t="s">
        <v>35</v>
      </c>
      <c r="E153">
        <v>28</v>
      </c>
      <c r="F153">
        <v>3</v>
      </c>
      <c r="G153">
        <v>11</v>
      </c>
      <c r="H153">
        <v>14</v>
      </c>
      <c r="I153">
        <v>-14</v>
      </c>
      <c r="J153">
        <v>1</v>
      </c>
      <c r="K153">
        <v>8</v>
      </c>
      <c r="L153">
        <v>9</v>
      </c>
      <c r="M153">
        <v>0</v>
      </c>
      <c r="N153">
        <v>0</v>
      </c>
      <c r="O153">
        <v>0</v>
      </c>
      <c r="P153">
        <v>2</v>
      </c>
      <c r="Q153">
        <v>3</v>
      </c>
      <c r="R153">
        <v>5</v>
      </c>
      <c r="S153" s="3">
        <v>0.10714285714285714</v>
      </c>
      <c r="T153" s="3">
        <v>0.39285714285714285</v>
      </c>
      <c r="U153" s="3">
        <v>0.5</v>
      </c>
      <c r="V153" s="3">
        <v>-0.5</v>
      </c>
      <c r="W153" s="3">
        <v>3.5714285714285712E-2</v>
      </c>
      <c r="X153" s="3">
        <v>0.2857142857142857</v>
      </c>
      <c r="Y153" s="3">
        <v>0.32142857142857145</v>
      </c>
      <c r="Z153" s="3">
        <v>0</v>
      </c>
      <c r="AA153" s="3">
        <v>0</v>
      </c>
      <c r="AB153" s="3">
        <v>0</v>
      </c>
      <c r="AC153" s="3">
        <v>7.1428571428571425E-2</v>
      </c>
      <c r="AD153" s="3">
        <v>0.10714285714285714</v>
      </c>
      <c r="AE153" s="3">
        <v>0.17857142857142858</v>
      </c>
      <c r="AF153" s="4">
        <v>4.3478260869565216E-2</v>
      </c>
      <c r="AG153" s="4">
        <v>4.878048780487805E-2</v>
      </c>
      <c r="AH153" s="4">
        <v>0.20289855072463769</v>
      </c>
      <c r="AI153" s="4">
        <v>0.12195121951219512</v>
      </c>
    </row>
    <row r="154" spans="1:35" x14ac:dyDescent="0.3">
      <c r="A154">
        <v>153</v>
      </c>
      <c r="B154" t="s">
        <v>47</v>
      </c>
      <c r="C154" t="s">
        <v>48</v>
      </c>
      <c r="D154" t="s">
        <v>6</v>
      </c>
      <c r="E154">
        <v>15</v>
      </c>
      <c r="F154">
        <v>5</v>
      </c>
      <c r="G154">
        <v>7</v>
      </c>
      <c r="H154">
        <v>12</v>
      </c>
      <c r="I154">
        <v>-4</v>
      </c>
      <c r="J154">
        <v>3</v>
      </c>
      <c r="K154">
        <v>4</v>
      </c>
      <c r="L154">
        <v>7</v>
      </c>
      <c r="M154">
        <v>0</v>
      </c>
      <c r="N154">
        <v>0</v>
      </c>
      <c r="O154">
        <v>0</v>
      </c>
      <c r="P154">
        <v>2</v>
      </c>
      <c r="Q154">
        <v>3</v>
      </c>
      <c r="R154">
        <v>5</v>
      </c>
      <c r="S154" s="3">
        <v>0.33333333333333331</v>
      </c>
      <c r="T154" s="3">
        <v>0.46666666666666667</v>
      </c>
      <c r="U154" s="3">
        <v>0.8</v>
      </c>
      <c r="V154" s="3">
        <v>-0.26666666666666666</v>
      </c>
      <c r="W154" s="3">
        <v>0.2</v>
      </c>
      <c r="X154" s="3">
        <v>0.26666666666666666</v>
      </c>
      <c r="Y154" s="3">
        <v>0.46666666666666667</v>
      </c>
      <c r="Z154" s="3">
        <v>0</v>
      </c>
      <c r="AA154" s="3">
        <v>0</v>
      </c>
      <c r="AB154" s="3">
        <v>0</v>
      </c>
      <c r="AC154" s="3">
        <v>0.13333333333333333</v>
      </c>
      <c r="AD154" s="3">
        <v>0.2</v>
      </c>
      <c r="AE154" s="3">
        <v>0.33333333333333331</v>
      </c>
      <c r="AF154" s="4">
        <v>7.4626865671641784E-2</v>
      </c>
      <c r="AG154" s="4">
        <v>4.0816326530612242E-2</v>
      </c>
      <c r="AH154" s="4">
        <v>0.17910447761194029</v>
      </c>
      <c r="AI154" s="4">
        <v>0.10204081632653061</v>
      </c>
    </row>
    <row r="155" spans="1:35" x14ac:dyDescent="0.3">
      <c r="A155">
        <v>154</v>
      </c>
      <c r="B155" t="s">
        <v>194</v>
      </c>
      <c r="C155" t="s">
        <v>65</v>
      </c>
      <c r="D155" t="s">
        <v>6</v>
      </c>
      <c r="E155">
        <v>22</v>
      </c>
      <c r="F155">
        <v>2</v>
      </c>
      <c r="G155">
        <v>7</v>
      </c>
      <c r="H155">
        <v>9</v>
      </c>
      <c r="I155">
        <v>8</v>
      </c>
      <c r="J155">
        <v>1</v>
      </c>
      <c r="K155">
        <v>3</v>
      </c>
      <c r="L155">
        <v>4</v>
      </c>
      <c r="M155">
        <v>0</v>
      </c>
      <c r="N155">
        <v>0</v>
      </c>
      <c r="O155">
        <v>0</v>
      </c>
      <c r="P155">
        <v>1</v>
      </c>
      <c r="Q155">
        <v>4</v>
      </c>
      <c r="R155">
        <v>5</v>
      </c>
      <c r="S155" s="3">
        <v>9.0909090909090912E-2</v>
      </c>
      <c r="T155" s="3">
        <v>0.31818181818181818</v>
      </c>
      <c r="U155" s="3">
        <v>0.40909090909090912</v>
      </c>
      <c r="V155" s="3">
        <v>0.36363636363636365</v>
      </c>
      <c r="W155" s="3">
        <v>4.5454545454545456E-2</v>
      </c>
      <c r="X155" s="3">
        <v>0.13636363636363635</v>
      </c>
      <c r="Y155" s="3">
        <v>0.18181818181818182</v>
      </c>
      <c r="Z155" s="3">
        <v>0</v>
      </c>
      <c r="AA155" s="3">
        <v>0</v>
      </c>
      <c r="AB155" s="3">
        <v>0</v>
      </c>
      <c r="AC155" s="3">
        <v>4.5454545454545456E-2</v>
      </c>
      <c r="AD155" s="3">
        <v>0.18181818181818182</v>
      </c>
      <c r="AE155" s="3">
        <v>0.22727272727272727</v>
      </c>
      <c r="AF155" s="4">
        <v>2.4096385542168676E-2</v>
      </c>
      <c r="AG155" s="4">
        <v>1.9607843137254902E-2</v>
      </c>
      <c r="AH155" s="4">
        <v>0.10843373493975904</v>
      </c>
      <c r="AI155" s="4">
        <v>9.8039215686274508E-2</v>
      </c>
    </row>
    <row r="156" spans="1:35" x14ac:dyDescent="0.3">
      <c r="A156">
        <v>155</v>
      </c>
      <c r="B156" t="s">
        <v>160</v>
      </c>
      <c r="C156" t="s">
        <v>37</v>
      </c>
      <c r="D156" t="s">
        <v>35</v>
      </c>
      <c r="E156">
        <v>21</v>
      </c>
      <c r="F156">
        <v>3</v>
      </c>
      <c r="G156">
        <v>6</v>
      </c>
      <c r="H156">
        <v>9</v>
      </c>
      <c r="I156">
        <v>-5</v>
      </c>
      <c r="J156">
        <v>1</v>
      </c>
      <c r="K156">
        <v>3</v>
      </c>
      <c r="L156">
        <v>4</v>
      </c>
      <c r="M156">
        <v>0</v>
      </c>
      <c r="N156">
        <v>0</v>
      </c>
      <c r="O156">
        <v>0</v>
      </c>
      <c r="P156">
        <v>2</v>
      </c>
      <c r="Q156">
        <v>3</v>
      </c>
      <c r="R156">
        <v>5</v>
      </c>
      <c r="S156" s="3">
        <v>0.14285714285714285</v>
      </c>
      <c r="T156" s="3">
        <v>0.2857142857142857</v>
      </c>
      <c r="U156" s="3">
        <v>0.42857142857142855</v>
      </c>
      <c r="V156" s="3">
        <v>-0.23809523809523808</v>
      </c>
      <c r="W156" s="3">
        <v>4.7619047619047616E-2</v>
      </c>
      <c r="X156" s="3">
        <v>0.14285714285714285</v>
      </c>
      <c r="Y156" s="3">
        <v>0.19047619047619047</v>
      </c>
      <c r="Z156" s="3">
        <v>0</v>
      </c>
      <c r="AA156" s="3">
        <v>0</v>
      </c>
      <c r="AB156" s="3">
        <v>0</v>
      </c>
      <c r="AC156" s="3">
        <v>9.5238095238095233E-2</v>
      </c>
      <c r="AD156" s="3">
        <v>0.14285714285714285</v>
      </c>
      <c r="AE156" s="3">
        <v>0.23809523809523808</v>
      </c>
      <c r="AF156" s="4">
        <v>4.3478260869565216E-2</v>
      </c>
      <c r="AG156" s="4">
        <v>4.878048780487805E-2</v>
      </c>
      <c r="AH156" s="4">
        <v>0.13043478260869565</v>
      </c>
      <c r="AI156" s="4">
        <v>0.12195121951219512</v>
      </c>
    </row>
    <row r="157" spans="1:35" x14ac:dyDescent="0.3">
      <c r="A157">
        <v>156</v>
      </c>
      <c r="B157" t="s">
        <v>147</v>
      </c>
      <c r="C157" t="s">
        <v>48</v>
      </c>
      <c r="D157" t="s">
        <v>6</v>
      </c>
      <c r="E157">
        <v>19</v>
      </c>
      <c r="F157">
        <v>2</v>
      </c>
      <c r="G157">
        <v>5</v>
      </c>
      <c r="H157">
        <v>7</v>
      </c>
      <c r="I157">
        <v>-8</v>
      </c>
      <c r="J157">
        <v>0</v>
      </c>
      <c r="K157">
        <v>2</v>
      </c>
      <c r="L157">
        <v>2</v>
      </c>
      <c r="M157">
        <v>0</v>
      </c>
      <c r="N157">
        <v>0</v>
      </c>
      <c r="O157">
        <v>0</v>
      </c>
      <c r="P157">
        <v>2</v>
      </c>
      <c r="Q157">
        <v>3</v>
      </c>
      <c r="R157">
        <v>5</v>
      </c>
      <c r="S157" s="3">
        <v>0.10526315789473684</v>
      </c>
      <c r="T157" s="3">
        <v>0.26315789473684209</v>
      </c>
      <c r="U157" s="3">
        <v>0.36842105263157893</v>
      </c>
      <c r="V157" s="3">
        <v>-0.42105263157894735</v>
      </c>
      <c r="W157" s="3">
        <v>0</v>
      </c>
      <c r="X157" s="3">
        <v>0.10526315789473684</v>
      </c>
      <c r="Y157" s="3">
        <v>0.10526315789473684</v>
      </c>
      <c r="Z157" s="3">
        <v>0</v>
      </c>
      <c r="AA157" s="3">
        <v>0</v>
      </c>
      <c r="AB157" s="3">
        <v>0</v>
      </c>
      <c r="AC157" s="3">
        <v>0.10526315789473684</v>
      </c>
      <c r="AD157" s="3">
        <v>0.15789473684210525</v>
      </c>
      <c r="AE157" s="3">
        <v>0.26315789473684209</v>
      </c>
      <c r="AF157" s="4">
        <v>2.9850746268656716E-2</v>
      </c>
      <c r="AG157" s="4">
        <v>4.0816326530612242E-2</v>
      </c>
      <c r="AH157" s="4">
        <v>0.1044776119402985</v>
      </c>
      <c r="AI157" s="4">
        <v>0.10204081632653061</v>
      </c>
    </row>
    <row r="158" spans="1:35" x14ac:dyDescent="0.3">
      <c r="A158">
        <v>157</v>
      </c>
      <c r="B158" t="s">
        <v>164</v>
      </c>
      <c r="C158" t="s">
        <v>24</v>
      </c>
      <c r="D158" t="s">
        <v>6</v>
      </c>
      <c r="E158">
        <v>27</v>
      </c>
      <c r="F158">
        <v>1</v>
      </c>
      <c r="G158">
        <v>5</v>
      </c>
      <c r="H158">
        <v>6</v>
      </c>
      <c r="I158">
        <v>-11</v>
      </c>
      <c r="J158">
        <v>0</v>
      </c>
      <c r="K158">
        <v>1</v>
      </c>
      <c r="L158">
        <v>1</v>
      </c>
      <c r="M158">
        <v>0</v>
      </c>
      <c r="N158">
        <v>0</v>
      </c>
      <c r="O158">
        <v>0</v>
      </c>
      <c r="P158">
        <v>1</v>
      </c>
      <c r="Q158">
        <v>4</v>
      </c>
      <c r="R158">
        <v>5</v>
      </c>
      <c r="S158" s="3">
        <v>3.7037037037037035E-2</v>
      </c>
      <c r="T158" s="3">
        <v>0.18518518518518517</v>
      </c>
      <c r="U158" s="3">
        <v>0.22222222222222221</v>
      </c>
      <c r="V158" s="3">
        <v>-0.40740740740740738</v>
      </c>
      <c r="W158" s="3">
        <v>0</v>
      </c>
      <c r="X158" s="3">
        <v>3.7037037037037035E-2</v>
      </c>
      <c r="Y158" s="3">
        <v>3.7037037037037035E-2</v>
      </c>
      <c r="Z158" s="3">
        <v>0</v>
      </c>
      <c r="AA158" s="3">
        <v>0</v>
      </c>
      <c r="AB158" s="3">
        <v>0</v>
      </c>
      <c r="AC158" s="3">
        <v>3.7037037037037035E-2</v>
      </c>
      <c r="AD158" s="3">
        <v>0.14814814814814814</v>
      </c>
      <c r="AE158" s="3">
        <v>0.18518518518518517</v>
      </c>
      <c r="AF158" s="4">
        <v>1.4705882352941176E-2</v>
      </c>
      <c r="AG158" s="4">
        <v>2.3809523809523808E-2</v>
      </c>
      <c r="AH158" s="4">
        <v>8.8235294117647065E-2</v>
      </c>
      <c r="AI158" s="4">
        <v>0.11904761904761904</v>
      </c>
    </row>
    <row r="159" spans="1:35" x14ac:dyDescent="0.3">
      <c r="A159">
        <v>158</v>
      </c>
      <c r="B159" t="s">
        <v>174</v>
      </c>
      <c r="C159" t="s">
        <v>43</v>
      </c>
      <c r="D159" t="s">
        <v>35</v>
      </c>
      <c r="E159">
        <v>27</v>
      </c>
      <c r="F159">
        <v>0</v>
      </c>
      <c r="G159">
        <v>6</v>
      </c>
      <c r="H159">
        <v>6</v>
      </c>
      <c r="I159">
        <v>2</v>
      </c>
      <c r="J159">
        <v>0</v>
      </c>
      <c r="K159">
        <v>1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5</v>
      </c>
      <c r="R159">
        <v>5</v>
      </c>
      <c r="S159" s="3">
        <v>0</v>
      </c>
      <c r="T159" s="3">
        <v>0.22222222222222221</v>
      </c>
      <c r="U159" s="3">
        <v>0.22222222222222221</v>
      </c>
      <c r="V159" s="3">
        <v>7.407407407407407E-2</v>
      </c>
      <c r="W159" s="3">
        <v>0</v>
      </c>
      <c r="X159" s="3">
        <v>3.7037037037037035E-2</v>
      </c>
      <c r="Y159" s="3">
        <v>3.7037037037037035E-2</v>
      </c>
      <c r="Z159" s="3">
        <v>0</v>
      </c>
      <c r="AA159" s="3">
        <v>0</v>
      </c>
      <c r="AB159" s="3">
        <v>0</v>
      </c>
      <c r="AC159" s="3">
        <v>0</v>
      </c>
      <c r="AD159" s="3">
        <v>0.18518518518518517</v>
      </c>
      <c r="AE159" s="3">
        <v>0.18518518518518517</v>
      </c>
      <c r="AF159" s="4">
        <v>0</v>
      </c>
      <c r="AG159" s="4">
        <v>0</v>
      </c>
      <c r="AH159" s="4">
        <v>7.4999999999999997E-2</v>
      </c>
      <c r="AI159" s="4">
        <v>9.4339622641509441E-2</v>
      </c>
    </row>
    <row r="160" spans="1:35" x14ac:dyDescent="0.3">
      <c r="A160">
        <v>159</v>
      </c>
      <c r="B160" t="s">
        <v>177</v>
      </c>
      <c r="C160" t="s">
        <v>31</v>
      </c>
      <c r="D160" t="s">
        <v>6</v>
      </c>
      <c r="E160">
        <v>26</v>
      </c>
      <c r="F160">
        <v>1</v>
      </c>
      <c r="G160">
        <v>5</v>
      </c>
      <c r="H160">
        <v>6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1</v>
      </c>
      <c r="P160">
        <v>1</v>
      </c>
      <c r="Q160">
        <v>4</v>
      </c>
      <c r="R160">
        <v>5</v>
      </c>
      <c r="S160" s="3">
        <v>3.8461538461538464E-2</v>
      </c>
      <c r="T160" s="3">
        <v>0.19230769230769232</v>
      </c>
      <c r="U160" s="3">
        <v>0.23076923076923078</v>
      </c>
      <c r="V160" s="3">
        <v>3.8461538461538464E-2</v>
      </c>
      <c r="W160" s="3">
        <v>0</v>
      </c>
      <c r="X160" s="3">
        <v>0</v>
      </c>
      <c r="Y160" s="3">
        <v>0</v>
      </c>
      <c r="Z160" s="3">
        <v>0</v>
      </c>
      <c r="AA160" s="3">
        <v>3.8461538461538464E-2</v>
      </c>
      <c r="AB160" s="3">
        <v>3.8461538461538464E-2</v>
      </c>
      <c r="AC160" s="3">
        <v>3.8461538461538464E-2</v>
      </c>
      <c r="AD160" s="3">
        <v>0.15384615384615385</v>
      </c>
      <c r="AE160" s="3">
        <v>0.19230769230769232</v>
      </c>
      <c r="AF160" s="4">
        <v>1.1235955056179775E-2</v>
      </c>
      <c r="AG160" s="4">
        <v>1.6949152542372881E-2</v>
      </c>
      <c r="AH160" s="4">
        <v>6.741573033707865E-2</v>
      </c>
      <c r="AI160" s="4">
        <v>8.4745762711864403E-2</v>
      </c>
    </row>
    <row r="161" spans="1:35" x14ac:dyDescent="0.3">
      <c r="A161">
        <v>160</v>
      </c>
      <c r="B161" t="s">
        <v>183</v>
      </c>
      <c r="C161" t="s">
        <v>76</v>
      </c>
      <c r="D161" t="s">
        <v>35</v>
      </c>
      <c r="E161">
        <v>24</v>
      </c>
      <c r="F161">
        <v>3</v>
      </c>
      <c r="G161">
        <v>3</v>
      </c>
      <c r="H161">
        <v>6</v>
      </c>
      <c r="I161">
        <v>-3</v>
      </c>
      <c r="J161">
        <v>1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2</v>
      </c>
      <c r="Q161">
        <v>3</v>
      </c>
      <c r="R161">
        <v>5</v>
      </c>
      <c r="S161" s="3">
        <v>0.125</v>
      </c>
      <c r="T161" s="3">
        <v>0.125</v>
      </c>
      <c r="U161" s="3">
        <v>0.25</v>
      </c>
      <c r="V161" s="3">
        <v>-0.125</v>
      </c>
      <c r="W161" s="3">
        <v>4.1666666666666664E-2</v>
      </c>
      <c r="X161" s="3">
        <v>0</v>
      </c>
      <c r="Y161" s="3">
        <v>4.1666666666666664E-2</v>
      </c>
      <c r="Z161" s="3">
        <v>0</v>
      </c>
      <c r="AA161" s="3">
        <v>0</v>
      </c>
      <c r="AB161" s="3">
        <v>0</v>
      </c>
      <c r="AC161" s="3">
        <v>8.3333333333333329E-2</v>
      </c>
      <c r="AD161" s="3">
        <v>0.125</v>
      </c>
      <c r="AE161" s="3">
        <v>0.20833333333333334</v>
      </c>
      <c r="AF161" s="4">
        <v>4.4776119402985072E-2</v>
      </c>
      <c r="AG161" s="4">
        <v>4.2553191489361701E-2</v>
      </c>
      <c r="AH161" s="4">
        <v>8.9552238805970144E-2</v>
      </c>
      <c r="AI161" s="4">
        <v>0.10638297872340426</v>
      </c>
    </row>
    <row r="162" spans="1:35" x14ac:dyDescent="0.3">
      <c r="A162">
        <v>161</v>
      </c>
      <c r="B162" t="s">
        <v>222</v>
      </c>
      <c r="C162" t="s">
        <v>22</v>
      </c>
      <c r="D162" t="s">
        <v>35</v>
      </c>
      <c r="E162">
        <v>23</v>
      </c>
      <c r="F162">
        <v>1</v>
      </c>
      <c r="G162">
        <v>5</v>
      </c>
      <c r="H162">
        <v>6</v>
      </c>
      <c r="I162">
        <v>1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1</v>
      </c>
      <c r="P162">
        <v>0</v>
      </c>
      <c r="Q162">
        <v>5</v>
      </c>
      <c r="R162">
        <v>5</v>
      </c>
      <c r="S162" s="3">
        <v>4.3478260869565216E-2</v>
      </c>
      <c r="T162" s="3">
        <v>0.21739130434782608</v>
      </c>
      <c r="U162" s="3">
        <v>0.2608695652173913</v>
      </c>
      <c r="V162" s="3">
        <v>4.3478260869565216E-2</v>
      </c>
      <c r="W162" s="3">
        <v>0</v>
      </c>
      <c r="X162" s="3">
        <v>0</v>
      </c>
      <c r="Y162" s="3">
        <v>0</v>
      </c>
      <c r="Z162" s="3">
        <v>4.3478260869565216E-2</v>
      </c>
      <c r="AA162" s="3">
        <v>0</v>
      </c>
      <c r="AB162" s="3">
        <v>4.3478260869565216E-2</v>
      </c>
      <c r="AC162" s="3">
        <v>0</v>
      </c>
      <c r="AD162" s="3">
        <v>0.21739130434782608</v>
      </c>
      <c r="AE162" s="3">
        <v>0.21739130434782608</v>
      </c>
      <c r="AF162" s="4">
        <v>1.0638297872340425E-2</v>
      </c>
      <c r="AG162" s="4">
        <v>0</v>
      </c>
      <c r="AH162" s="4">
        <v>6.3829787234042548E-2</v>
      </c>
      <c r="AI162" s="4">
        <v>7.3529411764705885E-2</v>
      </c>
    </row>
    <row r="163" spans="1:35" x14ac:dyDescent="0.3">
      <c r="A163">
        <v>162</v>
      </c>
      <c r="B163" t="s">
        <v>338</v>
      </c>
      <c r="C163" t="s">
        <v>65</v>
      </c>
      <c r="D163" t="s">
        <v>6</v>
      </c>
      <c r="E163">
        <v>29</v>
      </c>
      <c r="F163">
        <v>3</v>
      </c>
      <c r="G163">
        <v>2</v>
      </c>
      <c r="H163">
        <v>5</v>
      </c>
      <c r="I163">
        <v>7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3</v>
      </c>
      <c r="Q163">
        <v>2</v>
      </c>
      <c r="R163">
        <v>5</v>
      </c>
      <c r="S163" s="3">
        <v>0.10344827586206896</v>
      </c>
      <c r="T163" s="3">
        <v>6.8965517241379309E-2</v>
      </c>
      <c r="U163" s="3">
        <v>0.17241379310344829</v>
      </c>
      <c r="V163" s="3">
        <v>0.2413793103448276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0.10344827586206896</v>
      </c>
      <c r="AD163" s="3">
        <v>6.8965517241379309E-2</v>
      </c>
      <c r="AE163" s="3">
        <v>0.17241379310344829</v>
      </c>
      <c r="AF163" s="4">
        <v>3.614457831325301E-2</v>
      </c>
      <c r="AG163" s="4">
        <v>5.8823529411764705E-2</v>
      </c>
      <c r="AH163" s="4">
        <v>6.0240963855421686E-2</v>
      </c>
      <c r="AI163" s="4">
        <v>9.8039215686274508E-2</v>
      </c>
    </row>
    <row r="164" spans="1:35" x14ac:dyDescent="0.3">
      <c r="A164">
        <v>163</v>
      </c>
      <c r="B164" t="s">
        <v>237</v>
      </c>
      <c r="C164" t="s">
        <v>48</v>
      </c>
      <c r="D164" t="s">
        <v>35</v>
      </c>
      <c r="E164">
        <v>25</v>
      </c>
      <c r="F164">
        <v>1</v>
      </c>
      <c r="G164">
        <v>4</v>
      </c>
      <c r="H164">
        <v>5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4</v>
      </c>
      <c r="R164">
        <v>5</v>
      </c>
      <c r="S164" s="3">
        <v>0.04</v>
      </c>
      <c r="T164" s="3">
        <v>0.16</v>
      </c>
      <c r="U164" s="3">
        <v>0.2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0.04</v>
      </c>
      <c r="AD164" s="3">
        <v>0.16</v>
      </c>
      <c r="AE164" s="3">
        <v>0.2</v>
      </c>
      <c r="AF164" s="4">
        <v>1.4925373134328358E-2</v>
      </c>
      <c r="AG164" s="4">
        <v>2.0408163265306121E-2</v>
      </c>
      <c r="AH164" s="4">
        <v>7.4626865671641784E-2</v>
      </c>
      <c r="AI164" s="4">
        <v>0.10204081632653061</v>
      </c>
    </row>
    <row r="165" spans="1:35" x14ac:dyDescent="0.3">
      <c r="A165">
        <v>164</v>
      </c>
      <c r="B165" t="s">
        <v>366</v>
      </c>
      <c r="C165" t="s">
        <v>48</v>
      </c>
      <c r="D165" t="s">
        <v>6</v>
      </c>
      <c r="E165">
        <v>21</v>
      </c>
      <c r="F165">
        <v>0</v>
      </c>
      <c r="G165">
        <v>5</v>
      </c>
      <c r="H165">
        <v>5</v>
      </c>
      <c r="I165">
        <v>-13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5</v>
      </c>
      <c r="R165">
        <v>5</v>
      </c>
      <c r="S165" s="3">
        <v>0</v>
      </c>
      <c r="T165" s="3">
        <v>0.23809523809523808</v>
      </c>
      <c r="U165" s="3">
        <v>0.23809523809523808</v>
      </c>
      <c r="V165" s="3">
        <v>-0.61904761904761907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0.23809523809523808</v>
      </c>
      <c r="AE165" s="3">
        <v>0.23809523809523808</v>
      </c>
      <c r="AF165" s="4">
        <v>0</v>
      </c>
      <c r="AG165" s="4">
        <v>0</v>
      </c>
      <c r="AH165" s="4">
        <v>7.4626865671641784E-2</v>
      </c>
      <c r="AI165" s="4">
        <v>0.10204081632653061</v>
      </c>
    </row>
    <row r="166" spans="1:35" x14ac:dyDescent="0.3">
      <c r="A166">
        <v>165</v>
      </c>
      <c r="B166" t="s">
        <v>161</v>
      </c>
      <c r="C166" t="s">
        <v>31</v>
      </c>
      <c r="D166" t="s">
        <v>6</v>
      </c>
      <c r="E166">
        <v>11</v>
      </c>
      <c r="F166">
        <v>2</v>
      </c>
      <c r="G166">
        <v>3</v>
      </c>
      <c r="H166">
        <v>5</v>
      </c>
      <c r="I166">
        <v>2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2</v>
      </c>
      <c r="Q166">
        <v>3</v>
      </c>
      <c r="R166">
        <v>5</v>
      </c>
      <c r="S166" s="3">
        <v>0.18181818181818182</v>
      </c>
      <c r="T166" s="3">
        <v>0.27272727272727271</v>
      </c>
      <c r="U166" s="3">
        <v>0.45454545454545453</v>
      </c>
      <c r="V166" s="3">
        <v>0.18181818181818182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0.18181818181818182</v>
      </c>
      <c r="AD166" s="3">
        <v>0.27272727272727271</v>
      </c>
      <c r="AE166" s="3">
        <v>0.45454545454545453</v>
      </c>
      <c r="AF166" s="4">
        <v>2.247191011235955E-2</v>
      </c>
      <c r="AG166" s="4">
        <v>3.3898305084745763E-2</v>
      </c>
      <c r="AH166" s="4">
        <v>5.6179775280898875E-2</v>
      </c>
      <c r="AI166" s="4">
        <v>8.4745762711864403E-2</v>
      </c>
    </row>
    <row r="167" spans="1:35" x14ac:dyDescent="0.3">
      <c r="A167">
        <v>166</v>
      </c>
      <c r="B167" t="s">
        <v>367</v>
      </c>
      <c r="C167" t="s">
        <v>65</v>
      </c>
      <c r="D167" t="s">
        <v>35</v>
      </c>
      <c r="E167">
        <v>7</v>
      </c>
      <c r="F167">
        <v>2</v>
      </c>
      <c r="G167">
        <v>3</v>
      </c>
      <c r="H167">
        <v>5</v>
      </c>
      <c r="I167">
        <v>7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2</v>
      </c>
      <c r="Q167">
        <v>3</v>
      </c>
      <c r="R167">
        <v>5</v>
      </c>
      <c r="S167" s="3">
        <v>0.2857142857142857</v>
      </c>
      <c r="T167" s="3">
        <v>0.42857142857142855</v>
      </c>
      <c r="U167" s="3">
        <v>0.7142857142857143</v>
      </c>
      <c r="V167" s="3">
        <v>1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0.2857142857142857</v>
      </c>
      <c r="AD167" s="3">
        <v>0.42857142857142855</v>
      </c>
      <c r="AE167" s="3">
        <v>0.7142857142857143</v>
      </c>
      <c r="AF167" s="4">
        <v>2.4096385542168676E-2</v>
      </c>
      <c r="AG167" s="4">
        <v>3.9215686274509803E-2</v>
      </c>
      <c r="AH167" s="4">
        <v>6.0240963855421686E-2</v>
      </c>
      <c r="AI167" s="4">
        <v>9.8039215686274508E-2</v>
      </c>
    </row>
    <row r="168" spans="1:35" x14ac:dyDescent="0.3">
      <c r="A168">
        <v>167</v>
      </c>
      <c r="B168" t="s">
        <v>137</v>
      </c>
      <c r="C168" t="s">
        <v>22</v>
      </c>
      <c r="D168" t="s">
        <v>35</v>
      </c>
      <c r="E168">
        <v>28</v>
      </c>
      <c r="F168">
        <v>2</v>
      </c>
      <c r="G168">
        <v>10</v>
      </c>
      <c r="H168">
        <v>12</v>
      </c>
      <c r="I168">
        <v>-4</v>
      </c>
      <c r="J168">
        <v>0</v>
      </c>
      <c r="K168">
        <v>7</v>
      </c>
      <c r="L168">
        <v>7</v>
      </c>
      <c r="M168">
        <v>0</v>
      </c>
      <c r="N168">
        <v>1</v>
      </c>
      <c r="O168">
        <v>1</v>
      </c>
      <c r="P168">
        <v>2</v>
      </c>
      <c r="Q168">
        <v>2</v>
      </c>
      <c r="R168">
        <v>4</v>
      </c>
      <c r="S168" s="3">
        <v>7.1428571428571425E-2</v>
      </c>
      <c r="T168" s="3">
        <v>0.35714285714285715</v>
      </c>
      <c r="U168" s="3">
        <v>0.42857142857142855</v>
      </c>
      <c r="V168" s="3">
        <v>-0.14285714285714285</v>
      </c>
      <c r="W168" s="3">
        <v>0</v>
      </c>
      <c r="X168" s="3">
        <v>0.25</v>
      </c>
      <c r="Y168" s="3">
        <v>0.25</v>
      </c>
      <c r="Z168" s="3">
        <v>0</v>
      </c>
      <c r="AA168" s="3">
        <v>3.5714285714285712E-2</v>
      </c>
      <c r="AB168" s="3">
        <v>3.5714285714285712E-2</v>
      </c>
      <c r="AC168" s="3">
        <v>7.1428571428571425E-2</v>
      </c>
      <c r="AD168" s="3">
        <v>7.1428571428571425E-2</v>
      </c>
      <c r="AE168" s="3">
        <v>0.14285714285714285</v>
      </c>
      <c r="AF168" s="4">
        <v>2.1276595744680851E-2</v>
      </c>
      <c r="AG168" s="4">
        <v>2.9411764705882353E-2</v>
      </c>
      <c r="AH168" s="4">
        <v>0.1276595744680851</v>
      </c>
      <c r="AI168" s="4">
        <v>5.8823529411764705E-2</v>
      </c>
    </row>
    <row r="169" spans="1:35" x14ac:dyDescent="0.3">
      <c r="A169">
        <v>168</v>
      </c>
      <c r="B169" t="s">
        <v>111</v>
      </c>
      <c r="C169" t="s">
        <v>37</v>
      </c>
      <c r="D169" t="s">
        <v>35</v>
      </c>
      <c r="E169">
        <v>23</v>
      </c>
      <c r="F169">
        <v>3</v>
      </c>
      <c r="G169">
        <v>7</v>
      </c>
      <c r="H169">
        <v>10</v>
      </c>
      <c r="I169">
        <v>-12</v>
      </c>
      <c r="J169">
        <v>1</v>
      </c>
      <c r="K169">
        <v>5</v>
      </c>
      <c r="L169">
        <v>6</v>
      </c>
      <c r="M169">
        <v>0</v>
      </c>
      <c r="N169">
        <v>0</v>
      </c>
      <c r="O169">
        <v>0</v>
      </c>
      <c r="P169">
        <v>2</v>
      </c>
      <c r="Q169">
        <v>2</v>
      </c>
      <c r="R169">
        <v>4</v>
      </c>
      <c r="S169" s="3">
        <v>0.13043478260869565</v>
      </c>
      <c r="T169" s="3">
        <v>0.30434782608695654</v>
      </c>
      <c r="U169" s="3">
        <v>0.43478260869565216</v>
      </c>
      <c r="V169" s="3">
        <v>-0.52173913043478259</v>
      </c>
      <c r="W169" s="3">
        <v>4.3478260869565216E-2</v>
      </c>
      <c r="X169" s="3">
        <v>0.21739130434782608</v>
      </c>
      <c r="Y169" s="3">
        <v>0.2608695652173913</v>
      </c>
      <c r="Z169" s="3">
        <v>0</v>
      </c>
      <c r="AA169" s="3">
        <v>0</v>
      </c>
      <c r="AB169" s="3">
        <v>0</v>
      </c>
      <c r="AC169" s="3">
        <v>8.6956521739130432E-2</v>
      </c>
      <c r="AD169" s="3">
        <v>8.6956521739130432E-2</v>
      </c>
      <c r="AE169" s="3">
        <v>0.17391304347826086</v>
      </c>
      <c r="AF169" s="4">
        <v>4.3478260869565216E-2</v>
      </c>
      <c r="AG169" s="4">
        <v>4.878048780487805E-2</v>
      </c>
      <c r="AH169" s="4">
        <v>0.14492753623188406</v>
      </c>
      <c r="AI169" s="4">
        <v>9.7560975609756101E-2</v>
      </c>
    </row>
    <row r="170" spans="1:35" x14ac:dyDescent="0.3">
      <c r="A170">
        <v>169</v>
      </c>
      <c r="B170" t="s">
        <v>128</v>
      </c>
      <c r="C170" t="s">
        <v>37</v>
      </c>
      <c r="D170" t="s">
        <v>35</v>
      </c>
      <c r="E170">
        <v>28</v>
      </c>
      <c r="F170">
        <v>0</v>
      </c>
      <c r="G170">
        <v>9</v>
      </c>
      <c r="H170">
        <v>9</v>
      </c>
      <c r="I170">
        <v>-22</v>
      </c>
      <c r="J170">
        <v>0</v>
      </c>
      <c r="K170">
        <v>5</v>
      </c>
      <c r="L170">
        <v>5</v>
      </c>
      <c r="M170">
        <v>0</v>
      </c>
      <c r="N170">
        <v>0</v>
      </c>
      <c r="O170">
        <v>0</v>
      </c>
      <c r="P170">
        <v>0</v>
      </c>
      <c r="Q170">
        <v>4</v>
      </c>
      <c r="R170">
        <v>4</v>
      </c>
      <c r="S170" s="3">
        <v>0</v>
      </c>
      <c r="T170" s="3">
        <v>0.32142857142857145</v>
      </c>
      <c r="U170" s="3">
        <v>0.32142857142857145</v>
      </c>
      <c r="V170" s="3">
        <v>-0.7857142857142857</v>
      </c>
      <c r="W170" s="3">
        <v>0</v>
      </c>
      <c r="X170" s="3">
        <v>0.17857142857142858</v>
      </c>
      <c r="Y170" s="3">
        <v>0.17857142857142858</v>
      </c>
      <c r="Z170" s="3">
        <v>0</v>
      </c>
      <c r="AA170" s="3">
        <v>0</v>
      </c>
      <c r="AB170" s="3">
        <v>0</v>
      </c>
      <c r="AC170" s="3">
        <v>0</v>
      </c>
      <c r="AD170" s="3">
        <v>0.14285714285714285</v>
      </c>
      <c r="AE170" s="3">
        <v>0.14285714285714285</v>
      </c>
      <c r="AF170" s="4">
        <v>0</v>
      </c>
      <c r="AG170" s="4">
        <v>0</v>
      </c>
      <c r="AH170" s="4">
        <v>0.13043478260869565</v>
      </c>
      <c r="AI170" s="4">
        <v>9.7560975609756101E-2</v>
      </c>
    </row>
    <row r="171" spans="1:35" x14ac:dyDescent="0.3">
      <c r="A171">
        <v>170</v>
      </c>
      <c r="B171" t="s">
        <v>178</v>
      </c>
      <c r="C171" t="s">
        <v>45</v>
      </c>
      <c r="D171" t="s">
        <v>35</v>
      </c>
      <c r="E171">
        <v>25</v>
      </c>
      <c r="F171">
        <v>6</v>
      </c>
      <c r="G171">
        <v>3</v>
      </c>
      <c r="H171">
        <v>9</v>
      </c>
      <c r="I171">
        <v>-8</v>
      </c>
      <c r="J171">
        <v>2</v>
      </c>
      <c r="K171">
        <v>2</v>
      </c>
      <c r="L171">
        <v>4</v>
      </c>
      <c r="M171">
        <v>1</v>
      </c>
      <c r="N171">
        <v>0</v>
      </c>
      <c r="O171">
        <v>1</v>
      </c>
      <c r="P171">
        <v>3</v>
      </c>
      <c r="Q171">
        <v>1</v>
      </c>
      <c r="R171">
        <v>4</v>
      </c>
      <c r="S171" s="3">
        <v>0.24</v>
      </c>
      <c r="T171" s="3">
        <v>0.12</v>
      </c>
      <c r="U171" s="3">
        <v>0.36</v>
      </c>
      <c r="V171" s="3">
        <v>-0.32</v>
      </c>
      <c r="W171" s="3">
        <v>0.08</v>
      </c>
      <c r="X171" s="3">
        <v>0.08</v>
      </c>
      <c r="Y171" s="3">
        <v>0.16</v>
      </c>
      <c r="Z171" s="3">
        <v>0.04</v>
      </c>
      <c r="AA171" s="3">
        <v>0</v>
      </c>
      <c r="AB171" s="3">
        <v>0.04</v>
      </c>
      <c r="AC171" s="3">
        <v>0.12</v>
      </c>
      <c r="AD171" s="3">
        <v>0.04</v>
      </c>
      <c r="AE171" s="3">
        <v>0.16</v>
      </c>
      <c r="AF171" s="4">
        <v>6.9767441860465115E-2</v>
      </c>
      <c r="AG171" s="4">
        <v>4.6875E-2</v>
      </c>
      <c r="AH171" s="4">
        <v>0.10465116279069768</v>
      </c>
      <c r="AI171" s="4">
        <v>6.25E-2</v>
      </c>
    </row>
    <row r="172" spans="1:35" x14ac:dyDescent="0.3">
      <c r="A172">
        <v>171</v>
      </c>
      <c r="B172" t="s">
        <v>149</v>
      </c>
      <c r="C172" t="s">
        <v>48</v>
      </c>
      <c r="D172" t="s">
        <v>35</v>
      </c>
      <c r="E172">
        <v>28</v>
      </c>
      <c r="F172">
        <v>1</v>
      </c>
      <c r="G172">
        <v>7</v>
      </c>
      <c r="H172">
        <v>8</v>
      </c>
      <c r="I172">
        <v>-15</v>
      </c>
      <c r="J172">
        <v>0</v>
      </c>
      <c r="K172">
        <v>4</v>
      </c>
      <c r="L172">
        <v>4</v>
      </c>
      <c r="M172">
        <v>0</v>
      </c>
      <c r="N172">
        <v>0</v>
      </c>
      <c r="O172">
        <v>0</v>
      </c>
      <c r="P172">
        <v>1</v>
      </c>
      <c r="Q172">
        <v>3</v>
      </c>
      <c r="R172">
        <v>4</v>
      </c>
      <c r="S172" s="3">
        <v>3.5714285714285712E-2</v>
      </c>
      <c r="T172" s="3">
        <v>0.25</v>
      </c>
      <c r="U172" s="3">
        <v>0.2857142857142857</v>
      </c>
      <c r="V172" s="3">
        <v>-0.5357142857142857</v>
      </c>
      <c r="W172" s="3">
        <v>0</v>
      </c>
      <c r="X172" s="3">
        <v>0.14285714285714285</v>
      </c>
      <c r="Y172" s="3">
        <v>0.14285714285714285</v>
      </c>
      <c r="Z172" s="3">
        <v>0</v>
      </c>
      <c r="AA172" s="3">
        <v>0</v>
      </c>
      <c r="AB172" s="3">
        <v>0</v>
      </c>
      <c r="AC172" s="3">
        <v>3.5714285714285712E-2</v>
      </c>
      <c r="AD172" s="3">
        <v>0.10714285714285714</v>
      </c>
      <c r="AE172" s="3">
        <v>0.14285714285714285</v>
      </c>
      <c r="AF172" s="4">
        <v>1.4925373134328358E-2</v>
      </c>
      <c r="AG172" s="4">
        <v>2.0408163265306121E-2</v>
      </c>
      <c r="AH172" s="4">
        <v>0.11940298507462686</v>
      </c>
      <c r="AI172" s="4">
        <v>8.1632653061224483E-2</v>
      </c>
    </row>
    <row r="173" spans="1:35" x14ac:dyDescent="0.3">
      <c r="A173">
        <v>172</v>
      </c>
      <c r="B173" t="s">
        <v>193</v>
      </c>
      <c r="C173" t="s">
        <v>28</v>
      </c>
      <c r="D173" t="s">
        <v>6</v>
      </c>
      <c r="E173">
        <v>22</v>
      </c>
      <c r="F173">
        <v>3</v>
      </c>
      <c r="G173">
        <v>5</v>
      </c>
      <c r="H173">
        <v>8</v>
      </c>
      <c r="I173">
        <v>-6</v>
      </c>
      <c r="J173">
        <v>1</v>
      </c>
      <c r="K173">
        <v>2</v>
      </c>
      <c r="L173">
        <v>3</v>
      </c>
      <c r="M173">
        <v>0</v>
      </c>
      <c r="N173">
        <v>1</v>
      </c>
      <c r="O173">
        <v>1</v>
      </c>
      <c r="P173">
        <v>2</v>
      </c>
      <c r="Q173">
        <v>2</v>
      </c>
      <c r="R173">
        <v>4</v>
      </c>
      <c r="S173" s="3">
        <v>0.13636363636363635</v>
      </c>
      <c r="T173" s="3">
        <v>0.22727272727272727</v>
      </c>
      <c r="U173" s="3">
        <v>0.36363636363636365</v>
      </c>
      <c r="V173" s="3">
        <v>-0.27272727272727271</v>
      </c>
      <c r="W173" s="3">
        <v>4.5454545454545456E-2</v>
      </c>
      <c r="X173" s="3">
        <v>9.0909090909090912E-2</v>
      </c>
      <c r="Y173" s="3">
        <v>0.13636363636363635</v>
      </c>
      <c r="Z173" s="3">
        <v>0</v>
      </c>
      <c r="AA173" s="3">
        <v>4.5454545454545456E-2</v>
      </c>
      <c r="AB173" s="3">
        <v>4.5454545454545456E-2</v>
      </c>
      <c r="AC173" s="3">
        <v>9.0909090909090912E-2</v>
      </c>
      <c r="AD173" s="3">
        <v>9.0909090909090912E-2</v>
      </c>
      <c r="AE173" s="3">
        <v>0.18181818181818182</v>
      </c>
      <c r="AF173" s="4">
        <v>3.3707865168539325E-2</v>
      </c>
      <c r="AG173" s="4">
        <v>3.0769230769230771E-2</v>
      </c>
      <c r="AH173" s="4">
        <v>8.98876404494382E-2</v>
      </c>
      <c r="AI173" s="4">
        <v>6.1538461538461542E-2</v>
      </c>
    </row>
    <row r="174" spans="1:35" x14ac:dyDescent="0.3">
      <c r="A174">
        <v>173</v>
      </c>
      <c r="B174" t="s">
        <v>126</v>
      </c>
      <c r="C174" t="s">
        <v>24</v>
      </c>
      <c r="D174" t="s">
        <v>6</v>
      </c>
      <c r="E174">
        <v>19</v>
      </c>
      <c r="F174">
        <v>6</v>
      </c>
      <c r="G174">
        <v>2</v>
      </c>
      <c r="H174">
        <v>8</v>
      </c>
      <c r="I174">
        <v>3</v>
      </c>
      <c r="J174">
        <v>3</v>
      </c>
      <c r="K174">
        <v>0</v>
      </c>
      <c r="L174">
        <v>3</v>
      </c>
      <c r="M174">
        <v>1</v>
      </c>
      <c r="N174">
        <v>0</v>
      </c>
      <c r="O174">
        <v>1</v>
      </c>
      <c r="P174">
        <v>2</v>
      </c>
      <c r="Q174">
        <v>2</v>
      </c>
      <c r="R174">
        <v>4</v>
      </c>
      <c r="S174" s="3">
        <v>0.31578947368421051</v>
      </c>
      <c r="T174" s="3">
        <v>0.10526315789473684</v>
      </c>
      <c r="U174" s="3">
        <v>0.42105263157894735</v>
      </c>
      <c r="V174" s="3">
        <v>0.15789473684210525</v>
      </c>
      <c r="W174" s="3">
        <v>0.15789473684210525</v>
      </c>
      <c r="X174" s="3">
        <v>0</v>
      </c>
      <c r="Y174" s="3">
        <v>0.15789473684210525</v>
      </c>
      <c r="Z174" s="3">
        <v>5.2631578947368418E-2</v>
      </c>
      <c r="AA174" s="3">
        <v>0</v>
      </c>
      <c r="AB174" s="3">
        <v>5.2631578947368418E-2</v>
      </c>
      <c r="AC174" s="3">
        <v>0.10526315789473684</v>
      </c>
      <c r="AD174" s="3">
        <v>0.10526315789473684</v>
      </c>
      <c r="AE174" s="3">
        <v>0.21052631578947367</v>
      </c>
      <c r="AF174" s="4">
        <v>8.8235294117647065E-2</v>
      </c>
      <c r="AG174" s="4">
        <v>4.7619047619047616E-2</v>
      </c>
      <c r="AH174" s="4">
        <v>0.11764705882352941</v>
      </c>
      <c r="AI174" s="4">
        <v>9.5238095238095233E-2</v>
      </c>
    </row>
    <row r="175" spans="1:35" x14ac:dyDescent="0.3">
      <c r="A175">
        <v>174</v>
      </c>
      <c r="B175" t="s">
        <v>163</v>
      </c>
      <c r="C175" t="s">
        <v>76</v>
      </c>
      <c r="D175" t="s">
        <v>6</v>
      </c>
      <c r="E175">
        <v>18</v>
      </c>
      <c r="F175">
        <v>2</v>
      </c>
      <c r="G175">
        <v>6</v>
      </c>
      <c r="H175">
        <v>8</v>
      </c>
      <c r="I175">
        <v>-4</v>
      </c>
      <c r="J175">
        <v>1</v>
      </c>
      <c r="K175">
        <v>3</v>
      </c>
      <c r="L175">
        <v>4</v>
      </c>
      <c r="M175">
        <v>0</v>
      </c>
      <c r="N175">
        <v>0</v>
      </c>
      <c r="O175">
        <v>0</v>
      </c>
      <c r="P175">
        <v>1</v>
      </c>
      <c r="Q175">
        <v>3</v>
      </c>
      <c r="R175">
        <v>4</v>
      </c>
      <c r="S175" s="3">
        <v>0.1111111111111111</v>
      </c>
      <c r="T175" s="3">
        <v>0.33333333333333331</v>
      </c>
      <c r="U175" s="3">
        <v>0.44444444444444442</v>
      </c>
      <c r="V175" s="3">
        <v>-0.22222222222222221</v>
      </c>
      <c r="W175" s="3">
        <v>5.5555555555555552E-2</v>
      </c>
      <c r="X175" s="3">
        <v>0.16666666666666666</v>
      </c>
      <c r="Y175" s="3">
        <v>0.22222222222222221</v>
      </c>
      <c r="Z175" s="3">
        <v>0</v>
      </c>
      <c r="AA175" s="3">
        <v>0</v>
      </c>
      <c r="AB175" s="3">
        <v>0</v>
      </c>
      <c r="AC175" s="3">
        <v>5.5555555555555552E-2</v>
      </c>
      <c r="AD175" s="3">
        <v>0.16666666666666666</v>
      </c>
      <c r="AE175" s="3">
        <v>0.22222222222222221</v>
      </c>
      <c r="AF175" s="4">
        <v>2.9850746268656716E-2</v>
      </c>
      <c r="AG175" s="4">
        <v>2.1276595744680851E-2</v>
      </c>
      <c r="AH175" s="4">
        <v>0.11940298507462686</v>
      </c>
      <c r="AI175" s="4">
        <v>8.5106382978723402E-2</v>
      </c>
    </row>
    <row r="176" spans="1:35" x14ac:dyDescent="0.3">
      <c r="A176">
        <v>175</v>
      </c>
      <c r="B176" t="s">
        <v>198</v>
      </c>
      <c r="C176" t="s">
        <v>65</v>
      </c>
      <c r="D176" t="s">
        <v>35</v>
      </c>
      <c r="E176">
        <v>29</v>
      </c>
      <c r="F176">
        <v>0</v>
      </c>
      <c r="G176">
        <v>6</v>
      </c>
      <c r="H176">
        <v>6</v>
      </c>
      <c r="I176">
        <v>1</v>
      </c>
      <c r="J176">
        <v>0</v>
      </c>
      <c r="K176">
        <v>2</v>
      </c>
      <c r="L176">
        <v>2</v>
      </c>
      <c r="M176">
        <v>0</v>
      </c>
      <c r="N176">
        <v>0</v>
      </c>
      <c r="O176">
        <v>0</v>
      </c>
      <c r="P176">
        <v>0</v>
      </c>
      <c r="Q176">
        <v>4</v>
      </c>
      <c r="R176">
        <v>4</v>
      </c>
      <c r="S176" s="3">
        <v>0</v>
      </c>
      <c r="T176" s="3">
        <v>0.20689655172413793</v>
      </c>
      <c r="U176" s="3">
        <v>0.20689655172413793</v>
      </c>
      <c r="V176" s="3">
        <v>3.4482758620689655E-2</v>
      </c>
      <c r="W176" s="3">
        <v>0</v>
      </c>
      <c r="X176" s="3">
        <v>6.8965517241379309E-2</v>
      </c>
      <c r="Y176" s="3">
        <v>6.8965517241379309E-2</v>
      </c>
      <c r="Z176" s="3">
        <v>0</v>
      </c>
      <c r="AA176" s="3">
        <v>0</v>
      </c>
      <c r="AB176" s="3">
        <v>0</v>
      </c>
      <c r="AC176" s="3">
        <v>0</v>
      </c>
      <c r="AD176" s="3">
        <v>0.13793103448275862</v>
      </c>
      <c r="AE176" s="3">
        <v>0.13793103448275862</v>
      </c>
      <c r="AF176" s="4">
        <v>0</v>
      </c>
      <c r="AG176" s="4">
        <v>0</v>
      </c>
      <c r="AH176" s="4">
        <v>7.2289156626506021E-2</v>
      </c>
      <c r="AI176" s="4">
        <v>7.8431372549019607E-2</v>
      </c>
    </row>
    <row r="177" spans="1:35" x14ac:dyDescent="0.3">
      <c r="A177">
        <v>176</v>
      </c>
      <c r="B177" t="s">
        <v>202</v>
      </c>
      <c r="C177" t="s">
        <v>22</v>
      </c>
      <c r="D177" t="s">
        <v>35</v>
      </c>
      <c r="E177">
        <v>28</v>
      </c>
      <c r="F177">
        <v>0</v>
      </c>
      <c r="G177">
        <v>6</v>
      </c>
      <c r="H177">
        <v>6</v>
      </c>
      <c r="I177">
        <v>8</v>
      </c>
      <c r="J177">
        <v>0</v>
      </c>
      <c r="K177">
        <v>2</v>
      </c>
      <c r="L177">
        <v>2</v>
      </c>
      <c r="M177">
        <v>0</v>
      </c>
      <c r="N177">
        <v>0</v>
      </c>
      <c r="O177">
        <v>0</v>
      </c>
      <c r="P177">
        <v>0</v>
      </c>
      <c r="Q177">
        <v>4</v>
      </c>
      <c r="R177">
        <v>4</v>
      </c>
      <c r="S177" s="3">
        <v>0</v>
      </c>
      <c r="T177" s="3">
        <v>0.21428571428571427</v>
      </c>
      <c r="U177" s="3">
        <v>0.21428571428571427</v>
      </c>
      <c r="V177" s="3">
        <v>0.2857142857142857</v>
      </c>
      <c r="W177" s="3">
        <v>0</v>
      </c>
      <c r="X177" s="3">
        <v>7.1428571428571425E-2</v>
      </c>
      <c r="Y177" s="3">
        <v>7.1428571428571425E-2</v>
      </c>
      <c r="Z177" s="3">
        <v>0</v>
      </c>
      <c r="AA177" s="3">
        <v>0</v>
      </c>
      <c r="AB177" s="3">
        <v>0</v>
      </c>
      <c r="AC177" s="3">
        <v>0</v>
      </c>
      <c r="AD177" s="3">
        <v>0.14285714285714285</v>
      </c>
      <c r="AE177" s="3">
        <v>0.14285714285714285</v>
      </c>
      <c r="AF177" s="4">
        <v>0</v>
      </c>
      <c r="AG177" s="4">
        <v>0</v>
      </c>
      <c r="AH177" s="4">
        <v>6.3829787234042548E-2</v>
      </c>
      <c r="AI177" s="4">
        <v>5.8823529411764705E-2</v>
      </c>
    </row>
    <row r="178" spans="1:35" x14ac:dyDescent="0.3">
      <c r="A178">
        <v>177</v>
      </c>
      <c r="B178" t="s">
        <v>148</v>
      </c>
      <c r="C178" t="s">
        <v>37</v>
      </c>
      <c r="D178" t="s">
        <v>6</v>
      </c>
      <c r="E178">
        <v>28</v>
      </c>
      <c r="F178">
        <v>3</v>
      </c>
      <c r="G178">
        <v>3</v>
      </c>
      <c r="H178">
        <v>6</v>
      </c>
      <c r="I178">
        <v>-15</v>
      </c>
      <c r="J178">
        <v>1</v>
      </c>
      <c r="K178">
        <v>1</v>
      </c>
      <c r="L178">
        <v>2</v>
      </c>
      <c r="M178">
        <v>0</v>
      </c>
      <c r="N178">
        <v>0</v>
      </c>
      <c r="O178">
        <v>0</v>
      </c>
      <c r="P178">
        <v>2</v>
      </c>
      <c r="Q178">
        <v>2</v>
      </c>
      <c r="R178">
        <v>4</v>
      </c>
      <c r="S178" s="3">
        <v>0.10714285714285714</v>
      </c>
      <c r="T178" s="3">
        <v>0.10714285714285714</v>
      </c>
      <c r="U178" s="3">
        <v>0.21428571428571427</v>
      </c>
      <c r="V178" s="3">
        <v>-0.5357142857142857</v>
      </c>
      <c r="W178" s="3">
        <v>3.5714285714285712E-2</v>
      </c>
      <c r="X178" s="3">
        <v>3.5714285714285712E-2</v>
      </c>
      <c r="Y178" s="3">
        <v>7.1428571428571425E-2</v>
      </c>
      <c r="Z178" s="3">
        <v>0</v>
      </c>
      <c r="AA178" s="3">
        <v>0</v>
      </c>
      <c r="AB178" s="3">
        <v>0</v>
      </c>
      <c r="AC178" s="3">
        <v>7.1428571428571425E-2</v>
      </c>
      <c r="AD178" s="3">
        <v>7.1428571428571425E-2</v>
      </c>
      <c r="AE178" s="3">
        <v>0.14285714285714285</v>
      </c>
      <c r="AF178" s="4">
        <v>4.3478260869565216E-2</v>
      </c>
      <c r="AG178" s="4">
        <v>4.878048780487805E-2</v>
      </c>
      <c r="AH178" s="4">
        <v>8.6956521739130432E-2</v>
      </c>
      <c r="AI178" s="4">
        <v>9.7560975609756101E-2</v>
      </c>
    </row>
    <row r="179" spans="1:35" x14ac:dyDescent="0.3">
      <c r="A179">
        <v>178</v>
      </c>
      <c r="B179" t="s">
        <v>192</v>
      </c>
      <c r="C179" t="s">
        <v>48</v>
      </c>
      <c r="D179" t="s">
        <v>35</v>
      </c>
      <c r="E179">
        <v>25</v>
      </c>
      <c r="F179">
        <v>2</v>
      </c>
      <c r="G179">
        <v>3</v>
      </c>
      <c r="H179">
        <v>5</v>
      </c>
      <c r="I179">
        <v>-5</v>
      </c>
      <c r="J179">
        <v>1</v>
      </c>
      <c r="K179">
        <v>0</v>
      </c>
      <c r="L179">
        <v>1</v>
      </c>
      <c r="M179">
        <v>0</v>
      </c>
      <c r="N179">
        <v>0</v>
      </c>
      <c r="O179">
        <v>0</v>
      </c>
      <c r="P179">
        <v>1</v>
      </c>
      <c r="Q179">
        <v>3</v>
      </c>
      <c r="R179">
        <v>4</v>
      </c>
      <c r="S179" s="3">
        <v>0.08</v>
      </c>
      <c r="T179" s="3">
        <v>0.12</v>
      </c>
      <c r="U179" s="3">
        <v>0.2</v>
      </c>
      <c r="V179" s="3">
        <v>-0.2</v>
      </c>
      <c r="W179" s="3">
        <v>0.04</v>
      </c>
      <c r="X179" s="3">
        <v>0</v>
      </c>
      <c r="Y179" s="3">
        <v>0.04</v>
      </c>
      <c r="Z179" s="3">
        <v>0</v>
      </c>
      <c r="AA179" s="3">
        <v>0</v>
      </c>
      <c r="AB179" s="3">
        <v>0</v>
      </c>
      <c r="AC179" s="3">
        <v>0.04</v>
      </c>
      <c r="AD179" s="3">
        <v>0.12</v>
      </c>
      <c r="AE179" s="3">
        <v>0.16</v>
      </c>
      <c r="AF179" s="4">
        <v>2.9850746268656716E-2</v>
      </c>
      <c r="AG179" s="4">
        <v>2.0408163265306121E-2</v>
      </c>
      <c r="AH179" s="4">
        <v>7.4626865671641784E-2</v>
      </c>
      <c r="AI179" s="4">
        <v>8.1632653061224483E-2</v>
      </c>
    </row>
    <row r="180" spans="1:35" x14ac:dyDescent="0.3">
      <c r="A180">
        <v>179</v>
      </c>
      <c r="B180" t="s">
        <v>208</v>
      </c>
      <c r="C180" t="s">
        <v>24</v>
      </c>
      <c r="D180" t="s">
        <v>6</v>
      </c>
      <c r="E180">
        <v>25</v>
      </c>
      <c r="F180">
        <v>2</v>
      </c>
      <c r="G180">
        <v>3</v>
      </c>
      <c r="H180">
        <v>5</v>
      </c>
      <c r="I180">
        <v>-5</v>
      </c>
      <c r="J180">
        <v>0</v>
      </c>
      <c r="K180">
        <v>1</v>
      </c>
      <c r="L180">
        <v>1</v>
      </c>
      <c r="M180">
        <v>0</v>
      </c>
      <c r="N180">
        <v>0</v>
      </c>
      <c r="O180">
        <v>0</v>
      </c>
      <c r="P180">
        <v>2</v>
      </c>
      <c r="Q180">
        <v>2</v>
      </c>
      <c r="R180">
        <v>4</v>
      </c>
      <c r="S180" s="3">
        <v>0.08</v>
      </c>
      <c r="T180" s="3">
        <v>0.12</v>
      </c>
      <c r="U180" s="3">
        <v>0.2</v>
      </c>
      <c r="V180" s="3">
        <v>-0.2</v>
      </c>
      <c r="W180" s="3">
        <v>0</v>
      </c>
      <c r="X180" s="3">
        <v>0.04</v>
      </c>
      <c r="Y180" s="3">
        <v>0.04</v>
      </c>
      <c r="Z180" s="3">
        <v>0</v>
      </c>
      <c r="AA180" s="3">
        <v>0</v>
      </c>
      <c r="AB180" s="3">
        <v>0</v>
      </c>
      <c r="AC180" s="3">
        <v>0.08</v>
      </c>
      <c r="AD180" s="3">
        <v>0.08</v>
      </c>
      <c r="AE180" s="3">
        <v>0.16</v>
      </c>
      <c r="AF180" s="4">
        <v>2.9411764705882353E-2</v>
      </c>
      <c r="AG180" s="4">
        <v>4.7619047619047616E-2</v>
      </c>
      <c r="AH180" s="4">
        <v>7.3529411764705885E-2</v>
      </c>
      <c r="AI180" s="4">
        <v>9.5238095238095233E-2</v>
      </c>
    </row>
    <row r="181" spans="1:35" x14ac:dyDescent="0.3">
      <c r="A181">
        <v>180</v>
      </c>
      <c r="B181" t="s">
        <v>165</v>
      </c>
      <c r="C181" t="s">
        <v>24</v>
      </c>
      <c r="D181" t="s">
        <v>35</v>
      </c>
      <c r="E181">
        <v>24</v>
      </c>
      <c r="F181">
        <v>0</v>
      </c>
      <c r="G181">
        <v>5</v>
      </c>
      <c r="H181">
        <v>5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1</v>
      </c>
      <c r="P181">
        <v>0</v>
      </c>
      <c r="Q181">
        <v>4</v>
      </c>
      <c r="R181">
        <v>4</v>
      </c>
      <c r="S181" s="3">
        <v>0</v>
      </c>
      <c r="T181" s="3">
        <v>0.20833333333333334</v>
      </c>
      <c r="U181" s="3">
        <v>0.20833333333333334</v>
      </c>
      <c r="V181" s="3">
        <v>4.1666666666666664E-2</v>
      </c>
      <c r="W181" s="3">
        <v>0</v>
      </c>
      <c r="X181" s="3">
        <v>0</v>
      </c>
      <c r="Y181" s="3">
        <v>0</v>
      </c>
      <c r="Z181" s="3">
        <v>0</v>
      </c>
      <c r="AA181" s="3">
        <v>4.1666666666666664E-2</v>
      </c>
      <c r="AB181" s="3">
        <v>4.1666666666666664E-2</v>
      </c>
      <c r="AC181" s="3">
        <v>0</v>
      </c>
      <c r="AD181" s="3">
        <v>0.16666666666666666</v>
      </c>
      <c r="AE181" s="3">
        <v>0.16666666666666666</v>
      </c>
      <c r="AF181" s="4">
        <v>0</v>
      </c>
      <c r="AG181" s="4">
        <v>0</v>
      </c>
      <c r="AH181" s="4">
        <v>7.3529411764705885E-2</v>
      </c>
      <c r="AI181" s="4">
        <v>9.5238095238095233E-2</v>
      </c>
    </row>
    <row r="182" spans="1:35" x14ac:dyDescent="0.3">
      <c r="A182">
        <v>181</v>
      </c>
      <c r="B182" t="s">
        <v>343</v>
      </c>
      <c r="C182" t="s">
        <v>24</v>
      </c>
      <c r="D182" t="s">
        <v>6</v>
      </c>
      <c r="E182">
        <v>15</v>
      </c>
      <c r="F182">
        <v>1</v>
      </c>
      <c r="G182">
        <v>4</v>
      </c>
      <c r="H182">
        <v>5</v>
      </c>
      <c r="I182">
        <v>-1</v>
      </c>
      <c r="J182">
        <v>0</v>
      </c>
      <c r="K182">
        <v>1</v>
      </c>
      <c r="L182">
        <v>1</v>
      </c>
      <c r="M182">
        <v>0</v>
      </c>
      <c r="N182">
        <v>0</v>
      </c>
      <c r="O182">
        <v>0</v>
      </c>
      <c r="P182">
        <v>1</v>
      </c>
      <c r="Q182">
        <v>3</v>
      </c>
      <c r="R182">
        <v>4</v>
      </c>
      <c r="S182" s="3">
        <v>6.6666666666666666E-2</v>
      </c>
      <c r="T182" s="3">
        <v>0.26666666666666666</v>
      </c>
      <c r="U182" s="3">
        <v>0.33333333333333331</v>
      </c>
      <c r="V182" s="3">
        <v>-6.6666666666666666E-2</v>
      </c>
      <c r="W182" s="3">
        <v>0</v>
      </c>
      <c r="X182" s="3">
        <v>6.6666666666666666E-2</v>
      </c>
      <c r="Y182" s="3">
        <v>6.6666666666666666E-2</v>
      </c>
      <c r="Z182" s="3">
        <v>0</v>
      </c>
      <c r="AA182" s="3">
        <v>0</v>
      </c>
      <c r="AB182" s="3">
        <v>0</v>
      </c>
      <c r="AC182" s="3">
        <v>6.6666666666666666E-2</v>
      </c>
      <c r="AD182" s="3">
        <v>0.2</v>
      </c>
      <c r="AE182" s="3">
        <v>0.26666666666666666</v>
      </c>
      <c r="AF182" s="4">
        <v>1.4705882352941176E-2</v>
      </c>
      <c r="AG182" s="4">
        <v>2.3809523809523808E-2</v>
      </c>
      <c r="AH182" s="4">
        <v>7.3529411764705885E-2</v>
      </c>
      <c r="AI182" s="4">
        <v>9.5238095238095233E-2</v>
      </c>
    </row>
    <row r="183" spans="1:35" x14ac:dyDescent="0.3">
      <c r="A183">
        <v>182</v>
      </c>
      <c r="B183" t="s">
        <v>204</v>
      </c>
      <c r="C183" t="s">
        <v>22</v>
      </c>
      <c r="D183" t="s">
        <v>6</v>
      </c>
      <c r="E183">
        <v>28</v>
      </c>
      <c r="F183">
        <v>0</v>
      </c>
      <c r="G183">
        <v>4</v>
      </c>
      <c r="H183">
        <v>4</v>
      </c>
      <c r="I183">
        <v>-6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4</v>
      </c>
      <c r="R183">
        <v>4</v>
      </c>
      <c r="S183" s="3">
        <v>0</v>
      </c>
      <c r="T183" s="3">
        <v>0.14285714285714285</v>
      </c>
      <c r="U183" s="3">
        <v>0.14285714285714285</v>
      </c>
      <c r="V183" s="3">
        <v>-0.21428571428571427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0.14285714285714285</v>
      </c>
      <c r="AE183" s="3">
        <v>0.14285714285714285</v>
      </c>
      <c r="AF183" s="4">
        <v>0</v>
      </c>
      <c r="AG183" s="4">
        <v>0</v>
      </c>
      <c r="AH183" s="4">
        <v>4.2553191489361701E-2</v>
      </c>
      <c r="AI183" s="4">
        <v>5.8823529411764705E-2</v>
      </c>
    </row>
    <row r="184" spans="1:35" x14ac:dyDescent="0.3">
      <c r="A184">
        <v>183</v>
      </c>
      <c r="B184" t="s">
        <v>213</v>
      </c>
      <c r="C184" t="s">
        <v>43</v>
      </c>
      <c r="D184" t="s">
        <v>35</v>
      </c>
      <c r="E184">
        <v>27</v>
      </c>
      <c r="F184">
        <v>1</v>
      </c>
      <c r="G184">
        <v>3</v>
      </c>
      <c r="H184">
        <v>4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3</v>
      </c>
      <c r="R184">
        <v>4</v>
      </c>
      <c r="S184" s="3">
        <v>3.7037037037037035E-2</v>
      </c>
      <c r="T184" s="3">
        <v>0.1111111111111111</v>
      </c>
      <c r="U184" s="3">
        <v>0.14814814814814814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3.7037037037037035E-2</v>
      </c>
      <c r="AD184" s="3">
        <v>0.1111111111111111</v>
      </c>
      <c r="AE184" s="3">
        <v>0.14814814814814814</v>
      </c>
      <c r="AF184" s="4">
        <v>1.2500000000000001E-2</v>
      </c>
      <c r="AG184" s="4">
        <v>1.8867924528301886E-2</v>
      </c>
      <c r="AH184" s="4">
        <v>0.05</v>
      </c>
      <c r="AI184" s="4">
        <v>7.5471698113207544E-2</v>
      </c>
    </row>
    <row r="185" spans="1:35" x14ac:dyDescent="0.3">
      <c r="A185">
        <v>184</v>
      </c>
      <c r="B185" t="s">
        <v>215</v>
      </c>
      <c r="C185" t="s">
        <v>43</v>
      </c>
      <c r="D185" t="s">
        <v>35</v>
      </c>
      <c r="E185">
        <v>27</v>
      </c>
      <c r="F185">
        <v>1</v>
      </c>
      <c r="G185">
        <v>3</v>
      </c>
      <c r="H185">
        <v>4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3</v>
      </c>
      <c r="R185">
        <v>4</v>
      </c>
      <c r="S185" s="3">
        <v>3.7037037037037035E-2</v>
      </c>
      <c r="T185" s="3">
        <v>0.1111111111111111</v>
      </c>
      <c r="U185" s="3">
        <v>0.14814814814814814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3.7037037037037035E-2</v>
      </c>
      <c r="AD185" s="3">
        <v>0.1111111111111111</v>
      </c>
      <c r="AE185" s="3">
        <v>0.14814814814814814</v>
      </c>
      <c r="AF185" s="4">
        <v>1.2500000000000001E-2</v>
      </c>
      <c r="AG185" s="4">
        <v>1.8867924528301886E-2</v>
      </c>
      <c r="AH185" s="4">
        <v>0.05</v>
      </c>
      <c r="AI185" s="4">
        <v>7.5471698113207544E-2</v>
      </c>
    </row>
    <row r="186" spans="1:35" x14ac:dyDescent="0.3">
      <c r="A186">
        <v>185</v>
      </c>
      <c r="B186" t="s">
        <v>175</v>
      </c>
      <c r="C186" t="s">
        <v>18</v>
      </c>
      <c r="D186" t="s">
        <v>35</v>
      </c>
      <c r="E186">
        <v>21</v>
      </c>
      <c r="F186">
        <v>1</v>
      </c>
      <c r="G186">
        <v>3</v>
      </c>
      <c r="H186">
        <v>4</v>
      </c>
      <c r="I186">
        <v>12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3</v>
      </c>
      <c r="R186">
        <v>4</v>
      </c>
      <c r="S186" s="3">
        <v>4.7619047619047616E-2</v>
      </c>
      <c r="T186" s="3">
        <v>0.14285714285714285</v>
      </c>
      <c r="U186" s="3">
        <v>0.19047619047619047</v>
      </c>
      <c r="V186" s="3">
        <v>0.5714285714285714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4.7619047619047616E-2</v>
      </c>
      <c r="AD186" s="3">
        <v>0.14285714285714285</v>
      </c>
      <c r="AE186" s="3">
        <v>0.19047619047619047</v>
      </c>
      <c r="AF186" s="4">
        <v>8.0000000000000002E-3</v>
      </c>
      <c r="AG186" s="4">
        <v>1.2500000000000001E-2</v>
      </c>
      <c r="AH186" s="4">
        <v>3.2000000000000001E-2</v>
      </c>
      <c r="AI186" s="4">
        <v>0.05</v>
      </c>
    </row>
    <row r="187" spans="1:35" x14ac:dyDescent="0.3">
      <c r="A187">
        <v>186</v>
      </c>
      <c r="B187" t="s">
        <v>179</v>
      </c>
      <c r="C187" t="s">
        <v>48</v>
      </c>
      <c r="D187" t="s">
        <v>6</v>
      </c>
      <c r="E187">
        <v>14</v>
      </c>
      <c r="F187">
        <v>1</v>
      </c>
      <c r="G187">
        <v>3</v>
      </c>
      <c r="H187">
        <v>4</v>
      </c>
      <c r="I187">
        <v>-2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3</v>
      </c>
      <c r="R187">
        <v>4</v>
      </c>
      <c r="S187" s="3">
        <v>7.1428571428571425E-2</v>
      </c>
      <c r="T187" s="3">
        <v>0.21428571428571427</v>
      </c>
      <c r="U187" s="3">
        <v>0.2857142857142857</v>
      </c>
      <c r="V187" s="3">
        <v>-0.14285714285714285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7.1428571428571425E-2</v>
      </c>
      <c r="AD187" s="3">
        <v>0.21428571428571427</v>
      </c>
      <c r="AE187" s="3">
        <v>0.2857142857142857</v>
      </c>
      <c r="AF187" s="4">
        <v>1.4925373134328358E-2</v>
      </c>
      <c r="AG187" s="4">
        <v>2.0408163265306121E-2</v>
      </c>
      <c r="AH187" s="4">
        <v>5.9701492537313432E-2</v>
      </c>
      <c r="AI187" s="4">
        <v>8.1632653061224483E-2</v>
      </c>
    </row>
    <row r="188" spans="1:35" x14ac:dyDescent="0.3">
      <c r="A188">
        <v>187</v>
      </c>
      <c r="B188" t="s">
        <v>305</v>
      </c>
      <c r="C188" t="s">
        <v>33</v>
      </c>
      <c r="D188" t="s">
        <v>6</v>
      </c>
      <c r="E188">
        <v>11</v>
      </c>
      <c r="F188">
        <v>1</v>
      </c>
      <c r="G188">
        <v>3</v>
      </c>
      <c r="H188">
        <v>4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3</v>
      </c>
      <c r="R188">
        <v>4</v>
      </c>
      <c r="S188" s="3">
        <v>9.0909090909090912E-2</v>
      </c>
      <c r="T188" s="3">
        <v>0.27272727272727271</v>
      </c>
      <c r="U188" s="3">
        <v>0.36363636363636365</v>
      </c>
      <c r="V188" s="3">
        <v>9.0909090909090912E-2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9.0909090909090912E-2</v>
      </c>
      <c r="AD188" s="3">
        <v>0.27272727272727271</v>
      </c>
      <c r="AE188" s="3">
        <v>0.36363636363636365</v>
      </c>
      <c r="AF188" s="4">
        <v>8.130081300813009E-3</v>
      </c>
      <c r="AG188" s="4">
        <v>1.1764705882352941E-2</v>
      </c>
      <c r="AH188" s="4">
        <v>3.2520325203252036E-2</v>
      </c>
      <c r="AI188" s="4">
        <v>4.7058823529411764E-2</v>
      </c>
    </row>
    <row r="189" spans="1:35" x14ac:dyDescent="0.3">
      <c r="A189">
        <v>188</v>
      </c>
      <c r="B189" t="s">
        <v>70</v>
      </c>
      <c r="C189" t="s">
        <v>24</v>
      </c>
      <c r="D189" t="s">
        <v>35</v>
      </c>
      <c r="E189">
        <v>20</v>
      </c>
      <c r="F189">
        <v>4</v>
      </c>
      <c r="G189">
        <v>8</v>
      </c>
      <c r="H189">
        <v>12</v>
      </c>
      <c r="I189">
        <v>-1</v>
      </c>
      <c r="J189">
        <v>1</v>
      </c>
      <c r="K189">
        <v>8</v>
      </c>
      <c r="L189">
        <v>9</v>
      </c>
      <c r="M189">
        <v>0</v>
      </c>
      <c r="N189">
        <v>0</v>
      </c>
      <c r="O189">
        <v>0</v>
      </c>
      <c r="P189">
        <v>3</v>
      </c>
      <c r="Q189">
        <v>0</v>
      </c>
      <c r="R189">
        <v>3</v>
      </c>
      <c r="S189" s="3">
        <v>0.2</v>
      </c>
      <c r="T189" s="3">
        <v>0.4</v>
      </c>
      <c r="U189" s="3">
        <v>0.6</v>
      </c>
      <c r="V189" s="3">
        <v>-0.05</v>
      </c>
      <c r="W189" s="3">
        <v>0.05</v>
      </c>
      <c r="X189" s="3">
        <v>0.4</v>
      </c>
      <c r="Y189" s="3">
        <v>0.45</v>
      </c>
      <c r="Z189" s="3">
        <v>0</v>
      </c>
      <c r="AA189" s="3">
        <v>0</v>
      </c>
      <c r="AB189" s="3">
        <v>0</v>
      </c>
      <c r="AC189" s="3">
        <v>0.15</v>
      </c>
      <c r="AD189" s="3">
        <v>0</v>
      </c>
      <c r="AE189" s="3">
        <v>0.15</v>
      </c>
      <c r="AF189" s="4">
        <v>5.8823529411764705E-2</v>
      </c>
      <c r="AG189" s="4">
        <v>7.1428571428571425E-2</v>
      </c>
      <c r="AH189" s="4">
        <v>0.17647058823529413</v>
      </c>
      <c r="AI189" s="4">
        <v>7.1428571428571425E-2</v>
      </c>
    </row>
    <row r="190" spans="1:35" x14ac:dyDescent="0.3">
      <c r="A190">
        <v>189</v>
      </c>
      <c r="B190" t="s">
        <v>133</v>
      </c>
      <c r="C190" t="s">
        <v>65</v>
      </c>
      <c r="D190" t="s">
        <v>35</v>
      </c>
      <c r="E190">
        <v>28</v>
      </c>
      <c r="F190">
        <v>3</v>
      </c>
      <c r="G190">
        <v>7</v>
      </c>
      <c r="H190">
        <v>10</v>
      </c>
      <c r="I190">
        <v>-1</v>
      </c>
      <c r="J190">
        <v>2</v>
      </c>
      <c r="K190">
        <v>4</v>
      </c>
      <c r="L190">
        <v>6</v>
      </c>
      <c r="M190">
        <v>0</v>
      </c>
      <c r="N190">
        <v>1</v>
      </c>
      <c r="O190">
        <v>1</v>
      </c>
      <c r="P190">
        <v>1</v>
      </c>
      <c r="Q190">
        <v>2</v>
      </c>
      <c r="R190">
        <v>3</v>
      </c>
      <c r="S190" s="3">
        <v>0.10714285714285714</v>
      </c>
      <c r="T190" s="3">
        <v>0.25</v>
      </c>
      <c r="U190" s="3">
        <v>0.35714285714285715</v>
      </c>
      <c r="V190" s="3">
        <v>-3.5714285714285712E-2</v>
      </c>
      <c r="W190" s="3">
        <v>7.1428571428571425E-2</v>
      </c>
      <c r="X190" s="3">
        <v>0.14285714285714285</v>
      </c>
      <c r="Y190" s="3">
        <v>0.21428571428571427</v>
      </c>
      <c r="Z190" s="3">
        <v>0</v>
      </c>
      <c r="AA190" s="3">
        <v>3.5714285714285712E-2</v>
      </c>
      <c r="AB190" s="3">
        <v>3.5714285714285712E-2</v>
      </c>
      <c r="AC190" s="3">
        <v>3.5714285714285712E-2</v>
      </c>
      <c r="AD190" s="3">
        <v>7.1428571428571425E-2</v>
      </c>
      <c r="AE190" s="3">
        <v>0.10714285714285714</v>
      </c>
      <c r="AF190" s="4">
        <v>3.614457831325301E-2</v>
      </c>
      <c r="AG190" s="4">
        <v>1.9607843137254902E-2</v>
      </c>
      <c r="AH190" s="4">
        <v>0.12048192771084337</v>
      </c>
      <c r="AI190" s="4">
        <v>5.8823529411764705E-2</v>
      </c>
    </row>
    <row r="191" spans="1:35" x14ac:dyDescent="0.3">
      <c r="A191">
        <v>190</v>
      </c>
      <c r="B191" t="s">
        <v>197</v>
      </c>
      <c r="C191" t="s">
        <v>43</v>
      </c>
      <c r="D191" t="s">
        <v>6</v>
      </c>
      <c r="E191">
        <v>12</v>
      </c>
      <c r="F191">
        <v>2</v>
      </c>
      <c r="G191">
        <v>8</v>
      </c>
      <c r="H191">
        <v>10</v>
      </c>
      <c r="I191">
        <v>-4</v>
      </c>
      <c r="J191">
        <v>1</v>
      </c>
      <c r="K191">
        <v>6</v>
      </c>
      <c r="L191">
        <v>7</v>
      </c>
      <c r="M191">
        <v>0</v>
      </c>
      <c r="N191">
        <v>0</v>
      </c>
      <c r="O191">
        <v>0</v>
      </c>
      <c r="P191">
        <v>1</v>
      </c>
      <c r="Q191">
        <v>2</v>
      </c>
      <c r="R191">
        <v>3</v>
      </c>
      <c r="S191" s="3">
        <v>0.16666666666666666</v>
      </c>
      <c r="T191" s="3">
        <v>0.66666666666666663</v>
      </c>
      <c r="U191" s="3">
        <v>0.83333333333333337</v>
      </c>
      <c r="V191" s="3">
        <v>-0.33333333333333331</v>
      </c>
      <c r="W191" s="3">
        <v>8.3333333333333329E-2</v>
      </c>
      <c r="X191" s="3">
        <v>0.5</v>
      </c>
      <c r="Y191" s="3">
        <v>0.58333333333333337</v>
      </c>
      <c r="Z191" s="3">
        <v>0</v>
      </c>
      <c r="AA191" s="3">
        <v>0</v>
      </c>
      <c r="AB191" s="3">
        <v>0</v>
      </c>
      <c r="AC191" s="3">
        <v>8.3333333333333329E-2</v>
      </c>
      <c r="AD191" s="3">
        <v>0.16666666666666666</v>
      </c>
      <c r="AE191" s="3">
        <v>0.25</v>
      </c>
      <c r="AF191" s="4">
        <v>2.5000000000000001E-2</v>
      </c>
      <c r="AG191" s="4">
        <v>1.8867924528301886E-2</v>
      </c>
      <c r="AH191" s="4">
        <v>0.125</v>
      </c>
      <c r="AI191" s="4">
        <v>5.6603773584905662E-2</v>
      </c>
    </row>
    <row r="192" spans="1:35" x14ac:dyDescent="0.3">
      <c r="A192">
        <v>191</v>
      </c>
      <c r="B192" t="s">
        <v>127</v>
      </c>
      <c r="C192" t="s">
        <v>28</v>
      </c>
      <c r="D192" t="s">
        <v>35</v>
      </c>
      <c r="E192">
        <v>27</v>
      </c>
      <c r="F192">
        <v>3</v>
      </c>
      <c r="G192">
        <v>3</v>
      </c>
      <c r="H192">
        <v>6</v>
      </c>
      <c r="I192">
        <v>1</v>
      </c>
      <c r="J192">
        <v>0</v>
      </c>
      <c r="K192">
        <v>3</v>
      </c>
      <c r="L192">
        <v>3</v>
      </c>
      <c r="M192">
        <v>0</v>
      </c>
      <c r="N192">
        <v>0</v>
      </c>
      <c r="O192">
        <v>0</v>
      </c>
      <c r="P192">
        <v>3</v>
      </c>
      <c r="Q192">
        <v>0</v>
      </c>
      <c r="R192">
        <v>3</v>
      </c>
      <c r="S192" s="3">
        <v>0.1111111111111111</v>
      </c>
      <c r="T192" s="3">
        <v>0.1111111111111111</v>
      </c>
      <c r="U192" s="3">
        <v>0.22222222222222221</v>
      </c>
      <c r="V192" s="3">
        <v>3.7037037037037035E-2</v>
      </c>
      <c r="W192" s="3">
        <v>0</v>
      </c>
      <c r="X192" s="3">
        <v>0.1111111111111111</v>
      </c>
      <c r="Y192" s="3">
        <v>0.1111111111111111</v>
      </c>
      <c r="Z192" s="3">
        <v>0</v>
      </c>
      <c r="AA192" s="3">
        <v>0</v>
      </c>
      <c r="AB192" s="3">
        <v>0</v>
      </c>
      <c r="AC192" s="3">
        <v>0.1111111111111111</v>
      </c>
      <c r="AD192" s="3">
        <v>0</v>
      </c>
      <c r="AE192" s="3">
        <v>0.1111111111111111</v>
      </c>
      <c r="AF192" s="4">
        <v>3.3707865168539325E-2</v>
      </c>
      <c r="AG192" s="4">
        <v>4.6153846153846156E-2</v>
      </c>
      <c r="AH192" s="4">
        <v>6.741573033707865E-2</v>
      </c>
      <c r="AI192" s="4">
        <v>4.6153846153846156E-2</v>
      </c>
    </row>
    <row r="193" spans="1:35" x14ac:dyDescent="0.3">
      <c r="A193">
        <v>192</v>
      </c>
      <c r="B193" t="s">
        <v>292</v>
      </c>
      <c r="C193" t="s">
        <v>31</v>
      </c>
      <c r="D193" t="s">
        <v>6</v>
      </c>
      <c r="E193">
        <v>16</v>
      </c>
      <c r="F193">
        <v>2</v>
      </c>
      <c r="G193">
        <v>4</v>
      </c>
      <c r="H193">
        <v>6</v>
      </c>
      <c r="I193">
        <v>3</v>
      </c>
      <c r="J193">
        <v>0</v>
      </c>
      <c r="K193">
        <v>0</v>
      </c>
      <c r="L193">
        <v>0</v>
      </c>
      <c r="M193">
        <v>1</v>
      </c>
      <c r="N193">
        <v>2</v>
      </c>
      <c r="O193">
        <v>3</v>
      </c>
      <c r="P193">
        <v>1</v>
      </c>
      <c r="Q193">
        <v>2</v>
      </c>
      <c r="R193">
        <v>3</v>
      </c>
      <c r="S193" s="3">
        <v>0.125</v>
      </c>
      <c r="T193" s="3">
        <v>0.25</v>
      </c>
      <c r="U193" s="3">
        <v>0.375</v>
      </c>
      <c r="V193" s="3">
        <v>0.1875</v>
      </c>
      <c r="W193" s="3">
        <v>0</v>
      </c>
      <c r="X193" s="3">
        <v>0</v>
      </c>
      <c r="Y193" s="3">
        <v>0</v>
      </c>
      <c r="Z193" s="3">
        <v>6.25E-2</v>
      </c>
      <c r="AA193" s="3">
        <v>0.125</v>
      </c>
      <c r="AB193" s="3">
        <v>0.1875</v>
      </c>
      <c r="AC193" s="3">
        <v>6.25E-2</v>
      </c>
      <c r="AD193" s="3">
        <v>0.125</v>
      </c>
      <c r="AE193" s="3">
        <v>0.1875</v>
      </c>
      <c r="AF193" s="4">
        <v>2.247191011235955E-2</v>
      </c>
      <c r="AG193" s="4">
        <v>1.6949152542372881E-2</v>
      </c>
      <c r="AH193" s="4">
        <v>6.741573033707865E-2</v>
      </c>
      <c r="AI193" s="4">
        <v>5.0847457627118647E-2</v>
      </c>
    </row>
    <row r="194" spans="1:35" x14ac:dyDescent="0.3">
      <c r="A194">
        <v>193</v>
      </c>
      <c r="B194" t="s">
        <v>348</v>
      </c>
      <c r="C194" t="s">
        <v>65</v>
      </c>
      <c r="D194" t="s">
        <v>6</v>
      </c>
      <c r="E194">
        <v>9</v>
      </c>
      <c r="F194">
        <v>1</v>
      </c>
      <c r="G194">
        <v>4</v>
      </c>
      <c r="H194">
        <v>5</v>
      </c>
      <c r="I194">
        <v>1</v>
      </c>
      <c r="J194">
        <v>0</v>
      </c>
      <c r="K194">
        <v>2</v>
      </c>
      <c r="L194">
        <v>2</v>
      </c>
      <c r="M194">
        <v>0</v>
      </c>
      <c r="N194">
        <v>0</v>
      </c>
      <c r="O194">
        <v>0</v>
      </c>
      <c r="P194">
        <v>1</v>
      </c>
      <c r="Q194">
        <v>2</v>
      </c>
      <c r="R194">
        <v>3</v>
      </c>
      <c r="S194" s="3">
        <v>0.1111111111111111</v>
      </c>
      <c r="T194" s="3">
        <v>0.44444444444444442</v>
      </c>
      <c r="U194" s="3">
        <v>0.55555555555555558</v>
      </c>
      <c r="V194" s="3">
        <v>0.1111111111111111</v>
      </c>
      <c r="W194" s="3">
        <v>0</v>
      </c>
      <c r="X194" s="3">
        <v>0.22222222222222221</v>
      </c>
      <c r="Y194" s="3">
        <v>0.22222222222222221</v>
      </c>
      <c r="Z194" s="3">
        <v>0</v>
      </c>
      <c r="AA194" s="3">
        <v>0</v>
      </c>
      <c r="AB194" s="3">
        <v>0</v>
      </c>
      <c r="AC194" s="3">
        <v>0.1111111111111111</v>
      </c>
      <c r="AD194" s="3">
        <v>0.22222222222222221</v>
      </c>
      <c r="AE194" s="3">
        <v>0.33333333333333331</v>
      </c>
      <c r="AF194" s="4">
        <v>1.2048192771084338E-2</v>
      </c>
      <c r="AG194" s="4">
        <v>1.9607843137254902E-2</v>
      </c>
      <c r="AH194" s="4">
        <v>6.0240963855421686E-2</v>
      </c>
      <c r="AI194" s="4">
        <v>5.8823529411764705E-2</v>
      </c>
    </row>
    <row r="195" spans="1:35" x14ac:dyDescent="0.3">
      <c r="A195">
        <v>194</v>
      </c>
      <c r="B195" t="s">
        <v>211</v>
      </c>
      <c r="C195" t="s">
        <v>31</v>
      </c>
      <c r="D195" t="s">
        <v>35</v>
      </c>
      <c r="E195">
        <v>27</v>
      </c>
      <c r="F195">
        <v>0</v>
      </c>
      <c r="G195">
        <v>4</v>
      </c>
      <c r="H195">
        <v>4</v>
      </c>
      <c r="I195">
        <v>-3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1</v>
      </c>
      <c r="P195">
        <v>0</v>
      </c>
      <c r="Q195">
        <v>3</v>
      </c>
      <c r="R195">
        <v>3</v>
      </c>
      <c r="S195" s="3">
        <v>0</v>
      </c>
      <c r="T195" s="3">
        <v>0.14814814814814814</v>
      </c>
      <c r="U195" s="3">
        <v>0.14814814814814814</v>
      </c>
      <c r="V195" s="3">
        <v>-0.1111111111111111</v>
      </c>
      <c r="W195" s="3">
        <v>0</v>
      </c>
      <c r="X195" s="3">
        <v>0</v>
      </c>
      <c r="Y195" s="3">
        <v>0</v>
      </c>
      <c r="Z195" s="3">
        <v>0</v>
      </c>
      <c r="AA195" s="3">
        <v>3.7037037037037035E-2</v>
      </c>
      <c r="AB195" s="3">
        <v>3.7037037037037035E-2</v>
      </c>
      <c r="AC195" s="3">
        <v>0</v>
      </c>
      <c r="AD195" s="3">
        <v>0.1111111111111111</v>
      </c>
      <c r="AE195" s="3">
        <v>0.1111111111111111</v>
      </c>
      <c r="AF195" s="4">
        <v>0</v>
      </c>
      <c r="AG195" s="4">
        <v>0</v>
      </c>
      <c r="AH195" s="4">
        <v>4.49438202247191E-2</v>
      </c>
      <c r="AI195" s="4">
        <v>5.0847457627118647E-2</v>
      </c>
    </row>
    <row r="196" spans="1:35" x14ac:dyDescent="0.3">
      <c r="A196">
        <v>195</v>
      </c>
      <c r="B196" t="s">
        <v>368</v>
      </c>
      <c r="C196" t="s">
        <v>43</v>
      </c>
      <c r="D196" t="s">
        <v>6</v>
      </c>
      <c r="E196">
        <v>4</v>
      </c>
      <c r="F196">
        <v>1</v>
      </c>
      <c r="G196">
        <v>3</v>
      </c>
      <c r="H196">
        <v>4</v>
      </c>
      <c r="I196">
        <v>3</v>
      </c>
      <c r="J196">
        <v>0</v>
      </c>
      <c r="K196">
        <v>1</v>
      </c>
      <c r="L196">
        <v>1</v>
      </c>
      <c r="M196">
        <v>0</v>
      </c>
      <c r="N196">
        <v>0</v>
      </c>
      <c r="O196">
        <v>0</v>
      </c>
      <c r="P196">
        <v>1</v>
      </c>
      <c r="Q196">
        <v>2</v>
      </c>
      <c r="R196">
        <v>3</v>
      </c>
      <c r="S196" s="3">
        <v>0.25</v>
      </c>
      <c r="T196" s="3">
        <v>0.75</v>
      </c>
      <c r="U196" s="3">
        <v>1</v>
      </c>
      <c r="V196" s="3">
        <v>0.75</v>
      </c>
      <c r="W196" s="3">
        <v>0</v>
      </c>
      <c r="X196" s="3">
        <v>0.25</v>
      </c>
      <c r="Y196" s="3">
        <v>0.25</v>
      </c>
      <c r="Z196" s="3">
        <v>0</v>
      </c>
      <c r="AA196" s="3">
        <v>0</v>
      </c>
      <c r="AB196" s="3">
        <v>0</v>
      </c>
      <c r="AC196" s="3">
        <v>0.25</v>
      </c>
      <c r="AD196" s="3">
        <v>0.5</v>
      </c>
      <c r="AE196" s="3">
        <v>0.75</v>
      </c>
      <c r="AF196" s="4">
        <v>1.2500000000000001E-2</v>
      </c>
      <c r="AG196" s="4">
        <v>1.8867924528301886E-2</v>
      </c>
      <c r="AH196" s="4">
        <v>0.05</v>
      </c>
      <c r="AI196" s="4">
        <v>5.6603773584905662E-2</v>
      </c>
    </row>
    <row r="197" spans="1:35" x14ac:dyDescent="0.3">
      <c r="A197">
        <v>196</v>
      </c>
      <c r="B197" t="s">
        <v>253</v>
      </c>
      <c r="C197" t="s">
        <v>28</v>
      </c>
      <c r="D197" t="s">
        <v>6</v>
      </c>
      <c r="E197">
        <v>29</v>
      </c>
      <c r="F197">
        <v>1</v>
      </c>
      <c r="G197">
        <v>2</v>
      </c>
      <c r="H197">
        <v>3</v>
      </c>
      <c r="I197">
        <v>-3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2</v>
      </c>
      <c r="R197">
        <v>3</v>
      </c>
      <c r="S197" s="3">
        <v>3.4482758620689655E-2</v>
      </c>
      <c r="T197" s="3">
        <v>6.8965517241379309E-2</v>
      </c>
      <c r="U197" s="3">
        <v>0.10344827586206896</v>
      </c>
      <c r="V197" s="3">
        <v>-0.10344827586206896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3.4482758620689655E-2</v>
      </c>
      <c r="AD197" s="3">
        <v>6.8965517241379309E-2</v>
      </c>
      <c r="AE197" s="3">
        <v>0.10344827586206896</v>
      </c>
      <c r="AF197" s="4">
        <v>1.1235955056179775E-2</v>
      </c>
      <c r="AG197" s="4">
        <v>1.5384615384615385E-2</v>
      </c>
      <c r="AH197" s="4">
        <v>3.3707865168539325E-2</v>
      </c>
      <c r="AI197" s="4">
        <v>4.6153846153846156E-2</v>
      </c>
    </row>
    <row r="198" spans="1:35" x14ac:dyDescent="0.3">
      <c r="A198">
        <v>197</v>
      </c>
      <c r="B198" t="s">
        <v>200</v>
      </c>
      <c r="C198" t="s">
        <v>28</v>
      </c>
      <c r="D198" t="s">
        <v>35</v>
      </c>
      <c r="E198">
        <v>29</v>
      </c>
      <c r="F198">
        <v>1</v>
      </c>
      <c r="G198">
        <v>2</v>
      </c>
      <c r="H198">
        <v>3</v>
      </c>
      <c r="I198">
        <v>-3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2</v>
      </c>
      <c r="R198">
        <v>3</v>
      </c>
      <c r="S198" s="3">
        <v>3.4482758620689655E-2</v>
      </c>
      <c r="T198" s="3">
        <v>6.8965517241379309E-2</v>
      </c>
      <c r="U198" s="3">
        <v>0.10344827586206896</v>
      </c>
      <c r="V198" s="3">
        <v>-0.10344827586206896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3.4482758620689655E-2</v>
      </c>
      <c r="AD198" s="3">
        <v>6.8965517241379309E-2</v>
      </c>
      <c r="AE198" s="3">
        <v>0.10344827586206896</v>
      </c>
      <c r="AF198" s="4">
        <v>1.1235955056179775E-2</v>
      </c>
      <c r="AG198" s="4">
        <v>1.5384615384615385E-2</v>
      </c>
      <c r="AH198" s="4">
        <v>3.3707865168539325E-2</v>
      </c>
      <c r="AI198" s="4">
        <v>4.6153846153846156E-2</v>
      </c>
    </row>
    <row r="199" spans="1:35" x14ac:dyDescent="0.3">
      <c r="A199">
        <v>198</v>
      </c>
      <c r="B199" t="s">
        <v>258</v>
      </c>
      <c r="C199" t="s">
        <v>22</v>
      </c>
      <c r="D199" t="s">
        <v>6</v>
      </c>
      <c r="E199">
        <v>28</v>
      </c>
      <c r="F199">
        <v>3</v>
      </c>
      <c r="G199">
        <v>0</v>
      </c>
      <c r="H199">
        <v>3</v>
      </c>
      <c r="I199">
        <v>-8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3</v>
      </c>
      <c r="Q199">
        <v>0</v>
      </c>
      <c r="R199">
        <v>3</v>
      </c>
      <c r="S199" s="3">
        <v>0.10714285714285714</v>
      </c>
      <c r="T199" s="3">
        <v>0</v>
      </c>
      <c r="U199" s="3">
        <v>0.10714285714285714</v>
      </c>
      <c r="V199" s="3">
        <v>-0.2857142857142857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0.10714285714285714</v>
      </c>
      <c r="AD199" s="3">
        <v>0</v>
      </c>
      <c r="AE199" s="3">
        <v>0.10714285714285714</v>
      </c>
      <c r="AF199" s="4">
        <v>3.1914893617021274E-2</v>
      </c>
      <c r="AG199" s="4">
        <v>4.4117647058823532E-2</v>
      </c>
      <c r="AH199" s="4">
        <v>3.1914893617021274E-2</v>
      </c>
      <c r="AI199" s="4">
        <v>4.4117647058823532E-2</v>
      </c>
    </row>
    <row r="200" spans="1:35" x14ac:dyDescent="0.3">
      <c r="A200">
        <v>199</v>
      </c>
      <c r="B200" t="s">
        <v>227</v>
      </c>
      <c r="C200" t="s">
        <v>24</v>
      </c>
      <c r="D200" t="s">
        <v>35</v>
      </c>
      <c r="E200">
        <v>27</v>
      </c>
      <c r="F200">
        <v>0</v>
      </c>
      <c r="G200">
        <v>3</v>
      </c>
      <c r="H200">
        <v>3</v>
      </c>
      <c r="I200">
        <v>-6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3</v>
      </c>
      <c r="R200">
        <v>3</v>
      </c>
      <c r="S200" s="3">
        <v>0</v>
      </c>
      <c r="T200" s="3">
        <v>0.1111111111111111</v>
      </c>
      <c r="U200" s="3">
        <v>0.1111111111111111</v>
      </c>
      <c r="V200" s="3">
        <v>-0.22222222222222221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0.1111111111111111</v>
      </c>
      <c r="AE200" s="3">
        <v>0.1111111111111111</v>
      </c>
      <c r="AF200" s="4">
        <v>0</v>
      </c>
      <c r="AG200" s="4">
        <v>0</v>
      </c>
      <c r="AH200" s="4">
        <v>4.4117647058823532E-2</v>
      </c>
      <c r="AI200" s="4">
        <v>7.1428571428571425E-2</v>
      </c>
    </row>
    <row r="201" spans="1:35" x14ac:dyDescent="0.3">
      <c r="A201">
        <v>200</v>
      </c>
      <c r="B201" t="s">
        <v>262</v>
      </c>
      <c r="C201" t="s">
        <v>45</v>
      </c>
      <c r="D201" t="s">
        <v>35</v>
      </c>
      <c r="E201">
        <v>27</v>
      </c>
      <c r="F201">
        <v>0</v>
      </c>
      <c r="G201">
        <v>3</v>
      </c>
      <c r="H201">
        <v>3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3</v>
      </c>
      <c r="R201">
        <v>3</v>
      </c>
      <c r="S201" s="3">
        <v>0</v>
      </c>
      <c r="T201" s="3">
        <v>0.1111111111111111</v>
      </c>
      <c r="U201" s="3">
        <v>0.1111111111111111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0.1111111111111111</v>
      </c>
      <c r="AE201" s="3">
        <v>0.1111111111111111</v>
      </c>
      <c r="AF201" s="4">
        <v>0</v>
      </c>
      <c r="AG201" s="4">
        <v>0</v>
      </c>
      <c r="AH201" s="4">
        <v>3.4883720930232558E-2</v>
      </c>
      <c r="AI201" s="4">
        <v>4.6875E-2</v>
      </c>
    </row>
    <row r="202" spans="1:35" x14ac:dyDescent="0.3">
      <c r="A202">
        <v>201</v>
      </c>
      <c r="B202" t="s">
        <v>238</v>
      </c>
      <c r="C202" t="s">
        <v>22</v>
      </c>
      <c r="D202" t="s">
        <v>35</v>
      </c>
      <c r="E202">
        <v>26</v>
      </c>
      <c r="F202">
        <v>0</v>
      </c>
      <c r="G202">
        <v>3</v>
      </c>
      <c r="H202">
        <v>3</v>
      </c>
      <c r="I202">
        <v>-7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3</v>
      </c>
      <c r="R202">
        <v>3</v>
      </c>
      <c r="S202" s="3">
        <v>0</v>
      </c>
      <c r="T202" s="3">
        <v>0.11538461538461539</v>
      </c>
      <c r="U202" s="3">
        <v>0.11538461538461539</v>
      </c>
      <c r="V202" s="3">
        <v>-0.26923076923076922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0.11538461538461539</v>
      </c>
      <c r="AE202" s="3">
        <v>0.11538461538461539</v>
      </c>
      <c r="AF202" s="4">
        <v>0</v>
      </c>
      <c r="AG202" s="4">
        <v>0</v>
      </c>
      <c r="AH202" s="4">
        <v>3.1914893617021274E-2</v>
      </c>
      <c r="AI202" s="4">
        <v>4.4117647058823532E-2</v>
      </c>
    </row>
    <row r="203" spans="1:35" x14ac:dyDescent="0.3">
      <c r="A203">
        <v>202</v>
      </c>
      <c r="B203" t="s">
        <v>199</v>
      </c>
      <c r="C203" t="s">
        <v>37</v>
      </c>
      <c r="D203" t="s">
        <v>6</v>
      </c>
      <c r="E203">
        <v>25</v>
      </c>
      <c r="F203">
        <v>2</v>
      </c>
      <c r="G203">
        <v>1</v>
      </c>
      <c r="H203">
        <v>3</v>
      </c>
      <c r="I203">
        <v>-4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2</v>
      </c>
      <c r="Q203">
        <v>1</v>
      </c>
      <c r="R203">
        <v>3</v>
      </c>
      <c r="S203" s="3">
        <v>0.08</v>
      </c>
      <c r="T203" s="3">
        <v>0.04</v>
      </c>
      <c r="U203" s="3">
        <v>0.12</v>
      </c>
      <c r="V203" s="3">
        <v>-0.16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0.08</v>
      </c>
      <c r="AD203" s="3">
        <v>0.04</v>
      </c>
      <c r="AE203" s="3">
        <v>0.12</v>
      </c>
      <c r="AF203" s="4">
        <v>2.8985507246376812E-2</v>
      </c>
      <c r="AG203" s="4">
        <v>4.878048780487805E-2</v>
      </c>
      <c r="AH203" s="4">
        <v>4.3478260869565216E-2</v>
      </c>
      <c r="AI203" s="4">
        <v>7.3170731707317069E-2</v>
      </c>
    </row>
    <row r="204" spans="1:35" x14ac:dyDescent="0.3">
      <c r="A204">
        <v>203</v>
      </c>
      <c r="B204" t="s">
        <v>191</v>
      </c>
      <c r="C204" t="s">
        <v>43</v>
      </c>
      <c r="D204" t="s">
        <v>6</v>
      </c>
      <c r="E204">
        <v>23</v>
      </c>
      <c r="F204">
        <v>0</v>
      </c>
      <c r="G204">
        <v>3</v>
      </c>
      <c r="H204">
        <v>3</v>
      </c>
      <c r="I204">
        <v>-4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3</v>
      </c>
      <c r="R204">
        <v>3</v>
      </c>
      <c r="S204" s="3">
        <v>0</v>
      </c>
      <c r="T204" s="3">
        <v>0.13043478260869565</v>
      </c>
      <c r="U204" s="3">
        <v>0.13043478260869565</v>
      </c>
      <c r="V204" s="3">
        <v>-0.17391304347826086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0.13043478260869565</v>
      </c>
      <c r="AE204" s="3">
        <v>0.13043478260869565</v>
      </c>
      <c r="AF204" s="4">
        <v>0</v>
      </c>
      <c r="AG204" s="4">
        <v>0</v>
      </c>
      <c r="AH204" s="4">
        <v>3.7499999999999999E-2</v>
      </c>
      <c r="AI204" s="4">
        <v>5.6603773584905662E-2</v>
      </c>
    </row>
    <row r="205" spans="1:35" x14ac:dyDescent="0.3">
      <c r="A205">
        <v>204</v>
      </c>
      <c r="B205" t="s">
        <v>219</v>
      </c>
      <c r="C205" t="s">
        <v>76</v>
      </c>
      <c r="D205" t="s">
        <v>6</v>
      </c>
      <c r="E205">
        <v>22</v>
      </c>
      <c r="F205">
        <v>3</v>
      </c>
      <c r="G205">
        <v>0</v>
      </c>
      <c r="H205">
        <v>3</v>
      </c>
      <c r="I205">
        <v>-5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3</v>
      </c>
      <c r="Q205">
        <v>0</v>
      </c>
      <c r="R205">
        <v>3</v>
      </c>
      <c r="S205" s="3">
        <v>0.13636363636363635</v>
      </c>
      <c r="T205" s="3">
        <v>0</v>
      </c>
      <c r="U205" s="3">
        <v>0.13636363636363635</v>
      </c>
      <c r="V205" s="3">
        <v>-0.22727272727272727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0.13636363636363635</v>
      </c>
      <c r="AD205" s="3">
        <v>0</v>
      </c>
      <c r="AE205" s="3">
        <v>0.13636363636363635</v>
      </c>
      <c r="AF205" s="4">
        <v>4.4776119402985072E-2</v>
      </c>
      <c r="AG205" s="4">
        <v>6.3829787234042548E-2</v>
      </c>
      <c r="AH205" s="4">
        <v>4.4776119402985072E-2</v>
      </c>
      <c r="AI205" s="4">
        <v>6.3829787234042548E-2</v>
      </c>
    </row>
    <row r="206" spans="1:35" x14ac:dyDescent="0.3">
      <c r="A206">
        <v>205</v>
      </c>
      <c r="B206" t="s">
        <v>245</v>
      </c>
      <c r="C206" t="s">
        <v>43</v>
      </c>
      <c r="D206" t="s">
        <v>35</v>
      </c>
      <c r="E206">
        <v>19</v>
      </c>
      <c r="F206">
        <v>1</v>
      </c>
      <c r="G206">
        <v>2</v>
      </c>
      <c r="H206">
        <v>3</v>
      </c>
      <c r="I206">
        <v>-3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2</v>
      </c>
      <c r="R206">
        <v>3</v>
      </c>
      <c r="S206" s="3">
        <v>5.2631578947368418E-2</v>
      </c>
      <c r="T206" s="3">
        <v>0.10526315789473684</v>
      </c>
      <c r="U206" s="3">
        <v>0.15789473684210525</v>
      </c>
      <c r="V206" s="3">
        <v>-0.15789473684210525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5.2631578947368418E-2</v>
      </c>
      <c r="AD206" s="3">
        <v>0.10526315789473684</v>
      </c>
      <c r="AE206" s="3">
        <v>0.15789473684210525</v>
      </c>
      <c r="AF206" s="4">
        <v>1.2500000000000001E-2</v>
      </c>
      <c r="AG206" s="4">
        <v>1.8867924528301886E-2</v>
      </c>
      <c r="AH206" s="4">
        <v>3.7499999999999999E-2</v>
      </c>
      <c r="AI206" s="4">
        <v>5.6603773584905662E-2</v>
      </c>
    </row>
    <row r="207" spans="1:35" x14ac:dyDescent="0.3">
      <c r="A207">
        <v>206</v>
      </c>
      <c r="B207" t="s">
        <v>224</v>
      </c>
      <c r="C207" t="s">
        <v>18</v>
      </c>
      <c r="D207" t="s">
        <v>6</v>
      </c>
      <c r="E207">
        <v>18</v>
      </c>
      <c r="F207">
        <v>1</v>
      </c>
      <c r="G207">
        <v>2</v>
      </c>
      <c r="H207">
        <v>3</v>
      </c>
      <c r="I207">
        <v>4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1</v>
      </c>
      <c r="Q207">
        <v>2</v>
      </c>
      <c r="R207">
        <v>3</v>
      </c>
      <c r="S207" s="3">
        <v>5.5555555555555552E-2</v>
      </c>
      <c r="T207" s="3">
        <v>0.1111111111111111</v>
      </c>
      <c r="U207" s="3">
        <v>0.16666666666666666</v>
      </c>
      <c r="V207" s="3">
        <v>0.22222222222222221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5.5555555555555552E-2</v>
      </c>
      <c r="AD207" s="3">
        <v>0.1111111111111111</v>
      </c>
      <c r="AE207" s="3">
        <v>0.16666666666666666</v>
      </c>
      <c r="AF207" s="4">
        <v>8.0000000000000002E-3</v>
      </c>
      <c r="AG207" s="4">
        <v>1.2500000000000001E-2</v>
      </c>
      <c r="AH207" s="4">
        <v>2.4E-2</v>
      </c>
      <c r="AI207" s="4">
        <v>3.7499999999999999E-2</v>
      </c>
    </row>
    <row r="208" spans="1:35" x14ac:dyDescent="0.3">
      <c r="A208">
        <v>207</v>
      </c>
      <c r="B208" t="s">
        <v>282</v>
      </c>
      <c r="C208" t="s">
        <v>33</v>
      </c>
      <c r="D208" t="s">
        <v>35</v>
      </c>
      <c r="E208">
        <v>16</v>
      </c>
      <c r="F208">
        <v>1</v>
      </c>
      <c r="G208">
        <v>2</v>
      </c>
      <c r="H208">
        <v>3</v>
      </c>
      <c r="I208">
        <v>4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2</v>
      </c>
      <c r="R208">
        <v>3</v>
      </c>
      <c r="S208" s="3">
        <v>6.25E-2</v>
      </c>
      <c r="T208" s="3">
        <v>0.125</v>
      </c>
      <c r="U208" s="3">
        <v>0.1875</v>
      </c>
      <c r="V208" s="3">
        <v>0.25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6.25E-2</v>
      </c>
      <c r="AD208" s="3">
        <v>0.125</v>
      </c>
      <c r="AE208" s="3">
        <v>0.1875</v>
      </c>
      <c r="AF208" s="4">
        <v>8.130081300813009E-3</v>
      </c>
      <c r="AG208" s="4">
        <v>1.1764705882352941E-2</v>
      </c>
      <c r="AH208" s="4">
        <v>2.4390243902439025E-2</v>
      </c>
      <c r="AI208" s="4">
        <v>3.5294117647058823E-2</v>
      </c>
    </row>
    <row r="209" spans="1:35" x14ac:dyDescent="0.3">
      <c r="A209">
        <v>208</v>
      </c>
      <c r="B209" t="s">
        <v>271</v>
      </c>
      <c r="C209" t="s">
        <v>45</v>
      </c>
      <c r="D209" t="s">
        <v>6</v>
      </c>
      <c r="E209">
        <v>15</v>
      </c>
      <c r="F209">
        <v>1</v>
      </c>
      <c r="G209">
        <v>2</v>
      </c>
      <c r="H209">
        <v>3</v>
      </c>
      <c r="I209">
        <v>-4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2</v>
      </c>
      <c r="R209">
        <v>3</v>
      </c>
      <c r="S209" s="3">
        <v>6.6666666666666666E-2</v>
      </c>
      <c r="T209" s="3">
        <v>0.13333333333333333</v>
      </c>
      <c r="U209" s="3">
        <v>0.2</v>
      </c>
      <c r="V209" s="3">
        <v>-0.26666666666666666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6.6666666666666666E-2</v>
      </c>
      <c r="AD209" s="3">
        <v>0.13333333333333333</v>
      </c>
      <c r="AE209" s="3">
        <v>0.2</v>
      </c>
      <c r="AF209" s="4">
        <v>1.1627906976744186E-2</v>
      </c>
      <c r="AG209" s="4">
        <v>1.5625E-2</v>
      </c>
      <c r="AH209" s="4">
        <v>3.4883720930232558E-2</v>
      </c>
      <c r="AI209" s="4">
        <v>4.6875E-2</v>
      </c>
    </row>
    <row r="210" spans="1:35" x14ac:dyDescent="0.3">
      <c r="A210">
        <v>209</v>
      </c>
      <c r="B210" t="s">
        <v>223</v>
      </c>
      <c r="C210" t="s">
        <v>76</v>
      </c>
      <c r="D210" t="s">
        <v>6</v>
      </c>
      <c r="E210">
        <v>14</v>
      </c>
      <c r="F210">
        <v>1</v>
      </c>
      <c r="G210">
        <v>2</v>
      </c>
      <c r="H210">
        <v>3</v>
      </c>
      <c r="I210">
        <v>-2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2</v>
      </c>
      <c r="R210">
        <v>3</v>
      </c>
      <c r="S210" s="3">
        <v>7.1428571428571425E-2</v>
      </c>
      <c r="T210" s="3">
        <v>0.14285714285714285</v>
      </c>
      <c r="U210" s="3">
        <v>0.21428571428571427</v>
      </c>
      <c r="V210" s="3">
        <v>-0.14285714285714285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7.1428571428571425E-2</v>
      </c>
      <c r="AD210" s="3">
        <v>0.14285714285714285</v>
      </c>
      <c r="AE210" s="3">
        <v>0.21428571428571427</v>
      </c>
      <c r="AF210" s="4">
        <v>1.4925373134328358E-2</v>
      </c>
      <c r="AG210" s="4">
        <v>2.1276595744680851E-2</v>
      </c>
      <c r="AH210" s="4">
        <v>4.4776119402985072E-2</v>
      </c>
      <c r="AI210" s="4">
        <v>6.3829787234042548E-2</v>
      </c>
    </row>
    <row r="211" spans="1:35" x14ac:dyDescent="0.3">
      <c r="A211">
        <v>210</v>
      </c>
      <c r="B211" t="s">
        <v>205</v>
      </c>
      <c r="C211" t="s">
        <v>76</v>
      </c>
      <c r="D211" t="s">
        <v>35</v>
      </c>
      <c r="E211">
        <v>27</v>
      </c>
      <c r="F211">
        <v>0</v>
      </c>
      <c r="G211">
        <v>6</v>
      </c>
      <c r="H211">
        <v>6</v>
      </c>
      <c r="I211">
        <v>-12</v>
      </c>
      <c r="J211">
        <v>0</v>
      </c>
      <c r="K211">
        <v>3</v>
      </c>
      <c r="L211">
        <v>3</v>
      </c>
      <c r="M211">
        <v>0</v>
      </c>
      <c r="N211">
        <v>1</v>
      </c>
      <c r="O211">
        <v>1</v>
      </c>
      <c r="P211">
        <v>0</v>
      </c>
      <c r="Q211">
        <v>2</v>
      </c>
      <c r="R211">
        <v>2</v>
      </c>
      <c r="S211" s="3">
        <v>0</v>
      </c>
      <c r="T211" s="3">
        <v>0.22222222222222221</v>
      </c>
      <c r="U211" s="3">
        <v>0.22222222222222221</v>
      </c>
      <c r="V211" s="3">
        <v>-0.44444444444444442</v>
      </c>
      <c r="W211" s="3">
        <v>0</v>
      </c>
      <c r="X211" s="3">
        <v>0.1111111111111111</v>
      </c>
      <c r="Y211" s="3">
        <v>0.1111111111111111</v>
      </c>
      <c r="Z211" s="3">
        <v>0</v>
      </c>
      <c r="AA211" s="3">
        <v>3.7037037037037035E-2</v>
      </c>
      <c r="AB211" s="3">
        <v>3.7037037037037035E-2</v>
      </c>
      <c r="AC211" s="3">
        <v>0</v>
      </c>
      <c r="AD211" s="3">
        <v>7.407407407407407E-2</v>
      </c>
      <c r="AE211" s="3">
        <v>7.407407407407407E-2</v>
      </c>
      <c r="AF211" s="4">
        <v>0</v>
      </c>
      <c r="AG211" s="4">
        <v>0</v>
      </c>
      <c r="AH211" s="4">
        <v>8.9552238805970144E-2</v>
      </c>
      <c r="AI211" s="4">
        <v>4.2553191489361701E-2</v>
      </c>
    </row>
    <row r="212" spans="1:35" x14ac:dyDescent="0.3">
      <c r="A212">
        <v>211</v>
      </c>
      <c r="B212" t="s">
        <v>158</v>
      </c>
      <c r="C212" t="s">
        <v>28</v>
      </c>
      <c r="D212" t="s">
        <v>35</v>
      </c>
      <c r="E212">
        <v>26</v>
      </c>
      <c r="F212">
        <v>1</v>
      </c>
      <c r="G212">
        <v>5</v>
      </c>
      <c r="H212">
        <v>6</v>
      </c>
      <c r="I212">
        <v>-2</v>
      </c>
      <c r="J212">
        <v>1</v>
      </c>
      <c r="K212">
        <v>3</v>
      </c>
      <c r="L212">
        <v>4</v>
      </c>
      <c r="M212">
        <v>0</v>
      </c>
      <c r="N212">
        <v>0</v>
      </c>
      <c r="O212">
        <v>0</v>
      </c>
      <c r="P212">
        <v>0</v>
      </c>
      <c r="Q212">
        <v>2</v>
      </c>
      <c r="R212">
        <v>2</v>
      </c>
      <c r="S212" s="3">
        <v>3.8461538461538464E-2</v>
      </c>
      <c r="T212" s="3">
        <v>0.19230769230769232</v>
      </c>
      <c r="U212" s="3">
        <v>0.23076923076923078</v>
      </c>
      <c r="V212" s="3">
        <v>-7.6923076923076927E-2</v>
      </c>
      <c r="W212" s="3">
        <v>3.8461538461538464E-2</v>
      </c>
      <c r="X212" s="3">
        <v>0.11538461538461539</v>
      </c>
      <c r="Y212" s="3">
        <v>0.15384615384615385</v>
      </c>
      <c r="Z212" s="3">
        <v>0</v>
      </c>
      <c r="AA212" s="3">
        <v>0</v>
      </c>
      <c r="AB212" s="3">
        <v>0</v>
      </c>
      <c r="AC212" s="3">
        <v>0</v>
      </c>
      <c r="AD212" s="3">
        <v>7.6923076923076927E-2</v>
      </c>
      <c r="AE212" s="3">
        <v>7.6923076923076927E-2</v>
      </c>
      <c r="AF212" s="4">
        <v>1.1235955056179775E-2</v>
      </c>
      <c r="AG212" s="4">
        <v>0</v>
      </c>
      <c r="AH212" s="4">
        <v>6.741573033707865E-2</v>
      </c>
      <c r="AI212" s="4">
        <v>3.0769230769230771E-2</v>
      </c>
    </row>
    <row r="213" spans="1:35" x14ac:dyDescent="0.3">
      <c r="A213">
        <v>212</v>
      </c>
      <c r="B213" t="s">
        <v>346</v>
      </c>
      <c r="C213" t="s">
        <v>24</v>
      </c>
      <c r="D213" t="s">
        <v>35</v>
      </c>
      <c r="E213">
        <v>8</v>
      </c>
      <c r="F213">
        <v>2</v>
      </c>
      <c r="G213">
        <v>2</v>
      </c>
      <c r="H213">
        <v>4</v>
      </c>
      <c r="I213">
        <v>-2</v>
      </c>
      <c r="J213">
        <v>1</v>
      </c>
      <c r="K213">
        <v>1</v>
      </c>
      <c r="L213">
        <v>2</v>
      </c>
      <c r="M213">
        <v>0</v>
      </c>
      <c r="N213">
        <v>0</v>
      </c>
      <c r="O213">
        <v>0</v>
      </c>
      <c r="P213">
        <v>1</v>
      </c>
      <c r="Q213">
        <v>1</v>
      </c>
      <c r="R213">
        <v>2</v>
      </c>
      <c r="S213" s="3">
        <v>0.25</v>
      </c>
      <c r="T213" s="3">
        <v>0.25</v>
      </c>
      <c r="U213" s="3">
        <v>0.5</v>
      </c>
      <c r="V213" s="3">
        <v>-0.25</v>
      </c>
      <c r="W213" s="3">
        <v>0.125</v>
      </c>
      <c r="X213" s="3">
        <v>0.125</v>
      </c>
      <c r="Y213" s="3">
        <v>0.25</v>
      </c>
      <c r="Z213" s="3">
        <v>0</v>
      </c>
      <c r="AA213" s="3">
        <v>0</v>
      </c>
      <c r="AB213" s="3">
        <v>0</v>
      </c>
      <c r="AC213" s="3">
        <v>0.125</v>
      </c>
      <c r="AD213" s="3">
        <v>0.125</v>
      </c>
      <c r="AE213" s="3">
        <v>0.25</v>
      </c>
      <c r="AF213" s="4">
        <v>2.9411764705882353E-2</v>
      </c>
      <c r="AG213" s="4">
        <v>2.3809523809523808E-2</v>
      </c>
      <c r="AH213" s="4">
        <v>5.8823529411764705E-2</v>
      </c>
      <c r="AI213" s="4">
        <v>4.7619047619047616E-2</v>
      </c>
    </row>
    <row r="214" spans="1:35" x14ac:dyDescent="0.3">
      <c r="A214">
        <v>213</v>
      </c>
      <c r="B214" t="s">
        <v>181</v>
      </c>
      <c r="C214" t="s">
        <v>18</v>
      </c>
      <c r="D214" t="s">
        <v>6</v>
      </c>
      <c r="E214">
        <v>4</v>
      </c>
      <c r="F214">
        <v>2</v>
      </c>
      <c r="G214">
        <v>2</v>
      </c>
      <c r="H214">
        <v>4</v>
      </c>
      <c r="I214">
        <v>0</v>
      </c>
      <c r="J214">
        <v>1</v>
      </c>
      <c r="K214">
        <v>1</v>
      </c>
      <c r="L214">
        <v>2</v>
      </c>
      <c r="M214">
        <v>0</v>
      </c>
      <c r="N214">
        <v>0</v>
      </c>
      <c r="O214">
        <v>0</v>
      </c>
      <c r="P214">
        <v>1</v>
      </c>
      <c r="Q214">
        <v>1</v>
      </c>
      <c r="R214">
        <v>2</v>
      </c>
      <c r="S214" s="3">
        <v>0.5</v>
      </c>
      <c r="T214" s="3">
        <v>0.5</v>
      </c>
      <c r="U214" s="3">
        <v>1</v>
      </c>
      <c r="V214" s="3">
        <v>0</v>
      </c>
      <c r="W214" s="3">
        <v>0.25</v>
      </c>
      <c r="X214" s="3">
        <v>0.25</v>
      </c>
      <c r="Y214" s="3">
        <v>0.5</v>
      </c>
      <c r="Z214" s="3">
        <v>0</v>
      </c>
      <c r="AA214" s="3">
        <v>0</v>
      </c>
      <c r="AB214" s="3">
        <v>0</v>
      </c>
      <c r="AC214" s="3">
        <v>0.25</v>
      </c>
      <c r="AD214" s="3">
        <v>0.25</v>
      </c>
      <c r="AE214" s="3">
        <v>0.5</v>
      </c>
      <c r="AF214" s="4">
        <v>1.6E-2</v>
      </c>
      <c r="AG214" s="4">
        <v>1.2500000000000001E-2</v>
      </c>
      <c r="AH214" s="4">
        <v>3.2000000000000001E-2</v>
      </c>
      <c r="AI214" s="4">
        <v>2.5000000000000001E-2</v>
      </c>
    </row>
    <row r="215" spans="1:35" x14ac:dyDescent="0.3">
      <c r="A215">
        <v>214</v>
      </c>
      <c r="B215" t="s">
        <v>186</v>
      </c>
      <c r="C215" t="s">
        <v>24</v>
      </c>
      <c r="D215" t="s">
        <v>6</v>
      </c>
      <c r="E215">
        <v>26</v>
      </c>
      <c r="F215">
        <v>1</v>
      </c>
      <c r="G215">
        <v>2</v>
      </c>
      <c r="H215">
        <v>3</v>
      </c>
      <c r="I215">
        <v>-10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1</v>
      </c>
      <c r="P215">
        <v>1</v>
      </c>
      <c r="Q215">
        <v>1</v>
      </c>
      <c r="R215">
        <v>2</v>
      </c>
      <c r="S215" s="3">
        <v>3.8461538461538464E-2</v>
      </c>
      <c r="T215" s="3">
        <v>7.6923076923076927E-2</v>
      </c>
      <c r="U215" s="3">
        <v>0.11538461538461539</v>
      </c>
      <c r="V215" s="3">
        <v>-0.38461538461538464</v>
      </c>
      <c r="W215" s="3">
        <v>0</v>
      </c>
      <c r="X215" s="3">
        <v>0</v>
      </c>
      <c r="Y215" s="3">
        <v>0</v>
      </c>
      <c r="Z215" s="3">
        <v>0</v>
      </c>
      <c r="AA215" s="3">
        <v>3.8461538461538464E-2</v>
      </c>
      <c r="AB215" s="3">
        <v>3.8461538461538464E-2</v>
      </c>
      <c r="AC215" s="3">
        <v>3.8461538461538464E-2</v>
      </c>
      <c r="AD215" s="3">
        <v>3.8461538461538464E-2</v>
      </c>
      <c r="AE215" s="3">
        <v>7.6923076923076927E-2</v>
      </c>
      <c r="AF215" s="4">
        <v>1.4705882352941176E-2</v>
      </c>
      <c r="AG215" s="4">
        <v>2.3809523809523808E-2</v>
      </c>
      <c r="AH215" s="4">
        <v>4.4117647058823532E-2</v>
      </c>
      <c r="AI215" s="4">
        <v>4.7619047619047616E-2</v>
      </c>
    </row>
    <row r="216" spans="1:35" x14ac:dyDescent="0.3">
      <c r="A216">
        <v>215</v>
      </c>
      <c r="B216" t="s">
        <v>234</v>
      </c>
      <c r="C216" t="s">
        <v>24</v>
      </c>
      <c r="D216" t="s">
        <v>35</v>
      </c>
      <c r="E216">
        <v>26</v>
      </c>
      <c r="F216">
        <v>1</v>
      </c>
      <c r="G216">
        <v>2</v>
      </c>
      <c r="H216">
        <v>3</v>
      </c>
      <c r="I216">
        <v>1</v>
      </c>
      <c r="J216">
        <v>0</v>
      </c>
      <c r="K216">
        <v>1</v>
      </c>
      <c r="L216">
        <v>1</v>
      </c>
      <c r="M216">
        <v>0</v>
      </c>
      <c r="N216">
        <v>0</v>
      </c>
      <c r="O216">
        <v>0</v>
      </c>
      <c r="P216">
        <v>1</v>
      </c>
      <c r="Q216">
        <v>1</v>
      </c>
      <c r="R216">
        <v>2</v>
      </c>
      <c r="S216" s="3">
        <v>3.8461538461538464E-2</v>
      </c>
      <c r="T216" s="3">
        <v>7.6923076923076927E-2</v>
      </c>
      <c r="U216" s="3">
        <v>0.11538461538461539</v>
      </c>
      <c r="V216" s="3">
        <v>3.8461538461538464E-2</v>
      </c>
      <c r="W216" s="3">
        <v>0</v>
      </c>
      <c r="X216" s="3">
        <v>3.8461538461538464E-2</v>
      </c>
      <c r="Y216" s="3">
        <v>3.8461538461538464E-2</v>
      </c>
      <c r="Z216" s="3">
        <v>0</v>
      </c>
      <c r="AA216" s="3">
        <v>0</v>
      </c>
      <c r="AB216" s="3">
        <v>0</v>
      </c>
      <c r="AC216" s="3">
        <v>3.8461538461538464E-2</v>
      </c>
      <c r="AD216" s="3">
        <v>3.8461538461538464E-2</v>
      </c>
      <c r="AE216" s="3">
        <v>7.6923076923076927E-2</v>
      </c>
      <c r="AF216" s="4">
        <v>1.4705882352941176E-2</v>
      </c>
      <c r="AG216" s="4">
        <v>2.3809523809523808E-2</v>
      </c>
      <c r="AH216" s="4">
        <v>4.4117647058823532E-2</v>
      </c>
      <c r="AI216" s="4">
        <v>4.7619047619047616E-2</v>
      </c>
    </row>
    <row r="217" spans="1:35" x14ac:dyDescent="0.3">
      <c r="A217">
        <v>216</v>
      </c>
      <c r="B217" t="s">
        <v>190</v>
      </c>
      <c r="C217" t="s">
        <v>45</v>
      </c>
      <c r="D217" t="s">
        <v>35</v>
      </c>
      <c r="E217">
        <v>15</v>
      </c>
      <c r="F217">
        <v>0</v>
      </c>
      <c r="G217">
        <v>3</v>
      </c>
      <c r="H217">
        <v>3</v>
      </c>
      <c r="I217">
        <v>1</v>
      </c>
      <c r="J217">
        <v>0</v>
      </c>
      <c r="K217">
        <v>1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2</v>
      </c>
      <c r="R217">
        <v>2</v>
      </c>
      <c r="S217" s="3">
        <v>0</v>
      </c>
      <c r="T217" s="3">
        <v>0.2</v>
      </c>
      <c r="U217" s="3">
        <v>0.2</v>
      </c>
      <c r="V217" s="3">
        <v>6.6666666666666666E-2</v>
      </c>
      <c r="W217" s="3">
        <v>0</v>
      </c>
      <c r="X217" s="3">
        <v>6.6666666666666666E-2</v>
      </c>
      <c r="Y217" s="3">
        <v>6.6666666666666666E-2</v>
      </c>
      <c r="Z217" s="3">
        <v>0</v>
      </c>
      <c r="AA217" s="3">
        <v>0</v>
      </c>
      <c r="AB217" s="3">
        <v>0</v>
      </c>
      <c r="AC217" s="3">
        <v>0</v>
      </c>
      <c r="AD217" s="3">
        <v>0.13333333333333333</v>
      </c>
      <c r="AE217" s="3">
        <v>0.13333333333333333</v>
      </c>
      <c r="AF217" s="4">
        <v>0</v>
      </c>
      <c r="AG217" s="4">
        <v>0</v>
      </c>
      <c r="AH217" s="4">
        <v>3.4883720930232558E-2</v>
      </c>
      <c r="AI217" s="4">
        <v>3.125E-2</v>
      </c>
    </row>
    <row r="218" spans="1:35" x14ac:dyDescent="0.3">
      <c r="A218">
        <v>217</v>
      </c>
      <c r="B218" t="s">
        <v>344</v>
      </c>
      <c r="C218" t="s">
        <v>76</v>
      </c>
      <c r="D218" t="s">
        <v>6</v>
      </c>
      <c r="E218">
        <v>12</v>
      </c>
      <c r="F218">
        <v>3</v>
      </c>
      <c r="G218">
        <v>0</v>
      </c>
      <c r="H218">
        <v>3</v>
      </c>
      <c r="I218">
        <v>-4</v>
      </c>
      <c r="J218">
        <v>1</v>
      </c>
      <c r="K218">
        <v>0</v>
      </c>
      <c r="L218">
        <v>1</v>
      </c>
      <c r="M218">
        <v>0</v>
      </c>
      <c r="N218">
        <v>0</v>
      </c>
      <c r="O218">
        <v>0</v>
      </c>
      <c r="P218">
        <v>2</v>
      </c>
      <c r="Q218">
        <v>0</v>
      </c>
      <c r="R218">
        <v>2</v>
      </c>
      <c r="S218" s="3">
        <v>0.25</v>
      </c>
      <c r="T218" s="3">
        <v>0</v>
      </c>
      <c r="U218" s="3">
        <v>0.25</v>
      </c>
      <c r="V218" s="3">
        <v>-0.33333333333333331</v>
      </c>
      <c r="W218" s="3">
        <v>8.3333333333333329E-2</v>
      </c>
      <c r="X218" s="3">
        <v>0</v>
      </c>
      <c r="Y218" s="3">
        <v>8.3333333333333329E-2</v>
      </c>
      <c r="Z218" s="3">
        <v>0</v>
      </c>
      <c r="AA218" s="3">
        <v>0</v>
      </c>
      <c r="AB218" s="3">
        <v>0</v>
      </c>
      <c r="AC218" s="3">
        <v>0.16666666666666666</v>
      </c>
      <c r="AD218" s="3">
        <v>0</v>
      </c>
      <c r="AE218" s="3">
        <v>0.16666666666666666</v>
      </c>
      <c r="AF218" s="4">
        <v>4.4776119402985072E-2</v>
      </c>
      <c r="AG218" s="4">
        <v>4.2553191489361701E-2</v>
      </c>
      <c r="AH218" s="4">
        <v>4.4776119402985072E-2</v>
      </c>
      <c r="AI218" s="4">
        <v>4.2553191489361701E-2</v>
      </c>
    </row>
    <row r="219" spans="1:35" x14ac:dyDescent="0.3">
      <c r="A219">
        <v>218</v>
      </c>
      <c r="B219" t="s">
        <v>195</v>
      </c>
      <c r="C219" t="s">
        <v>76</v>
      </c>
      <c r="D219" t="s">
        <v>6</v>
      </c>
      <c r="E219">
        <v>7</v>
      </c>
      <c r="F219">
        <v>1</v>
      </c>
      <c r="G219">
        <v>2</v>
      </c>
      <c r="H219">
        <v>3</v>
      </c>
      <c r="I219">
        <v>-4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1</v>
      </c>
      <c r="P219">
        <v>0</v>
      </c>
      <c r="Q219">
        <v>2</v>
      </c>
      <c r="R219">
        <v>2</v>
      </c>
      <c r="S219" s="3">
        <v>0.14285714285714285</v>
      </c>
      <c r="T219" s="3">
        <v>0.2857142857142857</v>
      </c>
      <c r="U219" s="3">
        <v>0.42857142857142855</v>
      </c>
      <c r="V219" s="3">
        <v>-0.5714285714285714</v>
      </c>
      <c r="W219" s="3">
        <v>0</v>
      </c>
      <c r="X219" s="3">
        <v>0</v>
      </c>
      <c r="Y219" s="3">
        <v>0</v>
      </c>
      <c r="Z219" s="3">
        <v>0.14285714285714285</v>
      </c>
      <c r="AA219" s="3">
        <v>0</v>
      </c>
      <c r="AB219" s="3">
        <v>0.14285714285714285</v>
      </c>
      <c r="AC219" s="3">
        <v>0</v>
      </c>
      <c r="AD219" s="3">
        <v>0.2857142857142857</v>
      </c>
      <c r="AE219" s="3">
        <v>0.2857142857142857</v>
      </c>
      <c r="AF219" s="4">
        <v>1.4925373134328358E-2</v>
      </c>
      <c r="AG219" s="4">
        <v>0</v>
      </c>
      <c r="AH219" s="4">
        <v>4.4776119402985072E-2</v>
      </c>
      <c r="AI219" s="4">
        <v>4.2553191489361701E-2</v>
      </c>
    </row>
    <row r="220" spans="1:35" x14ac:dyDescent="0.3">
      <c r="A220">
        <v>219</v>
      </c>
      <c r="B220" t="s">
        <v>370</v>
      </c>
      <c r="C220" t="s">
        <v>48</v>
      </c>
      <c r="D220" t="s">
        <v>6</v>
      </c>
      <c r="E220">
        <v>4</v>
      </c>
      <c r="F220">
        <v>3</v>
      </c>
      <c r="G220">
        <v>0</v>
      </c>
      <c r="H220">
        <v>3</v>
      </c>
      <c r="I220">
        <v>1</v>
      </c>
      <c r="J220">
        <v>1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2</v>
      </c>
      <c r="Q220">
        <v>0</v>
      </c>
      <c r="R220">
        <v>2</v>
      </c>
      <c r="S220" s="3">
        <v>0.75</v>
      </c>
      <c r="T220" s="3">
        <v>0</v>
      </c>
      <c r="U220" s="3">
        <v>0.75</v>
      </c>
      <c r="V220" s="3">
        <v>0.25</v>
      </c>
      <c r="W220" s="3">
        <v>0.25</v>
      </c>
      <c r="X220" s="3">
        <v>0</v>
      </c>
      <c r="Y220" s="3">
        <v>0.25</v>
      </c>
      <c r="Z220" s="3">
        <v>0</v>
      </c>
      <c r="AA220" s="3">
        <v>0</v>
      </c>
      <c r="AB220" s="3">
        <v>0</v>
      </c>
      <c r="AC220" s="3">
        <v>0.5</v>
      </c>
      <c r="AD220" s="3">
        <v>0</v>
      </c>
      <c r="AE220" s="3">
        <v>0.5</v>
      </c>
      <c r="AF220" s="4">
        <v>4.4776119402985072E-2</v>
      </c>
      <c r="AG220" s="4">
        <v>4.0816326530612242E-2</v>
      </c>
      <c r="AH220" s="4">
        <v>4.4776119402985072E-2</v>
      </c>
      <c r="AI220" s="4">
        <v>4.0816326530612242E-2</v>
      </c>
    </row>
    <row r="221" spans="1:35" x14ac:dyDescent="0.3">
      <c r="A221">
        <v>220</v>
      </c>
      <c r="B221" t="s">
        <v>252</v>
      </c>
      <c r="C221" t="s">
        <v>28</v>
      </c>
      <c r="D221" t="s">
        <v>6</v>
      </c>
      <c r="E221">
        <v>29</v>
      </c>
      <c r="F221">
        <v>0</v>
      </c>
      <c r="G221">
        <v>2</v>
      </c>
      <c r="H221">
        <v>2</v>
      </c>
      <c r="I221">
        <v>-1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2</v>
      </c>
      <c r="R221">
        <v>2</v>
      </c>
      <c r="S221" s="3">
        <v>0</v>
      </c>
      <c r="T221" s="3">
        <v>6.8965517241379309E-2</v>
      </c>
      <c r="U221" s="3">
        <v>6.8965517241379309E-2</v>
      </c>
      <c r="V221" s="3">
        <v>-3.4482758620689655E-2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6.8965517241379309E-2</v>
      </c>
      <c r="AE221" s="3">
        <v>6.8965517241379309E-2</v>
      </c>
      <c r="AF221" s="4">
        <v>0</v>
      </c>
      <c r="AG221" s="4">
        <v>0</v>
      </c>
      <c r="AH221" s="4">
        <v>2.247191011235955E-2</v>
      </c>
      <c r="AI221" s="4">
        <v>3.0769230769230771E-2</v>
      </c>
    </row>
    <row r="222" spans="1:35" x14ac:dyDescent="0.3">
      <c r="A222">
        <v>221</v>
      </c>
      <c r="B222" t="s">
        <v>231</v>
      </c>
      <c r="C222" t="s">
        <v>28</v>
      </c>
      <c r="D222" t="s">
        <v>35</v>
      </c>
      <c r="E222">
        <v>29</v>
      </c>
      <c r="F222">
        <v>0</v>
      </c>
      <c r="G222">
        <v>2</v>
      </c>
      <c r="H222">
        <v>2</v>
      </c>
      <c r="I222">
        <v>-1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2</v>
      </c>
      <c r="R222">
        <v>2</v>
      </c>
      <c r="S222" s="3">
        <v>0</v>
      </c>
      <c r="T222" s="3">
        <v>6.8965517241379309E-2</v>
      </c>
      <c r="U222" s="3">
        <v>6.8965517241379309E-2</v>
      </c>
      <c r="V222" s="3">
        <v>-3.4482758620689655E-2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6.8965517241379309E-2</v>
      </c>
      <c r="AE222" s="3">
        <v>6.8965517241379309E-2</v>
      </c>
      <c r="AF222" s="4">
        <v>0</v>
      </c>
      <c r="AG222" s="4">
        <v>0</v>
      </c>
      <c r="AH222" s="4">
        <v>2.247191011235955E-2</v>
      </c>
      <c r="AI222" s="4">
        <v>3.0769230769230771E-2</v>
      </c>
    </row>
    <row r="223" spans="1:35" x14ac:dyDescent="0.3">
      <c r="A223">
        <v>222</v>
      </c>
      <c r="B223" t="s">
        <v>218</v>
      </c>
      <c r="C223" t="s">
        <v>22</v>
      </c>
      <c r="D223" t="s">
        <v>35</v>
      </c>
      <c r="E223">
        <v>26</v>
      </c>
      <c r="F223">
        <v>1</v>
      </c>
      <c r="G223">
        <v>1</v>
      </c>
      <c r="H223">
        <v>2</v>
      </c>
      <c r="I223">
        <v>-5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1</v>
      </c>
      <c r="R223">
        <v>2</v>
      </c>
      <c r="S223" s="3">
        <v>3.8461538461538464E-2</v>
      </c>
      <c r="T223" s="3">
        <v>3.8461538461538464E-2</v>
      </c>
      <c r="U223" s="3">
        <v>7.6923076923076927E-2</v>
      </c>
      <c r="V223" s="3">
        <v>-0.19230769230769232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3.8461538461538464E-2</v>
      </c>
      <c r="AD223" s="3">
        <v>3.8461538461538464E-2</v>
      </c>
      <c r="AE223" s="3">
        <v>7.6923076923076927E-2</v>
      </c>
      <c r="AF223" s="4">
        <v>1.0638297872340425E-2</v>
      </c>
      <c r="AG223" s="4">
        <v>1.4705882352941176E-2</v>
      </c>
      <c r="AH223" s="4">
        <v>2.1276595744680851E-2</v>
      </c>
      <c r="AI223" s="4">
        <v>2.9411764705882353E-2</v>
      </c>
    </row>
    <row r="224" spans="1:35" x14ac:dyDescent="0.3">
      <c r="A224">
        <v>223</v>
      </c>
      <c r="B224" t="s">
        <v>229</v>
      </c>
      <c r="C224" t="s">
        <v>28</v>
      </c>
      <c r="D224" t="s">
        <v>35</v>
      </c>
      <c r="E224">
        <v>26</v>
      </c>
      <c r="F224">
        <v>0</v>
      </c>
      <c r="G224">
        <v>2</v>
      </c>
      <c r="H224">
        <v>2</v>
      </c>
      <c r="I224">
        <v>-4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2</v>
      </c>
      <c r="R224">
        <v>2</v>
      </c>
      <c r="S224" s="3">
        <v>0</v>
      </c>
      <c r="T224" s="3">
        <v>7.6923076923076927E-2</v>
      </c>
      <c r="U224" s="3">
        <v>7.6923076923076927E-2</v>
      </c>
      <c r="V224" s="3">
        <v>-0.15384615384615385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7.6923076923076927E-2</v>
      </c>
      <c r="AE224" s="3">
        <v>7.6923076923076927E-2</v>
      </c>
      <c r="AF224" s="4">
        <v>0</v>
      </c>
      <c r="AG224" s="4">
        <v>0</v>
      </c>
      <c r="AH224" s="4">
        <v>2.247191011235955E-2</v>
      </c>
      <c r="AI224" s="4">
        <v>3.0769230769230771E-2</v>
      </c>
    </row>
    <row r="225" spans="1:35" x14ac:dyDescent="0.3">
      <c r="A225">
        <v>224</v>
      </c>
      <c r="B225" t="s">
        <v>226</v>
      </c>
      <c r="C225" t="s">
        <v>37</v>
      </c>
      <c r="D225" t="s">
        <v>6</v>
      </c>
      <c r="E225">
        <v>25</v>
      </c>
      <c r="F225">
        <v>1</v>
      </c>
      <c r="G225">
        <v>1</v>
      </c>
      <c r="H225">
        <v>2</v>
      </c>
      <c r="I225">
        <v>-7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1</v>
      </c>
      <c r="R225">
        <v>2</v>
      </c>
      <c r="S225" s="3">
        <v>0.04</v>
      </c>
      <c r="T225" s="3">
        <v>0.04</v>
      </c>
      <c r="U225" s="3">
        <v>0.08</v>
      </c>
      <c r="V225" s="3">
        <v>-0.28000000000000003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0.04</v>
      </c>
      <c r="AD225" s="3">
        <v>0.04</v>
      </c>
      <c r="AE225" s="3">
        <v>0.08</v>
      </c>
      <c r="AF225" s="4">
        <v>1.4492753623188406E-2</v>
      </c>
      <c r="AG225" s="4">
        <v>2.4390243902439025E-2</v>
      </c>
      <c r="AH225" s="4">
        <v>2.8985507246376812E-2</v>
      </c>
      <c r="AI225" s="4">
        <v>4.878048780487805E-2</v>
      </c>
    </row>
    <row r="226" spans="1:35" x14ac:dyDescent="0.3">
      <c r="A226">
        <v>225</v>
      </c>
      <c r="B226" t="s">
        <v>270</v>
      </c>
      <c r="C226" t="s">
        <v>31</v>
      </c>
      <c r="D226" t="s">
        <v>6</v>
      </c>
      <c r="E226">
        <v>25</v>
      </c>
      <c r="F226">
        <v>2</v>
      </c>
      <c r="G226">
        <v>0</v>
      </c>
      <c r="H226">
        <v>2</v>
      </c>
      <c r="I226">
        <v>-1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2</v>
      </c>
      <c r="Q226">
        <v>0</v>
      </c>
      <c r="R226">
        <v>2</v>
      </c>
      <c r="S226" s="3">
        <v>0.08</v>
      </c>
      <c r="T226" s="3">
        <v>0</v>
      </c>
      <c r="U226" s="3">
        <v>0.08</v>
      </c>
      <c r="V226" s="3">
        <v>-0.04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0.08</v>
      </c>
      <c r="AD226" s="3">
        <v>0</v>
      </c>
      <c r="AE226" s="3">
        <v>0.08</v>
      </c>
      <c r="AF226" s="4">
        <v>2.247191011235955E-2</v>
      </c>
      <c r="AG226" s="4">
        <v>3.3898305084745763E-2</v>
      </c>
      <c r="AH226" s="4">
        <v>2.247191011235955E-2</v>
      </c>
      <c r="AI226" s="4">
        <v>3.3898305084745763E-2</v>
      </c>
    </row>
    <row r="227" spans="1:35" x14ac:dyDescent="0.3">
      <c r="A227">
        <v>226</v>
      </c>
      <c r="B227" t="s">
        <v>228</v>
      </c>
      <c r="C227" t="s">
        <v>24</v>
      </c>
      <c r="D227" t="s">
        <v>6</v>
      </c>
      <c r="E227">
        <v>23</v>
      </c>
      <c r="F227">
        <v>2</v>
      </c>
      <c r="G227">
        <v>0</v>
      </c>
      <c r="H227">
        <v>2</v>
      </c>
      <c r="I227">
        <v>-7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2</v>
      </c>
      <c r="Q227">
        <v>0</v>
      </c>
      <c r="R227">
        <v>2</v>
      </c>
      <c r="S227" s="3">
        <v>8.6956521739130432E-2</v>
      </c>
      <c r="T227" s="3">
        <v>0</v>
      </c>
      <c r="U227" s="3">
        <v>8.6956521739130432E-2</v>
      </c>
      <c r="V227" s="3">
        <v>-0.30434782608695654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8.6956521739130432E-2</v>
      </c>
      <c r="AD227" s="3">
        <v>0</v>
      </c>
      <c r="AE227" s="3">
        <v>8.6956521739130432E-2</v>
      </c>
      <c r="AF227" s="4">
        <v>2.9411764705882353E-2</v>
      </c>
      <c r="AG227" s="4">
        <v>4.7619047619047616E-2</v>
      </c>
      <c r="AH227" s="4">
        <v>2.9411764705882353E-2</v>
      </c>
      <c r="AI227" s="4">
        <v>4.7619047619047616E-2</v>
      </c>
    </row>
    <row r="228" spans="1:35" x14ac:dyDescent="0.3">
      <c r="A228">
        <v>227</v>
      </c>
      <c r="B228" t="s">
        <v>214</v>
      </c>
      <c r="C228" t="s">
        <v>45</v>
      </c>
      <c r="D228" t="s">
        <v>6</v>
      </c>
      <c r="E228">
        <v>22</v>
      </c>
      <c r="F228">
        <v>1</v>
      </c>
      <c r="G228">
        <v>1</v>
      </c>
      <c r="H228">
        <v>2</v>
      </c>
      <c r="I228">
        <v>-1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1</v>
      </c>
      <c r="R228">
        <v>2</v>
      </c>
      <c r="S228" s="3">
        <v>4.5454545454545456E-2</v>
      </c>
      <c r="T228" s="3">
        <v>4.5454545454545456E-2</v>
      </c>
      <c r="U228" s="3">
        <v>9.0909090909090912E-2</v>
      </c>
      <c r="V228" s="3">
        <v>-4.5454545454545456E-2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4.5454545454545456E-2</v>
      </c>
      <c r="AD228" s="3">
        <v>4.5454545454545456E-2</v>
      </c>
      <c r="AE228" s="3">
        <v>9.0909090909090912E-2</v>
      </c>
      <c r="AF228" s="4">
        <v>1.1627906976744186E-2</v>
      </c>
      <c r="AG228" s="4">
        <v>1.5625E-2</v>
      </c>
      <c r="AH228" s="4">
        <v>2.3255813953488372E-2</v>
      </c>
      <c r="AI228" s="4">
        <v>3.125E-2</v>
      </c>
    </row>
    <row r="229" spans="1:35" x14ac:dyDescent="0.3">
      <c r="A229">
        <v>228</v>
      </c>
      <c r="B229" t="s">
        <v>273</v>
      </c>
      <c r="C229" t="s">
        <v>45</v>
      </c>
      <c r="D229" t="s">
        <v>6</v>
      </c>
      <c r="E229">
        <v>21</v>
      </c>
      <c r="F229">
        <v>1</v>
      </c>
      <c r="G229">
        <v>1</v>
      </c>
      <c r="H229">
        <v>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1</v>
      </c>
      <c r="R229">
        <v>2</v>
      </c>
      <c r="S229" s="3">
        <v>4.7619047619047616E-2</v>
      </c>
      <c r="T229" s="3">
        <v>4.7619047619047616E-2</v>
      </c>
      <c r="U229" s="3">
        <v>9.5238095238095233E-2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4.7619047619047616E-2</v>
      </c>
      <c r="AD229" s="3">
        <v>4.7619047619047616E-2</v>
      </c>
      <c r="AE229" s="3">
        <v>9.5238095238095233E-2</v>
      </c>
      <c r="AF229" s="4">
        <v>1.1627906976744186E-2</v>
      </c>
      <c r="AG229" s="4">
        <v>1.5625E-2</v>
      </c>
      <c r="AH229" s="4">
        <v>2.3255813953488372E-2</v>
      </c>
      <c r="AI229" s="4">
        <v>3.125E-2</v>
      </c>
    </row>
    <row r="230" spans="1:35" x14ac:dyDescent="0.3">
      <c r="A230">
        <v>229</v>
      </c>
      <c r="B230" t="s">
        <v>269</v>
      </c>
      <c r="C230" t="s">
        <v>45</v>
      </c>
      <c r="D230" t="s">
        <v>6</v>
      </c>
      <c r="E230">
        <v>19</v>
      </c>
      <c r="F230">
        <v>2</v>
      </c>
      <c r="G230">
        <v>0</v>
      </c>
      <c r="H230">
        <v>2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2</v>
      </c>
      <c r="Q230">
        <v>0</v>
      </c>
      <c r="R230">
        <v>2</v>
      </c>
      <c r="S230" s="3">
        <v>0.10526315789473684</v>
      </c>
      <c r="T230" s="3">
        <v>0</v>
      </c>
      <c r="U230" s="3">
        <v>0.10526315789473684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0.10526315789473684</v>
      </c>
      <c r="AD230" s="3">
        <v>0</v>
      </c>
      <c r="AE230" s="3">
        <v>0.10526315789473684</v>
      </c>
      <c r="AF230" s="4">
        <v>2.3255813953488372E-2</v>
      </c>
      <c r="AG230" s="4">
        <v>3.125E-2</v>
      </c>
      <c r="AH230" s="4">
        <v>2.3255813953488372E-2</v>
      </c>
      <c r="AI230" s="4">
        <v>3.125E-2</v>
      </c>
    </row>
    <row r="231" spans="1:35" x14ac:dyDescent="0.3">
      <c r="A231">
        <v>230</v>
      </c>
      <c r="B231" t="s">
        <v>221</v>
      </c>
      <c r="C231" t="s">
        <v>65</v>
      </c>
      <c r="D231" t="s">
        <v>6</v>
      </c>
      <c r="E231">
        <v>17</v>
      </c>
      <c r="F231">
        <v>1</v>
      </c>
      <c r="G231">
        <v>1</v>
      </c>
      <c r="H231">
        <v>2</v>
      </c>
      <c r="I231">
        <v>2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</v>
      </c>
      <c r="Q231">
        <v>1</v>
      </c>
      <c r="R231">
        <v>2</v>
      </c>
      <c r="S231" s="3">
        <v>5.8823529411764705E-2</v>
      </c>
      <c r="T231" s="3">
        <v>5.8823529411764705E-2</v>
      </c>
      <c r="U231" s="3">
        <v>0.11764705882352941</v>
      </c>
      <c r="V231" s="3">
        <v>0.11764705882352941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5.8823529411764705E-2</v>
      </c>
      <c r="AD231" s="3">
        <v>5.8823529411764705E-2</v>
      </c>
      <c r="AE231" s="3">
        <v>0.11764705882352941</v>
      </c>
      <c r="AF231" s="4">
        <v>1.2048192771084338E-2</v>
      </c>
      <c r="AG231" s="4">
        <v>1.9607843137254902E-2</v>
      </c>
      <c r="AH231" s="4">
        <v>2.4096385542168676E-2</v>
      </c>
      <c r="AI231" s="4">
        <v>3.9215686274509803E-2</v>
      </c>
    </row>
    <row r="232" spans="1:35" x14ac:dyDescent="0.3">
      <c r="A232">
        <v>231</v>
      </c>
      <c r="B232" t="s">
        <v>286</v>
      </c>
      <c r="C232" t="s">
        <v>33</v>
      </c>
      <c r="D232" t="s">
        <v>6</v>
      </c>
      <c r="E232">
        <v>9</v>
      </c>
      <c r="F232">
        <v>1</v>
      </c>
      <c r="G232">
        <v>1</v>
      </c>
      <c r="H232">
        <v>2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1</v>
      </c>
      <c r="R232">
        <v>2</v>
      </c>
      <c r="S232" s="3">
        <v>0.1111111111111111</v>
      </c>
      <c r="T232" s="3">
        <v>0.1111111111111111</v>
      </c>
      <c r="U232" s="3">
        <v>0.22222222222222221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0.1111111111111111</v>
      </c>
      <c r="AD232" s="3">
        <v>0.1111111111111111</v>
      </c>
      <c r="AE232" s="3">
        <v>0.22222222222222221</v>
      </c>
      <c r="AF232" s="4">
        <v>8.130081300813009E-3</v>
      </c>
      <c r="AG232" s="4">
        <v>1.1764705882352941E-2</v>
      </c>
      <c r="AH232" s="4">
        <v>1.6260162601626018E-2</v>
      </c>
      <c r="AI232" s="4">
        <v>2.3529411764705882E-2</v>
      </c>
    </row>
    <row r="233" spans="1:35" x14ac:dyDescent="0.3">
      <c r="A233">
        <v>232</v>
      </c>
      <c r="B233" t="s">
        <v>347</v>
      </c>
      <c r="C233" t="s">
        <v>45</v>
      </c>
      <c r="D233" t="s">
        <v>35</v>
      </c>
      <c r="E233">
        <v>5</v>
      </c>
      <c r="F233">
        <v>1</v>
      </c>
      <c r="G233">
        <v>1</v>
      </c>
      <c r="H233">
        <v>2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</v>
      </c>
      <c r="Q233">
        <v>1</v>
      </c>
      <c r="R233">
        <v>2</v>
      </c>
      <c r="S233" s="3">
        <v>0.2</v>
      </c>
      <c r="T233" s="3">
        <v>0.2</v>
      </c>
      <c r="U233" s="3">
        <v>0.4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0.2</v>
      </c>
      <c r="AD233" s="3">
        <v>0.2</v>
      </c>
      <c r="AE233" s="3">
        <v>0.4</v>
      </c>
      <c r="AF233" s="4">
        <v>1.1627906976744186E-2</v>
      </c>
      <c r="AG233" s="4">
        <v>1.5625E-2</v>
      </c>
      <c r="AH233" s="4">
        <v>2.3255813953488372E-2</v>
      </c>
      <c r="AI233" s="4">
        <v>3.125E-2</v>
      </c>
    </row>
    <row r="234" spans="1:35" x14ac:dyDescent="0.3">
      <c r="A234">
        <v>233</v>
      </c>
      <c r="B234" t="s">
        <v>369</v>
      </c>
      <c r="C234" t="s">
        <v>28</v>
      </c>
      <c r="D234" t="s">
        <v>6</v>
      </c>
      <c r="E234">
        <v>5</v>
      </c>
      <c r="F234">
        <v>2</v>
      </c>
      <c r="G234">
        <v>1</v>
      </c>
      <c r="H234">
        <v>3</v>
      </c>
      <c r="I234">
        <v>1</v>
      </c>
      <c r="J234">
        <v>1</v>
      </c>
      <c r="K234">
        <v>1</v>
      </c>
      <c r="L234">
        <v>2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1</v>
      </c>
      <c r="S234" s="3">
        <v>0.4</v>
      </c>
      <c r="T234" s="3">
        <v>0.2</v>
      </c>
      <c r="U234" s="3">
        <v>0.6</v>
      </c>
      <c r="V234" s="3">
        <v>0.2</v>
      </c>
      <c r="W234" s="3">
        <v>0.2</v>
      </c>
      <c r="X234" s="3">
        <v>0.2</v>
      </c>
      <c r="Y234" s="3">
        <v>0.4</v>
      </c>
      <c r="Z234" s="3">
        <v>0</v>
      </c>
      <c r="AA234" s="3">
        <v>0</v>
      </c>
      <c r="AB234" s="3">
        <v>0</v>
      </c>
      <c r="AC234" s="3">
        <v>0.2</v>
      </c>
      <c r="AD234" s="3">
        <v>0</v>
      </c>
      <c r="AE234" s="3">
        <v>0.2</v>
      </c>
      <c r="AF234" s="4">
        <v>2.247191011235955E-2</v>
      </c>
      <c r="AG234" s="4">
        <v>1.5384615384615385E-2</v>
      </c>
      <c r="AH234" s="4">
        <v>3.3707865168539325E-2</v>
      </c>
      <c r="AI234" s="4">
        <v>1.5384615384615385E-2</v>
      </c>
    </row>
    <row r="235" spans="1:35" x14ac:dyDescent="0.3">
      <c r="A235">
        <v>234</v>
      </c>
      <c r="B235" t="s">
        <v>256</v>
      </c>
      <c r="C235" t="s">
        <v>65</v>
      </c>
      <c r="D235" t="s">
        <v>35</v>
      </c>
      <c r="E235">
        <v>29</v>
      </c>
      <c r="F235">
        <v>0</v>
      </c>
      <c r="G235">
        <v>2</v>
      </c>
      <c r="H235">
        <v>2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1</v>
      </c>
      <c r="P235">
        <v>0</v>
      </c>
      <c r="Q235">
        <v>1</v>
      </c>
      <c r="R235">
        <v>1</v>
      </c>
      <c r="S235" s="3">
        <v>0</v>
      </c>
      <c r="T235" s="3">
        <v>6.8965517241379309E-2</v>
      </c>
      <c r="U235" s="3">
        <v>6.8965517241379309E-2</v>
      </c>
      <c r="V235" s="3">
        <v>3.4482758620689655E-2</v>
      </c>
      <c r="W235" s="3">
        <v>0</v>
      </c>
      <c r="X235" s="3">
        <v>0</v>
      </c>
      <c r="Y235" s="3">
        <v>0</v>
      </c>
      <c r="Z235" s="3">
        <v>0</v>
      </c>
      <c r="AA235" s="3">
        <v>3.4482758620689655E-2</v>
      </c>
      <c r="AB235" s="3">
        <v>3.4482758620689655E-2</v>
      </c>
      <c r="AC235" s="3">
        <v>0</v>
      </c>
      <c r="AD235" s="3">
        <v>3.4482758620689655E-2</v>
      </c>
      <c r="AE235" s="3">
        <v>3.4482758620689655E-2</v>
      </c>
      <c r="AF235" s="4">
        <v>0</v>
      </c>
      <c r="AG235" s="4">
        <v>0</v>
      </c>
      <c r="AH235" s="4">
        <v>2.4096385542168676E-2</v>
      </c>
      <c r="AI235" s="4">
        <v>1.9607843137254902E-2</v>
      </c>
    </row>
    <row r="236" spans="1:35" x14ac:dyDescent="0.3">
      <c r="A236">
        <v>235</v>
      </c>
      <c r="B236" t="s">
        <v>260</v>
      </c>
      <c r="C236" t="s">
        <v>65</v>
      </c>
      <c r="D236" t="s">
        <v>35</v>
      </c>
      <c r="E236">
        <v>28</v>
      </c>
      <c r="F236">
        <v>0</v>
      </c>
      <c r="G236">
        <v>2</v>
      </c>
      <c r="H236">
        <v>2</v>
      </c>
      <c r="I236">
        <v>-1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1</v>
      </c>
      <c r="P236">
        <v>0</v>
      </c>
      <c r="Q236">
        <v>1</v>
      </c>
      <c r="R236">
        <v>1</v>
      </c>
      <c r="S236" s="3">
        <v>0</v>
      </c>
      <c r="T236" s="3">
        <v>7.1428571428571425E-2</v>
      </c>
      <c r="U236" s="3">
        <v>7.1428571428571425E-2</v>
      </c>
      <c r="V236" s="3">
        <v>-3.5714285714285712E-2</v>
      </c>
      <c r="W236" s="3">
        <v>0</v>
      </c>
      <c r="X236" s="3">
        <v>0</v>
      </c>
      <c r="Y236" s="3">
        <v>0</v>
      </c>
      <c r="Z236" s="3">
        <v>0</v>
      </c>
      <c r="AA236" s="3">
        <v>3.5714285714285712E-2</v>
      </c>
      <c r="AB236" s="3">
        <v>3.5714285714285712E-2</v>
      </c>
      <c r="AC236" s="3">
        <v>0</v>
      </c>
      <c r="AD236" s="3">
        <v>3.5714285714285712E-2</v>
      </c>
      <c r="AE236" s="3">
        <v>3.5714285714285712E-2</v>
      </c>
      <c r="AF236" s="4">
        <v>0</v>
      </c>
      <c r="AG236" s="4">
        <v>0</v>
      </c>
      <c r="AH236" s="4">
        <v>2.4096385542168676E-2</v>
      </c>
      <c r="AI236" s="4">
        <v>1.9607843137254902E-2</v>
      </c>
    </row>
    <row r="237" spans="1:35" x14ac:dyDescent="0.3">
      <c r="A237">
        <v>236</v>
      </c>
      <c r="B237" t="s">
        <v>249</v>
      </c>
      <c r="C237" t="s">
        <v>24</v>
      </c>
      <c r="D237" t="s">
        <v>6</v>
      </c>
      <c r="E237">
        <v>13</v>
      </c>
      <c r="F237">
        <v>1</v>
      </c>
      <c r="G237">
        <v>1</v>
      </c>
      <c r="H237">
        <v>2</v>
      </c>
      <c r="I237">
        <v>-1</v>
      </c>
      <c r="J237">
        <v>1</v>
      </c>
      <c r="K237">
        <v>0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1</v>
      </c>
      <c r="R237">
        <v>1</v>
      </c>
      <c r="S237" s="3">
        <v>7.6923076923076927E-2</v>
      </c>
      <c r="T237" s="3">
        <v>7.6923076923076927E-2</v>
      </c>
      <c r="U237" s="3">
        <v>0.15384615384615385</v>
      </c>
      <c r="V237" s="3">
        <v>-7.6923076923076927E-2</v>
      </c>
      <c r="W237" s="3">
        <v>7.6923076923076927E-2</v>
      </c>
      <c r="X237" s="3">
        <v>0</v>
      </c>
      <c r="Y237" s="3">
        <v>7.6923076923076927E-2</v>
      </c>
      <c r="Z237" s="3">
        <v>0</v>
      </c>
      <c r="AA237" s="3">
        <v>0</v>
      </c>
      <c r="AB237" s="3">
        <v>0</v>
      </c>
      <c r="AC237" s="3">
        <v>0</v>
      </c>
      <c r="AD237" s="3">
        <v>7.6923076923076927E-2</v>
      </c>
      <c r="AE237" s="3">
        <v>7.6923076923076927E-2</v>
      </c>
      <c r="AF237" s="4">
        <v>1.4705882352941176E-2</v>
      </c>
      <c r="AG237" s="4">
        <v>0</v>
      </c>
      <c r="AH237" s="4">
        <v>2.9411764705882353E-2</v>
      </c>
      <c r="AI237" s="4">
        <v>2.3809523809523808E-2</v>
      </c>
    </row>
    <row r="238" spans="1:35" x14ac:dyDescent="0.3">
      <c r="A238">
        <v>237</v>
      </c>
      <c r="B238" t="s">
        <v>371</v>
      </c>
      <c r="C238" t="s">
        <v>18</v>
      </c>
      <c r="D238" t="s">
        <v>35</v>
      </c>
      <c r="E238">
        <v>4</v>
      </c>
      <c r="F238">
        <v>0</v>
      </c>
      <c r="G238">
        <v>2</v>
      </c>
      <c r="H238">
        <v>2</v>
      </c>
      <c r="I238">
        <v>1</v>
      </c>
      <c r="J238">
        <v>0</v>
      </c>
      <c r="K238">
        <v>1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1</v>
      </c>
      <c r="R238">
        <v>1</v>
      </c>
      <c r="S238" s="3">
        <v>0</v>
      </c>
      <c r="T238" s="3">
        <v>0.5</v>
      </c>
      <c r="U238" s="3">
        <v>0.5</v>
      </c>
      <c r="V238" s="3">
        <v>0.25</v>
      </c>
      <c r="W238" s="3">
        <v>0</v>
      </c>
      <c r="X238" s="3">
        <v>0.25</v>
      </c>
      <c r="Y238" s="3">
        <v>0.25</v>
      </c>
      <c r="Z238" s="3">
        <v>0</v>
      </c>
      <c r="AA238" s="3">
        <v>0</v>
      </c>
      <c r="AB238" s="3">
        <v>0</v>
      </c>
      <c r="AC238" s="3">
        <v>0</v>
      </c>
      <c r="AD238" s="3">
        <v>0.25</v>
      </c>
      <c r="AE238" s="3">
        <v>0.25</v>
      </c>
      <c r="AF238" s="4">
        <v>0</v>
      </c>
      <c r="AG238" s="4">
        <v>0</v>
      </c>
      <c r="AH238" s="4">
        <v>1.6E-2</v>
      </c>
      <c r="AI238" s="4">
        <v>1.2500000000000001E-2</v>
      </c>
    </row>
    <row r="239" spans="1:35" x14ac:dyDescent="0.3">
      <c r="A239">
        <v>238</v>
      </c>
      <c r="B239" t="s">
        <v>250</v>
      </c>
      <c r="C239" t="s">
        <v>37</v>
      </c>
      <c r="D239" t="s">
        <v>6</v>
      </c>
      <c r="E239">
        <v>28</v>
      </c>
      <c r="F239">
        <v>1</v>
      </c>
      <c r="G239">
        <v>0</v>
      </c>
      <c r="H239">
        <v>1</v>
      </c>
      <c r="I239">
        <v>-14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1</v>
      </c>
      <c r="Q239">
        <v>0</v>
      </c>
      <c r="R239">
        <v>1</v>
      </c>
      <c r="S239" s="3">
        <v>3.5714285714285712E-2</v>
      </c>
      <c r="T239" s="3">
        <v>0</v>
      </c>
      <c r="U239" s="3">
        <v>3.5714285714285712E-2</v>
      </c>
      <c r="V239" s="3">
        <v>-0.5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3.5714285714285712E-2</v>
      </c>
      <c r="AD239" s="3">
        <v>0</v>
      </c>
      <c r="AE239" s="3">
        <v>3.5714285714285712E-2</v>
      </c>
      <c r="AF239" s="4">
        <v>1.4492753623188406E-2</v>
      </c>
      <c r="AG239" s="4">
        <v>2.4390243902439025E-2</v>
      </c>
      <c r="AH239" s="4">
        <v>1.4492753623188406E-2</v>
      </c>
      <c r="AI239" s="4">
        <v>2.4390243902439025E-2</v>
      </c>
    </row>
    <row r="240" spans="1:35" x14ac:dyDescent="0.3">
      <c r="A240">
        <v>239</v>
      </c>
      <c r="B240" t="s">
        <v>251</v>
      </c>
      <c r="C240" t="s">
        <v>48</v>
      </c>
      <c r="D240" t="s">
        <v>35</v>
      </c>
      <c r="E240">
        <v>28</v>
      </c>
      <c r="F240">
        <v>0</v>
      </c>
      <c r="G240">
        <v>1</v>
      </c>
      <c r="H240">
        <v>1</v>
      </c>
      <c r="I240">
        <v>-6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1</v>
      </c>
      <c r="R240">
        <v>1</v>
      </c>
      <c r="S240" s="3">
        <v>0</v>
      </c>
      <c r="T240" s="3">
        <v>3.5714285714285712E-2</v>
      </c>
      <c r="U240" s="3">
        <v>3.5714285714285712E-2</v>
      </c>
      <c r="V240" s="3">
        <v>-0.21428571428571427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3.5714285714285712E-2</v>
      </c>
      <c r="AE240" s="3">
        <v>3.5714285714285712E-2</v>
      </c>
      <c r="AF240" s="4">
        <v>0</v>
      </c>
      <c r="AG240" s="4">
        <v>0</v>
      </c>
      <c r="AH240" s="4">
        <v>1.4925373134328358E-2</v>
      </c>
      <c r="AI240" s="4">
        <v>2.0408163265306121E-2</v>
      </c>
    </row>
    <row r="241" spans="1:35" x14ac:dyDescent="0.3">
      <c r="A241">
        <v>240</v>
      </c>
      <c r="B241" t="s">
        <v>257</v>
      </c>
      <c r="C241" t="s">
        <v>37</v>
      </c>
      <c r="D241" t="s">
        <v>35</v>
      </c>
      <c r="E241">
        <v>28</v>
      </c>
      <c r="F241">
        <v>0</v>
      </c>
      <c r="G241">
        <v>1</v>
      </c>
      <c r="H241">
        <v>1</v>
      </c>
      <c r="I241">
        <v>-10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</v>
      </c>
      <c r="R241">
        <v>1</v>
      </c>
      <c r="S241" s="3">
        <v>0</v>
      </c>
      <c r="T241" s="3">
        <v>3.5714285714285712E-2</v>
      </c>
      <c r="U241" s="3">
        <v>3.5714285714285712E-2</v>
      </c>
      <c r="V241" s="3">
        <v>-0.35714285714285715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3.5714285714285712E-2</v>
      </c>
      <c r="AE241" s="3">
        <v>3.5714285714285712E-2</v>
      </c>
      <c r="AF241" s="4">
        <v>0</v>
      </c>
      <c r="AG241" s="4">
        <v>0</v>
      </c>
      <c r="AH241" s="4">
        <v>1.4492753623188406E-2</v>
      </c>
      <c r="AI241" s="4">
        <v>2.4390243902439025E-2</v>
      </c>
    </row>
    <row r="242" spans="1:35" x14ac:dyDescent="0.3">
      <c r="A242">
        <v>241</v>
      </c>
      <c r="B242" t="s">
        <v>233</v>
      </c>
      <c r="C242" t="s">
        <v>76</v>
      </c>
      <c r="D242" t="s">
        <v>35</v>
      </c>
      <c r="E242">
        <v>27</v>
      </c>
      <c r="F242">
        <v>0</v>
      </c>
      <c r="G242">
        <v>1</v>
      </c>
      <c r="H242">
        <v>1</v>
      </c>
      <c r="I242">
        <v>-7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</v>
      </c>
      <c r="R242">
        <v>1</v>
      </c>
      <c r="S242" s="3">
        <v>0</v>
      </c>
      <c r="T242" s="3">
        <v>3.7037037037037035E-2</v>
      </c>
      <c r="U242" s="3">
        <v>3.7037037037037035E-2</v>
      </c>
      <c r="V242" s="3">
        <v>-0.25925925925925924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3.7037037037037035E-2</v>
      </c>
      <c r="AE242" s="3">
        <v>3.7037037037037035E-2</v>
      </c>
      <c r="AF242" s="4">
        <v>0</v>
      </c>
      <c r="AG242" s="4">
        <v>0</v>
      </c>
      <c r="AH242" s="4">
        <v>1.4925373134328358E-2</v>
      </c>
      <c r="AI242" s="4">
        <v>2.1276595744680851E-2</v>
      </c>
    </row>
    <row r="243" spans="1:35" x14ac:dyDescent="0.3">
      <c r="A243">
        <v>242</v>
      </c>
      <c r="B243" t="s">
        <v>235</v>
      </c>
      <c r="C243" t="s">
        <v>31</v>
      </c>
      <c r="D243" t="s">
        <v>35</v>
      </c>
      <c r="E243">
        <v>27</v>
      </c>
      <c r="F243">
        <v>0</v>
      </c>
      <c r="G243">
        <v>1</v>
      </c>
      <c r="H243">
        <v>1</v>
      </c>
      <c r="I243">
        <v>-4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1</v>
      </c>
      <c r="R243">
        <v>1</v>
      </c>
      <c r="S243" s="3">
        <v>0</v>
      </c>
      <c r="T243" s="3">
        <v>3.7037037037037035E-2</v>
      </c>
      <c r="U243" s="3">
        <v>3.7037037037037035E-2</v>
      </c>
      <c r="V243" s="3">
        <v>-0.14814814814814814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3.7037037037037035E-2</v>
      </c>
      <c r="AE243" s="3">
        <v>3.7037037037037035E-2</v>
      </c>
      <c r="AF243" s="4">
        <v>0</v>
      </c>
      <c r="AG243" s="4">
        <v>0</v>
      </c>
      <c r="AH243" s="4">
        <v>1.1235955056179775E-2</v>
      </c>
      <c r="AI243" s="4">
        <v>1.6949152542372881E-2</v>
      </c>
    </row>
    <row r="244" spans="1:35" x14ac:dyDescent="0.3">
      <c r="A244">
        <v>243</v>
      </c>
      <c r="B244" t="s">
        <v>261</v>
      </c>
      <c r="C244" t="s">
        <v>76</v>
      </c>
      <c r="D244" t="s">
        <v>35</v>
      </c>
      <c r="E244">
        <v>26</v>
      </c>
      <c r="F244">
        <v>0</v>
      </c>
      <c r="G244">
        <v>1</v>
      </c>
      <c r="H244">
        <v>1</v>
      </c>
      <c r="I244">
        <v>-8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</v>
      </c>
      <c r="R244">
        <v>1</v>
      </c>
      <c r="S244" s="3">
        <v>0</v>
      </c>
      <c r="T244" s="3">
        <v>3.8461538461538464E-2</v>
      </c>
      <c r="U244" s="3">
        <v>3.8461538461538464E-2</v>
      </c>
      <c r="V244" s="3">
        <v>-0.30769230769230771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3.8461538461538464E-2</v>
      </c>
      <c r="AE244" s="3">
        <v>3.8461538461538464E-2</v>
      </c>
      <c r="AF244" s="4">
        <v>0</v>
      </c>
      <c r="AG244" s="4">
        <v>0</v>
      </c>
      <c r="AH244" s="4">
        <v>1.4925373134328358E-2</v>
      </c>
      <c r="AI244" s="4">
        <v>2.1276595744680851E-2</v>
      </c>
    </row>
    <row r="245" spans="1:35" x14ac:dyDescent="0.3">
      <c r="A245">
        <v>244</v>
      </c>
      <c r="B245" t="s">
        <v>264</v>
      </c>
      <c r="C245" t="s">
        <v>48</v>
      </c>
      <c r="D245" t="s">
        <v>35</v>
      </c>
      <c r="E245">
        <v>25</v>
      </c>
      <c r="F245">
        <v>1</v>
      </c>
      <c r="G245">
        <v>0</v>
      </c>
      <c r="H245">
        <v>1</v>
      </c>
      <c r="I245">
        <v>-5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1</v>
      </c>
      <c r="Q245">
        <v>0</v>
      </c>
      <c r="R245">
        <v>1</v>
      </c>
      <c r="S245" s="3">
        <v>0.04</v>
      </c>
      <c r="T245" s="3">
        <v>0</v>
      </c>
      <c r="U245" s="3">
        <v>0.04</v>
      </c>
      <c r="V245" s="3">
        <v>-0.2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0.04</v>
      </c>
      <c r="AD245" s="3">
        <v>0</v>
      </c>
      <c r="AE245" s="3">
        <v>0.04</v>
      </c>
      <c r="AF245" s="4">
        <v>1.4925373134328358E-2</v>
      </c>
      <c r="AG245" s="4">
        <v>2.0408163265306121E-2</v>
      </c>
      <c r="AH245" s="4">
        <v>1.4925373134328358E-2</v>
      </c>
      <c r="AI245" s="4">
        <v>2.0408163265306121E-2</v>
      </c>
    </row>
    <row r="246" spans="1:35" x14ac:dyDescent="0.3">
      <c r="A246">
        <v>245</v>
      </c>
      <c r="B246" t="s">
        <v>254</v>
      </c>
      <c r="C246" t="s">
        <v>37</v>
      </c>
      <c r="D246" t="s">
        <v>35</v>
      </c>
      <c r="E246">
        <v>25</v>
      </c>
      <c r="F246">
        <v>0</v>
      </c>
      <c r="G246">
        <v>1</v>
      </c>
      <c r="H246">
        <v>1</v>
      </c>
      <c r="I246">
        <v>-11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</v>
      </c>
      <c r="R246">
        <v>1</v>
      </c>
      <c r="S246" s="3">
        <v>0</v>
      </c>
      <c r="T246" s="3">
        <v>0.04</v>
      </c>
      <c r="U246" s="3">
        <v>0.04</v>
      </c>
      <c r="V246" s="3">
        <v>-0.44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0.04</v>
      </c>
      <c r="AE246" s="3">
        <v>0.04</v>
      </c>
      <c r="AF246" s="4">
        <v>0</v>
      </c>
      <c r="AG246" s="4">
        <v>0</v>
      </c>
      <c r="AH246" s="4">
        <v>1.4492753623188406E-2</v>
      </c>
      <c r="AI246" s="4">
        <v>2.4390243902439025E-2</v>
      </c>
    </row>
    <row r="247" spans="1:35" x14ac:dyDescent="0.3">
      <c r="A247">
        <v>246</v>
      </c>
      <c r="B247" t="s">
        <v>268</v>
      </c>
      <c r="C247" t="s">
        <v>24</v>
      </c>
      <c r="D247" t="s">
        <v>35</v>
      </c>
      <c r="E247">
        <v>20</v>
      </c>
      <c r="F247">
        <v>0</v>
      </c>
      <c r="G247">
        <v>1</v>
      </c>
      <c r="H247">
        <v>1</v>
      </c>
      <c r="I247">
        <v>-8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</v>
      </c>
      <c r="R247">
        <v>1</v>
      </c>
      <c r="S247" s="3">
        <v>0</v>
      </c>
      <c r="T247" s="3">
        <v>0.05</v>
      </c>
      <c r="U247" s="3">
        <v>0.05</v>
      </c>
      <c r="V247" s="3">
        <v>-0.4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0.05</v>
      </c>
      <c r="AE247" s="3">
        <v>0.05</v>
      </c>
      <c r="AF247" s="4">
        <v>0</v>
      </c>
      <c r="AG247" s="4">
        <v>0</v>
      </c>
      <c r="AH247" s="4">
        <v>1.4705882352941176E-2</v>
      </c>
      <c r="AI247" s="4">
        <v>2.3809523809523808E-2</v>
      </c>
    </row>
    <row r="248" spans="1:35" x14ac:dyDescent="0.3">
      <c r="A248">
        <v>247</v>
      </c>
      <c r="B248" t="s">
        <v>275</v>
      </c>
      <c r="C248" t="s">
        <v>24</v>
      </c>
      <c r="D248" t="s">
        <v>35</v>
      </c>
      <c r="E248">
        <v>19</v>
      </c>
      <c r="F248">
        <v>1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1</v>
      </c>
      <c r="Q248">
        <v>0</v>
      </c>
      <c r="R248">
        <v>1</v>
      </c>
      <c r="S248" s="3">
        <v>5.2631578947368418E-2</v>
      </c>
      <c r="T248" s="3">
        <v>0</v>
      </c>
      <c r="U248" s="3">
        <v>5.2631578947368418E-2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5.2631578947368418E-2</v>
      </c>
      <c r="AD248" s="3">
        <v>0</v>
      </c>
      <c r="AE248" s="3">
        <v>5.2631578947368418E-2</v>
      </c>
      <c r="AF248" s="4">
        <v>1.4705882352941176E-2</v>
      </c>
      <c r="AG248" s="4">
        <v>2.3809523809523808E-2</v>
      </c>
      <c r="AH248" s="4">
        <v>1.4705882352941176E-2</v>
      </c>
      <c r="AI248" s="4">
        <v>2.3809523809523808E-2</v>
      </c>
    </row>
    <row r="249" spans="1:35" x14ac:dyDescent="0.3">
      <c r="A249">
        <v>248</v>
      </c>
      <c r="B249" t="s">
        <v>267</v>
      </c>
      <c r="C249" t="s">
        <v>33</v>
      </c>
      <c r="D249" t="s">
        <v>6</v>
      </c>
      <c r="E249">
        <v>18</v>
      </c>
      <c r="F249">
        <v>0</v>
      </c>
      <c r="G249">
        <v>1</v>
      </c>
      <c r="H249">
        <v>1</v>
      </c>
      <c r="I249">
        <v>2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1</v>
      </c>
      <c r="R249">
        <v>1</v>
      </c>
      <c r="S249" s="3">
        <v>0</v>
      </c>
      <c r="T249" s="3">
        <v>5.5555555555555552E-2</v>
      </c>
      <c r="U249" s="3">
        <v>5.5555555555555552E-2</v>
      </c>
      <c r="V249" s="3">
        <v>0.1111111111111111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5.5555555555555552E-2</v>
      </c>
      <c r="AE249" s="3">
        <v>5.5555555555555552E-2</v>
      </c>
      <c r="AF249" s="4">
        <v>0</v>
      </c>
      <c r="AG249" s="4">
        <v>0</v>
      </c>
      <c r="AH249" s="4">
        <v>8.130081300813009E-3</v>
      </c>
      <c r="AI249" s="4">
        <v>1.1764705882352941E-2</v>
      </c>
    </row>
    <row r="250" spans="1:35" x14ac:dyDescent="0.3">
      <c r="A250">
        <v>249</v>
      </c>
      <c r="B250" t="s">
        <v>247</v>
      </c>
      <c r="C250" t="s">
        <v>43</v>
      </c>
      <c r="D250" t="s">
        <v>35</v>
      </c>
      <c r="E250">
        <v>15</v>
      </c>
      <c r="F250">
        <v>0</v>
      </c>
      <c r="G250">
        <v>1</v>
      </c>
      <c r="H250">
        <v>1</v>
      </c>
      <c r="I250">
        <v>-1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</v>
      </c>
      <c r="R250">
        <v>1</v>
      </c>
      <c r="S250" s="3">
        <v>0</v>
      </c>
      <c r="T250" s="3">
        <v>6.6666666666666666E-2</v>
      </c>
      <c r="U250" s="3">
        <v>6.6666666666666666E-2</v>
      </c>
      <c r="V250" s="3">
        <v>-6.6666666666666666E-2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6.6666666666666666E-2</v>
      </c>
      <c r="AE250" s="3">
        <v>6.6666666666666666E-2</v>
      </c>
      <c r="AF250" s="4">
        <v>0</v>
      </c>
      <c r="AG250" s="4">
        <v>0</v>
      </c>
      <c r="AH250" s="4">
        <v>1.2500000000000001E-2</v>
      </c>
      <c r="AI250" s="4">
        <v>1.8867924528301886E-2</v>
      </c>
    </row>
    <row r="251" spans="1:35" x14ac:dyDescent="0.3">
      <c r="A251">
        <v>250</v>
      </c>
      <c r="B251" t="s">
        <v>272</v>
      </c>
      <c r="C251" t="s">
        <v>76</v>
      </c>
      <c r="D251" t="s">
        <v>6</v>
      </c>
      <c r="E251">
        <v>14</v>
      </c>
      <c r="F251">
        <v>0</v>
      </c>
      <c r="G251">
        <v>1</v>
      </c>
      <c r="H251">
        <v>1</v>
      </c>
      <c r="I251">
        <v>-2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1</v>
      </c>
      <c r="R251">
        <v>1</v>
      </c>
      <c r="S251" s="3">
        <v>0</v>
      </c>
      <c r="T251" s="3">
        <v>7.1428571428571425E-2</v>
      </c>
      <c r="U251" s="3">
        <v>7.1428571428571425E-2</v>
      </c>
      <c r="V251" s="3">
        <v>-0.14285714285714285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7.1428571428571425E-2</v>
      </c>
      <c r="AE251" s="3">
        <v>7.1428571428571425E-2</v>
      </c>
      <c r="AF251" s="4">
        <v>0</v>
      </c>
      <c r="AG251" s="4">
        <v>0</v>
      </c>
      <c r="AH251" s="4">
        <v>1.4925373134328358E-2</v>
      </c>
      <c r="AI251" s="4">
        <v>2.1276595744680851E-2</v>
      </c>
    </row>
    <row r="252" spans="1:35" x14ac:dyDescent="0.3">
      <c r="A252">
        <v>251</v>
      </c>
      <c r="B252" t="s">
        <v>242</v>
      </c>
      <c r="C252" t="s">
        <v>76</v>
      </c>
      <c r="D252" t="s">
        <v>6</v>
      </c>
      <c r="E252">
        <v>13</v>
      </c>
      <c r="F252">
        <v>0</v>
      </c>
      <c r="G252">
        <v>1</v>
      </c>
      <c r="H252">
        <v>1</v>
      </c>
      <c r="I252">
        <v>-3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</v>
      </c>
      <c r="R252">
        <v>1</v>
      </c>
      <c r="S252" s="3">
        <v>0</v>
      </c>
      <c r="T252" s="3">
        <v>7.6923076923076927E-2</v>
      </c>
      <c r="U252" s="3">
        <v>7.6923076923076927E-2</v>
      </c>
      <c r="V252" s="3">
        <v>-0.23076923076923078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7.6923076923076927E-2</v>
      </c>
      <c r="AE252" s="3">
        <v>7.6923076923076927E-2</v>
      </c>
      <c r="AF252" s="4">
        <v>0</v>
      </c>
      <c r="AG252" s="4">
        <v>0</v>
      </c>
      <c r="AH252" s="4">
        <v>1.4925373134328358E-2</v>
      </c>
      <c r="AI252" s="4">
        <v>2.1276595744680851E-2</v>
      </c>
    </row>
    <row r="253" spans="1:35" x14ac:dyDescent="0.3">
      <c r="A253">
        <v>252</v>
      </c>
      <c r="B253" t="s">
        <v>296</v>
      </c>
      <c r="C253" t="s">
        <v>76</v>
      </c>
      <c r="D253" t="s">
        <v>35</v>
      </c>
      <c r="E253">
        <v>12</v>
      </c>
      <c r="F253">
        <v>0</v>
      </c>
      <c r="G253">
        <v>1</v>
      </c>
      <c r="H253">
        <v>1</v>
      </c>
      <c r="I253">
        <v>-1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1</v>
      </c>
      <c r="R253">
        <v>1</v>
      </c>
      <c r="S253" s="3">
        <v>0</v>
      </c>
      <c r="T253" s="3">
        <v>8.3333333333333329E-2</v>
      </c>
      <c r="U253" s="3">
        <v>8.3333333333333329E-2</v>
      </c>
      <c r="V253" s="3">
        <v>-8.3333333333333329E-2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8.3333333333333329E-2</v>
      </c>
      <c r="AE253" s="3">
        <v>8.3333333333333329E-2</v>
      </c>
      <c r="AF253" s="4">
        <v>0</v>
      </c>
      <c r="AG253" s="4">
        <v>0</v>
      </c>
      <c r="AH253" s="4">
        <v>1.4925373134328358E-2</v>
      </c>
      <c r="AI253" s="4">
        <v>2.1276595744680851E-2</v>
      </c>
    </row>
    <row r="254" spans="1:35" x14ac:dyDescent="0.3">
      <c r="A254">
        <v>253</v>
      </c>
      <c r="B254" t="s">
        <v>239</v>
      </c>
      <c r="C254" t="s">
        <v>22</v>
      </c>
      <c r="D254" t="s">
        <v>35</v>
      </c>
      <c r="E254">
        <v>12</v>
      </c>
      <c r="F254">
        <v>1</v>
      </c>
      <c r="G254">
        <v>0</v>
      </c>
      <c r="H254">
        <v>1</v>
      </c>
      <c r="I254">
        <v>-6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1</v>
      </c>
      <c r="Q254">
        <v>0</v>
      </c>
      <c r="R254">
        <v>1</v>
      </c>
      <c r="S254" s="3">
        <v>8.3333333333333329E-2</v>
      </c>
      <c r="T254" s="3">
        <v>0</v>
      </c>
      <c r="U254" s="3">
        <v>8.3333333333333329E-2</v>
      </c>
      <c r="V254" s="3">
        <v>-0.5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8.3333333333333329E-2</v>
      </c>
      <c r="AD254" s="3">
        <v>0</v>
      </c>
      <c r="AE254" s="3">
        <v>8.3333333333333329E-2</v>
      </c>
      <c r="AF254" s="4">
        <v>1.0638297872340425E-2</v>
      </c>
      <c r="AG254" s="4">
        <v>1.4705882352941176E-2</v>
      </c>
      <c r="AH254" s="4">
        <v>1.0638297872340425E-2</v>
      </c>
      <c r="AI254" s="4">
        <v>1.4705882352941176E-2</v>
      </c>
    </row>
    <row r="255" spans="1:35" x14ac:dyDescent="0.3">
      <c r="A255">
        <v>254</v>
      </c>
      <c r="B255" t="s">
        <v>244</v>
      </c>
      <c r="C255" t="s">
        <v>18</v>
      </c>
      <c r="D255" t="s">
        <v>6</v>
      </c>
      <c r="E255">
        <v>7</v>
      </c>
      <c r="F255">
        <v>0</v>
      </c>
      <c r="G255">
        <v>1</v>
      </c>
      <c r="H255">
        <v>1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1</v>
      </c>
      <c r="R255">
        <v>1</v>
      </c>
      <c r="S255" s="3">
        <v>0</v>
      </c>
      <c r="T255" s="3">
        <v>0.14285714285714285</v>
      </c>
      <c r="U255" s="3">
        <v>0.14285714285714285</v>
      </c>
      <c r="V255" s="3">
        <v>0.14285714285714285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0.14285714285714285</v>
      </c>
      <c r="AE255" s="3">
        <v>0.14285714285714285</v>
      </c>
      <c r="AF255" s="4">
        <v>0</v>
      </c>
      <c r="AG255" s="4">
        <v>0</v>
      </c>
      <c r="AH255" s="4">
        <v>8.0000000000000002E-3</v>
      </c>
      <c r="AI255" s="4">
        <v>1.2500000000000001E-2</v>
      </c>
    </row>
    <row r="256" spans="1:35" x14ac:dyDescent="0.3">
      <c r="A256">
        <v>255</v>
      </c>
      <c r="B256" t="s">
        <v>243</v>
      </c>
      <c r="C256" t="s">
        <v>48</v>
      </c>
      <c r="D256" t="s">
        <v>6</v>
      </c>
      <c r="E256">
        <v>6</v>
      </c>
      <c r="F256">
        <v>1</v>
      </c>
      <c r="G256">
        <v>0</v>
      </c>
      <c r="H256">
        <v>1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1</v>
      </c>
      <c r="S256" s="3">
        <v>0.16666666666666666</v>
      </c>
      <c r="T256" s="3">
        <v>0</v>
      </c>
      <c r="U256" s="3">
        <v>0.16666666666666666</v>
      </c>
      <c r="V256" s="3">
        <v>0.16666666666666666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0.16666666666666666</v>
      </c>
      <c r="AD256" s="3">
        <v>0</v>
      </c>
      <c r="AE256" s="3">
        <v>0.16666666666666666</v>
      </c>
      <c r="AF256" s="4">
        <v>1.4925373134328358E-2</v>
      </c>
      <c r="AG256" s="4">
        <v>2.0408163265306121E-2</v>
      </c>
      <c r="AH256" s="4">
        <v>1.4925373134328358E-2</v>
      </c>
      <c r="AI256" s="4">
        <v>2.0408163265306121E-2</v>
      </c>
    </row>
    <row r="257" spans="1:35" x14ac:dyDescent="0.3">
      <c r="A257">
        <v>256</v>
      </c>
      <c r="B257" t="s">
        <v>372</v>
      </c>
      <c r="C257" t="s">
        <v>45</v>
      </c>
      <c r="D257" t="s">
        <v>35</v>
      </c>
      <c r="E257">
        <v>5</v>
      </c>
      <c r="F257">
        <v>0</v>
      </c>
      <c r="G257">
        <v>1</v>
      </c>
      <c r="H257">
        <v>1</v>
      </c>
      <c r="I257">
        <v>4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1</v>
      </c>
      <c r="R257">
        <v>1</v>
      </c>
      <c r="S257" s="3">
        <v>0</v>
      </c>
      <c r="T257" s="3">
        <v>0.2</v>
      </c>
      <c r="U257" s="3">
        <v>0.2</v>
      </c>
      <c r="V257" s="3">
        <v>0.8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0.2</v>
      </c>
      <c r="AE257" s="3">
        <v>0.2</v>
      </c>
      <c r="AF257" s="4">
        <v>0</v>
      </c>
      <c r="AG257" s="4">
        <v>0</v>
      </c>
      <c r="AH257" s="4">
        <v>1.1627906976744186E-2</v>
      </c>
      <c r="AI257" s="4">
        <v>1.5625E-2</v>
      </c>
    </row>
    <row r="258" spans="1:35" x14ac:dyDescent="0.3">
      <c r="A258">
        <v>257</v>
      </c>
      <c r="B258" t="s">
        <v>361</v>
      </c>
      <c r="C258" t="s">
        <v>18</v>
      </c>
      <c r="D258" t="s">
        <v>6</v>
      </c>
      <c r="E258">
        <v>5</v>
      </c>
      <c r="F258">
        <v>1</v>
      </c>
      <c r="G258">
        <v>0</v>
      </c>
      <c r="H258">
        <v>1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1</v>
      </c>
      <c r="Q258">
        <v>0</v>
      </c>
      <c r="R258">
        <v>1</v>
      </c>
      <c r="S258" s="3">
        <v>0.2</v>
      </c>
      <c r="T258" s="3">
        <v>0</v>
      </c>
      <c r="U258" s="3">
        <v>0.2</v>
      </c>
      <c r="V258" s="3">
        <v>0.2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0.2</v>
      </c>
      <c r="AD258" s="3">
        <v>0</v>
      </c>
      <c r="AE258" s="3">
        <v>0.2</v>
      </c>
      <c r="AF258" s="4">
        <v>8.0000000000000002E-3</v>
      </c>
      <c r="AG258" s="4">
        <v>1.2500000000000001E-2</v>
      </c>
      <c r="AH258" s="4">
        <v>8.0000000000000002E-3</v>
      </c>
      <c r="AI258" s="4">
        <v>1.2500000000000001E-2</v>
      </c>
    </row>
    <row r="259" spans="1:35" x14ac:dyDescent="0.3">
      <c r="A259">
        <v>258</v>
      </c>
      <c r="B259" t="s">
        <v>303</v>
      </c>
      <c r="C259" t="s">
        <v>45</v>
      </c>
      <c r="D259" t="s">
        <v>6</v>
      </c>
      <c r="E259">
        <v>4</v>
      </c>
      <c r="F259">
        <v>0</v>
      </c>
      <c r="G259">
        <v>1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1</v>
      </c>
      <c r="R259">
        <v>1</v>
      </c>
      <c r="S259" s="3">
        <v>0</v>
      </c>
      <c r="T259" s="3">
        <v>0.25</v>
      </c>
      <c r="U259" s="3">
        <v>0.25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0.25</v>
      </c>
      <c r="AE259" s="3">
        <v>0.25</v>
      </c>
      <c r="AF259" s="4">
        <v>0</v>
      </c>
      <c r="AG259" s="4">
        <v>0</v>
      </c>
      <c r="AH259" s="4">
        <v>1.1627906976744186E-2</v>
      </c>
      <c r="AI259" s="4">
        <v>1.5625E-2</v>
      </c>
    </row>
    <row r="260" spans="1:35" x14ac:dyDescent="0.3">
      <c r="A260">
        <v>259</v>
      </c>
      <c r="B260" t="s">
        <v>248</v>
      </c>
      <c r="C260" t="s">
        <v>18</v>
      </c>
      <c r="D260" t="s">
        <v>35</v>
      </c>
      <c r="E260">
        <v>4</v>
      </c>
      <c r="F260">
        <v>0</v>
      </c>
      <c r="G260">
        <v>1</v>
      </c>
      <c r="H260">
        <v>1</v>
      </c>
      <c r="I260">
        <v>3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1</v>
      </c>
      <c r="R260">
        <v>1</v>
      </c>
      <c r="S260" s="3">
        <v>0</v>
      </c>
      <c r="T260" s="3">
        <v>0.25</v>
      </c>
      <c r="U260" s="3">
        <v>0.25</v>
      </c>
      <c r="V260" s="3">
        <v>0.75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0.25</v>
      </c>
      <c r="AE260" s="3">
        <v>0.25</v>
      </c>
      <c r="AF260" s="4">
        <v>0</v>
      </c>
      <c r="AG260" s="4">
        <v>0</v>
      </c>
      <c r="AH260" s="4">
        <v>8.0000000000000002E-3</v>
      </c>
      <c r="AI260" s="4">
        <v>1.2500000000000001E-2</v>
      </c>
    </row>
    <row r="261" spans="1:35" x14ac:dyDescent="0.3">
      <c r="A261">
        <v>260</v>
      </c>
      <c r="B261" t="s">
        <v>166</v>
      </c>
      <c r="C261" t="s">
        <v>37</v>
      </c>
      <c r="D261" t="s">
        <v>6</v>
      </c>
      <c r="E261">
        <v>28</v>
      </c>
      <c r="F261">
        <v>6</v>
      </c>
      <c r="G261">
        <v>2</v>
      </c>
      <c r="H261">
        <v>8</v>
      </c>
      <c r="I261">
        <v>-21</v>
      </c>
      <c r="J261">
        <v>6</v>
      </c>
      <c r="K261">
        <v>2</v>
      </c>
      <c r="L261">
        <v>8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 s="3">
        <v>0.21428571428571427</v>
      </c>
      <c r="T261" s="3">
        <v>7.1428571428571425E-2</v>
      </c>
      <c r="U261" s="3">
        <v>0.2857142857142857</v>
      </c>
      <c r="V261" s="3">
        <v>-0.75</v>
      </c>
      <c r="W261" s="3">
        <v>0.21428571428571427</v>
      </c>
      <c r="X261" s="3">
        <v>7.1428571428571425E-2</v>
      </c>
      <c r="Y261" s="3">
        <v>0.2857142857142857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4">
        <v>8.6956521739130432E-2</v>
      </c>
      <c r="AG261" s="4">
        <v>0</v>
      </c>
      <c r="AH261" s="4">
        <v>0.11594202898550725</v>
      </c>
      <c r="AI261" s="4">
        <v>0</v>
      </c>
    </row>
    <row r="262" spans="1:35" x14ac:dyDescent="0.3">
      <c r="A262">
        <v>261</v>
      </c>
      <c r="B262" t="s">
        <v>225</v>
      </c>
      <c r="C262" t="s">
        <v>65</v>
      </c>
      <c r="D262" t="s">
        <v>6</v>
      </c>
      <c r="E262">
        <v>7</v>
      </c>
      <c r="F262">
        <v>1</v>
      </c>
      <c r="G262">
        <v>1</v>
      </c>
      <c r="H262">
        <v>2</v>
      </c>
      <c r="I262">
        <v>-4</v>
      </c>
      <c r="J262">
        <v>1</v>
      </c>
      <c r="K262">
        <v>1</v>
      </c>
      <c r="L262">
        <v>2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 s="3">
        <v>0.14285714285714285</v>
      </c>
      <c r="T262" s="3">
        <v>0.14285714285714285</v>
      </c>
      <c r="U262" s="3">
        <v>0.2857142857142857</v>
      </c>
      <c r="V262" s="3">
        <v>-0.5714285714285714</v>
      </c>
      <c r="W262" s="3">
        <v>0.14285714285714285</v>
      </c>
      <c r="X262" s="3">
        <v>0.14285714285714285</v>
      </c>
      <c r="Y262" s="3">
        <v>0.2857142857142857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4">
        <v>1.2048192771084338E-2</v>
      </c>
      <c r="AG262" s="4">
        <v>0</v>
      </c>
      <c r="AH262" s="4">
        <v>2.4096385542168676E-2</v>
      </c>
      <c r="AI262" s="4">
        <v>0</v>
      </c>
    </row>
    <row r="263" spans="1:35" x14ac:dyDescent="0.3">
      <c r="A263">
        <v>262</v>
      </c>
      <c r="B263" t="s">
        <v>255</v>
      </c>
      <c r="C263" t="s">
        <v>48</v>
      </c>
      <c r="D263" t="s">
        <v>35</v>
      </c>
      <c r="E263">
        <v>28</v>
      </c>
      <c r="F263">
        <v>0</v>
      </c>
      <c r="G263">
        <v>0</v>
      </c>
      <c r="H263">
        <v>0</v>
      </c>
      <c r="I263">
        <v>-6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 s="3">
        <v>0</v>
      </c>
      <c r="T263" s="3">
        <v>0</v>
      </c>
      <c r="U263" s="3">
        <v>0</v>
      </c>
      <c r="V263" s="3">
        <v>-0.21428571428571427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0</v>
      </c>
      <c r="AE263" s="3">
        <v>0</v>
      </c>
      <c r="AF263" s="4">
        <v>0</v>
      </c>
      <c r="AG263" s="4">
        <v>0</v>
      </c>
      <c r="AH263" s="4">
        <v>0</v>
      </c>
      <c r="AI263" s="4">
        <v>0</v>
      </c>
    </row>
    <row r="264" spans="1:35" x14ac:dyDescent="0.3">
      <c r="A264">
        <v>263</v>
      </c>
      <c r="B264" t="s">
        <v>259</v>
      </c>
      <c r="C264" t="s">
        <v>37</v>
      </c>
      <c r="D264" t="s">
        <v>6</v>
      </c>
      <c r="E264">
        <v>25</v>
      </c>
      <c r="F264">
        <v>0</v>
      </c>
      <c r="G264">
        <v>0</v>
      </c>
      <c r="H264">
        <v>0</v>
      </c>
      <c r="I264">
        <v>-5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 s="3">
        <v>0</v>
      </c>
      <c r="T264" s="3">
        <v>0</v>
      </c>
      <c r="U264" s="3">
        <v>0</v>
      </c>
      <c r="V264" s="3">
        <v>-0.2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  <c r="AF264" s="4">
        <v>0</v>
      </c>
      <c r="AG264" s="4">
        <v>0</v>
      </c>
      <c r="AH264" s="4">
        <v>0</v>
      </c>
      <c r="AI264" s="4">
        <v>0</v>
      </c>
    </row>
    <row r="265" spans="1:35" x14ac:dyDescent="0.3">
      <c r="A265">
        <v>264</v>
      </c>
      <c r="B265" t="s">
        <v>263</v>
      </c>
      <c r="C265" t="s">
        <v>33</v>
      </c>
      <c r="D265" t="s">
        <v>35</v>
      </c>
      <c r="E265">
        <v>21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  <c r="AF265" s="4">
        <v>0</v>
      </c>
      <c r="AG265" s="4">
        <v>0</v>
      </c>
      <c r="AH265" s="4">
        <v>0</v>
      </c>
      <c r="AI265" s="4">
        <v>0</v>
      </c>
    </row>
    <row r="266" spans="1:35" x14ac:dyDescent="0.3">
      <c r="A266">
        <v>265</v>
      </c>
      <c r="B266" t="s">
        <v>277</v>
      </c>
      <c r="C266" t="s">
        <v>22</v>
      </c>
      <c r="D266" t="s">
        <v>6</v>
      </c>
      <c r="E266">
        <v>20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  <c r="AF266" s="4">
        <v>0</v>
      </c>
      <c r="AG266" s="4">
        <v>0</v>
      </c>
      <c r="AH266" s="4">
        <v>0</v>
      </c>
      <c r="AI266" s="4">
        <v>0</v>
      </c>
    </row>
    <row r="267" spans="1:35" x14ac:dyDescent="0.3">
      <c r="A267">
        <v>266</v>
      </c>
      <c r="B267" t="s">
        <v>265</v>
      </c>
      <c r="C267" t="s">
        <v>24</v>
      </c>
      <c r="D267" t="s">
        <v>6</v>
      </c>
      <c r="E267">
        <v>17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  <c r="AF267" s="4">
        <v>0</v>
      </c>
      <c r="AG267" s="4">
        <v>0</v>
      </c>
      <c r="AH267" s="4">
        <v>0</v>
      </c>
      <c r="AI267" s="4">
        <v>0</v>
      </c>
    </row>
    <row r="268" spans="1:35" x14ac:dyDescent="0.3">
      <c r="A268">
        <v>267</v>
      </c>
      <c r="B268" t="s">
        <v>285</v>
      </c>
      <c r="C268" t="s">
        <v>65</v>
      </c>
      <c r="D268" t="s">
        <v>6</v>
      </c>
      <c r="E268">
        <v>17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0</v>
      </c>
      <c r="AF268" s="4">
        <v>0</v>
      </c>
      <c r="AG268" s="4">
        <v>0</v>
      </c>
      <c r="AH268" s="4">
        <v>0</v>
      </c>
      <c r="AI268" s="4">
        <v>0</v>
      </c>
    </row>
    <row r="269" spans="1:35" x14ac:dyDescent="0.3">
      <c r="A269">
        <v>268</v>
      </c>
      <c r="B269" t="s">
        <v>266</v>
      </c>
      <c r="C269" t="s">
        <v>43</v>
      </c>
      <c r="D269" t="s">
        <v>35</v>
      </c>
      <c r="E269">
        <v>16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  <c r="AF269" s="4">
        <v>0</v>
      </c>
      <c r="AG269" s="4">
        <v>0</v>
      </c>
      <c r="AH269" s="4">
        <v>0</v>
      </c>
      <c r="AI269" s="4">
        <v>0</v>
      </c>
    </row>
    <row r="270" spans="1:35" x14ac:dyDescent="0.3">
      <c r="A270">
        <v>269</v>
      </c>
      <c r="B270" t="s">
        <v>279</v>
      </c>
      <c r="C270" t="s">
        <v>37</v>
      </c>
      <c r="D270" t="s">
        <v>6</v>
      </c>
      <c r="E270">
        <v>14</v>
      </c>
      <c r="F270">
        <v>0</v>
      </c>
      <c r="G270">
        <v>0</v>
      </c>
      <c r="H270">
        <v>0</v>
      </c>
      <c r="I270">
        <v>-1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 s="3">
        <v>0</v>
      </c>
      <c r="T270" s="3">
        <v>0</v>
      </c>
      <c r="U270" s="3">
        <v>0</v>
      </c>
      <c r="V270" s="3">
        <v>-7.1428571428571425E-2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  <c r="AF270" s="4">
        <v>0</v>
      </c>
      <c r="AG270" s="4">
        <v>0</v>
      </c>
      <c r="AH270" s="4">
        <v>0</v>
      </c>
      <c r="AI270" s="4">
        <v>0</v>
      </c>
    </row>
    <row r="271" spans="1:35" x14ac:dyDescent="0.3">
      <c r="A271">
        <v>270</v>
      </c>
      <c r="B271" t="s">
        <v>274</v>
      </c>
      <c r="C271" t="s">
        <v>76</v>
      </c>
      <c r="D271" t="s">
        <v>6</v>
      </c>
      <c r="E271">
        <v>14</v>
      </c>
      <c r="F271">
        <v>0</v>
      </c>
      <c r="G271">
        <v>0</v>
      </c>
      <c r="H271">
        <v>0</v>
      </c>
      <c r="I271">
        <v>-1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 s="3">
        <v>0</v>
      </c>
      <c r="T271" s="3">
        <v>0</v>
      </c>
      <c r="U271" s="3">
        <v>0</v>
      </c>
      <c r="V271" s="3">
        <v>-7.1428571428571425E-2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  <c r="AF271" s="4">
        <v>0</v>
      </c>
      <c r="AG271" s="4">
        <v>0</v>
      </c>
      <c r="AH271" s="4">
        <v>0</v>
      </c>
      <c r="AI271" s="4">
        <v>0</v>
      </c>
    </row>
    <row r="272" spans="1:35" x14ac:dyDescent="0.3">
      <c r="A272">
        <v>271</v>
      </c>
      <c r="B272" t="s">
        <v>276</v>
      </c>
      <c r="C272" t="s">
        <v>45</v>
      </c>
      <c r="D272" t="s">
        <v>6</v>
      </c>
      <c r="E272">
        <v>12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0</v>
      </c>
      <c r="AF272" s="4">
        <v>0</v>
      </c>
      <c r="AG272" s="4">
        <v>0</v>
      </c>
      <c r="AH272" s="4">
        <v>0</v>
      </c>
      <c r="AI272" s="4">
        <v>0</v>
      </c>
    </row>
    <row r="273" spans="1:35" x14ac:dyDescent="0.3">
      <c r="A273">
        <v>272</v>
      </c>
      <c r="B273" t="s">
        <v>351</v>
      </c>
      <c r="C273" t="s">
        <v>24</v>
      </c>
      <c r="D273" t="s">
        <v>6</v>
      </c>
      <c r="E273">
        <v>11</v>
      </c>
      <c r="F273">
        <v>0</v>
      </c>
      <c r="G273">
        <v>0</v>
      </c>
      <c r="H273">
        <v>0</v>
      </c>
      <c r="I273">
        <v>-7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 s="3">
        <v>0</v>
      </c>
      <c r="T273" s="3">
        <v>0</v>
      </c>
      <c r="U273" s="3">
        <v>0</v>
      </c>
      <c r="V273" s="3">
        <v>-0.63636363636363635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0</v>
      </c>
      <c r="AE273" s="3">
        <v>0</v>
      </c>
      <c r="AF273" s="4">
        <v>0</v>
      </c>
      <c r="AG273" s="4">
        <v>0</v>
      </c>
      <c r="AH273" s="4">
        <v>0</v>
      </c>
      <c r="AI273" s="4">
        <v>0</v>
      </c>
    </row>
    <row r="274" spans="1:35" x14ac:dyDescent="0.3">
      <c r="A274">
        <v>273</v>
      </c>
      <c r="B274" t="s">
        <v>288</v>
      </c>
      <c r="C274" t="s">
        <v>76</v>
      </c>
      <c r="D274" t="s">
        <v>35</v>
      </c>
      <c r="E274">
        <v>11</v>
      </c>
      <c r="F274">
        <v>0</v>
      </c>
      <c r="G274">
        <v>0</v>
      </c>
      <c r="H274">
        <v>0</v>
      </c>
      <c r="I274">
        <v>-1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 s="3">
        <v>0</v>
      </c>
      <c r="T274" s="3">
        <v>0</v>
      </c>
      <c r="U274" s="3">
        <v>0</v>
      </c>
      <c r="V274" s="3">
        <v>-9.0909090909090912E-2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  <c r="AF274" s="4">
        <v>0</v>
      </c>
      <c r="AG274" s="4">
        <v>0</v>
      </c>
      <c r="AH274" s="4">
        <v>0</v>
      </c>
      <c r="AI274" s="4">
        <v>0</v>
      </c>
    </row>
    <row r="275" spans="1:35" x14ac:dyDescent="0.3">
      <c r="A275">
        <v>274</v>
      </c>
      <c r="B275" t="s">
        <v>350</v>
      </c>
      <c r="C275" t="s">
        <v>37</v>
      </c>
      <c r="D275" t="s">
        <v>6</v>
      </c>
      <c r="E275">
        <v>9</v>
      </c>
      <c r="F275">
        <v>0</v>
      </c>
      <c r="G275">
        <v>0</v>
      </c>
      <c r="H275">
        <v>0</v>
      </c>
      <c r="I275">
        <v>-1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 s="3">
        <v>0</v>
      </c>
      <c r="T275" s="3">
        <v>0</v>
      </c>
      <c r="U275" s="3">
        <v>0</v>
      </c>
      <c r="V275" s="3">
        <v>-0.1111111111111111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  <c r="AF275" s="4">
        <v>0</v>
      </c>
      <c r="AG275" s="4">
        <v>0</v>
      </c>
      <c r="AH275" s="4">
        <v>0</v>
      </c>
      <c r="AI275" s="4">
        <v>0</v>
      </c>
    </row>
    <row r="276" spans="1:35" x14ac:dyDescent="0.3">
      <c r="A276">
        <v>275</v>
      </c>
      <c r="B276" t="s">
        <v>289</v>
      </c>
      <c r="C276" t="s">
        <v>48</v>
      </c>
      <c r="D276" t="s">
        <v>6</v>
      </c>
      <c r="E276">
        <v>9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0</v>
      </c>
      <c r="AF276" s="4">
        <v>0</v>
      </c>
      <c r="AG276" s="4">
        <v>0</v>
      </c>
      <c r="AH276" s="4">
        <v>0</v>
      </c>
      <c r="AI276" s="4">
        <v>0</v>
      </c>
    </row>
    <row r="277" spans="1:35" x14ac:dyDescent="0.3">
      <c r="A277">
        <v>276</v>
      </c>
      <c r="B277" t="s">
        <v>340</v>
      </c>
      <c r="C277" t="s">
        <v>48</v>
      </c>
      <c r="D277" t="s">
        <v>6</v>
      </c>
      <c r="E277">
        <v>8</v>
      </c>
      <c r="F277">
        <v>0</v>
      </c>
      <c r="G277">
        <v>0</v>
      </c>
      <c r="H277">
        <v>0</v>
      </c>
      <c r="I277">
        <v>-1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 s="3">
        <v>0</v>
      </c>
      <c r="T277" s="3">
        <v>0</v>
      </c>
      <c r="U277" s="3">
        <v>0</v>
      </c>
      <c r="V277" s="3">
        <v>-0.125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  <c r="AF277" s="4">
        <v>0</v>
      </c>
      <c r="AG277" s="4">
        <v>0</v>
      </c>
      <c r="AH277" s="4">
        <v>0</v>
      </c>
      <c r="AI277" s="4">
        <v>0</v>
      </c>
    </row>
    <row r="278" spans="1:35" x14ac:dyDescent="0.3">
      <c r="A278">
        <v>277</v>
      </c>
      <c r="B278" t="s">
        <v>280</v>
      </c>
      <c r="C278" t="s">
        <v>45</v>
      </c>
      <c r="D278" t="s">
        <v>35</v>
      </c>
      <c r="E278">
        <v>7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4">
        <v>0</v>
      </c>
      <c r="AG278" s="4">
        <v>0</v>
      </c>
      <c r="AH278" s="4">
        <v>0</v>
      </c>
      <c r="AI278" s="4">
        <v>0</v>
      </c>
    </row>
    <row r="279" spans="1:35" x14ac:dyDescent="0.3">
      <c r="A279">
        <v>278</v>
      </c>
      <c r="B279" t="s">
        <v>297</v>
      </c>
      <c r="C279" t="s">
        <v>48</v>
      </c>
      <c r="D279" t="s">
        <v>6</v>
      </c>
      <c r="E279">
        <v>7</v>
      </c>
      <c r="F279">
        <v>0</v>
      </c>
      <c r="G279">
        <v>0</v>
      </c>
      <c r="H279">
        <v>0</v>
      </c>
      <c r="I279">
        <v>-1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 s="3">
        <v>0</v>
      </c>
      <c r="T279" s="3">
        <v>0</v>
      </c>
      <c r="U279" s="3">
        <v>0</v>
      </c>
      <c r="V279" s="3">
        <v>-0.14285714285714285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0</v>
      </c>
      <c r="AF279" s="4">
        <v>0</v>
      </c>
      <c r="AG279" s="4">
        <v>0</v>
      </c>
      <c r="AH279" s="4">
        <v>0</v>
      </c>
      <c r="AI279" s="4">
        <v>0</v>
      </c>
    </row>
    <row r="280" spans="1:35" x14ac:dyDescent="0.3">
      <c r="A280">
        <v>279</v>
      </c>
      <c r="B280" t="s">
        <v>306</v>
      </c>
      <c r="C280" t="s">
        <v>33</v>
      </c>
      <c r="D280" t="s">
        <v>6</v>
      </c>
      <c r="E280">
        <v>5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4">
        <v>0</v>
      </c>
      <c r="AG280" s="4">
        <v>0</v>
      </c>
      <c r="AH280" s="4">
        <v>0</v>
      </c>
      <c r="AI280" s="4">
        <v>0</v>
      </c>
    </row>
    <row r="281" spans="1:35" x14ac:dyDescent="0.3">
      <c r="A281">
        <v>280</v>
      </c>
      <c r="B281" t="s">
        <v>284</v>
      </c>
      <c r="C281" t="s">
        <v>65</v>
      </c>
      <c r="D281" t="s">
        <v>35</v>
      </c>
      <c r="E281">
        <v>4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  <c r="AF281" s="4">
        <v>0</v>
      </c>
      <c r="AG281" s="4">
        <v>0</v>
      </c>
      <c r="AH281" s="4">
        <v>0</v>
      </c>
      <c r="AI281" s="4">
        <v>0</v>
      </c>
    </row>
    <row r="282" spans="1:35" x14ac:dyDescent="0.3">
      <c r="A282">
        <v>281</v>
      </c>
      <c r="B282" t="s">
        <v>307</v>
      </c>
      <c r="C282" t="s">
        <v>18</v>
      </c>
      <c r="D282" t="s">
        <v>35</v>
      </c>
      <c r="E282">
        <v>4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  <c r="AF282" s="4">
        <v>0</v>
      </c>
      <c r="AG282" s="4">
        <v>0</v>
      </c>
      <c r="AH282" s="4">
        <v>0</v>
      </c>
      <c r="AI282" s="4">
        <v>0</v>
      </c>
    </row>
    <row r="283" spans="1:35" x14ac:dyDescent="0.3">
      <c r="A283">
        <v>282</v>
      </c>
      <c r="B283" t="s">
        <v>360</v>
      </c>
      <c r="C283" t="s">
        <v>33</v>
      </c>
      <c r="D283" t="s">
        <v>6</v>
      </c>
      <c r="E283">
        <v>3</v>
      </c>
      <c r="F283">
        <v>0</v>
      </c>
      <c r="G283">
        <v>0</v>
      </c>
      <c r="H283">
        <v>0</v>
      </c>
      <c r="I283">
        <v>-3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 s="3">
        <v>0</v>
      </c>
      <c r="T283" s="3">
        <v>0</v>
      </c>
      <c r="U283" s="3">
        <v>0</v>
      </c>
      <c r="V283" s="3">
        <v>-1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0</v>
      </c>
      <c r="AE283" s="3">
        <v>0</v>
      </c>
      <c r="AF283" s="4">
        <v>0</v>
      </c>
      <c r="AG283" s="4">
        <v>0</v>
      </c>
      <c r="AH283" s="4">
        <v>0</v>
      </c>
      <c r="AI283" s="4">
        <v>0</v>
      </c>
    </row>
    <row r="284" spans="1:35" x14ac:dyDescent="0.3">
      <c r="A284">
        <v>283</v>
      </c>
      <c r="B284" t="s">
        <v>283</v>
      </c>
      <c r="C284" t="s">
        <v>31</v>
      </c>
      <c r="D284" t="s">
        <v>6</v>
      </c>
      <c r="E284">
        <v>3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  <c r="AF284" s="4">
        <v>0</v>
      </c>
      <c r="AG284" s="4">
        <v>0</v>
      </c>
      <c r="AH284" s="4">
        <v>0</v>
      </c>
      <c r="AI284" s="4">
        <v>0</v>
      </c>
    </row>
    <row r="285" spans="1:35" x14ac:dyDescent="0.3">
      <c r="A285">
        <v>284</v>
      </c>
      <c r="B285" t="s">
        <v>354</v>
      </c>
      <c r="C285" t="s">
        <v>31</v>
      </c>
      <c r="D285" t="s">
        <v>6</v>
      </c>
      <c r="E285">
        <v>3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0</v>
      </c>
      <c r="AF285" s="4">
        <v>0</v>
      </c>
      <c r="AG285" s="4">
        <v>0</v>
      </c>
      <c r="AH285" s="4">
        <v>0</v>
      </c>
      <c r="AI285" s="4">
        <v>0</v>
      </c>
    </row>
    <row r="286" spans="1:35" x14ac:dyDescent="0.3">
      <c r="A286">
        <v>285</v>
      </c>
      <c r="B286" t="s">
        <v>291</v>
      </c>
      <c r="C286" t="s">
        <v>65</v>
      </c>
      <c r="D286" t="s">
        <v>6</v>
      </c>
      <c r="E286">
        <v>3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</v>
      </c>
      <c r="AE286" s="3">
        <v>0</v>
      </c>
      <c r="AF286" s="4">
        <v>0</v>
      </c>
      <c r="AG286" s="4">
        <v>0</v>
      </c>
      <c r="AH286" s="4">
        <v>0</v>
      </c>
      <c r="AI286" s="4">
        <v>0</v>
      </c>
    </row>
    <row r="287" spans="1:35" x14ac:dyDescent="0.3">
      <c r="A287">
        <v>286</v>
      </c>
      <c r="B287" t="s">
        <v>287</v>
      </c>
      <c r="C287" t="s">
        <v>43</v>
      </c>
      <c r="D287" t="s">
        <v>6</v>
      </c>
      <c r="E287">
        <v>3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0</v>
      </c>
      <c r="AF287" s="4">
        <v>0</v>
      </c>
      <c r="AG287" s="4">
        <v>0</v>
      </c>
      <c r="AH287" s="4">
        <v>0</v>
      </c>
      <c r="AI287" s="4">
        <v>0</v>
      </c>
    </row>
    <row r="288" spans="1:35" x14ac:dyDescent="0.3">
      <c r="A288">
        <v>287</v>
      </c>
      <c r="B288" t="s">
        <v>362</v>
      </c>
      <c r="C288" t="s">
        <v>18</v>
      </c>
      <c r="D288" t="s">
        <v>6</v>
      </c>
      <c r="E288">
        <v>3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</v>
      </c>
      <c r="AF288" s="4">
        <v>0</v>
      </c>
      <c r="AG288" s="4">
        <v>0</v>
      </c>
      <c r="AH288" s="4">
        <v>0</v>
      </c>
      <c r="AI288" s="4">
        <v>0</v>
      </c>
    </row>
    <row r="289" spans="1:35" x14ac:dyDescent="0.3">
      <c r="A289">
        <v>288</v>
      </c>
      <c r="B289" t="s">
        <v>294</v>
      </c>
      <c r="C289" t="s">
        <v>76</v>
      </c>
      <c r="D289" t="s">
        <v>35</v>
      </c>
      <c r="E289">
        <v>3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</v>
      </c>
      <c r="AF289" s="4">
        <v>0</v>
      </c>
      <c r="AG289" s="4">
        <v>0</v>
      </c>
      <c r="AH289" s="4">
        <v>0</v>
      </c>
      <c r="AI289" s="4">
        <v>0</v>
      </c>
    </row>
    <row r="290" spans="1:35" x14ac:dyDescent="0.3">
      <c r="A290">
        <v>289</v>
      </c>
      <c r="B290" t="s">
        <v>341</v>
      </c>
      <c r="C290" t="s">
        <v>43</v>
      </c>
      <c r="D290" t="s">
        <v>6</v>
      </c>
      <c r="E290">
        <v>3</v>
      </c>
      <c r="F290">
        <v>0</v>
      </c>
      <c r="G290">
        <v>0</v>
      </c>
      <c r="H290">
        <v>0</v>
      </c>
      <c r="I290">
        <v>-1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 s="3">
        <v>0</v>
      </c>
      <c r="T290" s="3">
        <v>0</v>
      </c>
      <c r="U290" s="3">
        <v>0</v>
      </c>
      <c r="V290" s="3">
        <v>-0.33333333333333331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</v>
      </c>
      <c r="AF290" s="4">
        <v>0</v>
      </c>
      <c r="AG290" s="4">
        <v>0</v>
      </c>
      <c r="AH290" s="4">
        <v>0</v>
      </c>
      <c r="AI290" s="4">
        <v>0</v>
      </c>
    </row>
    <row r="291" spans="1:35" x14ac:dyDescent="0.3">
      <c r="A291">
        <v>290</v>
      </c>
      <c r="B291" t="s">
        <v>373</v>
      </c>
      <c r="C291" t="s">
        <v>48</v>
      </c>
      <c r="D291" t="s">
        <v>6</v>
      </c>
      <c r="E291">
        <v>2</v>
      </c>
      <c r="F291">
        <v>0</v>
      </c>
      <c r="G291">
        <v>0</v>
      </c>
      <c r="H291">
        <v>0</v>
      </c>
      <c r="I291">
        <v>-2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 s="3">
        <v>0</v>
      </c>
      <c r="T291" s="3">
        <v>0</v>
      </c>
      <c r="U291" s="3">
        <v>0</v>
      </c>
      <c r="V291" s="3">
        <v>-1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0</v>
      </c>
      <c r="AE291" s="3">
        <v>0</v>
      </c>
      <c r="AF291" s="4">
        <v>0</v>
      </c>
      <c r="AG291" s="4">
        <v>0</v>
      </c>
      <c r="AH291" s="4">
        <v>0</v>
      </c>
      <c r="AI291" s="4">
        <v>0</v>
      </c>
    </row>
    <row r="292" spans="1:35" x14ac:dyDescent="0.3">
      <c r="A292">
        <v>291</v>
      </c>
      <c r="B292" t="s">
        <v>358</v>
      </c>
      <c r="C292" t="s">
        <v>45</v>
      </c>
      <c r="D292" t="s">
        <v>6</v>
      </c>
      <c r="E292">
        <v>2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  <c r="AF292" s="4">
        <v>0</v>
      </c>
      <c r="AG292" s="4">
        <v>0</v>
      </c>
      <c r="AH292" s="4">
        <v>0</v>
      </c>
      <c r="AI292" s="4">
        <v>0</v>
      </c>
    </row>
    <row r="293" spans="1:35" x14ac:dyDescent="0.3">
      <c r="A293">
        <v>292</v>
      </c>
      <c r="B293" t="s">
        <v>359</v>
      </c>
      <c r="C293" t="s">
        <v>28</v>
      </c>
      <c r="D293" t="s">
        <v>6</v>
      </c>
      <c r="E293">
        <v>2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0</v>
      </c>
      <c r="AE293" s="3">
        <v>0</v>
      </c>
      <c r="AF293" s="4">
        <v>0</v>
      </c>
      <c r="AG293" s="4">
        <v>0</v>
      </c>
      <c r="AH293" s="4">
        <v>0</v>
      </c>
      <c r="AI293" s="4">
        <v>0</v>
      </c>
    </row>
    <row r="294" spans="1:35" x14ac:dyDescent="0.3">
      <c r="A294">
        <v>293</v>
      </c>
      <c r="B294" t="s">
        <v>290</v>
      </c>
      <c r="C294" t="s">
        <v>18</v>
      </c>
      <c r="D294" t="s">
        <v>6</v>
      </c>
      <c r="E294">
        <v>2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0</v>
      </c>
      <c r="AF294" s="4">
        <v>0</v>
      </c>
      <c r="AG294" s="4">
        <v>0</v>
      </c>
      <c r="AH294" s="4">
        <v>0</v>
      </c>
      <c r="AI294" s="4">
        <v>0</v>
      </c>
    </row>
    <row r="295" spans="1:35" x14ac:dyDescent="0.3">
      <c r="A295">
        <v>294</v>
      </c>
      <c r="B295" t="s">
        <v>374</v>
      </c>
      <c r="C295" t="s">
        <v>33</v>
      </c>
      <c r="D295" t="s">
        <v>6</v>
      </c>
      <c r="E295">
        <v>2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0</v>
      </c>
      <c r="AE295" s="3">
        <v>0</v>
      </c>
      <c r="AF295" s="4">
        <v>0</v>
      </c>
      <c r="AG295" s="4">
        <v>0</v>
      </c>
      <c r="AH295" s="4">
        <v>0</v>
      </c>
      <c r="AI295" s="4">
        <v>0</v>
      </c>
    </row>
    <row r="296" spans="1:35" x14ac:dyDescent="0.3">
      <c r="A296">
        <v>295</v>
      </c>
      <c r="B296" t="s">
        <v>375</v>
      </c>
      <c r="C296" t="s">
        <v>37</v>
      </c>
      <c r="D296" t="s">
        <v>35</v>
      </c>
      <c r="E296">
        <v>2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0</v>
      </c>
      <c r="AE296" s="3">
        <v>0</v>
      </c>
      <c r="AF296" s="4">
        <v>0</v>
      </c>
      <c r="AG296" s="4">
        <v>0</v>
      </c>
      <c r="AH296" s="4">
        <v>0</v>
      </c>
      <c r="AI296" s="4">
        <v>0</v>
      </c>
    </row>
    <row r="297" spans="1:35" x14ac:dyDescent="0.3">
      <c r="A297">
        <v>296</v>
      </c>
      <c r="B297" t="s">
        <v>295</v>
      </c>
      <c r="C297" t="s">
        <v>65</v>
      </c>
      <c r="D297" t="s">
        <v>6</v>
      </c>
      <c r="E297">
        <v>2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0</v>
      </c>
      <c r="AF297" s="4">
        <v>0</v>
      </c>
      <c r="AG297" s="4">
        <v>0</v>
      </c>
      <c r="AH297" s="4">
        <v>0</v>
      </c>
      <c r="AI297" s="4">
        <v>0</v>
      </c>
    </row>
    <row r="298" spans="1:35" x14ac:dyDescent="0.3">
      <c r="A298">
        <v>297</v>
      </c>
      <c r="B298" t="s">
        <v>167</v>
      </c>
      <c r="C298" t="s">
        <v>18</v>
      </c>
      <c r="D298" t="s">
        <v>6</v>
      </c>
      <c r="E298">
        <v>2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  <c r="AF298" s="4">
        <v>0</v>
      </c>
      <c r="AG298" s="4">
        <v>0</v>
      </c>
      <c r="AH298" s="4">
        <v>0</v>
      </c>
      <c r="AI298" s="4">
        <v>0</v>
      </c>
    </row>
    <row r="299" spans="1:35" x14ac:dyDescent="0.3">
      <c r="A299">
        <v>298</v>
      </c>
      <c r="B299" t="s">
        <v>298</v>
      </c>
      <c r="C299" t="s">
        <v>65</v>
      </c>
      <c r="D299" t="s">
        <v>6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4">
        <v>0</v>
      </c>
      <c r="AG299" s="4">
        <v>0</v>
      </c>
      <c r="AH299" s="4">
        <v>0</v>
      </c>
      <c r="AI299" s="4">
        <v>0</v>
      </c>
    </row>
    <row r="300" spans="1:35" x14ac:dyDescent="0.3">
      <c r="A300">
        <v>299</v>
      </c>
      <c r="B300" t="s">
        <v>339</v>
      </c>
      <c r="C300" t="s">
        <v>48</v>
      </c>
      <c r="D300" t="s">
        <v>6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0</v>
      </c>
      <c r="AE300" s="3">
        <v>0</v>
      </c>
      <c r="AF300" s="4">
        <v>0</v>
      </c>
      <c r="AG300" s="4">
        <v>0</v>
      </c>
      <c r="AH300" s="4">
        <v>0</v>
      </c>
      <c r="AI300" s="4">
        <v>0</v>
      </c>
    </row>
    <row r="301" spans="1:35" x14ac:dyDescent="0.3">
      <c r="A301">
        <v>300</v>
      </c>
      <c r="B301" t="s">
        <v>302</v>
      </c>
      <c r="C301" t="s">
        <v>45</v>
      </c>
      <c r="D301" t="s">
        <v>6</v>
      </c>
      <c r="E301">
        <v>1</v>
      </c>
      <c r="F301">
        <v>0</v>
      </c>
      <c r="G301">
        <v>0</v>
      </c>
      <c r="H301">
        <v>0</v>
      </c>
      <c r="I301">
        <v>-1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 s="3">
        <v>0</v>
      </c>
      <c r="T301" s="3">
        <v>0</v>
      </c>
      <c r="U301" s="3">
        <v>0</v>
      </c>
      <c r="V301" s="3">
        <v>-1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4">
        <v>0</v>
      </c>
      <c r="AG301" s="4">
        <v>0</v>
      </c>
      <c r="AH301" s="4">
        <v>0</v>
      </c>
      <c r="AI301" s="4">
        <v>0</v>
      </c>
    </row>
    <row r="302" spans="1:35" x14ac:dyDescent="0.3">
      <c r="A302">
        <v>301</v>
      </c>
      <c r="B302" t="s">
        <v>304</v>
      </c>
      <c r="C302" t="s">
        <v>45</v>
      </c>
      <c r="D302" t="s">
        <v>35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0</v>
      </c>
      <c r="AE302" s="3">
        <v>0</v>
      </c>
      <c r="AF302" s="4">
        <v>0</v>
      </c>
      <c r="AG302" s="4">
        <v>0</v>
      </c>
      <c r="AH302" s="4">
        <v>0</v>
      </c>
      <c r="AI302" s="4">
        <v>0</v>
      </c>
    </row>
    <row r="303" spans="1:35" x14ac:dyDescent="0.3">
      <c r="A303">
        <v>302</v>
      </c>
      <c r="B303" t="s">
        <v>299</v>
      </c>
      <c r="C303" t="s">
        <v>45</v>
      </c>
      <c r="D303" t="s">
        <v>35</v>
      </c>
      <c r="E303">
        <v>1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0</v>
      </c>
      <c r="AE303" s="3">
        <v>0</v>
      </c>
      <c r="AF303" s="4">
        <v>0</v>
      </c>
      <c r="AG303" s="4">
        <v>0</v>
      </c>
      <c r="AH303" s="4">
        <v>0</v>
      </c>
      <c r="AI303" s="4">
        <v>0</v>
      </c>
    </row>
    <row r="304" spans="1:35" x14ac:dyDescent="0.3">
      <c r="A304">
        <v>303</v>
      </c>
      <c r="B304" t="s">
        <v>300</v>
      </c>
      <c r="C304" t="s">
        <v>31</v>
      </c>
      <c r="D304" t="s">
        <v>6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0</v>
      </c>
      <c r="AF304" s="4">
        <v>0</v>
      </c>
      <c r="AG304" s="4">
        <v>0</v>
      </c>
      <c r="AH304" s="4">
        <v>0</v>
      </c>
      <c r="AI304" s="4">
        <v>0</v>
      </c>
    </row>
    <row r="305" spans="1:35" x14ac:dyDescent="0.3">
      <c r="A305">
        <v>304</v>
      </c>
      <c r="B305" t="s">
        <v>353</v>
      </c>
      <c r="C305" t="s">
        <v>28</v>
      </c>
      <c r="D305" t="s">
        <v>35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0</v>
      </c>
      <c r="AE305" s="3">
        <v>0</v>
      </c>
      <c r="AF305" s="4">
        <v>0</v>
      </c>
      <c r="AG305" s="4">
        <v>0</v>
      </c>
      <c r="AH305" s="4">
        <v>0</v>
      </c>
      <c r="AI305" s="4">
        <v>0</v>
      </c>
    </row>
    <row r="306" spans="1:35" x14ac:dyDescent="0.3">
      <c r="A306">
        <v>305</v>
      </c>
      <c r="B306" t="s">
        <v>363</v>
      </c>
      <c r="C306" t="s">
        <v>45</v>
      </c>
      <c r="D306" t="s">
        <v>6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  <c r="AE306" s="3">
        <v>0</v>
      </c>
      <c r="AF306" s="4">
        <v>0</v>
      </c>
      <c r="AG306" s="4">
        <v>0</v>
      </c>
      <c r="AH306" s="4">
        <v>0</v>
      </c>
      <c r="AI306" s="4">
        <v>0</v>
      </c>
    </row>
    <row r="307" spans="1:35" x14ac:dyDescent="0.3">
      <c r="A307">
        <v>306</v>
      </c>
      <c r="B307" t="s">
        <v>308</v>
      </c>
      <c r="C307" t="s">
        <v>22</v>
      </c>
      <c r="D307" t="s">
        <v>6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0</v>
      </c>
      <c r="AE307" s="3">
        <v>0</v>
      </c>
      <c r="AF307" s="4">
        <v>0</v>
      </c>
      <c r="AG307" s="4">
        <v>0</v>
      </c>
      <c r="AH307" s="4">
        <v>0</v>
      </c>
      <c r="AI307" s="4">
        <v>0</v>
      </c>
    </row>
    <row r="308" spans="1:35" x14ac:dyDescent="0.3">
      <c r="A308">
        <v>307</v>
      </c>
      <c r="B308" t="s">
        <v>309</v>
      </c>
      <c r="C308" t="s">
        <v>45</v>
      </c>
      <c r="D308" t="s">
        <v>6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0</v>
      </c>
      <c r="AE308" s="3">
        <v>0</v>
      </c>
      <c r="AF308" s="4">
        <v>0</v>
      </c>
      <c r="AG308" s="4">
        <v>0</v>
      </c>
      <c r="AH308" s="4">
        <v>0</v>
      </c>
      <c r="AI308" s="4">
        <v>0</v>
      </c>
    </row>
    <row r="309" spans="1:35" x14ac:dyDescent="0.3">
      <c r="A309">
        <v>308</v>
      </c>
      <c r="B309" t="s">
        <v>376</v>
      </c>
      <c r="C309" t="s">
        <v>76</v>
      </c>
      <c r="D309" t="s">
        <v>6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0</v>
      </c>
      <c r="AE309" s="3">
        <v>0</v>
      </c>
      <c r="AF309" s="4">
        <v>0</v>
      </c>
      <c r="AG309" s="4">
        <v>0</v>
      </c>
      <c r="AH309" s="4">
        <v>0</v>
      </c>
      <c r="AI309" s="4">
        <v>0</v>
      </c>
    </row>
    <row r="310" spans="1:35" x14ac:dyDescent="0.3">
      <c r="A310">
        <v>309</v>
      </c>
      <c r="B310" t="s">
        <v>377</v>
      </c>
      <c r="C310" t="s">
        <v>37</v>
      </c>
      <c r="D310" t="s">
        <v>6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0</v>
      </c>
      <c r="AE310" s="3">
        <v>0</v>
      </c>
      <c r="AF310" s="4">
        <v>0</v>
      </c>
      <c r="AG310" s="4">
        <v>0</v>
      </c>
      <c r="AH310" s="4">
        <v>0</v>
      </c>
      <c r="AI310" s="4">
        <v>0</v>
      </c>
    </row>
    <row r="311" spans="1:35" x14ac:dyDescent="0.3">
      <c r="A311">
        <v>310</v>
      </c>
      <c r="B311" t="s">
        <v>310</v>
      </c>
      <c r="C311" t="s">
        <v>37</v>
      </c>
      <c r="D311" t="s">
        <v>6</v>
      </c>
      <c r="E311">
        <v>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4">
        <v>0</v>
      </c>
      <c r="AG311" s="4">
        <v>0</v>
      </c>
      <c r="AH311" s="4">
        <v>0</v>
      </c>
      <c r="AI311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235EE-94F6-4183-B14A-92DFC9DAFC68}">
  <dimension ref="A1:AI29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2" sqref="A2"/>
    </sheetView>
  </sheetViews>
  <sheetFormatPr baseColWidth="10" defaultRowHeight="14.4" x14ac:dyDescent="0.3"/>
  <cols>
    <col min="1" max="1" width="4" bestFit="1" customWidth="1"/>
    <col min="2" max="2" width="23.77734375" bestFit="1" customWidth="1"/>
    <col min="3" max="3" width="6.77734375" bestFit="1" customWidth="1"/>
    <col min="4" max="4" width="4.5546875" bestFit="1" customWidth="1"/>
    <col min="33" max="33" width="13.21875" bestFit="1" customWidth="1"/>
    <col min="34" max="34" width="20.77734375" bestFit="1" customWidth="1"/>
    <col min="35" max="35" width="25.77734375" bestFit="1" customWidth="1"/>
  </cols>
  <sheetData>
    <row r="1" spans="1:3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311</v>
      </c>
      <c r="I1" s="2" t="s">
        <v>8</v>
      </c>
      <c r="J1" s="2" t="s">
        <v>312</v>
      </c>
      <c r="K1" s="2" t="s">
        <v>313</v>
      </c>
      <c r="L1" s="2" t="s">
        <v>316</v>
      </c>
      <c r="M1" s="2" t="s">
        <v>314</v>
      </c>
      <c r="N1" s="2" t="s">
        <v>315</v>
      </c>
      <c r="O1" s="2" t="s">
        <v>317</v>
      </c>
      <c r="P1" s="1" t="s">
        <v>318</v>
      </c>
      <c r="Q1" s="1" t="s">
        <v>319</v>
      </c>
      <c r="R1" s="1" t="s">
        <v>320</v>
      </c>
      <c r="S1" s="1" t="s">
        <v>321</v>
      </c>
      <c r="T1" s="1" t="s">
        <v>322</v>
      </c>
      <c r="U1" s="1" t="s">
        <v>323</v>
      </c>
      <c r="V1" s="2" t="s">
        <v>324</v>
      </c>
      <c r="W1" s="2" t="s">
        <v>325</v>
      </c>
      <c r="X1" s="2" t="s">
        <v>326</v>
      </c>
      <c r="Y1" s="2" t="s">
        <v>327</v>
      </c>
      <c r="Z1" s="2" t="s">
        <v>328</v>
      </c>
      <c r="AA1" s="2" t="s">
        <v>329</v>
      </c>
      <c r="AB1" s="2" t="s">
        <v>330</v>
      </c>
      <c r="AC1" s="1" t="s">
        <v>331</v>
      </c>
      <c r="AD1" s="1" t="s">
        <v>332</v>
      </c>
      <c r="AE1" s="1" t="s">
        <v>333</v>
      </c>
      <c r="AF1" s="1" t="s">
        <v>334</v>
      </c>
      <c r="AG1" s="1" t="s">
        <v>335</v>
      </c>
      <c r="AH1" s="1" t="s">
        <v>336</v>
      </c>
      <c r="AI1" s="1" t="s">
        <v>337</v>
      </c>
    </row>
    <row r="2" spans="1:35" x14ac:dyDescent="0.3">
      <c r="A2">
        <v>1</v>
      </c>
      <c r="B2" t="s">
        <v>96</v>
      </c>
      <c r="C2" t="s">
        <v>31</v>
      </c>
      <c r="D2" t="s">
        <v>6</v>
      </c>
      <c r="E2">
        <f>SUMIFS('Indiv fin novembre'!E$2:E$299,'Indiv fin novembre'!$B$2:$B$299,$B2,'Indiv fin novembre'!$C$2:$C$299,$C2)-SUMIFS('Indiv fin octobre (à la trève)'!E$2:E$287,'Indiv fin octobre (à la trève)'!$B$2:$B$287,$B2,'Indiv fin octobre (à la trève)'!$C$2:$C$287,$C2)</f>
        <v>6</v>
      </c>
      <c r="F2">
        <f>SUMIFS('Indiv fin novembre'!F$2:F$299,'Indiv fin novembre'!$B$2:$B$299,$B2,'Indiv fin novembre'!$C$2:$C$299,$C2)-SUMIFS('Indiv fin octobre (à la trève)'!F$2:F$287,'Indiv fin octobre (à la trève)'!$B$2:$B$287,$B2,'Indiv fin octobre (à la trève)'!$C$2:$C$287,$C2)</f>
        <v>4</v>
      </c>
      <c r="G2">
        <f>SUMIFS('Indiv fin novembre'!G$2:G$299,'Indiv fin novembre'!$B$2:$B$299,$B2,'Indiv fin novembre'!$C$2:$C$299,$C2)-SUMIFS('Indiv fin octobre (à la trève)'!G$2:G$287,'Indiv fin octobre (à la trève)'!$B$2:$B$287,$B2,'Indiv fin octobre (à la trève)'!$C$2:$C$287,$C2)</f>
        <v>7</v>
      </c>
      <c r="H2">
        <f>SUMIFS('Indiv fin novembre'!H$2:H$299,'Indiv fin novembre'!$B$2:$B$299,$B2,'Indiv fin novembre'!$C$2:$C$299,$C2)-SUMIFS('Indiv fin octobre (à la trève)'!H$2:H$287,'Indiv fin octobre (à la trève)'!$B$2:$B$287,$B2,'Indiv fin octobre (à la trève)'!$C$2:$C$287,$C2)</f>
        <v>11</v>
      </c>
      <c r="I2">
        <f>SUMIFS('Indiv fin novembre'!I$2:I$299,'Indiv fin novembre'!$B$2:$B$299,$B2,'Indiv fin novembre'!$C$2:$C$299,$C2)-SUMIFS('Indiv fin octobre (à la trève)'!I$2:I$287,'Indiv fin octobre (à la trève)'!$B$2:$B$287,$B2,'Indiv fin octobre (à la trève)'!$C$2:$C$287,$C2)</f>
        <v>3</v>
      </c>
      <c r="J2">
        <f>SUMIFS('Indiv fin novembre'!J$2:J$299,'Indiv fin novembre'!$B$2:$B$299,$B2,'Indiv fin novembre'!$C$2:$C$299,$C2)-SUMIFS('Indiv fin octobre (à la trève)'!J$2:J$287,'Indiv fin octobre (à la trève)'!$B$2:$B$287,$B2,'Indiv fin octobre (à la trève)'!$C$2:$C$287,$C2)</f>
        <v>1</v>
      </c>
      <c r="K2">
        <f>SUMIFS('Indiv fin novembre'!K$2:K$299,'Indiv fin novembre'!$B$2:$B$299,$B2,'Indiv fin novembre'!$C$2:$C$299,$C2)-SUMIFS('Indiv fin octobre (à la trève)'!K$2:K$287,'Indiv fin octobre (à la trève)'!$B$2:$B$287,$B2,'Indiv fin octobre (à la trève)'!$C$2:$C$287,$C2)</f>
        <v>2</v>
      </c>
      <c r="L2">
        <f>SUMIFS('Indiv fin novembre'!L$2:L$299,'Indiv fin novembre'!$B$2:$B$299,$B2,'Indiv fin novembre'!$C$2:$C$299,$C2)-SUMIFS('Indiv fin octobre (à la trève)'!L$2:L$287,'Indiv fin octobre (à la trève)'!$B$2:$B$287,$B2,'Indiv fin octobre (à la trève)'!$C$2:$C$287,$C2)</f>
        <v>3</v>
      </c>
      <c r="M2">
        <f>SUMIFS('Indiv fin novembre'!M$2:M$299,'Indiv fin novembre'!$B$2:$B$299,$B2,'Indiv fin novembre'!$C$2:$C$299,$C2)-SUMIFS('Indiv fin octobre (à la trève)'!M$2:M$287,'Indiv fin octobre (à la trève)'!$B$2:$B$287,$B2,'Indiv fin octobre (à la trève)'!$C$2:$C$287,$C2)</f>
        <v>0</v>
      </c>
      <c r="N2">
        <f>SUMIFS('Indiv fin novembre'!N$2:N$299,'Indiv fin novembre'!$B$2:$B$299,$B2,'Indiv fin novembre'!$C$2:$C$299,$C2)-SUMIFS('Indiv fin octobre (à la trève)'!N$2:N$287,'Indiv fin octobre (à la trève)'!$B$2:$B$287,$B2,'Indiv fin octobre (à la trève)'!$C$2:$C$287,$C2)</f>
        <v>0</v>
      </c>
      <c r="O2">
        <f>SUMIFS('Indiv fin novembre'!O$2:O$299,'Indiv fin novembre'!$B$2:$B$299,$B2,'Indiv fin novembre'!$C$2:$C$299,$C2)-SUMIFS('Indiv fin octobre (à la trève)'!O$2:O$287,'Indiv fin octobre (à la trève)'!$B$2:$B$287,$B2,'Indiv fin octobre (à la trève)'!$C$2:$C$287,$C2)</f>
        <v>0</v>
      </c>
      <c r="P2">
        <f>SUMIFS('Indiv fin novembre'!P$2:P$299,'Indiv fin novembre'!$B$2:$B$299,$B2,'Indiv fin novembre'!$C$2:$C$299,$C2)-SUMIFS('Indiv fin octobre (à la trève)'!P$2:P$287,'Indiv fin octobre (à la trève)'!$B$2:$B$287,$B2,'Indiv fin octobre (à la trève)'!$C$2:$C$287,$C2)</f>
        <v>3</v>
      </c>
      <c r="Q2">
        <f>SUMIFS('Indiv fin novembre'!Q$2:Q$299,'Indiv fin novembre'!$B$2:$B$299,$B2,'Indiv fin novembre'!$C$2:$C$299,$C2)-SUMIFS('Indiv fin octobre (à la trève)'!Q$2:Q$287,'Indiv fin octobre (à la trève)'!$B$2:$B$287,$B2,'Indiv fin octobre (à la trève)'!$C$2:$C$287,$C2)</f>
        <v>5</v>
      </c>
      <c r="R2">
        <f>SUMIFS('Indiv fin novembre'!R$2:R$299,'Indiv fin novembre'!$B$2:$B$299,$B2,'Indiv fin novembre'!$C$2:$C$299,$C2)-SUMIFS('Indiv fin octobre (à la trève)'!R$2:R$287,'Indiv fin octobre (à la trève)'!$B$2:$B$287,$B2,'Indiv fin octobre (à la trève)'!$C$2:$C$287,$C2)</f>
        <v>8</v>
      </c>
      <c r="S2" s="3">
        <f t="shared" ref="S2:S65" si="0">IF($E2=0,0,F2/$E2)</f>
        <v>0.66666666666666663</v>
      </c>
      <c r="T2" s="3">
        <f t="shared" ref="T2:T65" si="1">IF($E2=0,0,G2/$E2)</f>
        <v>1.1666666666666667</v>
      </c>
      <c r="U2" s="3">
        <f t="shared" ref="U2:U65" si="2">IF($E2=0,0,H2/$E2)</f>
        <v>1.8333333333333333</v>
      </c>
      <c r="V2" s="3">
        <f t="shared" ref="V2:V65" si="3">IF($E2=0,0,I2/$E2)</f>
        <v>0.5</v>
      </c>
      <c r="W2" s="3">
        <f t="shared" ref="W2:W65" si="4">IF($E2=0,0,J2/$E2)</f>
        <v>0.16666666666666666</v>
      </c>
      <c r="X2" s="3">
        <f t="shared" ref="X2:X65" si="5">IF($E2=0,0,K2/$E2)</f>
        <v>0.33333333333333331</v>
      </c>
      <c r="Y2" s="3">
        <f t="shared" ref="Y2:Y65" si="6">IF($E2=0,0,L2/$E2)</f>
        <v>0.5</v>
      </c>
      <c r="Z2" s="3">
        <f t="shared" ref="Z2:Z65" si="7">IF($E2=0,0,M2/$E2)</f>
        <v>0</v>
      </c>
      <c r="AA2" s="3">
        <f t="shared" ref="AA2:AA65" si="8">IF($E2=0,0,N2/$E2)</f>
        <v>0</v>
      </c>
      <c r="AB2" s="3">
        <f t="shared" ref="AB2:AB65" si="9">IF($E2=0,0,O2/$E2)</f>
        <v>0</v>
      </c>
      <c r="AC2" s="3">
        <f t="shared" ref="AC2:AC65" si="10">IF($E2=0,0,P2/$E2)</f>
        <v>0.5</v>
      </c>
      <c r="AD2" s="3">
        <f t="shared" ref="AD2:AD65" si="11">IF($E2=0,0,Q2/$E2)</f>
        <v>0.83333333333333337</v>
      </c>
      <c r="AE2" s="3">
        <f t="shared" ref="AE2:AE65" si="12">IF($E2=0,0,R2/$E2)</f>
        <v>1.3333333333333333</v>
      </c>
      <c r="AF2" s="4">
        <f>F2/SUMIFS('Equipe novembre (après la trèv)'!B$2:B$13,'Equipe novembre (après la trèv)'!$A$2:$A$13,$C2)</f>
        <v>0.18181818181818182</v>
      </c>
      <c r="AG2" s="4">
        <f>P2/SUMIFS('Equipe novembre (après la trèv)'!L$2:L$13,'Equipe novembre (après la trèv)'!$A$2:$A$13,$C2)</f>
        <v>0.2</v>
      </c>
      <c r="AH2" s="4">
        <f>H2/SUMIFS('Equipe novembre (après la trèv)'!B$2:B$13,'Equipe novembre (après la trèv)'!$A$2:$A$13,$C2)</f>
        <v>0.5</v>
      </c>
      <c r="AI2" s="4">
        <f>R2/SUMIFS('Equipe novembre (après la trèv)'!L$2:L$13,'Equipe novembre (après la trèv)'!$A$2:$A$13,$C2)</f>
        <v>0.53333333333333333</v>
      </c>
    </row>
    <row r="3" spans="1:35" x14ac:dyDescent="0.3">
      <c r="A3">
        <v>2</v>
      </c>
      <c r="B3" t="s">
        <v>42</v>
      </c>
      <c r="C3" t="s">
        <v>43</v>
      </c>
      <c r="D3" t="s">
        <v>6</v>
      </c>
      <c r="E3">
        <f>SUMIFS('Indiv fin novembre'!E$2:E$299,'Indiv fin novembre'!$B$2:$B$299,$B3,'Indiv fin novembre'!$C$2:$C$299,$C3)-SUMIFS('Indiv fin octobre (à la trève)'!E$2:E$287,'Indiv fin octobre (à la trève)'!$B$2:$B$287,$B3,'Indiv fin octobre (à la trève)'!$C$2:$C$287,$C3)</f>
        <v>6</v>
      </c>
      <c r="F3">
        <f>SUMIFS('Indiv fin novembre'!F$2:F$299,'Indiv fin novembre'!$B$2:$B$299,$B3,'Indiv fin novembre'!$C$2:$C$299,$C3)-SUMIFS('Indiv fin octobre (à la trève)'!F$2:F$287,'Indiv fin octobre (à la trève)'!$B$2:$B$287,$B3,'Indiv fin octobre (à la trève)'!$C$2:$C$287,$C3)</f>
        <v>2</v>
      </c>
      <c r="G3">
        <f>SUMIFS('Indiv fin novembre'!G$2:G$299,'Indiv fin novembre'!$B$2:$B$299,$B3,'Indiv fin novembre'!$C$2:$C$299,$C3)-SUMIFS('Indiv fin octobre (à la trève)'!G$2:G$287,'Indiv fin octobre (à la trève)'!$B$2:$B$287,$B3,'Indiv fin octobre (à la trève)'!$C$2:$C$287,$C3)</f>
        <v>9</v>
      </c>
      <c r="H3">
        <f>SUMIFS('Indiv fin novembre'!H$2:H$299,'Indiv fin novembre'!$B$2:$B$299,$B3,'Indiv fin novembre'!$C$2:$C$299,$C3)-SUMIFS('Indiv fin octobre (à la trève)'!H$2:H$287,'Indiv fin octobre (à la trève)'!$B$2:$B$287,$B3,'Indiv fin octobre (à la trève)'!$C$2:$C$287,$C3)</f>
        <v>11</v>
      </c>
      <c r="I3">
        <f>SUMIFS('Indiv fin novembre'!I$2:I$299,'Indiv fin novembre'!$B$2:$B$299,$B3,'Indiv fin novembre'!$C$2:$C$299,$C3)-SUMIFS('Indiv fin octobre (à la trève)'!I$2:I$287,'Indiv fin octobre (à la trève)'!$B$2:$B$287,$B3,'Indiv fin octobre (à la trève)'!$C$2:$C$287,$C3)</f>
        <v>-1</v>
      </c>
      <c r="J3">
        <f>SUMIFS('Indiv fin novembre'!J$2:J$299,'Indiv fin novembre'!$B$2:$B$299,$B3,'Indiv fin novembre'!$C$2:$C$299,$C3)-SUMIFS('Indiv fin octobre (à la trève)'!J$2:J$287,'Indiv fin octobre (à la trève)'!$B$2:$B$287,$B3,'Indiv fin octobre (à la trève)'!$C$2:$C$287,$C3)</f>
        <v>1</v>
      </c>
      <c r="K3">
        <f>SUMIFS('Indiv fin novembre'!K$2:K$299,'Indiv fin novembre'!$B$2:$B$299,$B3,'Indiv fin novembre'!$C$2:$C$299,$C3)-SUMIFS('Indiv fin octobre (à la trève)'!K$2:K$287,'Indiv fin octobre (à la trève)'!$B$2:$B$287,$B3,'Indiv fin octobre (à la trève)'!$C$2:$C$287,$C3)</f>
        <v>5</v>
      </c>
      <c r="L3">
        <f>SUMIFS('Indiv fin novembre'!L$2:L$299,'Indiv fin novembre'!$B$2:$B$299,$B3,'Indiv fin novembre'!$C$2:$C$299,$C3)-SUMIFS('Indiv fin octobre (à la trève)'!L$2:L$287,'Indiv fin octobre (à la trève)'!$B$2:$B$287,$B3,'Indiv fin octobre (à la trève)'!$C$2:$C$287,$C3)</f>
        <v>6</v>
      </c>
      <c r="M3">
        <f>SUMIFS('Indiv fin novembre'!M$2:M$299,'Indiv fin novembre'!$B$2:$B$299,$B3,'Indiv fin novembre'!$C$2:$C$299,$C3)-SUMIFS('Indiv fin octobre (à la trève)'!M$2:M$287,'Indiv fin octobre (à la trève)'!$B$2:$B$287,$B3,'Indiv fin octobre (à la trève)'!$C$2:$C$287,$C3)</f>
        <v>0</v>
      </c>
      <c r="N3">
        <f>SUMIFS('Indiv fin novembre'!N$2:N$299,'Indiv fin novembre'!$B$2:$B$299,$B3,'Indiv fin novembre'!$C$2:$C$299,$C3)-SUMIFS('Indiv fin octobre (à la trève)'!N$2:N$287,'Indiv fin octobre (à la trève)'!$B$2:$B$287,$B3,'Indiv fin octobre (à la trève)'!$C$2:$C$287,$C3)</f>
        <v>0</v>
      </c>
      <c r="O3">
        <f>SUMIFS('Indiv fin novembre'!O$2:O$299,'Indiv fin novembre'!$B$2:$B$299,$B3,'Indiv fin novembre'!$C$2:$C$299,$C3)-SUMIFS('Indiv fin octobre (à la trève)'!O$2:O$287,'Indiv fin octobre (à la trève)'!$B$2:$B$287,$B3,'Indiv fin octobre (à la trève)'!$C$2:$C$287,$C3)</f>
        <v>0</v>
      </c>
      <c r="P3">
        <f>SUMIFS('Indiv fin novembre'!P$2:P$299,'Indiv fin novembre'!$B$2:$B$299,$B3,'Indiv fin novembre'!$C$2:$C$299,$C3)-SUMIFS('Indiv fin octobre (à la trève)'!P$2:P$287,'Indiv fin octobre (à la trève)'!$B$2:$B$287,$B3,'Indiv fin octobre (à la trève)'!$C$2:$C$287,$C3)</f>
        <v>1</v>
      </c>
      <c r="Q3">
        <f>SUMIFS('Indiv fin novembre'!Q$2:Q$299,'Indiv fin novembre'!$B$2:$B$299,$B3,'Indiv fin novembre'!$C$2:$C$299,$C3)-SUMIFS('Indiv fin octobre (à la trève)'!Q$2:Q$287,'Indiv fin octobre (à la trève)'!$B$2:$B$287,$B3,'Indiv fin octobre (à la trève)'!$C$2:$C$287,$C3)</f>
        <v>4</v>
      </c>
      <c r="R3">
        <f>SUMIFS('Indiv fin novembre'!R$2:R$299,'Indiv fin novembre'!$B$2:$B$299,$B3,'Indiv fin novembre'!$C$2:$C$299,$C3)-SUMIFS('Indiv fin octobre (à la trève)'!R$2:R$287,'Indiv fin octobre (à la trève)'!$B$2:$B$287,$B3,'Indiv fin octobre (à la trève)'!$C$2:$C$287,$C3)</f>
        <v>5</v>
      </c>
      <c r="S3" s="3">
        <f t="shared" si="0"/>
        <v>0.33333333333333331</v>
      </c>
      <c r="T3" s="3">
        <f t="shared" si="1"/>
        <v>1.5</v>
      </c>
      <c r="U3" s="3">
        <f t="shared" si="2"/>
        <v>1.8333333333333333</v>
      </c>
      <c r="V3" s="3">
        <f t="shared" si="3"/>
        <v>-0.16666666666666666</v>
      </c>
      <c r="W3" s="3">
        <f t="shared" si="4"/>
        <v>0.16666666666666666</v>
      </c>
      <c r="X3" s="3">
        <f t="shared" si="5"/>
        <v>0.83333333333333337</v>
      </c>
      <c r="Y3" s="3">
        <f t="shared" si="6"/>
        <v>1</v>
      </c>
      <c r="Z3" s="3">
        <f t="shared" si="7"/>
        <v>0</v>
      </c>
      <c r="AA3" s="3">
        <f t="shared" si="8"/>
        <v>0</v>
      </c>
      <c r="AB3" s="3">
        <f t="shared" si="9"/>
        <v>0</v>
      </c>
      <c r="AC3" s="3">
        <f t="shared" si="10"/>
        <v>0.16666666666666666</v>
      </c>
      <c r="AD3" s="3">
        <f t="shared" si="11"/>
        <v>0.66666666666666663</v>
      </c>
      <c r="AE3" s="3">
        <f t="shared" si="12"/>
        <v>0.83333333333333337</v>
      </c>
      <c r="AF3" s="4">
        <f>F3/SUMIFS('Equipe novembre (après la trèv)'!B$2:B$13,'Equipe novembre (après la trèv)'!$A$2:$A$13,$C3)</f>
        <v>0.14285714285714285</v>
      </c>
      <c r="AG3" s="4">
        <f>P3/SUMIFS('Equipe novembre (après la trèv)'!L$2:L$13,'Equipe novembre (après la trèv)'!$A$2:$A$13,$C3)</f>
        <v>0.16666666666666666</v>
      </c>
      <c r="AH3" s="4">
        <f>H3/SUMIFS('Equipe novembre (après la trèv)'!B$2:B$13,'Equipe novembre (après la trèv)'!$A$2:$A$13,$C3)</f>
        <v>0.7857142857142857</v>
      </c>
      <c r="AI3" s="4">
        <f>R3/SUMIFS('Equipe novembre (après la trèv)'!L$2:L$13,'Equipe novembre (après la trèv)'!$A$2:$A$13,$C3)</f>
        <v>0.83333333333333337</v>
      </c>
    </row>
    <row r="4" spans="1:35" x14ac:dyDescent="0.3">
      <c r="A4">
        <v>3</v>
      </c>
      <c r="B4" t="s">
        <v>74</v>
      </c>
      <c r="C4" t="s">
        <v>33</v>
      </c>
      <c r="D4" t="s">
        <v>6</v>
      </c>
      <c r="E4">
        <f>SUMIFS('Indiv fin novembre'!E$2:E$299,'Indiv fin novembre'!$B$2:$B$299,$B4,'Indiv fin novembre'!$C$2:$C$299,$C4)-SUMIFS('Indiv fin octobre (à la trève)'!E$2:E$287,'Indiv fin octobre (à la trève)'!$B$2:$B$287,$B4,'Indiv fin octobre (à la trève)'!$C$2:$C$287,$C4)</f>
        <v>6</v>
      </c>
      <c r="F4">
        <f>SUMIFS('Indiv fin novembre'!F$2:F$299,'Indiv fin novembre'!$B$2:$B$299,$B4,'Indiv fin novembre'!$C$2:$C$299,$C4)-SUMIFS('Indiv fin octobre (à la trève)'!F$2:F$287,'Indiv fin octobre (à la trève)'!$B$2:$B$287,$B4,'Indiv fin octobre (à la trève)'!$C$2:$C$287,$C4)</f>
        <v>6</v>
      </c>
      <c r="G4">
        <f>SUMIFS('Indiv fin novembre'!G$2:G$299,'Indiv fin novembre'!$B$2:$B$299,$B4,'Indiv fin novembre'!$C$2:$C$299,$C4)-SUMIFS('Indiv fin octobre (à la trève)'!G$2:G$287,'Indiv fin octobre (à la trève)'!$B$2:$B$287,$B4,'Indiv fin octobre (à la trève)'!$C$2:$C$287,$C4)</f>
        <v>4</v>
      </c>
      <c r="H4">
        <f>SUMIFS('Indiv fin novembre'!H$2:H$299,'Indiv fin novembre'!$B$2:$B$299,$B4,'Indiv fin novembre'!$C$2:$C$299,$C4)-SUMIFS('Indiv fin octobre (à la trève)'!H$2:H$287,'Indiv fin octobre (à la trève)'!$B$2:$B$287,$B4,'Indiv fin octobre (à la trève)'!$C$2:$C$287,$C4)</f>
        <v>10</v>
      </c>
      <c r="I4">
        <f>SUMIFS('Indiv fin novembre'!I$2:I$299,'Indiv fin novembre'!$B$2:$B$299,$B4,'Indiv fin novembre'!$C$2:$C$299,$C4)-SUMIFS('Indiv fin octobre (à la trève)'!I$2:I$287,'Indiv fin octobre (à la trève)'!$B$2:$B$287,$B4,'Indiv fin octobre (à la trève)'!$C$2:$C$287,$C4)</f>
        <v>5</v>
      </c>
      <c r="J4">
        <f>SUMIFS('Indiv fin novembre'!J$2:J$299,'Indiv fin novembre'!$B$2:$B$299,$B4,'Indiv fin novembre'!$C$2:$C$299,$C4)-SUMIFS('Indiv fin octobre (à la trève)'!J$2:J$287,'Indiv fin octobre (à la trève)'!$B$2:$B$287,$B4,'Indiv fin octobre (à la trève)'!$C$2:$C$287,$C4)</f>
        <v>2</v>
      </c>
      <c r="K4">
        <f>SUMIFS('Indiv fin novembre'!K$2:K$299,'Indiv fin novembre'!$B$2:$B$299,$B4,'Indiv fin novembre'!$C$2:$C$299,$C4)-SUMIFS('Indiv fin octobre (à la trève)'!K$2:K$287,'Indiv fin octobre (à la trève)'!$B$2:$B$287,$B4,'Indiv fin octobre (à la trève)'!$C$2:$C$287,$C4)</f>
        <v>2</v>
      </c>
      <c r="L4">
        <f>SUMIFS('Indiv fin novembre'!L$2:L$299,'Indiv fin novembre'!$B$2:$B$299,$B4,'Indiv fin novembre'!$C$2:$C$299,$C4)-SUMIFS('Indiv fin octobre (à la trève)'!L$2:L$287,'Indiv fin octobre (à la trève)'!$B$2:$B$287,$B4,'Indiv fin octobre (à la trève)'!$C$2:$C$287,$C4)</f>
        <v>4</v>
      </c>
      <c r="M4">
        <f>SUMIFS('Indiv fin novembre'!M$2:M$299,'Indiv fin novembre'!$B$2:$B$299,$B4,'Indiv fin novembre'!$C$2:$C$299,$C4)-SUMIFS('Indiv fin octobre (à la trève)'!M$2:M$287,'Indiv fin octobre (à la trève)'!$B$2:$B$287,$B4,'Indiv fin octobre (à la trève)'!$C$2:$C$287,$C4)</f>
        <v>0</v>
      </c>
      <c r="N4">
        <f>SUMIFS('Indiv fin novembre'!N$2:N$299,'Indiv fin novembre'!$B$2:$B$299,$B4,'Indiv fin novembre'!$C$2:$C$299,$C4)-SUMIFS('Indiv fin octobre (à la trève)'!N$2:N$287,'Indiv fin octobre (à la trève)'!$B$2:$B$287,$B4,'Indiv fin octobre (à la trève)'!$C$2:$C$287,$C4)</f>
        <v>0</v>
      </c>
      <c r="O4">
        <f>SUMIFS('Indiv fin novembre'!O$2:O$299,'Indiv fin novembre'!$B$2:$B$299,$B4,'Indiv fin novembre'!$C$2:$C$299,$C4)-SUMIFS('Indiv fin octobre (à la trève)'!O$2:O$287,'Indiv fin octobre (à la trève)'!$B$2:$B$287,$B4,'Indiv fin octobre (à la trève)'!$C$2:$C$287,$C4)</f>
        <v>0</v>
      </c>
      <c r="P4">
        <f>SUMIFS('Indiv fin novembre'!P$2:P$299,'Indiv fin novembre'!$B$2:$B$299,$B4,'Indiv fin novembre'!$C$2:$C$299,$C4)-SUMIFS('Indiv fin octobre (à la trève)'!P$2:P$287,'Indiv fin octobre (à la trève)'!$B$2:$B$287,$B4,'Indiv fin octobre (à la trève)'!$C$2:$C$287,$C4)</f>
        <v>4</v>
      </c>
      <c r="Q4">
        <f>SUMIFS('Indiv fin novembre'!Q$2:Q$299,'Indiv fin novembre'!$B$2:$B$299,$B4,'Indiv fin novembre'!$C$2:$C$299,$C4)-SUMIFS('Indiv fin octobre (à la trève)'!Q$2:Q$287,'Indiv fin octobre (à la trève)'!$B$2:$B$287,$B4,'Indiv fin octobre (à la trève)'!$C$2:$C$287,$C4)</f>
        <v>2</v>
      </c>
      <c r="R4">
        <f>SUMIFS('Indiv fin novembre'!R$2:R$299,'Indiv fin novembre'!$B$2:$B$299,$B4,'Indiv fin novembre'!$C$2:$C$299,$C4)-SUMIFS('Indiv fin octobre (à la trève)'!R$2:R$287,'Indiv fin octobre (à la trève)'!$B$2:$B$287,$B4,'Indiv fin octobre (à la trève)'!$C$2:$C$287,$C4)</f>
        <v>6</v>
      </c>
      <c r="S4" s="3">
        <f t="shared" si="0"/>
        <v>1</v>
      </c>
      <c r="T4" s="3">
        <f t="shared" si="1"/>
        <v>0.66666666666666663</v>
      </c>
      <c r="U4" s="3">
        <f t="shared" si="2"/>
        <v>1.6666666666666667</v>
      </c>
      <c r="V4" s="3">
        <f t="shared" si="3"/>
        <v>0.83333333333333337</v>
      </c>
      <c r="W4" s="3">
        <f t="shared" si="4"/>
        <v>0.33333333333333331</v>
      </c>
      <c r="X4" s="3">
        <f t="shared" si="5"/>
        <v>0.33333333333333331</v>
      </c>
      <c r="Y4" s="3">
        <f t="shared" si="6"/>
        <v>0.66666666666666663</v>
      </c>
      <c r="Z4" s="3">
        <f t="shared" si="7"/>
        <v>0</v>
      </c>
      <c r="AA4" s="3">
        <f t="shared" si="8"/>
        <v>0</v>
      </c>
      <c r="AB4" s="3">
        <f t="shared" si="9"/>
        <v>0</v>
      </c>
      <c r="AC4" s="3">
        <f t="shared" si="10"/>
        <v>0.66666666666666663</v>
      </c>
      <c r="AD4" s="3">
        <f t="shared" si="11"/>
        <v>0.33333333333333331</v>
      </c>
      <c r="AE4" s="3">
        <f t="shared" si="12"/>
        <v>1</v>
      </c>
      <c r="AF4" s="4">
        <f>F4/SUMIFS('Equipe novembre (après la trèv)'!B$2:B$13,'Equipe novembre (après la trèv)'!$A$2:$A$13,$C4)</f>
        <v>0.17142857142857143</v>
      </c>
      <c r="AG4" s="4">
        <f>P4/SUMIFS('Equipe novembre (après la trèv)'!L$2:L$13,'Equipe novembre (après la trèv)'!$A$2:$A$13,$C4)</f>
        <v>0.16666666666666666</v>
      </c>
      <c r="AH4" s="4">
        <f>H4/SUMIFS('Equipe novembre (après la trèv)'!B$2:B$13,'Equipe novembre (après la trèv)'!$A$2:$A$13,$C4)</f>
        <v>0.2857142857142857</v>
      </c>
      <c r="AI4" s="4">
        <f>R4/SUMIFS('Equipe novembre (après la trèv)'!L$2:L$13,'Equipe novembre (après la trèv)'!$A$2:$A$13,$C4)</f>
        <v>0.25</v>
      </c>
    </row>
    <row r="5" spans="1:35" x14ac:dyDescent="0.3">
      <c r="A5">
        <v>4</v>
      </c>
      <c r="B5" t="s">
        <v>61</v>
      </c>
      <c r="C5" t="s">
        <v>33</v>
      </c>
      <c r="D5" t="s">
        <v>6</v>
      </c>
      <c r="E5">
        <f>SUMIFS('Indiv fin novembre'!E$2:E$299,'Indiv fin novembre'!$B$2:$B$299,$B5,'Indiv fin novembre'!$C$2:$C$299,$C5)-SUMIFS('Indiv fin octobre (à la trève)'!E$2:E$287,'Indiv fin octobre (à la trève)'!$B$2:$B$287,$B5,'Indiv fin octobre (à la trève)'!$C$2:$C$287,$C5)</f>
        <v>6</v>
      </c>
      <c r="F5">
        <f>SUMIFS('Indiv fin novembre'!F$2:F$299,'Indiv fin novembre'!$B$2:$B$299,$B5,'Indiv fin novembre'!$C$2:$C$299,$C5)-SUMIFS('Indiv fin octobre (à la trève)'!F$2:F$287,'Indiv fin octobre (à la trève)'!$B$2:$B$287,$B5,'Indiv fin octobre (à la trève)'!$C$2:$C$287,$C5)</f>
        <v>3</v>
      </c>
      <c r="G5">
        <f>SUMIFS('Indiv fin novembre'!G$2:G$299,'Indiv fin novembre'!$B$2:$B$299,$B5,'Indiv fin novembre'!$C$2:$C$299,$C5)-SUMIFS('Indiv fin octobre (à la trève)'!G$2:G$287,'Indiv fin octobre (à la trève)'!$B$2:$B$287,$B5,'Indiv fin octobre (à la trève)'!$C$2:$C$287,$C5)</f>
        <v>7</v>
      </c>
      <c r="H5">
        <f>SUMIFS('Indiv fin novembre'!H$2:H$299,'Indiv fin novembre'!$B$2:$B$299,$B5,'Indiv fin novembre'!$C$2:$C$299,$C5)-SUMIFS('Indiv fin octobre (à la trève)'!H$2:H$287,'Indiv fin octobre (à la trève)'!$B$2:$B$287,$B5,'Indiv fin octobre (à la trève)'!$C$2:$C$287,$C5)</f>
        <v>10</v>
      </c>
      <c r="I5">
        <f>SUMIFS('Indiv fin novembre'!I$2:I$299,'Indiv fin novembre'!$B$2:$B$299,$B5,'Indiv fin novembre'!$C$2:$C$299,$C5)-SUMIFS('Indiv fin octobre (à la trève)'!I$2:I$287,'Indiv fin octobre (à la trève)'!$B$2:$B$287,$B5,'Indiv fin octobre (à la trève)'!$C$2:$C$287,$C5)</f>
        <v>4</v>
      </c>
      <c r="J5">
        <f>SUMIFS('Indiv fin novembre'!J$2:J$299,'Indiv fin novembre'!$B$2:$B$299,$B5,'Indiv fin novembre'!$C$2:$C$299,$C5)-SUMIFS('Indiv fin octobre (à la trève)'!J$2:J$287,'Indiv fin octobre (à la trève)'!$B$2:$B$287,$B5,'Indiv fin octobre (à la trève)'!$C$2:$C$287,$C5)</f>
        <v>2</v>
      </c>
      <c r="K5">
        <f>SUMIFS('Indiv fin novembre'!K$2:K$299,'Indiv fin novembre'!$B$2:$B$299,$B5,'Indiv fin novembre'!$C$2:$C$299,$C5)-SUMIFS('Indiv fin octobre (à la trève)'!K$2:K$287,'Indiv fin octobre (à la trève)'!$B$2:$B$287,$B5,'Indiv fin octobre (à la trève)'!$C$2:$C$287,$C5)</f>
        <v>2</v>
      </c>
      <c r="L5">
        <f>SUMIFS('Indiv fin novembre'!L$2:L$299,'Indiv fin novembre'!$B$2:$B$299,$B5,'Indiv fin novembre'!$C$2:$C$299,$C5)-SUMIFS('Indiv fin octobre (à la trève)'!L$2:L$287,'Indiv fin octobre (à la trève)'!$B$2:$B$287,$B5,'Indiv fin octobre (à la trève)'!$C$2:$C$287,$C5)</f>
        <v>4</v>
      </c>
      <c r="M5">
        <f>SUMIFS('Indiv fin novembre'!M$2:M$299,'Indiv fin novembre'!$B$2:$B$299,$B5,'Indiv fin novembre'!$C$2:$C$299,$C5)-SUMIFS('Indiv fin octobre (à la trève)'!M$2:M$287,'Indiv fin octobre (à la trève)'!$B$2:$B$287,$B5,'Indiv fin octobre (à la trève)'!$C$2:$C$287,$C5)</f>
        <v>0</v>
      </c>
      <c r="N5">
        <f>SUMIFS('Indiv fin novembre'!N$2:N$299,'Indiv fin novembre'!$B$2:$B$299,$B5,'Indiv fin novembre'!$C$2:$C$299,$C5)-SUMIFS('Indiv fin octobre (à la trève)'!N$2:N$287,'Indiv fin octobre (à la trève)'!$B$2:$B$287,$B5,'Indiv fin octobre (à la trève)'!$C$2:$C$287,$C5)</f>
        <v>0</v>
      </c>
      <c r="O5">
        <f>SUMIFS('Indiv fin novembre'!O$2:O$299,'Indiv fin novembre'!$B$2:$B$299,$B5,'Indiv fin novembre'!$C$2:$C$299,$C5)-SUMIFS('Indiv fin octobre (à la trève)'!O$2:O$287,'Indiv fin octobre (à la trève)'!$B$2:$B$287,$B5,'Indiv fin octobre (à la trève)'!$C$2:$C$287,$C5)</f>
        <v>0</v>
      </c>
      <c r="P5">
        <f>SUMIFS('Indiv fin novembre'!P$2:P$299,'Indiv fin novembre'!$B$2:$B$299,$B5,'Indiv fin novembre'!$C$2:$C$299,$C5)-SUMIFS('Indiv fin octobre (à la trève)'!P$2:P$287,'Indiv fin octobre (à la trève)'!$B$2:$B$287,$B5,'Indiv fin octobre (à la trève)'!$C$2:$C$287,$C5)</f>
        <v>1</v>
      </c>
      <c r="Q5">
        <f>SUMIFS('Indiv fin novembre'!Q$2:Q$299,'Indiv fin novembre'!$B$2:$B$299,$B5,'Indiv fin novembre'!$C$2:$C$299,$C5)-SUMIFS('Indiv fin octobre (à la trève)'!Q$2:Q$287,'Indiv fin octobre (à la trève)'!$B$2:$B$287,$B5,'Indiv fin octobre (à la trève)'!$C$2:$C$287,$C5)</f>
        <v>5</v>
      </c>
      <c r="R5">
        <f>SUMIFS('Indiv fin novembre'!R$2:R$299,'Indiv fin novembre'!$B$2:$B$299,$B5,'Indiv fin novembre'!$C$2:$C$299,$C5)-SUMIFS('Indiv fin octobre (à la trève)'!R$2:R$287,'Indiv fin octobre (à la trève)'!$B$2:$B$287,$B5,'Indiv fin octobre (à la trève)'!$C$2:$C$287,$C5)</f>
        <v>6</v>
      </c>
      <c r="S5" s="3">
        <f t="shared" si="0"/>
        <v>0.5</v>
      </c>
      <c r="T5" s="3">
        <f t="shared" si="1"/>
        <v>1.1666666666666667</v>
      </c>
      <c r="U5" s="3">
        <f t="shared" si="2"/>
        <v>1.6666666666666667</v>
      </c>
      <c r="V5" s="3">
        <f t="shared" si="3"/>
        <v>0.66666666666666663</v>
      </c>
      <c r="W5" s="3">
        <f t="shared" si="4"/>
        <v>0.33333333333333331</v>
      </c>
      <c r="X5" s="3">
        <f t="shared" si="5"/>
        <v>0.33333333333333331</v>
      </c>
      <c r="Y5" s="3">
        <f t="shared" si="6"/>
        <v>0.66666666666666663</v>
      </c>
      <c r="Z5" s="3">
        <f t="shared" si="7"/>
        <v>0</v>
      </c>
      <c r="AA5" s="3">
        <f t="shared" si="8"/>
        <v>0</v>
      </c>
      <c r="AB5" s="3">
        <f t="shared" si="9"/>
        <v>0</v>
      </c>
      <c r="AC5" s="3">
        <f t="shared" si="10"/>
        <v>0.16666666666666666</v>
      </c>
      <c r="AD5" s="3">
        <f t="shared" si="11"/>
        <v>0.83333333333333337</v>
      </c>
      <c r="AE5" s="3">
        <f t="shared" si="12"/>
        <v>1</v>
      </c>
      <c r="AF5" s="4">
        <f>F5/SUMIFS('Equipe novembre (après la trèv)'!B$2:B$13,'Equipe novembre (après la trèv)'!$A$2:$A$13,$C5)</f>
        <v>8.5714285714285715E-2</v>
      </c>
      <c r="AG5" s="4">
        <f>P5/SUMIFS('Equipe novembre (après la trèv)'!L$2:L$13,'Equipe novembre (après la trèv)'!$A$2:$A$13,$C5)</f>
        <v>4.1666666666666664E-2</v>
      </c>
      <c r="AH5" s="4">
        <f>H5/SUMIFS('Equipe novembre (après la trèv)'!B$2:B$13,'Equipe novembre (après la trèv)'!$A$2:$A$13,$C5)</f>
        <v>0.2857142857142857</v>
      </c>
      <c r="AI5" s="4">
        <f>R5/SUMIFS('Equipe novembre (après la trèv)'!L$2:L$13,'Equipe novembre (après la trèv)'!$A$2:$A$13,$C5)</f>
        <v>0.25</v>
      </c>
    </row>
    <row r="6" spans="1:35" x14ac:dyDescent="0.3">
      <c r="A6">
        <v>5</v>
      </c>
      <c r="B6" t="s">
        <v>17</v>
      </c>
      <c r="C6" t="s">
        <v>18</v>
      </c>
      <c r="D6" t="s">
        <v>6</v>
      </c>
      <c r="E6">
        <f>SUMIFS('Indiv fin novembre'!E$2:E$299,'Indiv fin novembre'!$B$2:$B$299,$B6,'Indiv fin novembre'!$C$2:$C$299,$C6)-SUMIFS('Indiv fin octobre (à la trève)'!E$2:E$287,'Indiv fin octobre (à la trève)'!$B$2:$B$287,$B6,'Indiv fin octobre (à la trève)'!$C$2:$C$287,$C6)</f>
        <v>5</v>
      </c>
      <c r="F6">
        <f>SUMIFS('Indiv fin novembre'!F$2:F$299,'Indiv fin novembre'!$B$2:$B$299,$B6,'Indiv fin novembre'!$C$2:$C$299,$C6)-SUMIFS('Indiv fin octobre (à la trève)'!F$2:F$287,'Indiv fin octobre (à la trève)'!$B$2:$B$287,$B6,'Indiv fin octobre (à la trève)'!$C$2:$C$287,$C6)</f>
        <v>2</v>
      </c>
      <c r="G6">
        <f>SUMIFS('Indiv fin novembre'!G$2:G$299,'Indiv fin novembre'!$B$2:$B$299,$B6,'Indiv fin novembre'!$C$2:$C$299,$C6)-SUMIFS('Indiv fin octobre (à la trève)'!G$2:G$287,'Indiv fin octobre (à la trève)'!$B$2:$B$287,$B6,'Indiv fin octobre (à la trève)'!$C$2:$C$287,$C6)</f>
        <v>7</v>
      </c>
      <c r="H6">
        <f>SUMIFS('Indiv fin novembre'!H$2:H$299,'Indiv fin novembre'!$B$2:$B$299,$B6,'Indiv fin novembre'!$C$2:$C$299,$C6)-SUMIFS('Indiv fin octobre (à la trève)'!H$2:H$287,'Indiv fin octobre (à la trève)'!$B$2:$B$287,$B6,'Indiv fin octobre (à la trève)'!$C$2:$C$287,$C6)</f>
        <v>9</v>
      </c>
      <c r="I6">
        <f>SUMIFS('Indiv fin novembre'!I$2:I$299,'Indiv fin novembre'!$B$2:$B$299,$B6,'Indiv fin novembre'!$C$2:$C$299,$C6)-SUMIFS('Indiv fin octobre (à la trève)'!I$2:I$287,'Indiv fin octobre (à la trève)'!$B$2:$B$287,$B6,'Indiv fin octobre (à la trève)'!$C$2:$C$287,$C6)</f>
        <v>2</v>
      </c>
      <c r="J6">
        <f>SUMIFS('Indiv fin novembre'!J$2:J$299,'Indiv fin novembre'!$B$2:$B$299,$B6,'Indiv fin novembre'!$C$2:$C$299,$C6)-SUMIFS('Indiv fin octobre (à la trève)'!J$2:J$287,'Indiv fin octobre (à la trève)'!$B$2:$B$287,$B6,'Indiv fin octobre (à la trève)'!$C$2:$C$287,$C6)</f>
        <v>1</v>
      </c>
      <c r="K6">
        <f>SUMIFS('Indiv fin novembre'!K$2:K$299,'Indiv fin novembre'!$B$2:$B$299,$B6,'Indiv fin novembre'!$C$2:$C$299,$C6)-SUMIFS('Indiv fin octobre (à la trève)'!K$2:K$287,'Indiv fin octobre (à la trève)'!$B$2:$B$287,$B6,'Indiv fin octobre (à la trève)'!$C$2:$C$287,$C6)</f>
        <v>2</v>
      </c>
      <c r="L6">
        <f>SUMIFS('Indiv fin novembre'!L$2:L$299,'Indiv fin novembre'!$B$2:$B$299,$B6,'Indiv fin novembre'!$C$2:$C$299,$C6)-SUMIFS('Indiv fin octobre (à la trève)'!L$2:L$287,'Indiv fin octobre (à la trève)'!$B$2:$B$287,$B6,'Indiv fin octobre (à la trève)'!$C$2:$C$287,$C6)</f>
        <v>3</v>
      </c>
      <c r="M6">
        <f>SUMIFS('Indiv fin novembre'!M$2:M$299,'Indiv fin novembre'!$B$2:$B$299,$B6,'Indiv fin novembre'!$C$2:$C$299,$C6)-SUMIFS('Indiv fin octobre (à la trève)'!M$2:M$287,'Indiv fin octobre (à la trève)'!$B$2:$B$287,$B6,'Indiv fin octobre (à la trève)'!$C$2:$C$287,$C6)</f>
        <v>0</v>
      </c>
      <c r="N6">
        <f>SUMIFS('Indiv fin novembre'!N$2:N$299,'Indiv fin novembre'!$B$2:$B$299,$B6,'Indiv fin novembre'!$C$2:$C$299,$C6)-SUMIFS('Indiv fin octobre (à la trève)'!N$2:N$287,'Indiv fin octobre (à la trève)'!$B$2:$B$287,$B6,'Indiv fin octobre (à la trève)'!$C$2:$C$287,$C6)</f>
        <v>0</v>
      </c>
      <c r="O6">
        <f>SUMIFS('Indiv fin novembre'!O$2:O$299,'Indiv fin novembre'!$B$2:$B$299,$B6,'Indiv fin novembre'!$C$2:$C$299,$C6)-SUMIFS('Indiv fin octobre (à la trève)'!O$2:O$287,'Indiv fin octobre (à la trève)'!$B$2:$B$287,$B6,'Indiv fin octobre (à la trève)'!$C$2:$C$287,$C6)</f>
        <v>0</v>
      </c>
      <c r="P6">
        <f>SUMIFS('Indiv fin novembre'!P$2:P$299,'Indiv fin novembre'!$B$2:$B$299,$B6,'Indiv fin novembre'!$C$2:$C$299,$C6)-SUMIFS('Indiv fin octobre (à la trève)'!P$2:P$287,'Indiv fin octobre (à la trève)'!$B$2:$B$287,$B6,'Indiv fin octobre (à la trève)'!$C$2:$C$287,$C6)</f>
        <v>1</v>
      </c>
      <c r="Q6">
        <f>SUMIFS('Indiv fin novembre'!Q$2:Q$299,'Indiv fin novembre'!$B$2:$B$299,$B6,'Indiv fin novembre'!$C$2:$C$299,$C6)-SUMIFS('Indiv fin octobre (à la trève)'!Q$2:Q$287,'Indiv fin octobre (à la trève)'!$B$2:$B$287,$B6,'Indiv fin octobre (à la trève)'!$C$2:$C$287,$C6)</f>
        <v>5</v>
      </c>
      <c r="R6">
        <f>SUMIFS('Indiv fin novembre'!R$2:R$299,'Indiv fin novembre'!$B$2:$B$299,$B6,'Indiv fin novembre'!$C$2:$C$299,$C6)-SUMIFS('Indiv fin octobre (à la trève)'!R$2:R$287,'Indiv fin octobre (à la trève)'!$B$2:$B$287,$B6,'Indiv fin octobre (à la trève)'!$C$2:$C$287,$C6)</f>
        <v>6</v>
      </c>
      <c r="S6" s="3">
        <f t="shared" si="0"/>
        <v>0.4</v>
      </c>
      <c r="T6" s="3">
        <f t="shared" si="1"/>
        <v>1.4</v>
      </c>
      <c r="U6" s="3">
        <f t="shared" si="2"/>
        <v>1.8</v>
      </c>
      <c r="V6" s="3">
        <f t="shared" si="3"/>
        <v>0.4</v>
      </c>
      <c r="W6" s="3">
        <f t="shared" si="4"/>
        <v>0.2</v>
      </c>
      <c r="X6" s="3">
        <f t="shared" si="5"/>
        <v>0.4</v>
      </c>
      <c r="Y6" s="3">
        <f t="shared" si="6"/>
        <v>0.6</v>
      </c>
      <c r="Z6" s="3">
        <f t="shared" si="7"/>
        <v>0</v>
      </c>
      <c r="AA6" s="3">
        <f t="shared" si="8"/>
        <v>0</v>
      </c>
      <c r="AB6" s="3">
        <f t="shared" si="9"/>
        <v>0</v>
      </c>
      <c r="AC6" s="3">
        <f t="shared" si="10"/>
        <v>0.2</v>
      </c>
      <c r="AD6" s="3">
        <f t="shared" si="11"/>
        <v>1</v>
      </c>
      <c r="AE6" s="3">
        <f t="shared" si="12"/>
        <v>1.2</v>
      </c>
      <c r="AF6" s="4">
        <f>F6/SUMIFS('Equipe novembre (après la trèv)'!B$2:B$13,'Equipe novembre (après la trèv)'!$A$2:$A$13,$C6)</f>
        <v>8.6956521739130432E-2</v>
      </c>
      <c r="AG6" s="4">
        <f>P6/SUMIFS('Equipe novembre (après la trèv)'!L$2:L$13,'Equipe novembre (après la trèv)'!$A$2:$A$13,$C6)</f>
        <v>7.6923076923076927E-2</v>
      </c>
      <c r="AH6" s="4">
        <f>H6/SUMIFS('Equipe novembre (après la trèv)'!B$2:B$13,'Equipe novembre (après la trèv)'!$A$2:$A$13,$C6)</f>
        <v>0.39130434782608697</v>
      </c>
      <c r="AI6" s="4">
        <f>R6/SUMIFS('Equipe novembre (après la trèv)'!L$2:L$13,'Equipe novembre (après la trèv)'!$A$2:$A$13,$C6)</f>
        <v>0.46153846153846156</v>
      </c>
    </row>
    <row r="7" spans="1:35" x14ac:dyDescent="0.3">
      <c r="A7">
        <v>6</v>
      </c>
      <c r="B7" t="s">
        <v>87</v>
      </c>
      <c r="C7" t="s">
        <v>65</v>
      </c>
      <c r="D7" t="s">
        <v>6</v>
      </c>
      <c r="E7">
        <f>SUMIFS('Indiv fin novembre'!E$2:E$299,'Indiv fin novembre'!$B$2:$B$299,$B7,'Indiv fin novembre'!$C$2:$C$299,$C7)-SUMIFS('Indiv fin octobre (à la trève)'!E$2:E$287,'Indiv fin octobre (à la trève)'!$B$2:$B$287,$B7,'Indiv fin octobre (à la trève)'!$C$2:$C$287,$C7)</f>
        <v>5</v>
      </c>
      <c r="F7">
        <f>SUMIFS('Indiv fin novembre'!F$2:F$299,'Indiv fin novembre'!$B$2:$B$299,$B7,'Indiv fin novembre'!$C$2:$C$299,$C7)-SUMIFS('Indiv fin octobre (à la trève)'!F$2:F$287,'Indiv fin octobre (à la trève)'!$B$2:$B$287,$B7,'Indiv fin octobre (à la trève)'!$C$2:$C$287,$C7)</f>
        <v>7</v>
      </c>
      <c r="G7">
        <f>SUMIFS('Indiv fin novembre'!G$2:G$299,'Indiv fin novembre'!$B$2:$B$299,$B7,'Indiv fin novembre'!$C$2:$C$299,$C7)-SUMIFS('Indiv fin octobre (à la trève)'!G$2:G$287,'Indiv fin octobre (à la trève)'!$B$2:$B$287,$B7,'Indiv fin octobre (à la trève)'!$C$2:$C$287,$C7)</f>
        <v>2</v>
      </c>
      <c r="H7">
        <f>SUMIFS('Indiv fin novembre'!H$2:H$299,'Indiv fin novembre'!$B$2:$B$299,$B7,'Indiv fin novembre'!$C$2:$C$299,$C7)-SUMIFS('Indiv fin octobre (à la trève)'!H$2:H$287,'Indiv fin octobre (à la trève)'!$B$2:$B$287,$B7,'Indiv fin octobre (à la trève)'!$C$2:$C$287,$C7)</f>
        <v>9</v>
      </c>
      <c r="I7">
        <f>SUMIFS('Indiv fin novembre'!I$2:I$299,'Indiv fin novembre'!$B$2:$B$299,$B7,'Indiv fin novembre'!$C$2:$C$299,$C7)-SUMIFS('Indiv fin octobre (à la trève)'!I$2:I$287,'Indiv fin octobre (à la trève)'!$B$2:$B$287,$B7,'Indiv fin octobre (à la trève)'!$C$2:$C$287,$C7)</f>
        <v>3</v>
      </c>
      <c r="J7">
        <f>SUMIFS('Indiv fin novembre'!J$2:J$299,'Indiv fin novembre'!$B$2:$B$299,$B7,'Indiv fin novembre'!$C$2:$C$299,$C7)-SUMIFS('Indiv fin octobre (à la trève)'!J$2:J$287,'Indiv fin octobre (à la trève)'!$B$2:$B$287,$B7,'Indiv fin octobre (à la trève)'!$C$2:$C$287,$C7)</f>
        <v>1</v>
      </c>
      <c r="K7">
        <f>SUMIFS('Indiv fin novembre'!K$2:K$299,'Indiv fin novembre'!$B$2:$B$299,$B7,'Indiv fin novembre'!$C$2:$C$299,$C7)-SUMIFS('Indiv fin octobre (à la trève)'!K$2:K$287,'Indiv fin octobre (à la trève)'!$B$2:$B$287,$B7,'Indiv fin octobre (à la trève)'!$C$2:$C$287,$C7)</f>
        <v>1</v>
      </c>
      <c r="L7">
        <f>SUMIFS('Indiv fin novembre'!L$2:L$299,'Indiv fin novembre'!$B$2:$B$299,$B7,'Indiv fin novembre'!$C$2:$C$299,$C7)-SUMIFS('Indiv fin octobre (à la trève)'!L$2:L$287,'Indiv fin octobre (à la trève)'!$B$2:$B$287,$B7,'Indiv fin octobre (à la trève)'!$C$2:$C$287,$C7)</f>
        <v>2</v>
      </c>
      <c r="M7">
        <f>SUMIFS('Indiv fin novembre'!M$2:M$299,'Indiv fin novembre'!$B$2:$B$299,$B7,'Indiv fin novembre'!$C$2:$C$299,$C7)-SUMIFS('Indiv fin octobre (à la trève)'!M$2:M$287,'Indiv fin octobre (à la trève)'!$B$2:$B$287,$B7,'Indiv fin octobre (à la trève)'!$C$2:$C$287,$C7)</f>
        <v>1</v>
      </c>
      <c r="N7">
        <f>SUMIFS('Indiv fin novembre'!N$2:N$299,'Indiv fin novembre'!$B$2:$B$299,$B7,'Indiv fin novembre'!$C$2:$C$299,$C7)-SUMIFS('Indiv fin octobre (à la trève)'!N$2:N$287,'Indiv fin octobre (à la trève)'!$B$2:$B$287,$B7,'Indiv fin octobre (à la trève)'!$C$2:$C$287,$C7)</f>
        <v>0</v>
      </c>
      <c r="O7">
        <f>SUMIFS('Indiv fin novembre'!O$2:O$299,'Indiv fin novembre'!$B$2:$B$299,$B7,'Indiv fin novembre'!$C$2:$C$299,$C7)-SUMIFS('Indiv fin octobre (à la trève)'!O$2:O$287,'Indiv fin octobre (à la trève)'!$B$2:$B$287,$B7,'Indiv fin octobre (à la trève)'!$C$2:$C$287,$C7)</f>
        <v>1</v>
      </c>
      <c r="P7">
        <f>SUMIFS('Indiv fin novembre'!P$2:P$299,'Indiv fin novembre'!$B$2:$B$299,$B7,'Indiv fin novembre'!$C$2:$C$299,$C7)-SUMIFS('Indiv fin octobre (à la trève)'!P$2:P$287,'Indiv fin octobre (à la trève)'!$B$2:$B$287,$B7,'Indiv fin octobre (à la trève)'!$C$2:$C$287,$C7)</f>
        <v>5</v>
      </c>
      <c r="Q7">
        <f>SUMIFS('Indiv fin novembre'!Q$2:Q$299,'Indiv fin novembre'!$B$2:$B$299,$B7,'Indiv fin novembre'!$C$2:$C$299,$C7)-SUMIFS('Indiv fin octobre (à la trève)'!Q$2:Q$287,'Indiv fin octobre (à la trève)'!$B$2:$B$287,$B7,'Indiv fin octobre (à la trève)'!$C$2:$C$287,$C7)</f>
        <v>1</v>
      </c>
      <c r="R7">
        <f>SUMIFS('Indiv fin novembre'!R$2:R$299,'Indiv fin novembre'!$B$2:$B$299,$B7,'Indiv fin novembre'!$C$2:$C$299,$C7)-SUMIFS('Indiv fin octobre (à la trève)'!R$2:R$287,'Indiv fin octobre (à la trève)'!$B$2:$B$287,$B7,'Indiv fin octobre (à la trève)'!$C$2:$C$287,$C7)</f>
        <v>6</v>
      </c>
      <c r="S7" s="3">
        <f t="shared" si="0"/>
        <v>1.4</v>
      </c>
      <c r="T7" s="3">
        <f t="shared" si="1"/>
        <v>0.4</v>
      </c>
      <c r="U7" s="3">
        <f t="shared" si="2"/>
        <v>1.8</v>
      </c>
      <c r="V7" s="3">
        <f t="shared" si="3"/>
        <v>0.6</v>
      </c>
      <c r="W7" s="3">
        <f t="shared" si="4"/>
        <v>0.2</v>
      </c>
      <c r="X7" s="3">
        <f t="shared" si="5"/>
        <v>0.2</v>
      </c>
      <c r="Y7" s="3">
        <f t="shared" si="6"/>
        <v>0.4</v>
      </c>
      <c r="Z7" s="3">
        <f t="shared" si="7"/>
        <v>0.2</v>
      </c>
      <c r="AA7" s="3">
        <f t="shared" si="8"/>
        <v>0</v>
      </c>
      <c r="AB7" s="3">
        <f t="shared" si="9"/>
        <v>0.2</v>
      </c>
      <c r="AC7" s="3">
        <f t="shared" si="10"/>
        <v>1</v>
      </c>
      <c r="AD7" s="3">
        <f t="shared" si="11"/>
        <v>0.2</v>
      </c>
      <c r="AE7" s="3">
        <f t="shared" si="12"/>
        <v>1.2</v>
      </c>
      <c r="AF7" s="4">
        <f>F7/SUMIFS('Equipe novembre (après la trèv)'!B$2:B$13,'Equipe novembre (après la trèv)'!$A$2:$A$13,$C7)</f>
        <v>0.35</v>
      </c>
      <c r="AG7" s="4">
        <f>P7/SUMIFS('Equipe novembre (après la trèv)'!L$2:L$13,'Equipe novembre (après la trèv)'!$A$2:$A$13,$C7)</f>
        <v>0.35714285714285715</v>
      </c>
      <c r="AH7" s="4">
        <f>H7/SUMIFS('Equipe novembre (après la trèv)'!B$2:B$13,'Equipe novembre (après la trèv)'!$A$2:$A$13,$C7)</f>
        <v>0.45</v>
      </c>
      <c r="AI7" s="4">
        <f>R7/SUMIFS('Equipe novembre (après la trèv)'!L$2:L$13,'Equipe novembre (après la trèv)'!$A$2:$A$13,$C7)</f>
        <v>0.42857142857142855</v>
      </c>
    </row>
    <row r="8" spans="1:35" x14ac:dyDescent="0.3">
      <c r="A8">
        <v>7</v>
      </c>
      <c r="B8" t="s">
        <v>123</v>
      </c>
      <c r="C8" t="s">
        <v>22</v>
      </c>
      <c r="D8" t="s">
        <v>6</v>
      </c>
      <c r="E8">
        <f>SUMIFS('Indiv fin novembre'!E$2:E$299,'Indiv fin novembre'!$B$2:$B$299,$B8,'Indiv fin novembre'!$C$2:$C$299,$C8)-SUMIFS('Indiv fin octobre (à la trève)'!E$2:E$287,'Indiv fin octobre (à la trève)'!$B$2:$B$287,$B8,'Indiv fin octobre (à la trève)'!$C$2:$C$287,$C8)</f>
        <v>6</v>
      </c>
      <c r="F8">
        <f>SUMIFS('Indiv fin novembre'!F$2:F$299,'Indiv fin novembre'!$B$2:$B$299,$B8,'Indiv fin novembre'!$C$2:$C$299,$C8)-SUMIFS('Indiv fin octobre (à la trève)'!F$2:F$287,'Indiv fin octobre (à la trève)'!$B$2:$B$287,$B8,'Indiv fin octobre (à la trève)'!$C$2:$C$287,$C8)</f>
        <v>4</v>
      </c>
      <c r="G8">
        <f>SUMIFS('Indiv fin novembre'!G$2:G$299,'Indiv fin novembre'!$B$2:$B$299,$B8,'Indiv fin novembre'!$C$2:$C$299,$C8)-SUMIFS('Indiv fin octobre (à la trève)'!G$2:G$287,'Indiv fin octobre (à la trève)'!$B$2:$B$287,$B8,'Indiv fin octobre (à la trève)'!$C$2:$C$287,$C8)</f>
        <v>5</v>
      </c>
      <c r="H8">
        <f>SUMIFS('Indiv fin novembre'!H$2:H$299,'Indiv fin novembre'!$B$2:$B$299,$B8,'Indiv fin novembre'!$C$2:$C$299,$C8)-SUMIFS('Indiv fin octobre (à la trève)'!H$2:H$287,'Indiv fin octobre (à la trève)'!$B$2:$B$287,$B8,'Indiv fin octobre (à la trève)'!$C$2:$C$287,$C8)</f>
        <v>9</v>
      </c>
      <c r="I8">
        <f>SUMIFS('Indiv fin novembre'!I$2:I$299,'Indiv fin novembre'!$B$2:$B$299,$B8,'Indiv fin novembre'!$C$2:$C$299,$C8)-SUMIFS('Indiv fin octobre (à la trève)'!I$2:I$287,'Indiv fin octobre (à la trève)'!$B$2:$B$287,$B8,'Indiv fin octobre (à la trève)'!$C$2:$C$287,$C8)</f>
        <v>2</v>
      </c>
      <c r="J8">
        <f>SUMIFS('Indiv fin novembre'!J$2:J$299,'Indiv fin novembre'!$B$2:$B$299,$B8,'Indiv fin novembre'!$C$2:$C$299,$C8)-SUMIFS('Indiv fin octobre (à la trève)'!J$2:J$287,'Indiv fin octobre (à la trève)'!$B$2:$B$287,$B8,'Indiv fin octobre (à la trève)'!$C$2:$C$287,$C8)</f>
        <v>2</v>
      </c>
      <c r="K8">
        <f>SUMIFS('Indiv fin novembre'!K$2:K$299,'Indiv fin novembre'!$B$2:$B$299,$B8,'Indiv fin novembre'!$C$2:$C$299,$C8)-SUMIFS('Indiv fin octobre (à la trève)'!K$2:K$287,'Indiv fin octobre (à la trève)'!$B$2:$B$287,$B8,'Indiv fin octobre (à la trève)'!$C$2:$C$287,$C8)</f>
        <v>1</v>
      </c>
      <c r="L8">
        <f>SUMIFS('Indiv fin novembre'!L$2:L$299,'Indiv fin novembre'!$B$2:$B$299,$B8,'Indiv fin novembre'!$C$2:$C$299,$C8)-SUMIFS('Indiv fin octobre (à la trève)'!L$2:L$287,'Indiv fin octobre (à la trève)'!$B$2:$B$287,$B8,'Indiv fin octobre (à la trève)'!$C$2:$C$287,$C8)</f>
        <v>3</v>
      </c>
      <c r="M8">
        <f>SUMIFS('Indiv fin novembre'!M$2:M$299,'Indiv fin novembre'!$B$2:$B$299,$B8,'Indiv fin novembre'!$C$2:$C$299,$C8)-SUMIFS('Indiv fin octobre (à la trève)'!M$2:M$287,'Indiv fin octobre (à la trève)'!$B$2:$B$287,$B8,'Indiv fin octobre (à la trève)'!$C$2:$C$287,$C8)</f>
        <v>0</v>
      </c>
      <c r="N8">
        <f>SUMIFS('Indiv fin novembre'!N$2:N$299,'Indiv fin novembre'!$B$2:$B$299,$B8,'Indiv fin novembre'!$C$2:$C$299,$C8)-SUMIFS('Indiv fin octobre (à la trève)'!N$2:N$287,'Indiv fin octobre (à la trève)'!$B$2:$B$287,$B8,'Indiv fin octobre (à la trève)'!$C$2:$C$287,$C8)</f>
        <v>0</v>
      </c>
      <c r="O8">
        <f>SUMIFS('Indiv fin novembre'!O$2:O$299,'Indiv fin novembre'!$B$2:$B$299,$B8,'Indiv fin novembre'!$C$2:$C$299,$C8)-SUMIFS('Indiv fin octobre (à la trève)'!O$2:O$287,'Indiv fin octobre (à la trève)'!$B$2:$B$287,$B8,'Indiv fin octobre (à la trève)'!$C$2:$C$287,$C8)</f>
        <v>0</v>
      </c>
      <c r="P8">
        <f>SUMIFS('Indiv fin novembre'!P$2:P$299,'Indiv fin novembre'!$B$2:$B$299,$B8,'Indiv fin novembre'!$C$2:$C$299,$C8)-SUMIFS('Indiv fin octobre (à la trève)'!P$2:P$287,'Indiv fin octobre (à la trève)'!$B$2:$B$287,$B8,'Indiv fin octobre (à la trève)'!$C$2:$C$287,$C8)</f>
        <v>2</v>
      </c>
      <c r="Q8">
        <f>SUMIFS('Indiv fin novembre'!Q$2:Q$299,'Indiv fin novembre'!$B$2:$B$299,$B8,'Indiv fin novembre'!$C$2:$C$299,$C8)-SUMIFS('Indiv fin octobre (à la trève)'!Q$2:Q$287,'Indiv fin octobre (à la trève)'!$B$2:$B$287,$B8,'Indiv fin octobre (à la trève)'!$C$2:$C$287,$C8)</f>
        <v>4</v>
      </c>
      <c r="R8">
        <f>SUMIFS('Indiv fin novembre'!R$2:R$299,'Indiv fin novembre'!$B$2:$B$299,$B8,'Indiv fin novembre'!$C$2:$C$299,$C8)-SUMIFS('Indiv fin octobre (à la trève)'!R$2:R$287,'Indiv fin octobre (à la trève)'!$B$2:$B$287,$B8,'Indiv fin octobre (à la trève)'!$C$2:$C$287,$C8)</f>
        <v>6</v>
      </c>
      <c r="S8" s="3">
        <f t="shared" si="0"/>
        <v>0.66666666666666663</v>
      </c>
      <c r="T8" s="3">
        <f t="shared" si="1"/>
        <v>0.83333333333333337</v>
      </c>
      <c r="U8" s="3">
        <f t="shared" si="2"/>
        <v>1.5</v>
      </c>
      <c r="V8" s="3">
        <f t="shared" si="3"/>
        <v>0.33333333333333331</v>
      </c>
      <c r="W8" s="3">
        <f t="shared" si="4"/>
        <v>0.33333333333333331</v>
      </c>
      <c r="X8" s="3">
        <f t="shared" si="5"/>
        <v>0.16666666666666666</v>
      </c>
      <c r="Y8" s="3">
        <f t="shared" si="6"/>
        <v>0.5</v>
      </c>
      <c r="Z8" s="3">
        <f t="shared" si="7"/>
        <v>0</v>
      </c>
      <c r="AA8" s="3">
        <f t="shared" si="8"/>
        <v>0</v>
      </c>
      <c r="AB8" s="3">
        <f t="shared" si="9"/>
        <v>0</v>
      </c>
      <c r="AC8" s="3">
        <f t="shared" si="10"/>
        <v>0.33333333333333331</v>
      </c>
      <c r="AD8" s="3">
        <f t="shared" si="11"/>
        <v>0.66666666666666663</v>
      </c>
      <c r="AE8" s="3">
        <f t="shared" si="12"/>
        <v>1</v>
      </c>
      <c r="AF8" s="4">
        <f>F8/SUMIFS('Equipe novembre (après la trèv)'!B$2:B$13,'Equipe novembre (après la trèv)'!$A$2:$A$13,$C8)</f>
        <v>0.14285714285714285</v>
      </c>
      <c r="AG8" s="4">
        <f>P8/SUMIFS('Equipe novembre (après la trèv)'!L$2:L$13,'Equipe novembre (après la trèv)'!$A$2:$A$13,$C8)</f>
        <v>9.5238095238095233E-2</v>
      </c>
      <c r="AH8" s="4">
        <f>H8/SUMIFS('Equipe novembre (après la trèv)'!B$2:B$13,'Equipe novembre (après la trèv)'!$A$2:$A$13,$C8)</f>
        <v>0.32142857142857145</v>
      </c>
      <c r="AI8" s="4">
        <f>R8/SUMIFS('Equipe novembre (après la trèv)'!L$2:L$13,'Equipe novembre (après la trèv)'!$A$2:$A$13,$C8)</f>
        <v>0.2857142857142857</v>
      </c>
    </row>
    <row r="9" spans="1:35" x14ac:dyDescent="0.3">
      <c r="A9">
        <v>8</v>
      </c>
      <c r="B9" t="s">
        <v>115</v>
      </c>
      <c r="C9" t="s">
        <v>33</v>
      </c>
      <c r="D9" t="s">
        <v>6</v>
      </c>
      <c r="E9">
        <f>SUMIFS('Indiv fin novembre'!E$2:E$299,'Indiv fin novembre'!$B$2:$B$299,$B9,'Indiv fin novembre'!$C$2:$C$299,$C9)-SUMIFS('Indiv fin octobre (à la trève)'!E$2:E$287,'Indiv fin octobre (à la trève)'!$B$2:$B$287,$B9,'Indiv fin octobre (à la trève)'!$C$2:$C$287,$C9)</f>
        <v>6</v>
      </c>
      <c r="F9">
        <f>SUMIFS('Indiv fin novembre'!F$2:F$299,'Indiv fin novembre'!$B$2:$B$299,$B9,'Indiv fin novembre'!$C$2:$C$299,$C9)-SUMIFS('Indiv fin octobre (à la trève)'!F$2:F$287,'Indiv fin octobre (à la trève)'!$B$2:$B$287,$B9,'Indiv fin octobre (à la trève)'!$C$2:$C$287,$C9)</f>
        <v>4</v>
      </c>
      <c r="G9">
        <f>SUMIFS('Indiv fin novembre'!G$2:G$299,'Indiv fin novembre'!$B$2:$B$299,$B9,'Indiv fin novembre'!$C$2:$C$299,$C9)-SUMIFS('Indiv fin octobre (à la trève)'!G$2:G$287,'Indiv fin octobre (à la trève)'!$B$2:$B$287,$B9,'Indiv fin octobre (à la trève)'!$C$2:$C$287,$C9)</f>
        <v>5</v>
      </c>
      <c r="H9">
        <f>SUMIFS('Indiv fin novembre'!H$2:H$299,'Indiv fin novembre'!$B$2:$B$299,$B9,'Indiv fin novembre'!$C$2:$C$299,$C9)-SUMIFS('Indiv fin octobre (à la trève)'!H$2:H$287,'Indiv fin octobre (à la trève)'!$B$2:$B$287,$B9,'Indiv fin octobre (à la trève)'!$C$2:$C$287,$C9)</f>
        <v>9</v>
      </c>
      <c r="I9">
        <f>SUMIFS('Indiv fin novembre'!I$2:I$299,'Indiv fin novembre'!$B$2:$B$299,$B9,'Indiv fin novembre'!$C$2:$C$299,$C9)-SUMIFS('Indiv fin octobre (à la trève)'!I$2:I$287,'Indiv fin octobre (à la trève)'!$B$2:$B$287,$B9,'Indiv fin octobre (à la trève)'!$C$2:$C$287,$C9)</f>
        <v>5</v>
      </c>
      <c r="J9">
        <f>SUMIFS('Indiv fin novembre'!J$2:J$299,'Indiv fin novembre'!$B$2:$B$299,$B9,'Indiv fin novembre'!$C$2:$C$299,$C9)-SUMIFS('Indiv fin octobre (à la trève)'!J$2:J$287,'Indiv fin octobre (à la trève)'!$B$2:$B$287,$B9,'Indiv fin octobre (à la trève)'!$C$2:$C$287,$C9)</f>
        <v>1</v>
      </c>
      <c r="K9">
        <f>SUMIFS('Indiv fin novembre'!K$2:K$299,'Indiv fin novembre'!$B$2:$B$299,$B9,'Indiv fin novembre'!$C$2:$C$299,$C9)-SUMIFS('Indiv fin octobre (à la trève)'!K$2:K$287,'Indiv fin octobre (à la trève)'!$B$2:$B$287,$B9,'Indiv fin octobre (à la trève)'!$C$2:$C$287,$C9)</f>
        <v>2</v>
      </c>
      <c r="L9">
        <f>SUMIFS('Indiv fin novembre'!L$2:L$299,'Indiv fin novembre'!$B$2:$B$299,$B9,'Indiv fin novembre'!$C$2:$C$299,$C9)-SUMIFS('Indiv fin octobre (à la trève)'!L$2:L$287,'Indiv fin octobre (à la trève)'!$B$2:$B$287,$B9,'Indiv fin octobre (à la trève)'!$C$2:$C$287,$C9)</f>
        <v>3</v>
      </c>
      <c r="M9">
        <f>SUMIFS('Indiv fin novembre'!M$2:M$299,'Indiv fin novembre'!$B$2:$B$299,$B9,'Indiv fin novembre'!$C$2:$C$299,$C9)-SUMIFS('Indiv fin octobre (à la trève)'!M$2:M$287,'Indiv fin octobre (à la trève)'!$B$2:$B$287,$B9,'Indiv fin octobre (à la trève)'!$C$2:$C$287,$C9)</f>
        <v>0</v>
      </c>
      <c r="N9">
        <f>SUMIFS('Indiv fin novembre'!N$2:N$299,'Indiv fin novembre'!$B$2:$B$299,$B9,'Indiv fin novembre'!$C$2:$C$299,$C9)-SUMIFS('Indiv fin octobre (à la trève)'!N$2:N$287,'Indiv fin octobre (à la trève)'!$B$2:$B$287,$B9,'Indiv fin octobre (à la trève)'!$C$2:$C$287,$C9)</f>
        <v>0</v>
      </c>
      <c r="O9">
        <f>SUMIFS('Indiv fin novembre'!O$2:O$299,'Indiv fin novembre'!$B$2:$B$299,$B9,'Indiv fin novembre'!$C$2:$C$299,$C9)-SUMIFS('Indiv fin octobre (à la trève)'!O$2:O$287,'Indiv fin octobre (à la trève)'!$B$2:$B$287,$B9,'Indiv fin octobre (à la trève)'!$C$2:$C$287,$C9)</f>
        <v>0</v>
      </c>
      <c r="P9">
        <f>SUMIFS('Indiv fin novembre'!P$2:P$299,'Indiv fin novembre'!$B$2:$B$299,$B9,'Indiv fin novembre'!$C$2:$C$299,$C9)-SUMIFS('Indiv fin octobre (à la trève)'!P$2:P$287,'Indiv fin octobre (à la trève)'!$B$2:$B$287,$B9,'Indiv fin octobre (à la trève)'!$C$2:$C$287,$C9)</f>
        <v>3</v>
      </c>
      <c r="Q9">
        <f>SUMIFS('Indiv fin novembre'!Q$2:Q$299,'Indiv fin novembre'!$B$2:$B$299,$B9,'Indiv fin novembre'!$C$2:$C$299,$C9)-SUMIFS('Indiv fin octobre (à la trève)'!Q$2:Q$287,'Indiv fin octobre (à la trève)'!$B$2:$B$287,$B9,'Indiv fin octobre (à la trève)'!$C$2:$C$287,$C9)</f>
        <v>3</v>
      </c>
      <c r="R9">
        <f>SUMIFS('Indiv fin novembre'!R$2:R$299,'Indiv fin novembre'!$B$2:$B$299,$B9,'Indiv fin novembre'!$C$2:$C$299,$C9)-SUMIFS('Indiv fin octobre (à la trève)'!R$2:R$287,'Indiv fin octobre (à la trève)'!$B$2:$B$287,$B9,'Indiv fin octobre (à la trève)'!$C$2:$C$287,$C9)</f>
        <v>6</v>
      </c>
      <c r="S9" s="3">
        <f t="shared" si="0"/>
        <v>0.66666666666666663</v>
      </c>
      <c r="T9" s="3">
        <f t="shared" si="1"/>
        <v>0.83333333333333337</v>
      </c>
      <c r="U9" s="3">
        <f t="shared" si="2"/>
        <v>1.5</v>
      </c>
      <c r="V9" s="3">
        <f t="shared" si="3"/>
        <v>0.83333333333333337</v>
      </c>
      <c r="W9" s="3">
        <f t="shared" si="4"/>
        <v>0.16666666666666666</v>
      </c>
      <c r="X9" s="3">
        <f t="shared" si="5"/>
        <v>0.33333333333333331</v>
      </c>
      <c r="Y9" s="3">
        <f t="shared" si="6"/>
        <v>0.5</v>
      </c>
      <c r="Z9" s="3">
        <f t="shared" si="7"/>
        <v>0</v>
      </c>
      <c r="AA9" s="3">
        <f t="shared" si="8"/>
        <v>0</v>
      </c>
      <c r="AB9" s="3">
        <f t="shared" si="9"/>
        <v>0</v>
      </c>
      <c r="AC9" s="3">
        <f t="shared" si="10"/>
        <v>0.5</v>
      </c>
      <c r="AD9" s="3">
        <f t="shared" si="11"/>
        <v>0.5</v>
      </c>
      <c r="AE9" s="3">
        <f t="shared" si="12"/>
        <v>1</v>
      </c>
      <c r="AF9" s="4">
        <f>F9/SUMIFS('Equipe novembre (après la trèv)'!B$2:B$13,'Equipe novembre (après la trèv)'!$A$2:$A$13,$C9)</f>
        <v>0.11428571428571428</v>
      </c>
      <c r="AG9" s="4">
        <f>P9/SUMIFS('Equipe novembre (après la trèv)'!L$2:L$13,'Equipe novembre (après la trèv)'!$A$2:$A$13,$C9)</f>
        <v>0.125</v>
      </c>
      <c r="AH9" s="4">
        <f>H9/SUMIFS('Equipe novembre (après la trèv)'!B$2:B$13,'Equipe novembre (après la trèv)'!$A$2:$A$13,$C9)</f>
        <v>0.25714285714285712</v>
      </c>
      <c r="AI9" s="4">
        <f>R9/SUMIFS('Equipe novembre (après la trèv)'!L$2:L$13,'Equipe novembre (après la trèv)'!$A$2:$A$13,$C9)</f>
        <v>0.25</v>
      </c>
    </row>
    <row r="10" spans="1:35" x14ac:dyDescent="0.3">
      <c r="A10">
        <v>9</v>
      </c>
      <c r="B10" t="s">
        <v>83</v>
      </c>
      <c r="C10" t="s">
        <v>33</v>
      </c>
      <c r="D10" t="s">
        <v>35</v>
      </c>
      <c r="E10">
        <f>SUMIFS('Indiv fin novembre'!E$2:E$299,'Indiv fin novembre'!$B$2:$B$299,$B10,'Indiv fin novembre'!$C$2:$C$299,$C10)-SUMIFS('Indiv fin octobre (à la trève)'!E$2:E$287,'Indiv fin octobre (à la trève)'!$B$2:$B$287,$B10,'Indiv fin octobre (à la trève)'!$C$2:$C$287,$C10)</f>
        <v>6</v>
      </c>
      <c r="F10">
        <f>SUMIFS('Indiv fin novembre'!F$2:F$299,'Indiv fin novembre'!$B$2:$B$299,$B10,'Indiv fin novembre'!$C$2:$C$299,$C10)-SUMIFS('Indiv fin octobre (à la trève)'!F$2:F$287,'Indiv fin octobre (à la trève)'!$B$2:$B$287,$B10,'Indiv fin octobre (à la trève)'!$C$2:$C$287,$C10)</f>
        <v>3</v>
      </c>
      <c r="G10">
        <f>SUMIFS('Indiv fin novembre'!G$2:G$299,'Indiv fin novembre'!$B$2:$B$299,$B10,'Indiv fin novembre'!$C$2:$C$299,$C10)-SUMIFS('Indiv fin octobre (à la trève)'!G$2:G$287,'Indiv fin octobre (à la trève)'!$B$2:$B$287,$B10,'Indiv fin octobre (à la trève)'!$C$2:$C$287,$C10)</f>
        <v>6</v>
      </c>
      <c r="H10">
        <f>SUMIFS('Indiv fin novembre'!H$2:H$299,'Indiv fin novembre'!$B$2:$B$299,$B10,'Indiv fin novembre'!$C$2:$C$299,$C10)-SUMIFS('Indiv fin octobre (à la trève)'!H$2:H$287,'Indiv fin octobre (à la trève)'!$B$2:$B$287,$B10,'Indiv fin octobre (à la trève)'!$C$2:$C$287,$C10)</f>
        <v>9</v>
      </c>
      <c r="I10">
        <f>SUMIFS('Indiv fin novembre'!I$2:I$299,'Indiv fin novembre'!$B$2:$B$299,$B10,'Indiv fin novembre'!$C$2:$C$299,$C10)-SUMIFS('Indiv fin octobre (à la trève)'!I$2:I$287,'Indiv fin octobre (à la trève)'!$B$2:$B$287,$B10,'Indiv fin octobre (à la trève)'!$C$2:$C$287,$C10)</f>
        <v>3</v>
      </c>
      <c r="J10">
        <f>SUMIFS('Indiv fin novembre'!J$2:J$299,'Indiv fin novembre'!$B$2:$B$299,$B10,'Indiv fin novembre'!$C$2:$C$299,$C10)-SUMIFS('Indiv fin octobre (à la trève)'!J$2:J$287,'Indiv fin octobre (à la trève)'!$B$2:$B$287,$B10,'Indiv fin octobre (à la trève)'!$C$2:$C$287,$C10)</f>
        <v>2</v>
      </c>
      <c r="K10">
        <f>SUMIFS('Indiv fin novembre'!K$2:K$299,'Indiv fin novembre'!$B$2:$B$299,$B10,'Indiv fin novembre'!$C$2:$C$299,$C10)-SUMIFS('Indiv fin octobre (à la trève)'!K$2:K$287,'Indiv fin octobre (à la trève)'!$B$2:$B$287,$B10,'Indiv fin octobre (à la trève)'!$C$2:$C$287,$C10)</f>
        <v>2</v>
      </c>
      <c r="L10">
        <f>SUMIFS('Indiv fin novembre'!L$2:L$299,'Indiv fin novembre'!$B$2:$B$299,$B10,'Indiv fin novembre'!$C$2:$C$299,$C10)-SUMIFS('Indiv fin octobre (à la trève)'!L$2:L$287,'Indiv fin octobre (à la trève)'!$B$2:$B$287,$B10,'Indiv fin octobre (à la trève)'!$C$2:$C$287,$C10)</f>
        <v>4</v>
      </c>
      <c r="M10">
        <f>SUMIFS('Indiv fin novembre'!M$2:M$299,'Indiv fin novembre'!$B$2:$B$299,$B10,'Indiv fin novembre'!$C$2:$C$299,$C10)-SUMIFS('Indiv fin octobre (à la trève)'!M$2:M$287,'Indiv fin octobre (à la trève)'!$B$2:$B$287,$B10,'Indiv fin octobre (à la trève)'!$C$2:$C$287,$C10)</f>
        <v>0</v>
      </c>
      <c r="N10">
        <f>SUMIFS('Indiv fin novembre'!N$2:N$299,'Indiv fin novembre'!$B$2:$B$299,$B10,'Indiv fin novembre'!$C$2:$C$299,$C10)-SUMIFS('Indiv fin octobre (à la trève)'!N$2:N$287,'Indiv fin octobre (à la trève)'!$B$2:$B$287,$B10,'Indiv fin octobre (à la trève)'!$C$2:$C$287,$C10)</f>
        <v>0</v>
      </c>
      <c r="O10">
        <f>SUMIFS('Indiv fin novembre'!O$2:O$299,'Indiv fin novembre'!$B$2:$B$299,$B10,'Indiv fin novembre'!$C$2:$C$299,$C10)-SUMIFS('Indiv fin octobre (à la trève)'!O$2:O$287,'Indiv fin octobre (à la trève)'!$B$2:$B$287,$B10,'Indiv fin octobre (à la trève)'!$C$2:$C$287,$C10)</f>
        <v>0</v>
      </c>
      <c r="P10">
        <f>SUMIFS('Indiv fin novembre'!P$2:P$299,'Indiv fin novembre'!$B$2:$B$299,$B10,'Indiv fin novembre'!$C$2:$C$299,$C10)-SUMIFS('Indiv fin octobre (à la trève)'!P$2:P$287,'Indiv fin octobre (à la trève)'!$B$2:$B$287,$B10,'Indiv fin octobre (à la trève)'!$C$2:$C$287,$C10)</f>
        <v>1</v>
      </c>
      <c r="Q10">
        <f>SUMIFS('Indiv fin novembre'!Q$2:Q$299,'Indiv fin novembre'!$B$2:$B$299,$B10,'Indiv fin novembre'!$C$2:$C$299,$C10)-SUMIFS('Indiv fin octobre (à la trève)'!Q$2:Q$287,'Indiv fin octobre (à la trève)'!$B$2:$B$287,$B10,'Indiv fin octobre (à la trève)'!$C$2:$C$287,$C10)</f>
        <v>4</v>
      </c>
      <c r="R10">
        <f>SUMIFS('Indiv fin novembre'!R$2:R$299,'Indiv fin novembre'!$B$2:$B$299,$B10,'Indiv fin novembre'!$C$2:$C$299,$C10)-SUMIFS('Indiv fin octobre (à la trève)'!R$2:R$287,'Indiv fin octobre (à la trève)'!$B$2:$B$287,$B10,'Indiv fin octobre (à la trève)'!$C$2:$C$287,$C10)</f>
        <v>5</v>
      </c>
      <c r="S10" s="3">
        <f t="shared" si="0"/>
        <v>0.5</v>
      </c>
      <c r="T10" s="3">
        <f t="shared" si="1"/>
        <v>1</v>
      </c>
      <c r="U10" s="3">
        <f t="shared" si="2"/>
        <v>1.5</v>
      </c>
      <c r="V10" s="3">
        <f t="shared" si="3"/>
        <v>0.5</v>
      </c>
      <c r="W10" s="3">
        <f t="shared" si="4"/>
        <v>0.33333333333333331</v>
      </c>
      <c r="X10" s="3">
        <f t="shared" si="5"/>
        <v>0.33333333333333331</v>
      </c>
      <c r="Y10" s="3">
        <f t="shared" si="6"/>
        <v>0.66666666666666663</v>
      </c>
      <c r="Z10" s="3">
        <f t="shared" si="7"/>
        <v>0</v>
      </c>
      <c r="AA10" s="3">
        <f t="shared" si="8"/>
        <v>0</v>
      </c>
      <c r="AB10" s="3">
        <f t="shared" si="9"/>
        <v>0</v>
      </c>
      <c r="AC10" s="3">
        <f t="shared" si="10"/>
        <v>0.16666666666666666</v>
      </c>
      <c r="AD10" s="3">
        <f t="shared" si="11"/>
        <v>0.66666666666666663</v>
      </c>
      <c r="AE10" s="3">
        <f t="shared" si="12"/>
        <v>0.83333333333333337</v>
      </c>
      <c r="AF10" s="4">
        <f>F10/SUMIFS('Equipe novembre (après la trèv)'!B$2:B$13,'Equipe novembre (après la trèv)'!$A$2:$A$13,$C10)</f>
        <v>8.5714285714285715E-2</v>
      </c>
      <c r="AG10" s="4">
        <f>P10/SUMIFS('Equipe novembre (après la trèv)'!L$2:L$13,'Equipe novembre (après la trèv)'!$A$2:$A$13,$C10)</f>
        <v>4.1666666666666664E-2</v>
      </c>
      <c r="AH10" s="4">
        <f>H10/SUMIFS('Equipe novembre (après la trèv)'!B$2:B$13,'Equipe novembre (après la trèv)'!$A$2:$A$13,$C10)</f>
        <v>0.25714285714285712</v>
      </c>
      <c r="AI10" s="4">
        <f>R10/SUMIFS('Equipe novembre (après la trèv)'!L$2:L$13,'Equipe novembre (après la trèv)'!$A$2:$A$13,$C10)</f>
        <v>0.20833333333333334</v>
      </c>
    </row>
    <row r="11" spans="1:35" x14ac:dyDescent="0.3">
      <c r="A11">
        <v>10</v>
      </c>
      <c r="B11" t="s">
        <v>120</v>
      </c>
      <c r="C11" t="s">
        <v>22</v>
      </c>
      <c r="D11" t="s">
        <v>6</v>
      </c>
      <c r="E11">
        <f>SUMIFS('Indiv fin novembre'!E$2:E$299,'Indiv fin novembre'!$B$2:$B$299,$B11,'Indiv fin novembre'!$C$2:$C$299,$C11)-SUMIFS('Indiv fin octobre (à la trève)'!E$2:E$287,'Indiv fin octobre (à la trève)'!$B$2:$B$287,$B11,'Indiv fin octobre (à la trève)'!$C$2:$C$287,$C11)</f>
        <v>6</v>
      </c>
      <c r="F11">
        <f>SUMIFS('Indiv fin novembre'!F$2:F$299,'Indiv fin novembre'!$B$2:$B$299,$B11,'Indiv fin novembre'!$C$2:$C$299,$C11)-SUMIFS('Indiv fin octobre (à la trève)'!F$2:F$287,'Indiv fin octobre (à la trève)'!$B$2:$B$287,$B11,'Indiv fin octobre (à la trève)'!$C$2:$C$287,$C11)</f>
        <v>2</v>
      </c>
      <c r="G11">
        <f>SUMIFS('Indiv fin novembre'!G$2:G$299,'Indiv fin novembre'!$B$2:$B$299,$B11,'Indiv fin novembre'!$C$2:$C$299,$C11)-SUMIFS('Indiv fin octobre (à la trève)'!G$2:G$287,'Indiv fin octobre (à la trève)'!$B$2:$B$287,$B11,'Indiv fin octobre (à la trève)'!$C$2:$C$287,$C11)</f>
        <v>6</v>
      </c>
      <c r="H11">
        <f>SUMIFS('Indiv fin novembre'!H$2:H$299,'Indiv fin novembre'!$B$2:$B$299,$B11,'Indiv fin novembre'!$C$2:$C$299,$C11)-SUMIFS('Indiv fin octobre (à la trève)'!H$2:H$287,'Indiv fin octobre (à la trève)'!$B$2:$B$287,$B11,'Indiv fin octobre (à la trève)'!$C$2:$C$287,$C11)</f>
        <v>8</v>
      </c>
      <c r="I11">
        <f>SUMIFS('Indiv fin novembre'!I$2:I$299,'Indiv fin novembre'!$B$2:$B$299,$B11,'Indiv fin novembre'!$C$2:$C$299,$C11)-SUMIFS('Indiv fin octobre (à la trève)'!I$2:I$287,'Indiv fin octobre (à la trève)'!$B$2:$B$287,$B11,'Indiv fin octobre (à la trève)'!$C$2:$C$287,$C11)</f>
        <v>6</v>
      </c>
      <c r="J11">
        <f>SUMIFS('Indiv fin novembre'!J$2:J$299,'Indiv fin novembre'!$B$2:$B$299,$B11,'Indiv fin novembre'!$C$2:$C$299,$C11)-SUMIFS('Indiv fin octobre (à la trève)'!J$2:J$287,'Indiv fin octobre (à la trève)'!$B$2:$B$287,$B11,'Indiv fin octobre (à la trève)'!$C$2:$C$287,$C11)</f>
        <v>0</v>
      </c>
      <c r="K11">
        <f>SUMIFS('Indiv fin novembre'!K$2:K$299,'Indiv fin novembre'!$B$2:$B$299,$B11,'Indiv fin novembre'!$C$2:$C$299,$C11)-SUMIFS('Indiv fin octobre (à la trève)'!K$2:K$287,'Indiv fin octobre (à la trève)'!$B$2:$B$287,$B11,'Indiv fin octobre (à la trève)'!$C$2:$C$287,$C11)</f>
        <v>0</v>
      </c>
      <c r="L11">
        <f>SUMIFS('Indiv fin novembre'!L$2:L$299,'Indiv fin novembre'!$B$2:$B$299,$B11,'Indiv fin novembre'!$C$2:$C$299,$C11)-SUMIFS('Indiv fin octobre (à la trève)'!L$2:L$287,'Indiv fin octobre (à la trève)'!$B$2:$B$287,$B11,'Indiv fin octobre (à la trève)'!$C$2:$C$287,$C11)</f>
        <v>0</v>
      </c>
      <c r="M11">
        <f>SUMIFS('Indiv fin novembre'!M$2:M$299,'Indiv fin novembre'!$B$2:$B$299,$B11,'Indiv fin novembre'!$C$2:$C$299,$C11)-SUMIFS('Indiv fin octobre (à la trève)'!M$2:M$287,'Indiv fin octobre (à la trève)'!$B$2:$B$287,$B11,'Indiv fin octobre (à la trève)'!$C$2:$C$287,$C11)</f>
        <v>0</v>
      </c>
      <c r="N11">
        <f>SUMIFS('Indiv fin novembre'!N$2:N$299,'Indiv fin novembre'!$B$2:$B$299,$B11,'Indiv fin novembre'!$C$2:$C$299,$C11)-SUMIFS('Indiv fin octobre (à la trève)'!N$2:N$287,'Indiv fin octobre (à la trève)'!$B$2:$B$287,$B11,'Indiv fin octobre (à la trève)'!$C$2:$C$287,$C11)</f>
        <v>0</v>
      </c>
      <c r="O11">
        <f>SUMIFS('Indiv fin novembre'!O$2:O$299,'Indiv fin novembre'!$B$2:$B$299,$B11,'Indiv fin novembre'!$C$2:$C$299,$C11)-SUMIFS('Indiv fin octobre (à la trève)'!O$2:O$287,'Indiv fin octobre (à la trève)'!$B$2:$B$287,$B11,'Indiv fin octobre (à la trève)'!$C$2:$C$287,$C11)</f>
        <v>0</v>
      </c>
      <c r="P11">
        <f>SUMIFS('Indiv fin novembre'!P$2:P$299,'Indiv fin novembre'!$B$2:$B$299,$B11,'Indiv fin novembre'!$C$2:$C$299,$C11)-SUMIFS('Indiv fin octobre (à la trève)'!P$2:P$287,'Indiv fin octobre (à la trève)'!$B$2:$B$287,$B11,'Indiv fin octobre (à la trève)'!$C$2:$C$287,$C11)</f>
        <v>2</v>
      </c>
      <c r="Q11">
        <f>SUMIFS('Indiv fin novembre'!Q$2:Q$299,'Indiv fin novembre'!$B$2:$B$299,$B11,'Indiv fin novembre'!$C$2:$C$299,$C11)-SUMIFS('Indiv fin octobre (à la trève)'!Q$2:Q$287,'Indiv fin octobre (à la trève)'!$B$2:$B$287,$B11,'Indiv fin octobre (à la trève)'!$C$2:$C$287,$C11)</f>
        <v>6</v>
      </c>
      <c r="R11">
        <f>SUMIFS('Indiv fin novembre'!R$2:R$299,'Indiv fin novembre'!$B$2:$B$299,$B11,'Indiv fin novembre'!$C$2:$C$299,$C11)-SUMIFS('Indiv fin octobre (à la trève)'!R$2:R$287,'Indiv fin octobre (à la trève)'!$B$2:$B$287,$B11,'Indiv fin octobre (à la trève)'!$C$2:$C$287,$C11)</f>
        <v>8</v>
      </c>
      <c r="S11" s="3">
        <f t="shared" si="0"/>
        <v>0.33333333333333331</v>
      </c>
      <c r="T11" s="3">
        <f t="shared" si="1"/>
        <v>1</v>
      </c>
      <c r="U11" s="3">
        <f t="shared" si="2"/>
        <v>1.3333333333333333</v>
      </c>
      <c r="V11" s="3">
        <f t="shared" si="3"/>
        <v>1</v>
      </c>
      <c r="W11" s="3">
        <f t="shared" si="4"/>
        <v>0</v>
      </c>
      <c r="X11" s="3">
        <f t="shared" si="5"/>
        <v>0</v>
      </c>
      <c r="Y11" s="3">
        <f t="shared" si="6"/>
        <v>0</v>
      </c>
      <c r="Z11" s="3">
        <f t="shared" si="7"/>
        <v>0</v>
      </c>
      <c r="AA11" s="3">
        <f t="shared" si="8"/>
        <v>0</v>
      </c>
      <c r="AB11" s="3">
        <f t="shared" si="9"/>
        <v>0</v>
      </c>
      <c r="AC11" s="3">
        <f t="shared" si="10"/>
        <v>0.33333333333333331</v>
      </c>
      <c r="AD11" s="3">
        <f t="shared" si="11"/>
        <v>1</v>
      </c>
      <c r="AE11" s="3">
        <f t="shared" si="12"/>
        <v>1.3333333333333333</v>
      </c>
      <c r="AF11" s="4">
        <f>F11/SUMIFS('Equipe novembre (après la trèv)'!B$2:B$13,'Equipe novembre (après la trèv)'!$A$2:$A$13,$C11)</f>
        <v>7.1428571428571425E-2</v>
      </c>
      <c r="AG11" s="4">
        <f>P11/SUMIFS('Equipe novembre (après la trèv)'!L$2:L$13,'Equipe novembre (après la trèv)'!$A$2:$A$13,$C11)</f>
        <v>9.5238095238095233E-2</v>
      </c>
      <c r="AH11" s="4">
        <f>H11/SUMIFS('Equipe novembre (après la trèv)'!B$2:B$13,'Equipe novembre (après la trèv)'!$A$2:$A$13,$C11)</f>
        <v>0.2857142857142857</v>
      </c>
      <c r="AI11" s="4">
        <f>R11/SUMIFS('Equipe novembre (après la trèv)'!L$2:L$13,'Equipe novembre (après la trèv)'!$A$2:$A$13,$C11)</f>
        <v>0.38095238095238093</v>
      </c>
    </row>
    <row r="12" spans="1:35" x14ac:dyDescent="0.3">
      <c r="A12">
        <v>11</v>
      </c>
      <c r="B12" t="s">
        <v>19</v>
      </c>
      <c r="C12" t="s">
        <v>18</v>
      </c>
      <c r="D12" t="s">
        <v>6</v>
      </c>
      <c r="E12">
        <f>SUMIFS('Indiv fin novembre'!E$2:E$299,'Indiv fin novembre'!$B$2:$B$299,$B12,'Indiv fin novembre'!$C$2:$C$299,$C12)-SUMIFS('Indiv fin octobre (à la trève)'!E$2:E$287,'Indiv fin octobre (à la trève)'!$B$2:$B$287,$B12,'Indiv fin octobre (à la trève)'!$C$2:$C$287,$C12)</f>
        <v>5</v>
      </c>
      <c r="F12">
        <f>SUMIFS('Indiv fin novembre'!F$2:F$299,'Indiv fin novembre'!$B$2:$B$299,$B12,'Indiv fin novembre'!$C$2:$C$299,$C12)-SUMIFS('Indiv fin octobre (à la trève)'!F$2:F$287,'Indiv fin octobre (à la trève)'!$B$2:$B$287,$B12,'Indiv fin octobre (à la trève)'!$C$2:$C$287,$C12)</f>
        <v>4</v>
      </c>
      <c r="G12">
        <f>SUMIFS('Indiv fin novembre'!G$2:G$299,'Indiv fin novembre'!$B$2:$B$299,$B12,'Indiv fin novembre'!$C$2:$C$299,$C12)-SUMIFS('Indiv fin octobre (à la trève)'!G$2:G$287,'Indiv fin octobre (à la trève)'!$B$2:$B$287,$B12,'Indiv fin octobre (à la trève)'!$C$2:$C$287,$C12)</f>
        <v>4</v>
      </c>
      <c r="H12">
        <f>SUMIFS('Indiv fin novembre'!H$2:H$299,'Indiv fin novembre'!$B$2:$B$299,$B12,'Indiv fin novembre'!$C$2:$C$299,$C12)-SUMIFS('Indiv fin octobre (à la trève)'!H$2:H$287,'Indiv fin octobre (à la trève)'!$B$2:$B$287,$B12,'Indiv fin octobre (à la trève)'!$C$2:$C$287,$C12)</f>
        <v>8</v>
      </c>
      <c r="I12">
        <f>SUMIFS('Indiv fin novembre'!I$2:I$299,'Indiv fin novembre'!$B$2:$B$299,$B12,'Indiv fin novembre'!$C$2:$C$299,$C12)-SUMIFS('Indiv fin octobre (à la trève)'!I$2:I$287,'Indiv fin octobre (à la trève)'!$B$2:$B$287,$B12,'Indiv fin octobre (à la trève)'!$C$2:$C$287,$C12)</f>
        <v>2</v>
      </c>
      <c r="J12">
        <f>SUMIFS('Indiv fin novembre'!J$2:J$299,'Indiv fin novembre'!$B$2:$B$299,$B12,'Indiv fin novembre'!$C$2:$C$299,$C12)-SUMIFS('Indiv fin octobre (à la trève)'!J$2:J$287,'Indiv fin octobre (à la trève)'!$B$2:$B$287,$B12,'Indiv fin octobre (à la trève)'!$C$2:$C$287,$C12)</f>
        <v>0</v>
      </c>
      <c r="K12">
        <f>SUMIFS('Indiv fin novembre'!K$2:K$299,'Indiv fin novembre'!$B$2:$B$299,$B12,'Indiv fin novembre'!$C$2:$C$299,$C12)-SUMIFS('Indiv fin octobre (à la trève)'!K$2:K$287,'Indiv fin octobre (à la trève)'!$B$2:$B$287,$B12,'Indiv fin octobre (à la trève)'!$C$2:$C$287,$C12)</f>
        <v>2</v>
      </c>
      <c r="L12">
        <f>SUMIFS('Indiv fin novembre'!L$2:L$299,'Indiv fin novembre'!$B$2:$B$299,$B12,'Indiv fin novembre'!$C$2:$C$299,$C12)-SUMIFS('Indiv fin octobre (à la trève)'!L$2:L$287,'Indiv fin octobre (à la trève)'!$B$2:$B$287,$B12,'Indiv fin octobre (à la trève)'!$C$2:$C$287,$C12)</f>
        <v>2</v>
      </c>
      <c r="M12">
        <f>SUMIFS('Indiv fin novembre'!M$2:M$299,'Indiv fin novembre'!$B$2:$B$299,$B12,'Indiv fin novembre'!$C$2:$C$299,$C12)-SUMIFS('Indiv fin octobre (à la trève)'!M$2:M$287,'Indiv fin octobre (à la trève)'!$B$2:$B$287,$B12,'Indiv fin octobre (à la trève)'!$C$2:$C$287,$C12)</f>
        <v>0</v>
      </c>
      <c r="N12">
        <f>SUMIFS('Indiv fin novembre'!N$2:N$299,'Indiv fin novembre'!$B$2:$B$299,$B12,'Indiv fin novembre'!$C$2:$C$299,$C12)-SUMIFS('Indiv fin octobre (à la trève)'!N$2:N$287,'Indiv fin octobre (à la trève)'!$B$2:$B$287,$B12,'Indiv fin octobre (à la trève)'!$C$2:$C$287,$C12)</f>
        <v>0</v>
      </c>
      <c r="O12">
        <f>SUMIFS('Indiv fin novembre'!O$2:O$299,'Indiv fin novembre'!$B$2:$B$299,$B12,'Indiv fin novembre'!$C$2:$C$299,$C12)-SUMIFS('Indiv fin octobre (à la trève)'!O$2:O$287,'Indiv fin octobre (à la trève)'!$B$2:$B$287,$B12,'Indiv fin octobre (à la trève)'!$C$2:$C$287,$C12)</f>
        <v>0</v>
      </c>
      <c r="P12">
        <f>SUMIFS('Indiv fin novembre'!P$2:P$299,'Indiv fin novembre'!$B$2:$B$299,$B12,'Indiv fin novembre'!$C$2:$C$299,$C12)-SUMIFS('Indiv fin octobre (à la trève)'!P$2:P$287,'Indiv fin octobre (à la trève)'!$B$2:$B$287,$B12,'Indiv fin octobre (à la trève)'!$C$2:$C$287,$C12)</f>
        <v>4</v>
      </c>
      <c r="Q12">
        <f>SUMIFS('Indiv fin novembre'!Q$2:Q$299,'Indiv fin novembre'!$B$2:$B$299,$B12,'Indiv fin novembre'!$C$2:$C$299,$C12)-SUMIFS('Indiv fin octobre (à la trève)'!Q$2:Q$287,'Indiv fin octobre (à la trève)'!$B$2:$B$287,$B12,'Indiv fin octobre (à la trève)'!$C$2:$C$287,$C12)</f>
        <v>2</v>
      </c>
      <c r="R12">
        <f>SUMIFS('Indiv fin novembre'!R$2:R$299,'Indiv fin novembre'!$B$2:$B$299,$B12,'Indiv fin novembre'!$C$2:$C$299,$C12)-SUMIFS('Indiv fin octobre (à la trève)'!R$2:R$287,'Indiv fin octobre (à la trève)'!$B$2:$B$287,$B12,'Indiv fin octobre (à la trève)'!$C$2:$C$287,$C12)</f>
        <v>6</v>
      </c>
      <c r="S12" s="3">
        <f t="shared" si="0"/>
        <v>0.8</v>
      </c>
      <c r="T12" s="3">
        <f t="shared" si="1"/>
        <v>0.8</v>
      </c>
      <c r="U12" s="3">
        <f t="shared" si="2"/>
        <v>1.6</v>
      </c>
      <c r="V12" s="3">
        <f t="shared" si="3"/>
        <v>0.4</v>
      </c>
      <c r="W12" s="3">
        <f t="shared" si="4"/>
        <v>0</v>
      </c>
      <c r="X12" s="3">
        <f t="shared" si="5"/>
        <v>0.4</v>
      </c>
      <c r="Y12" s="3">
        <f t="shared" si="6"/>
        <v>0.4</v>
      </c>
      <c r="Z12" s="3">
        <f t="shared" si="7"/>
        <v>0</v>
      </c>
      <c r="AA12" s="3">
        <f t="shared" si="8"/>
        <v>0</v>
      </c>
      <c r="AB12" s="3">
        <f t="shared" si="9"/>
        <v>0</v>
      </c>
      <c r="AC12" s="3">
        <f t="shared" si="10"/>
        <v>0.8</v>
      </c>
      <c r="AD12" s="3">
        <f t="shared" si="11"/>
        <v>0.4</v>
      </c>
      <c r="AE12" s="3">
        <f t="shared" si="12"/>
        <v>1.2</v>
      </c>
      <c r="AF12" s="4">
        <f>F12/SUMIFS('Equipe novembre (après la trèv)'!B$2:B$13,'Equipe novembre (après la trèv)'!$A$2:$A$13,$C12)</f>
        <v>0.17391304347826086</v>
      </c>
      <c r="AG12" s="4">
        <f>P12/SUMIFS('Equipe novembre (après la trèv)'!L$2:L$13,'Equipe novembre (après la trèv)'!$A$2:$A$13,$C12)</f>
        <v>0.30769230769230771</v>
      </c>
      <c r="AH12" s="4">
        <f>H12/SUMIFS('Equipe novembre (après la trèv)'!B$2:B$13,'Equipe novembre (après la trèv)'!$A$2:$A$13,$C12)</f>
        <v>0.34782608695652173</v>
      </c>
      <c r="AI12" s="4">
        <f>R12/SUMIFS('Equipe novembre (après la trèv)'!L$2:L$13,'Equipe novembre (après la trèv)'!$A$2:$A$13,$C12)</f>
        <v>0.46153846153846156</v>
      </c>
    </row>
    <row r="13" spans="1:35" x14ac:dyDescent="0.3">
      <c r="A13">
        <v>12</v>
      </c>
      <c r="B13" t="s">
        <v>89</v>
      </c>
      <c r="C13" t="s">
        <v>22</v>
      </c>
      <c r="D13" t="s">
        <v>35</v>
      </c>
      <c r="E13">
        <f>SUMIFS('Indiv fin novembre'!E$2:E$299,'Indiv fin novembre'!$B$2:$B$299,$B13,'Indiv fin novembre'!$C$2:$C$299,$C13)-SUMIFS('Indiv fin octobre (à la trève)'!E$2:E$287,'Indiv fin octobre (à la trève)'!$B$2:$B$287,$B13,'Indiv fin octobre (à la trève)'!$C$2:$C$287,$C13)</f>
        <v>6</v>
      </c>
      <c r="F13">
        <f>SUMIFS('Indiv fin novembre'!F$2:F$299,'Indiv fin novembre'!$B$2:$B$299,$B13,'Indiv fin novembre'!$C$2:$C$299,$C13)-SUMIFS('Indiv fin octobre (à la trève)'!F$2:F$287,'Indiv fin octobre (à la trève)'!$B$2:$B$287,$B13,'Indiv fin octobre (à la trève)'!$C$2:$C$287,$C13)</f>
        <v>2</v>
      </c>
      <c r="G13">
        <f>SUMIFS('Indiv fin novembre'!G$2:G$299,'Indiv fin novembre'!$B$2:$B$299,$B13,'Indiv fin novembre'!$C$2:$C$299,$C13)-SUMIFS('Indiv fin octobre (à la trève)'!G$2:G$287,'Indiv fin octobre (à la trève)'!$B$2:$B$287,$B13,'Indiv fin octobre (à la trève)'!$C$2:$C$287,$C13)</f>
        <v>6</v>
      </c>
      <c r="H13">
        <f>SUMIFS('Indiv fin novembre'!H$2:H$299,'Indiv fin novembre'!$B$2:$B$299,$B13,'Indiv fin novembre'!$C$2:$C$299,$C13)-SUMIFS('Indiv fin octobre (à la trève)'!H$2:H$287,'Indiv fin octobre (à la trève)'!$B$2:$B$287,$B13,'Indiv fin octobre (à la trève)'!$C$2:$C$287,$C13)</f>
        <v>8</v>
      </c>
      <c r="I13">
        <f>SUMIFS('Indiv fin novembre'!I$2:I$299,'Indiv fin novembre'!$B$2:$B$299,$B13,'Indiv fin novembre'!$C$2:$C$299,$C13)-SUMIFS('Indiv fin octobre (à la trève)'!I$2:I$287,'Indiv fin octobre (à la trève)'!$B$2:$B$287,$B13,'Indiv fin octobre (à la trève)'!$C$2:$C$287,$C13)</f>
        <v>4</v>
      </c>
      <c r="J13">
        <f>SUMIFS('Indiv fin novembre'!J$2:J$299,'Indiv fin novembre'!$B$2:$B$299,$B13,'Indiv fin novembre'!$C$2:$C$299,$C13)-SUMIFS('Indiv fin octobre (à la trève)'!J$2:J$287,'Indiv fin octobre (à la trève)'!$B$2:$B$287,$B13,'Indiv fin octobre (à la trève)'!$C$2:$C$287,$C13)</f>
        <v>0</v>
      </c>
      <c r="K13">
        <f>SUMIFS('Indiv fin novembre'!K$2:K$299,'Indiv fin novembre'!$B$2:$B$299,$B13,'Indiv fin novembre'!$C$2:$C$299,$C13)-SUMIFS('Indiv fin octobre (à la trève)'!K$2:K$287,'Indiv fin octobre (à la trève)'!$B$2:$B$287,$B13,'Indiv fin octobre (à la trève)'!$C$2:$C$287,$C13)</f>
        <v>2</v>
      </c>
      <c r="L13">
        <f>SUMIFS('Indiv fin novembre'!L$2:L$299,'Indiv fin novembre'!$B$2:$B$299,$B13,'Indiv fin novembre'!$C$2:$C$299,$C13)-SUMIFS('Indiv fin octobre (à la trève)'!L$2:L$287,'Indiv fin octobre (à la trève)'!$B$2:$B$287,$B13,'Indiv fin octobre (à la trève)'!$C$2:$C$287,$C13)</f>
        <v>2</v>
      </c>
      <c r="M13">
        <f>SUMIFS('Indiv fin novembre'!M$2:M$299,'Indiv fin novembre'!$B$2:$B$299,$B13,'Indiv fin novembre'!$C$2:$C$299,$C13)-SUMIFS('Indiv fin octobre (à la trève)'!M$2:M$287,'Indiv fin octobre (à la trève)'!$B$2:$B$287,$B13,'Indiv fin octobre (à la trève)'!$C$2:$C$287,$C13)</f>
        <v>0</v>
      </c>
      <c r="N13">
        <f>SUMIFS('Indiv fin novembre'!N$2:N$299,'Indiv fin novembre'!$B$2:$B$299,$B13,'Indiv fin novembre'!$C$2:$C$299,$C13)-SUMIFS('Indiv fin octobre (à la trève)'!N$2:N$287,'Indiv fin octobre (à la trève)'!$B$2:$B$287,$B13,'Indiv fin octobre (à la trève)'!$C$2:$C$287,$C13)</f>
        <v>0</v>
      </c>
      <c r="O13">
        <f>SUMIFS('Indiv fin novembre'!O$2:O$299,'Indiv fin novembre'!$B$2:$B$299,$B13,'Indiv fin novembre'!$C$2:$C$299,$C13)-SUMIFS('Indiv fin octobre (à la trève)'!O$2:O$287,'Indiv fin octobre (à la trève)'!$B$2:$B$287,$B13,'Indiv fin octobre (à la trève)'!$C$2:$C$287,$C13)</f>
        <v>0</v>
      </c>
      <c r="P13">
        <f>SUMIFS('Indiv fin novembre'!P$2:P$299,'Indiv fin novembre'!$B$2:$B$299,$B13,'Indiv fin novembre'!$C$2:$C$299,$C13)-SUMIFS('Indiv fin octobre (à la trève)'!P$2:P$287,'Indiv fin octobre (à la trève)'!$B$2:$B$287,$B13,'Indiv fin octobre (à la trève)'!$C$2:$C$287,$C13)</f>
        <v>2</v>
      </c>
      <c r="Q13">
        <f>SUMIFS('Indiv fin novembre'!Q$2:Q$299,'Indiv fin novembre'!$B$2:$B$299,$B13,'Indiv fin novembre'!$C$2:$C$299,$C13)-SUMIFS('Indiv fin octobre (à la trève)'!Q$2:Q$287,'Indiv fin octobre (à la trève)'!$B$2:$B$287,$B13,'Indiv fin octobre (à la trève)'!$C$2:$C$287,$C13)</f>
        <v>4</v>
      </c>
      <c r="R13">
        <f>SUMIFS('Indiv fin novembre'!R$2:R$299,'Indiv fin novembre'!$B$2:$B$299,$B13,'Indiv fin novembre'!$C$2:$C$299,$C13)-SUMIFS('Indiv fin octobre (à la trève)'!R$2:R$287,'Indiv fin octobre (à la trève)'!$B$2:$B$287,$B13,'Indiv fin octobre (à la trève)'!$C$2:$C$287,$C13)</f>
        <v>6</v>
      </c>
      <c r="S13" s="3">
        <f t="shared" si="0"/>
        <v>0.33333333333333331</v>
      </c>
      <c r="T13" s="3">
        <f t="shared" si="1"/>
        <v>1</v>
      </c>
      <c r="U13" s="3">
        <f t="shared" si="2"/>
        <v>1.3333333333333333</v>
      </c>
      <c r="V13" s="3">
        <f t="shared" si="3"/>
        <v>0.66666666666666663</v>
      </c>
      <c r="W13" s="3">
        <f t="shared" si="4"/>
        <v>0</v>
      </c>
      <c r="X13" s="3">
        <f t="shared" si="5"/>
        <v>0.33333333333333331</v>
      </c>
      <c r="Y13" s="3">
        <f t="shared" si="6"/>
        <v>0.33333333333333331</v>
      </c>
      <c r="Z13" s="3">
        <f t="shared" si="7"/>
        <v>0</v>
      </c>
      <c r="AA13" s="3">
        <f t="shared" si="8"/>
        <v>0</v>
      </c>
      <c r="AB13" s="3">
        <f t="shared" si="9"/>
        <v>0</v>
      </c>
      <c r="AC13" s="3">
        <f t="shared" si="10"/>
        <v>0.33333333333333331</v>
      </c>
      <c r="AD13" s="3">
        <f t="shared" si="11"/>
        <v>0.66666666666666663</v>
      </c>
      <c r="AE13" s="3">
        <f t="shared" si="12"/>
        <v>1</v>
      </c>
      <c r="AF13" s="4">
        <f>F13/SUMIFS('Equipe novembre (après la trèv)'!B$2:B$13,'Equipe novembre (après la trèv)'!$A$2:$A$13,$C13)</f>
        <v>7.1428571428571425E-2</v>
      </c>
      <c r="AG13" s="4">
        <f>P13/SUMIFS('Equipe novembre (après la trèv)'!L$2:L$13,'Equipe novembre (après la trèv)'!$A$2:$A$13,$C13)</f>
        <v>9.5238095238095233E-2</v>
      </c>
      <c r="AH13" s="4">
        <f>H13/SUMIFS('Equipe novembre (après la trèv)'!B$2:B$13,'Equipe novembre (après la trèv)'!$A$2:$A$13,$C13)</f>
        <v>0.2857142857142857</v>
      </c>
      <c r="AI13" s="4">
        <f>R13/SUMIFS('Equipe novembre (après la trèv)'!L$2:L$13,'Equipe novembre (après la trèv)'!$A$2:$A$13,$C13)</f>
        <v>0.2857142857142857</v>
      </c>
    </row>
    <row r="14" spans="1:35" x14ac:dyDescent="0.3">
      <c r="A14">
        <v>13</v>
      </c>
      <c r="B14" t="s">
        <v>77</v>
      </c>
      <c r="C14" t="s">
        <v>18</v>
      </c>
      <c r="D14" t="s">
        <v>35</v>
      </c>
      <c r="E14">
        <f>SUMIFS('Indiv fin novembre'!E$2:E$299,'Indiv fin novembre'!$B$2:$B$299,$B14,'Indiv fin novembre'!$C$2:$C$299,$C14)-SUMIFS('Indiv fin octobre (à la trève)'!E$2:E$287,'Indiv fin octobre (à la trève)'!$B$2:$B$287,$B14,'Indiv fin octobre (à la trève)'!$C$2:$C$287,$C14)</f>
        <v>4</v>
      </c>
      <c r="F14">
        <f>SUMIFS('Indiv fin novembre'!F$2:F$299,'Indiv fin novembre'!$B$2:$B$299,$B14,'Indiv fin novembre'!$C$2:$C$299,$C14)-SUMIFS('Indiv fin octobre (à la trève)'!F$2:F$287,'Indiv fin octobre (à la trève)'!$B$2:$B$287,$B14,'Indiv fin octobre (à la trève)'!$C$2:$C$287,$C14)</f>
        <v>1</v>
      </c>
      <c r="G14">
        <f>SUMIFS('Indiv fin novembre'!G$2:G$299,'Indiv fin novembre'!$B$2:$B$299,$B14,'Indiv fin novembre'!$C$2:$C$299,$C14)-SUMIFS('Indiv fin octobre (à la trève)'!G$2:G$287,'Indiv fin octobre (à la trève)'!$B$2:$B$287,$B14,'Indiv fin octobre (à la trève)'!$C$2:$C$287,$C14)</f>
        <v>7</v>
      </c>
      <c r="H14">
        <f>SUMIFS('Indiv fin novembre'!H$2:H$299,'Indiv fin novembre'!$B$2:$B$299,$B14,'Indiv fin novembre'!$C$2:$C$299,$C14)-SUMIFS('Indiv fin octobre (à la trève)'!H$2:H$287,'Indiv fin octobre (à la trève)'!$B$2:$B$287,$B14,'Indiv fin octobre (à la trève)'!$C$2:$C$287,$C14)</f>
        <v>8</v>
      </c>
      <c r="I14">
        <f>SUMIFS('Indiv fin novembre'!I$2:I$299,'Indiv fin novembre'!$B$2:$B$299,$B14,'Indiv fin novembre'!$C$2:$C$299,$C14)-SUMIFS('Indiv fin octobre (à la trève)'!I$2:I$287,'Indiv fin octobre (à la trève)'!$B$2:$B$287,$B14,'Indiv fin octobre (à la trève)'!$C$2:$C$287,$C14)</f>
        <v>9</v>
      </c>
      <c r="J14">
        <f>SUMIFS('Indiv fin novembre'!J$2:J$299,'Indiv fin novembre'!$B$2:$B$299,$B14,'Indiv fin novembre'!$C$2:$C$299,$C14)-SUMIFS('Indiv fin octobre (à la trève)'!J$2:J$287,'Indiv fin octobre (à la trève)'!$B$2:$B$287,$B14,'Indiv fin octobre (à la trève)'!$C$2:$C$287,$C14)</f>
        <v>0</v>
      </c>
      <c r="K14">
        <f>SUMIFS('Indiv fin novembre'!K$2:K$299,'Indiv fin novembre'!$B$2:$B$299,$B14,'Indiv fin novembre'!$C$2:$C$299,$C14)-SUMIFS('Indiv fin octobre (à la trève)'!K$2:K$287,'Indiv fin octobre (à la trève)'!$B$2:$B$287,$B14,'Indiv fin octobre (à la trève)'!$C$2:$C$287,$C14)</f>
        <v>1</v>
      </c>
      <c r="L14">
        <f>SUMIFS('Indiv fin novembre'!L$2:L$299,'Indiv fin novembre'!$B$2:$B$299,$B14,'Indiv fin novembre'!$C$2:$C$299,$C14)-SUMIFS('Indiv fin octobre (à la trève)'!L$2:L$287,'Indiv fin octobre (à la trève)'!$B$2:$B$287,$B14,'Indiv fin octobre (à la trève)'!$C$2:$C$287,$C14)</f>
        <v>1</v>
      </c>
      <c r="M14">
        <f>SUMIFS('Indiv fin novembre'!M$2:M$299,'Indiv fin novembre'!$B$2:$B$299,$B14,'Indiv fin novembre'!$C$2:$C$299,$C14)-SUMIFS('Indiv fin octobre (à la trève)'!M$2:M$287,'Indiv fin octobre (à la trève)'!$B$2:$B$287,$B14,'Indiv fin octobre (à la trève)'!$C$2:$C$287,$C14)</f>
        <v>1</v>
      </c>
      <c r="N14">
        <f>SUMIFS('Indiv fin novembre'!N$2:N$299,'Indiv fin novembre'!$B$2:$B$299,$B14,'Indiv fin novembre'!$C$2:$C$299,$C14)-SUMIFS('Indiv fin octobre (à la trève)'!N$2:N$287,'Indiv fin octobre (à la trève)'!$B$2:$B$287,$B14,'Indiv fin octobre (à la trève)'!$C$2:$C$287,$C14)</f>
        <v>1</v>
      </c>
      <c r="O14">
        <f>SUMIFS('Indiv fin novembre'!O$2:O$299,'Indiv fin novembre'!$B$2:$B$299,$B14,'Indiv fin novembre'!$C$2:$C$299,$C14)-SUMIFS('Indiv fin octobre (à la trève)'!O$2:O$287,'Indiv fin octobre (à la trève)'!$B$2:$B$287,$B14,'Indiv fin octobre (à la trève)'!$C$2:$C$287,$C14)</f>
        <v>2</v>
      </c>
      <c r="P14">
        <f>SUMIFS('Indiv fin novembre'!P$2:P$299,'Indiv fin novembre'!$B$2:$B$299,$B14,'Indiv fin novembre'!$C$2:$C$299,$C14)-SUMIFS('Indiv fin octobre (à la trève)'!P$2:P$287,'Indiv fin octobre (à la trève)'!$B$2:$B$287,$B14,'Indiv fin octobre (à la trève)'!$C$2:$C$287,$C14)</f>
        <v>0</v>
      </c>
      <c r="Q14">
        <f>SUMIFS('Indiv fin novembre'!Q$2:Q$299,'Indiv fin novembre'!$B$2:$B$299,$B14,'Indiv fin novembre'!$C$2:$C$299,$C14)-SUMIFS('Indiv fin octobre (à la trève)'!Q$2:Q$287,'Indiv fin octobre (à la trève)'!$B$2:$B$287,$B14,'Indiv fin octobre (à la trève)'!$C$2:$C$287,$C14)</f>
        <v>5</v>
      </c>
      <c r="R14">
        <f>SUMIFS('Indiv fin novembre'!R$2:R$299,'Indiv fin novembre'!$B$2:$B$299,$B14,'Indiv fin novembre'!$C$2:$C$299,$C14)-SUMIFS('Indiv fin octobre (à la trève)'!R$2:R$287,'Indiv fin octobre (à la trève)'!$B$2:$B$287,$B14,'Indiv fin octobre (à la trève)'!$C$2:$C$287,$C14)</f>
        <v>5</v>
      </c>
      <c r="S14" s="3">
        <f t="shared" si="0"/>
        <v>0.25</v>
      </c>
      <c r="T14" s="3">
        <f t="shared" si="1"/>
        <v>1.75</v>
      </c>
      <c r="U14" s="3">
        <f t="shared" si="2"/>
        <v>2</v>
      </c>
      <c r="V14" s="3">
        <f t="shared" si="3"/>
        <v>2.25</v>
      </c>
      <c r="W14" s="3">
        <f t="shared" si="4"/>
        <v>0</v>
      </c>
      <c r="X14" s="3">
        <f t="shared" si="5"/>
        <v>0.25</v>
      </c>
      <c r="Y14" s="3">
        <f t="shared" si="6"/>
        <v>0.25</v>
      </c>
      <c r="Z14" s="3">
        <f t="shared" si="7"/>
        <v>0.25</v>
      </c>
      <c r="AA14" s="3">
        <f t="shared" si="8"/>
        <v>0.25</v>
      </c>
      <c r="AB14" s="3">
        <f t="shared" si="9"/>
        <v>0.5</v>
      </c>
      <c r="AC14" s="3">
        <f t="shared" si="10"/>
        <v>0</v>
      </c>
      <c r="AD14" s="3">
        <f t="shared" si="11"/>
        <v>1.25</v>
      </c>
      <c r="AE14" s="3">
        <f t="shared" si="12"/>
        <v>1.25</v>
      </c>
      <c r="AF14" s="4">
        <f>F14/SUMIFS('Equipe novembre (après la trèv)'!B$2:B$13,'Equipe novembre (après la trèv)'!$A$2:$A$13,$C14)</f>
        <v>4.3478260869565216E-2</v>
      </c>
      <c r="AG14" s="4">
        <f>P14/SUMIFS('Equipe novembre (après la trèv)'!L$2:L$13,'Equipe novembre (après la trèv)'!$A$2:$A$13,$C14)</f>
        <v>0</v>
      </c>
      <c r="AH14" s="4">
        <f>H14/SUMIFS('Equipe novembre (après la trèv)'!B$2:B$13,'Equipe novembre (après la trèv)'!$A$2:$A$13,$C14)</f>
        <v>0.34782608695652173</v>
      </c>
      <c r="AI14" s="4">
        <f>R14/SUMIFS('Equipe novembre (après la trèv)'!L$2:L$13,'Equipe novembre (après la trèv)'!$A$2:$A$13,$C14)</f>
        <v>0.38461538461538464</v>
      </c>
    </row>
    <row r="15" spans="1:35" x14ac:dyDescent="0.3">
      <c r="A15">
        <v>14</v>
      </c>
      <c r="B15" t="s">
        <v>40</v>
      </c>
      <c r="C15" t="s">
        <v>22</v>
      </c>
      <c r="D15" t="s">
        <v>6</v>
      </c>
      <c r="E15">
        <f>SUMIFS('Indiv fin novembre'!E$2:E$299,'Indiv fin novembre'!$B$2:$B$299,$B15,'Indiv fin novembre'!$C$2:$C$299,$C15)-SUMIFS('Indiv fin octobre (à la trève)'!E$2:E$287,'Indiv fin octobre (à la trève)'!$B$2:$B$287,$B15,'Indiv fin octobre (à la trève)'!$C$2:$C$287,$C15)</f>
        <v>6</v>
      </c>
      <c r="F15">
        <f>SUMIFS('Indiv fin novembre'!F$2:F$299,'Indiv fin novembre'!$B$2:$B$299,$B15,'Indiv fin novembre'!$C$2:$C$299,$C15)-SUMIFS('Indiv fin octobre (à la trève)'!F$2:F$287,'Indiv fin octobre (à la trève)'!$B$2:$B$287,$B15,'Indiv fin octobre (à la trève)'!$C$2:$C$287,$C15)</f>
        <v>4</v>
      </c>
      <c r="G15">
        <f>SUMIFS('Indiv fin novembre'!G$2:G$299,'Indiv fin novembre'!$B$2:$B$299,$B15,'Indiv fin novembre'!$C$2:$C$299,$C15)-SUMIFS('Indiv fin octobre (à la trève)'!G$2:G$287,'Indiv fin octobre (à la trève)'!$B$2:$B$287,$B15,'Indiv fin octobre (à la trève)'!$C$2:$C$287,$C15)</f>
        <v>4</v>
      </c>
      <c r="H15">
        <f>SUMIFS('Indiv fin novembre'!H$2:H$299,'Indiv fin novembre'!$B$2:$B$299,$B15,'Indiv fin novembre'!$C$2:$C$299,$C15)-SUMIFS('Indiv fin octobre (à la trève)'!H$2:H$287,'Indiv fin octobre (à la trève)'!$B$2:$B$287,$B15,'Indiv fin octobre (à la trève)'!$C$2:$C$287,$C15)</f>
        <v>8</v>
      </c>
      <c r="I15">
        <f>SUMIFS('Indiv fin novembre'!I$2:I$299,'Indiv fin novembre'!$B$2:$B$299,$B15,'Indiv fin novembre'!$C$2:$C$299,$C15)-SUMIFS('Indiv fin octobre (à la trève)'!I$2:I$287,'Indiv fin octobre (à la trève)'!$B$2:$B$287,$B15,'Indiv fin octobre (à la trève)'!$C$2:$C$287,$C15)</f>
        <v>5</v>
      </c>
      <c r="J15">
        <f>SUMIFS('Indiv fin novembre'!J$2:J$299,'Indiv fin novembre'!$B$2:$B$299,$B15,'Indiv fin novembre'!$C$2:$C$299,$C15)-SUMIFS('Indiv fin octobre (à la trève)'!J$2:J$287,'Indiv fin octobre (à la trève)'!$B$2:$B$287,$B15,'Indiv fin octobre (à la trève)'!$C$2:$C$287,$C15)</f>
        <v>1</v>
      </c>
      <c r="K15">
        <f>SUMIFS('Indiv fin novembre'!K$2:K$299,'Indiv fin novembre'!$B$2:$B$299,$B15,'Indiv fin novembre'!$C$2:$C$299,$C15)-SUMIFS('Indiv fin octobre (à la trève)'!K$2:K$287,'Indiv fin octobre (à la trève)'!$B$2:$B$287,$B15,'Indiv fin octobre (à la trève)'!$C$2:$C$287,$C15)</f>
        <v>2</v>
      </c>
      <c r="L15">
        <f>SUMIFS('Indiv fin novembre'!L$2:L$299,'Indiv fin novembre'!$B$2:$B$299,$B15,'Indiv fin novembre'!$C$2:$C$299,$C15)-SUMIFS('Indiv fin octobre (à la trève)'!L$2:L$287,'Indiv fin octobre (à la trève)'!$B$2:$B$287,$B15,'Indiv fin octobre (à la trève)'!$C$2:$C$287,$C15)</f>
        <v>3</v>
      </c>
      <c r="M15">
        <f>SUMIFS('Indiv fin novembre'!M$2:M$299,'Indiv fin novembre'!$B$2:$B$299,$B15,'Indiv fin novembre'!$C$2:$C$299,$C15)-SUMIFS('Indiv fin octobre (à la trève)'!M$2:M$287,'Indiv fin octobre (à la trève)'!$B$2:$B$287,$B15,'Indiv fin octobre (à la trève)'!$C$2:$C$287,$C15)</f>
        <v>0</v>
      </c>
      <c r="N15">
        <f>SUMIFS('Indiv fin novembre'!N$2:N$299,'Indiv fin novembre'!$B$2:$B$299,$B15,'Indiv fin novembre'!$C$2:$C$299,$C15)-SUMIFS('Indiv fin octobre (à la trève)'!N$2:N$287,'Indiv fin octobre (à la trève)'!$B$2:$B$287,$B15,'Indiv fin octobre (à la trève)'!$C$2:$C$287,$C15)</f>
        <v>0</v>
      </c>
      <c r="O15">
        <f>SUMIFS('Indiv fin novembre'!O$2:O$299,'Indiv fin novembre'!$B$2:$B$299,$B15,'Indiv fin novembre'!$C$2:$C$299,$C15)-SUMIFS('Indiv fin octobre (à la trève)'!O$2:O$287,'Indiv fin octobre (à la trève)'!$B$2:$B$287,$B15,'Indiv fin octobre (à la trève)'!$C$2:$C$287,$C15)</f>
        <v>0</v>
      </c>
      <c r="P15">
        <f>SUMIFS('Indiv fin novembre'!P$2:P$299,'Indiv fin novembre'!$B$2:$B$299,$B15,'Indiv fin novembre'!$C$2:$C$299,$C15)-SUMIFS('Indiv fin octobre (à la trève)'!P$2:P$287,'Indiv fin octobre (à la trève)'!$B$2:$B$287,$B15,'Indiv fin octobre (à la trève)'!$C$2:$C$287,$C15)</f>
        <v>3</v>
      </c>
      <c r="Q15">
        <f>SUMIFS('Indiv fin novembre'!Q$2:Q$299,'Indiv fin novembre'!$B$2:$B$299,$B15,'Indiv fin novembre'!$C$2:$C$299,$C15)-SUMIFS('Indiv fin octobre (à la trève)'!Q$2:Q$287,'Indiv fin octobre (à la trève)'!$B$2:$B$287,$B15,'Indiv fin octobre (à la trève)'!$C$2:$C$287,$C15)</f>
        <v>2</v>
      </c>
      <c r="R15">
        <f>SUMIFS('Indiv fin novembre'!R$2:R$299,'Indiv fin novembre'!$B$2:$B$299,$B15,'Indiv fin novembre'!$C$2:$C$299,$C15)-SUMIFS('Indiv fin octobre (à la trève)'!R$2:R$287,'Indiv fin octobre (à la trève)'!$B$2:$B$287,$B15,'Indiv fin octobre (à la trève)'!$C$2:$C$287,$C15)</f>
        <v>5</v>
      </c>
      <c r="S15" s="3">
        <f t="shared" si="0"/>
        <v>0.66666666666666663</v>
      </c>
      <c r="T15" s="3">
        <f t="shared" si="1"/>
        <v>0.66666666666666663</v>
      </c>
      <c r="U15" s="3">
        <f t="shared" si="2"/>
        <v>1.3333333333333333</v>
      </c>
      <c r="V15" s="3">
        <f t="shared" si="3"/>
        <v>0.83333333333333337</v>
      </c>
      <c r="W15" s="3">
        <f t="shared" si="4"/>
        <v>0.16666666666666666</v>
      </c>
      <c r="X15" s="3">
        <f t="shared" si="5"/>
        <v>0.33333333333333331</v>
      </c>
      <c r="Y15" s="3">
        <f t="shared" si="6"/>
        <v>0.5</v>
      </c>
      <c r="Z15" s="3">
        <f t="shared" si="7"/>
        <v>0</v>
      </c>
      <c r="AA15" s="3">
        <f t="shared" si="8"/>
        <v>0</v>
      </c>
      <c r="AB15" s="3">
        <f t="shared" si="9"/>
        <v>0</v>
      </c>
      <c r="AC15" s="3">
        <f t="shared" si="10"/>
        <v>0.5</v>
      </c>
      <c r="AD15" s="3">
        <f t="shared" si="11"/>
        <v>0.33333333333333331</v>
      </c>
      <c r="AE15" s="3">
        <f t="shared" si="12"/>
        <v>0.83333333333333337</v>
      </c>
      <c r="AF15" s="4">
        <f>F15/SUMIFS('Equipe novembre (après la trèv)'!B$2:B$13,'Equipe novembre (après la trèv)'!$A$2:$A$13,$C15)</f>
        <v>0.14285714285714285</v>
      </c>
      <c r="AG15" s="4">
        <f>P15/SUMIFS('Equipe novembre (après la trèv)'!L$2:L$13,'Equipe novembre (après la trèv)'!$A$2:$A$13,$C15)</f>
        <v>0.14285714285714285</v>
      </c>
      <c r="AH15" s="4">
        <f>H15/SUMIFS('Equipe novembre (après la trèv)'!B$2:B$13,'Equipe novembre (après la trèv)'!$A$2:$A$13,$C15)</f>
        <v>0.2857142857142857</v>
      </c>
      <c r="AI15" s="4">
        <f>R15/SUMIFS('Equipe novembre (après la trèv)'!L$2:L$13,'Equipe novembre (après la trèv)'!$A$2:$A$13,$C15)</f>
        <v>0.23809523809523808</v>
      </c>
    </row>
    <row r="16" spans="1:35" x14ac:dyDescent="0.3">
      <c r="A16">
        <v>15</v>
      </c>
      <c r="B16" t="s">
        <v>21</v>
      </c>
      <c r="C16" t="s">
        <v>22</v>
      </c>
      <c r="D16" t="s">
        <v>6</v>
      </c>
      <c r="E16">
        <f>SUMIFS('Indiv fin novembre'!E$2:E$299,'Indiv fin novembre'!$B$2:$B$299,$B16,'Indiv fin novembre'!$C$2:$C$299,$C16)-SUMIFS('Indiv fin octobre (à la trève)'!E$2:E$287,'Indiv fin octobre (à la trève)'!$B$2:$B$287,$B16,'Indiv fin octobre (à la trève)'!$C$2:$C$287,$C16)</f>
        <v>6</v>
      </c>
      <c r="F16">
        <f>SUMIFS('Indiv fin novembre'!F$2:F$299,'Indiv fin novembre'!$B$2:$B$299,$B16,'Indiv fin novembre'!$C$2:$C$299,$C16)-SUMIFS('Indiv fin octobre (à la trève)'!F$2:F$287,'Indiv fin octobre (à la trève)'!$B$2:$B$287,$B16,'Indiv fin octobre (à la trève)'!$C$2:$C$287,$C16)</f>
        <v>3</v>
      </c>
      <c r="G16">
        <f>SUMIFS('Indiv fin novembre'!G$2:G$299,'Indiv fin novembre'!$B$2:$B$299,$B16,'Indiv fin novembre'!$C$2:$C$299,$C16)-SUMIFS('Indiv fin octobre (à la trève)'!G$2:G$287,'Indiv fin octobre (à la trève)'!$B$2:$B$287,$B16,'Indiv fin octobre (à la trève)'!$C$2:$C$287,$C16)</f>
        <v>4</v>
      </c>
      <c r="H16">
        <f>SUMIFS('Indiv fin novembre'!H$2:H$299,'Indiv fin novembre'!$B$2:$B$299,$B16,'Indiv fin novembre'!$C$2:$C$299,$C16)-SUMIFS('Indiv fin octobre (à la trève)'!H$2:H$287,'Indiv fin octobre (à la trève)'!$B$2:$B$287,$B16,'Indiv fin octobre (à la trève)'!$C$2:$C$287,$C16)</f>
        <v>7</v>
      </c>
      <c r="I16">
        <f>SUMIFS('Indiv fin novembre'!I$2:I$299,'Indiv fin novembre'!$B$2:$B$299,$B16,'Indiv fin novembre'!$C$2:$C$299,$C16)-SUMIFS('Indiv fin octobre (à la trève)'!I$2:I$287,'Indiv fin octobre (à la trève)'!$B$2:$B$287,$B16,'Indiv fin octobre (à la trève)'!$C$2:$C$287,$C16)</f>
        <v>6</v>
      </c>
      <c r="J16">
        <f>SUMIFS('Indiv fin novembre'!J$2:J$299,'Indiv fin novembre'!$B$2:$B$299,$B16,'Indiv fin novembre'!$C$2:$C$299,$C16)-SUMIFS('Indiv fin octobre (à la trève)'!J$2:J$287,'Indiv fin octobre (à la trève)'!$B$2:$B$287,$B16,'Indiv fin octobre (à la trève)'!$C$2:$C$287,$C16)</f>
        <v>0</v>
      </c>
      <c r="K16">
        <f>SUMIFS('Indiv fin novembre'!K$2:K$299,'Indiv fin novembre'!$B$2:$B$299,$B16,'Indiv fin novembre'!$C$2:$C$299,$C16)-SUMIFS('Indiv fin octobre (à la trève)'!K$2:K$287,'Indiv fin octobre (à la trève)'!$B$2:$B$287,$B16,'Indiv fin octobre (à la trève)'!$C$2:$C$287,$C16)</f>
        <v>0</v>
      </c>
      <c r="L16">
        <f>SUMIFS('Indiv fin novembre'!L$2:L$299,'Indiv fin novembre'!$B$2:$B$299,$B16,'Indiv fin novembre'!$C$2:$C$299,$C16)-SUMIFS('Indiv fin octobre (à la trève)'!L$2:L$287,'Indiv fin octobre (à la trève)'!$B$2:$B$287,$B16,'Indiv fin octobre (à la trève)'!$C$2:$C$287,$C16)</f>
        <v>0</v>
      </c>
      <c r="M16">
        <f>SUMIFS('Indiv fin novembre'!M$2:M$299,'Indiv fin novembre'!$B$2:$B$299,$B16,'Indiv fin novembre'!$C$2:$C$299,$C16)-SUMIFS('Indiv fin octobre (à la trève)'!M$2:M$287,'Indiv fin octobre (à la trève)'!$B$2:$B$287,$B16,'Indiv fin octobre (à la trève)'!$C$2:$C$287,$C16)</f>
        <v>0</v>
      </c>
      <c r="N16">
        <f>SUMIFS('Indiv fin novembre'!N$2:N$299,'Indiv fin novembre'!$B$2:$B$299,$B16,'Indiv fin novembre'!$C$2:$C$299,$C16)-SUMIFS('Indiv fin octobre (à la trève)'!N$2:N$287,'Indiv fin octobre (à la trève)'!$B$2:$B$287,$B16,'Indiv fin octobre (à la trève)'!$C$2:$C$287,$C16)</f>
        <v>0</v>
      </c>
      <c r="O16">
        <f>SUMIFS('Indiv fin novembre'!O$2:O$299,'Indiv fin novembre'!$B$2:$B$299,$B16,'Indiv fin novembre'!$C$2:$C$299,$C16)-SUMIFS('Indiv fin octobre (à la trève)'!O$2:O$287,'Indiv fin octobre (à la trève)'!$B$2:$B$287,$B16,'Indiv fin octobre (à la trève)'!$C$2:$C$287,$C16)</f>
        <v>0</v>
      </c>
      <c r="P16">
        <f>SUMIFS('Indiv fin novembre'!P$2:P$299,'Indiv fin novembre'!$B$2:$B$299,$B16,'Indiv fin novembre'!$C$2:$C$299,$C16)-SUMIFS('Indiv fin octobre (à la trève)'!P$2:P$287,'Indiv fin octobre (à la trève)'!$B$2:$B$287,$B16,'Indiv fin octobre (à la trève)'!$C$2:$C$287,$C16)</f>
        <v>3</v>
      </c>
      <c r="Q16">
        <f>SUMIFS('Indiv fin novembre'!Q$2:Q$299,'Indiv fin novembre'!$B$2:$B$299,$B16,'Indiv fin novembre'!$C$2:$C$299,$C16)-SUMIFS('Indiv fin octobre (à la trève)'!Q$2:Q$287,'Indiv fin octobre (à la trève)'!$B$2:$B$287,$B16,'Indiv fin octobre (à la trève)'!$C$2:$C$287,$C16)</f>
        <v>4</v>
      </c>
      <c r="R16">
        <f>SUMIFS('Indiv fin novembre'!R$2:R$299,'Indiv fin novembre'!$B$2:$B$299,$B16,'Indiv fin novembre'!$C$2:$C$299,$C16)-SUMIFS('Indiv fin octobre (à la trève)'!R$2:R$287,'Indiv fin octobre (à la trève)'!$B$2:$B$287,$B16,'Indiv fin octobre (à la trève)'!$C$2:$C$287,$C16)</f>
        <v>7</v>
      </c>
      <c r="S16" s="3">
        <f t="shared" si="0"/>
        <v>0.5</v>
      </c>
      <c r="T16" s="3">
        <f t="shared" si="1"/>
        <v>0.66666666666666663</v>
      </c>
      <c r="U16" s="3">
        <f t="shared" si="2"/>
        <v>1.1666666666666667</v>
      </c>
      <c r="V16" s="3">
        <f t="shared" si="3"/>
        <v>1</v>
      </c>
      <c r="W16" s="3">
        <f t="shared" si="4"/>
        <v>0</v>
      </c>
      <c r="X16" s="3">
        <f t="shared" si="5"/>
        <v>0</v>
      </c>
      <c r="Y16" s="3">
        <f t="shared" si="6"/>
        <v>0</v>
      </c>
      <c r="Z16" s="3">
        <f t="shared" si="7"/>
        <v>0</v>
      </c>
      <c r="AA16" s="3">
        <f t="shared" si="8"/>
        <v>0</v>
      </c>
      <c r="AB16" s="3">
        <f t="shared" si="9"/>
        <v>0</v>
      </c>
      <c r="AC16" s="3">
        <f t="shared" si="10"/>
        <v>0.5</v>
      </c>
      <c r="AD16" s="3">
        <f t="shared" si="11"/>
        <v>0.66666666666666663</v>
      </c>
      <c r="AE16" s="3">
        <f t="shared" si="12"/>
        <v>1.1666666666666667</v>
      </c>
      <c r="AF16" s="4">
        <f>F16/SUMIFS('Equipe novembre (après la trèv)'!B$2:B$13,'Equipe novembre (après la trèv)'!$A$2:$A$13,$C16)</f>
        <v>0.10714285714285714</v>
      </c>
      <c r="AG16" s="4">
        <f>P16/SUMIFS('Equipe novembre (après la trèv)'!L$2:L$13,'Equipe novembre (après la trèv)'!$A$2:$A$13,$C16)</f>
        <v>0.14285714285714285</v>
      </c>
      <c r="AH16" s="4">
        <f>H16/SUMIFS('Equipe novembre (après la trèv)'!B$2:B$13,'Equipe novembre (après la trèv)'!$A$2:$A$13,$C16)</f>
        <v>0.25</v>
      </c>
      <c r="AI16" s="4">
        <f>R16/SUMIFS('Equipe novembre (après la trèv)'!L$2:L$13,'Equipe novembre (après la trèv)'!$A$2:$A$13,$C16)</f>
        <v>0.33333333333333331</v>
      </c>
    </row>
    <row r="17" spans="1:35" x14ac:dyDescent="0.3">
      <c r="A17">
        <v>16</v>
      </c>
      <c r="B17" t="s">
        <v>117</v>
      </c>
      <c r="C17" t="s">
        <v>33</v>
      </c>
      <c r="D17" t="s">
        <v>35</v>
      </c>
      <c r="E17">
        <f>SUMIFS('Indiv fin novembre'!E$2:E$299,'Indiv fin novembre'!$B$2:$B$299,$B17,'Indiv fin novembre'!$C$2:$C$299,$C17)-SUMIFS('Indiv fin octobre (à la trève)'!E$2:E$287,'Indiv fin octobre (à la trève)'!$B$2:$B$287,$B17,'Indiv fin octobre (à la trève)'!$C$2:$C$287,$C17)</f>
        <v>6</v>
      </c>
      <c r="F17">
        <f>SUMIFS('Indiv fin novembre'!F$2:F$299,'Indiv fin novembre'!$B$2:$B$299,$B17,'Indiv fin novembre'!$C$2:$C$299,$C17)-SUMIFS('Indiv fin octobre (à la trève)'!F$2:F$287,'Indiv fin octobre (à la trève)'!$B$2:$B$287,$B17,'Indiv fin octobre (à la trève)'!$C$2:$C$287,$C17)</f>
        <v>2</v>
      </c>
      <c r="G17">
        <f>SUMIFS('Indiv fin novembre'!G$2:G$299,'Indiv fin novembre'!$B$2:$B$299,$B17,'Indiv fin novembre'!$C$2:$C$299,$C17)-SUMIFS('Indiv fin octobre (à la trève)'!G$2:G$287,'Indiv fin octobre (à la trève)'!$B$2:$B$287,$B17,'Indiv fin octobre (à la trève)'!$C$2:$C$287,$C17)</f>
        <v>5</v>
      </c>
      <c r="H17">
        <f>SUMIFS('Indiv fin novembre'!H$2:H$299,'Indiv fin novembre'!$B$2:$B$299,$B17,'Indiv fin novembre'!$C$2:$C$299,$C17)-SUMIFS('Indiv fin octobre (à la trève)'!H$2:H$287,'Indiv fin octobre (à la trève)'!$B$2:$B$287,$B17,'Indiv fin octobre (à la trève)'!$C$2:$C$287,$C17)</f>
        <v>7</v>
      </c>
      <c r="I17">
        <f>SUMIFS('Indiv fin novembre'!I$2:I$299,'Indiv fin novembre'!$B$2:$B$299,$B17,'Indiv fin novembre'!$C$2:$C$299,$C17)-SUMIFS('Indiv fin octobre (à la trève)'!I$2:I$287,'Indiv fin octobre (à la trève)'!$B$2:$B$287,$B17,'Indiv fin octobre (à la trève)'!$C$2:$C$287,$C17)</f>
        <v>7</v>
      </c>
      <c r="J17">
        <f>SUMIFS('Indiv fin novembre'!J$2:J$299,'Indiv fin novembre'!$B$2:$B$299,$B17,'Indiv fin novembre'!$C$2:$C$299,$C17)-SUMIFS('Indiv fin octobre (à la trève)'!J$2:J$287,'Indiv fin octobre (à la trève)'!$B$2:$B$287,$B17,'Indiv fin octobre (à la trève)'!$C$2:$C$287,$C17)</f>
        <v>0</v>
      </c>
      <c r="K17">
        <f>SUMIFS('Indiv fin novembre'!K$2:K$299,'Indiv fin novembre'!$B$2:$B$299,$B17,'Indiv fin novembre'!$C$2:$C$299,$C17)-SUMIFS('Indiv fin octobre (à la trève)'!K$2:K$287,'Indiv fin octobre (à la trève)'!$B$2:$B$287,$B17,'Indiv fin octobre (à la trève)'!$C$2:$C$287,$C17)</f>
        <v>3</v>
      </c>
      <c r="L17">
        <f>SUMIFS('Indiv fin novembre'!L$2:L$299,'Indiv fin novembre'!$B$2:$B$299,$B17,'Indiv fin novembre'!$C$2:$C$299,$C17)-SUMIFS('Indiv fin octobre (à la trève)'!L$2:L$287,'Indiv fin octobre (à la trève)'!$B$2:$B$287,$B17,'Indiv fin octobre (à la trève)'!$C$2:$C$287,$C17)</f>
        <v>3</v>
      </c>
      <c r="M17">
        <f>SUMIFS('Indiv fin novembre'!M$2:M$299,'Indiv fin novembre'!$B$2:$B$299,$B17,'Indiv fin novembre'!$C$2:$C$299,$C17)-SUMIFS('Indiv fin octobre (à la trève)'!M$2:M$287,'Indiv fin octobre (à la trève)'!$B$2:$B$287,$B17,'Indiv fin octobre (à la trève)'!$C$2:$C$287,$C17)</f>
        <v>0</v>
      </c>
      <c r="N17">
        <f>SUMIFS('Indiv fin novembre'!N$2:N$299,'Indiv fin novembre'!$B$2:$B$299,$B17,'Indiv fin novembre'!$C$2:$C$299,$C17)-SUMIFS('Indiv fin octobre (à la trève)'!N$2:N$287,'Indiv fin octobre (à la trève)'!$B$2:$B$287,$B17,'Indiv fin octobre (à la trève)'!$C$2:$C$287,$C17)</f>
        <v>0</v>
      </c>
      <c r="O17">
        <f>SUMIFS('Indiv fin novembre'!O$2:O$299,'Indiv fin novembre'!$B$2:$B$299,$B17,'Indiv fin novembre'!$C$2:$C$299,$C17)-SUMIFS('Indiv fin octobre (à la trève)'!O$2:O$287,'Indiv fin octobre (à la trève)'!$B$2:$B$287,$B17,'Indiv fin octobre (à la trève)'!$C$2:$C$287,$C17)</f>
        <v>0</v>
      </c>
      <c r="P17">
        <f>SUMIFS('Indiv fin novembre'!P$2:P$299,'Indiv fin novembre'!$B$2:$B$299,$B17,'Indiv fin novembre'!$C$2:$C$299,$C17)-SUMIFS('Indiv fin octobre (à la trève)'!P$2:P$287,'Indiv fin octobre (à la trève)'!$B$2:$B$287,$B17,'Indiv fin octobre (à la trève)'!$C$2:$C$287,$C17)</f>
        <v>2</v>
      </c>
      <c r="Q17">
        <f>SUMIFS('Indiv fin novembre'!Q$2:Q$299,'Indiv fin novembre'!$B$2:$B$299,$B17,'Indiv fin novembre'!$C$2:$C$299,$C17)-SUMIFS('Indiv fin octobre (à la trève)'!Q$2:Q$287,'Indiv fin octobre (à la trève)'!$B$2:$B$287,$B17,'Indiv fin octobre (à la trève)'!$C$2:$C$287,$C17)</f>
        <v>2</v>
      </c>
      <c r="R17">
        <f>SUMIFS('Indiv fin novembre'!R$2:R$299,'Indiv fin novembre'!$B$2:$B$299,$B17,'Indiv fin novembre'!$C$2:$C$299,$C17)-SUMIFS('Indiv fin octobre (à la trève)'!R$2:R$287,'Indiv fin octobre (à la trève)'!$B$2:$B$287,$B17,'Indiv fin octobre (à la trève)'!$C$2:$C$287,$C17)</f>
        <v>4</v>
      </c>
      <c r="S17" s="3">
        <f t="shared" si="0"/>
        <v>0.33333333333333331</v>
      </c>
      <c r="T17" s="3">
        <f t="shared" si="1"/>
        <v>0.83333333333333337</v>
      </c>
      <c r="U17" s="3">
        <f t="shared" si="2"/>
        <v>1.1666666666666667</v>
      </c>
      <c r="V17" s="3">
        <f t="shared" si="3"/>
        <v>1.1666666666666667</v>
      </c>
      <c r="W17" s="3">
        <f t="shared" si="4"/>
        <v>0</v>
      </c>
      <c r="X17" s="3">
        <f t="shared" si="5"/>
        <v>0.5</v>
      </c>
      <c r="Y17" s="3">
        <f t="shared" si="6"/>
        <v>0.5</v>
      </c>
      <c r="Z17" s="3">
        <f t="shared" si="7"/>
        <v>0</v>
      </c>
      <c r="AA17" s="3">
        <f t="shared" si="8"/>
        <v>0</v>
      </c>
      <c r="AB17" s="3">
        <f t="shared" si="9"/>
        <v>0</v>
      </c>
      <c r="AC17" s="3">
        <f t="shared" si="10"/>
        <v>0.33333333333333331</v>
      </c>
      <c r="AD17" s="3">
        <f t="shared" si="11"/>
        <v>0.33333333333333331</v>
      </c>
      <c r="AE17" s="3">
        <f t="shared" si="12"/>
        <v>0.66666666666666663</v>
      </c>
      <c r="AF17" s="4">
        <f>F17/SUMIFS('Equipe novembre (après la trèv)'!B$2:B$13,'Equipe novembre (après la trèv)'!$A$2:$A$13,$C17)</f>
        <v>5.7142857142857141E-2</v>
      </c>
      <c r="AG17" s="4">
        <f>P17/SUMIFS('Equipe novembre (après la trèv)'!L$2:L$13,'Equipe novembre (après la trèv)'!$A$2:$A$13,$C17)</f>
        <v>8.3333333333333329E-2</v>
      </c>
      <c r="AH17" s="4">
        <f>H17/SUMIFS('Equipe novembre (après la trèv)'!B$2:B$13,'Equipe novembre (après la trèv)'!$A$2:$A$13,$C17)</f>
        <v>0.2</v>
      </c>
      <c r="AI17" s="4">
        <f>R17/SUMIFS('Equipe novembre (après la trèv)'!L$2:L$13,'Equipe novembre (après la trèv)'!$A$2:$A$13,$C17)</f>
        <v>0.16666666666666666</v>
      </c>
    </row>
    <row r="18" spans="1:35" x14ac:dyDescent="0.3">
      <c r="A18">
        <v>17</v>
      </c>
      <c r="B18" t="s">
        <v>44</v>
      </c>
      <c r="C18" t="s">
        <v>45</v>
      </c>
      <c r="D18" t="s">
        <v>6</v>
      </c>
      <c r="E18">
        <f>SUMIFS('Indiv fin novembre'!E$2:E$299,'Indiv fin novembre'!$B$2:$B$299,$B18,'Indiv fin novembre'!$C$2:$C$299,$C18)-SUMIFS('Indiv fin octobre (à la trève)'!E$2:E$287,'Indiv fin octobre (à la trève)'!$B$2:$B$287,$B18,'Indiv fin octobre (à la trève)'!$C$2:$C$287,$C18)</f>
        <v>4</v>
      </c>
      <c r="F18">
        <f>SUMIFS('Indiv fin novembre'!F$2:F$299,'Indiv fin novembre'!$B$2:$B$299,$B18,'Indiv fin novembre'!$C$2:$C$299,$C18)-SUMIFS('Indiv fin octobre (à la trève)'!F$2:F$287,'Indiv fin octobre (à la trève)'!$B$2:$B$287,$B18,'Indiv fin octobre (à la trève)'!$C$2:$C$287,$C18)</f>
        <v>3</v>
      </c>
      <c r="G18">
        <f>SUMIFS('Indiv fin novembre'!G$2:G$299,'Indiv fin novembre'!$B$2:$B$299,$B18,'Indiv fin novembre'!$C$2:$C$299,$C18)-SUMIFS('Indiv fin octobre (à la trève)'!G$2:G$287,'Indiv fin octobre (à la trève)'!$B$2:$B$287,$B18,'Indiv fin octobre (à la trève)'!$C$2:$C$287,$C18)</f>
        <v>4</v>
      </c>
      <c r="H18">
        <f>SUMIFS('Indiv fin novembre'!H$2:H$299,'Indiv fin novembre'!$B$2:$B$299,$B18,'Indiv fin novembre'!$C$2:$C$299,$C18)-SUMIFS('Indiv fin octobre (à la trève)'!H$2:H$287,'Indiv fin octobre (à la trève)'!$B$2:$B$287,$B18,'Indiv fin octobre (à la trève)'!$C$2:$C$287,$C18)</f>
        <v>7</v>
      </c>
      <c r="I18">
        <f>SUMIFS('Indiv fin novembre'!I$2:I$299,'Indiv fin novembre'!$B$2:$B$299,$B18,'Indiv fin novembre'!$C$2:$C$299,$C18)-SUMIFS('Indiv fin octobre (à la trève)'!I$2:I$287,'Indiv fin octobre (à la trève)'!$B$2:$B$287,$B18,'Indiv fin octobre (à la trève)'!$C$2:$C$287,$C18)</f>
        <v>3</v>
      </c>
      <c r="J18">
        <f>SUMIFS('Indiv fin novembre'!J$2:J$299,'Indiv fin novembre'!$B$2:$B$299,$B18,'Indiv fin novembre'!$C$2:$C$299,$C18)-SUMIFS('Indiv fin octobre (à la trève)'!J$2:J$287,'Indiv fin octobre (à la trève)'!$B$2:$B$287,$B18,'Indiv fin octobre (à la trève)'!$C$2:$C$287,$C18)</f>
        <v>1</v>
      </c>
      <c r="K18">
        <f>SUMIFS('Indiv fin novembre'!K$2:K$299,'Indiv fin novembre'!$B$2:$B$299,$B18,'Indiv fin novembre'!$C$2:$C$299,$C18)-SUMIFS('Indiv fin octobre (à la trève)'!K$2:K$287,'Indiv fin octobre (à la trève)'!$B$2:$B$287,$B18,'Indiv fin octobre (à la trève)'!$C$2:$C$287,$C18)</f>
        <v>3</v>
      </c>
      <c r="L18">
        <f>SUMIFS('Indiv fin novembre'!L$2:L$299,'Indiv fin novembre'!$B$2:$B$299,$B18,'Indiv fin novembre'!$C$2:$C$299,$C18)-SUMIFS('Indiv fin octobre (à la trève)'!L$2:L$287,'Indiv fin octobre (à la trève)'!$B$2:$B$287,$B18,'Indiv fin octobre (à la trève)'!$C$2:$C$287,$C18)</f>
        <v>4</v>
      </c>
      <c r="M18">
        <f>SUMIFS('Indiv fin novembre'!M$2:M$299,'Indiv fin novembre'!$B$2:$B$299,$B18,'Indiv fin novembre'!$C$2:$C$299,$C18)-SUMIFS('Indiv fin octobre (à la trève)'!M$2:M$287,'Indiv fin octobre (à la trève)'!$B$2:$B$287,$B18,'Indiv fin octobre (à la trève)'!$C$2:$C$287,$C18)</f>
        <v>0</v>
      </c>
      <c r="N18">
        <f>SUMIFS('Indiv fin novembre'!N$2:N$299,'Indiv fin novembre'!$B$2:$B$299,$B18,'Indiv fin novembre'!$C$2:$C$299,$C18)-SUMIFS('Indiv fin octobre (à la trève)'!N$2:N$287,'Indiv fin octobre (à la trève)'!$B$2:$B$287,$B18,'Indiv fin octobre (à la trève)'!$C$2:$C$287,$C18)</f>
        <v>0</v>
      </c>
      <c r="O18">
        <f>SUMIFS('Indiv fin novembre'!O$2:O$299,'Indiv fin novembre'!$B$2:$B$299,$B18,'Indiv fin novembre'!$C$2:$C$299,$C18)-SUMIFS('Indiv fin octobre (à la trève)'!O$2:O$287,'Indiv fin octobre (à la trève)'!$B$2:$B$287,$B18,'Indiv fin octobre (à la trève)'!$C$2:$C$287,$C18)</f>
        <v>0</v>
      </c>
      <c r="P18">
        <f>SUMIFS('Indiv fin novembre'!P$2:P$299,'Indiv fin novembre'!$B$2:$B$299,$B18,'Indiv fin novembre'!$C$2:$C$299,$C18)-SUMIFS('Indiv fin octobre (à la trève)'!P$2:P$287,'Indiv fin octobre (à la trève)'!$B$2:$B$287,$B18,'Indiv fin octobre (à la trève)'!$C$2:$C$287,$C18)</f>
        <v>2</v>
      </c>
      <c r="Q18">
        <f>SUMIFS('Indiv fin novembre'!Q$2:Q$299,'Indiv fin novembre'!$B$2:$B$299,$B18,'Indiv fin novembre'!$C$2:$C$299,$C18)-SUMIFS('Indiv fin octobre (à la trève)'!Q$2:Q$287,'Indiv fin octobre (à la trève)'!$B$2:$B$287,$B18,'Indiv fin octobre (à la trève)'!$C$2:$C$287,$C18)</f>
        <v>1</v>
      </c>
      <c r="R18">
        <f>SUMIFS('Indiv fin novembre'!R$2:R$299,'Indiv fin novembre'!$B$2:$B$299,$B18,'Indiv fin novembre'!$C$2:$C$299,$C18)-SUMIFS('Indiv fin octobre (à la trève)'!R$2:R$287,'Indiv fin octobre (à la trève)'!$B$2:$B$287,$B18,'Indiv fin octobre (à la trève)'!$C$2:$C$287,$C18)</f>
        <v>3</v>
      </c>
      <c r="S18" s="3">
        <f t="shared" si="0"/>
        <v>0.75</v>
      </c>
      <c r="T18" s="3">
        <f t="shared" si="1"/>
        <v>1</v>
      </c>
      <c r="U18" s="3">
        <f t="shared" si="2"/>
        <v>1.75</v>
      </c>
      <c r="V18" s="3">
        <f t="shared" si="3"/>
        <v>0.75</v>
      </c>
      <c r="W18" s="3">
        <f t="shared" si="4"/>
        <v>0.25</v>
      </c>
      <c r="X18" s="3">
        <f t="shared" si="5"/>
        <v>0.75</v>
      </c>
      <c r="Y18" s="3">
        <f t="shared" si="6"/>
        <v>1</v>
      </c>
      <c r="Z18" s="3">
        <f t="shared" si="7"/>
        <v>0</v>
      </c>
      <c r="AA18" s="3">
        <f t="shared" si="8"/>
        <v>0</v>
      </c>
      <c r="AB18" s="3">
        <f t="shared" si="9"/>
        <v>0</v>
      </c>
      <c r="AC18" s="3">
        <f t="shared" si="10"/>
        <v>0.5</v>
      </c>
      <c r="AD18" s="3">
        <f t="shared" si="11"/>
        <v>0.25</v>
      </c>
      <c r="AE18" s="3">
        <f t="shared" si="12"/>
        <v>0.75</v>
      </c>
      <c r="AF18" s="4">
        <f>F18/SUMIFS('Equipe novembre (après la trèv)'!B$2:B$13,'Equipe novembre (après la trèv)'!$A$2:$A$13,$C18)</f>
        <v>0.15</v>
      </c>
      <c r="AG18" s="4">
        <f>P18/SUMIFS('Equipe novembre (après la trèv)'!L$2:L$13,'Equipe novembre (après la trèv)'!$A$2:$A$13,$C18)</f>
        <v>0.15384615384615385</v>
      </c>
      <c r="AH18" s="4">
        <f>H18/SUMIFS('Equipe novembre (après la trèv)'!B$2:B$13,'Equipe novembre (après la trèv)'!$A$2:$A$13,$C18)</f>
        <v>0.35</v>
      </c>
      <c r="AI18" s="4">
        <f>R18/SUMIFS('Equipe novembre (après la trèv)'!L$2:L$13,'Equipe novembre (après la trèv)'!$A$2:$A$13,$C18)</f>
        <v>0.23076923076923078</v>
      </c>
    </row>
    <row r="19" spans="1:35" x14ac:dyDescent="0.3">
      <c r="A19">
        <v>18</v>
      </c>
      <c r="B19" t="s">
        <v>54</v>
      </c>
      <c r="C19" t="s">
        <v>45</v>
      </c>
      <c r="D19" t="s">
        <v>6</v>
      </c>
      <c r="E19">
        <f>SUMIFS('Indiv fin novembre'!E$2:E$299,'Indiv fin novembre'!$B$2:$B$299,$B19,'Indiv fin novembre'!$C$2:$C$299,$C19)-SUMIFS('Indiv fin octobre (à la trève)'!E$2:E$287,'Indiv fin octobre (à la trève)'!$B$2:$B$287,$B19,'Indiv fin octobre (à la trève)'!$C$2:$C$287,$C19)</f>
        <v>5</v>
      </c>
      <c r="F19">
        <f>SUMIFS('Indiv fin novembre'!F$2:F$299,'Indiv fin novembre'!$B$2:$B$299,$B19,'Indiv fin novembre'!$C$2:$C$299,$C19)-SUMIFS('Indiv fin octobre (à la trève)'!F$2:F$287,'Indiv fin octobre (à la trève)'!$B$2:$B$287,$B19,'Indiv fin octobre (à la trève)'!$C$2:$C$287,$C19)</f>
        <v>4</v>
      </c>
      <c r="G19">
        <f>SUMIFS('Indiv fin novembre'!G$2:G$299,'Indiv fin novembre'!$B$2:$B$299,$B19,'Indiv fin novembre'!$C$2:$C$299,$C19)-SUMIFS('Indiv fin octobre (à la trève)'!G$2:G$287,'Indiv fin octobre (à la trève)'!$B$2:$B$287,$B19,'Indiv fin octobre (à la trève)'!$C$2:$C$287,$C19)</f>
        <v>3</v>
      </c>
      <c r="H19">
        <f>SUMIFS('Indiv fin novembre'!H$2:H$299,'Indiv fin novembre'!$B$2:$B$299,$B19,'Indiv fin novembre'!$C$2:$C$299,$C19)-SUMIFS('Indiv fin octobre (à la trève)'!H$2:H$287,'Indiv fin octobre (à la trève)'!$B$2:$B$287,$B19,'Indiv fin octobre (à la trève)'!$C$2:$C$287,$C19)</f>
        <v>7</v>
      </c>
      <c r="I19">
        <f>SUMIFS('Indiv fin novembre'!I$2:I$299,'Indiv fin novembre'!$B$2:$B$299,$B19,'Indiv fin novembre'!$C$2:$C$299,$C19)-SUMIFS('Indiv fin octobre (à la trève)'!I$2:I$287,'Indiv fin octobre (à la trève)'!$B$2:$B$287,$B19,'Indiv fin octobre (à la trève)'!$C$2:$C$287,$C19)</f>
        <v>3</v>
      </c>
      <c r="J19">
        <f>SUMIFS('Indiv fin novembre'!J$2:J$299,'Indiv fin novembre'!$B$2:$B$299,$B19,'Indiv fin novembre'!$C$2:$C$299,$C19)-SUMIFS('Indiv fin octobre (à la trève)'!J$2:J$287,'Indiv fin octobre (à la trève)'!$B$2:$B$287,$B19,'Indiv fin octobre (à la trève)'!$C$2:$C$287,$C19)</f>
        <v>2</v>
      </c>
      <c r="K19">
        <f>SUMIFS('Indiv fin novembre'!K$2:K$299,'Indiv fin novembre'!$B$2:$B$299,$B19,'Indiv fin novembre'!$C$2:$C$299,$C19)-SUMIFS('Indiv fin octobre (à la trève)'!K$2:K$287,'Indiv fin octobre (à la trève)'!$B$2:$B$287,$B19,'Indiv fin octobre (à la trève)'!$C$2:$C$287,$C19)</f>
        <v>2</v>
      </c>
      <c r="L19">
        <f>SUMIFS('Indiv fin novembre'!L$2:L$299,'Indiv fin novembre'!$B$2:$B$299,$B19,'Indiv fin novembre'!$C$2:$C$299,$C19)-SUMIFS('Indiv fin octobre (à la trève)'!L$2:L$287,'Indiv fin octobre (à la trève)'!$B$2:$B$287,$B19,'Indiv fin octobre (à la trève)'!$C$2:$C$287,$C19)</f>
        <v>4</v>
      </c>
      <c r="M19">
        <f>SUMIFS('Indiv fin novembre'!M$2:M$299,'Indiv fin novembre'!$B$2:$B$299,$B19,'Indiv fin novembre'!$C$2:$C$299,$C19)-SUMIFS('Indiv fin octobre (à la trève)'!M$2:M$287,'Indiv fin octobre (à la trève)'!$B$2:$B$287,$B19,'Indiv fin octobre (à la trève)'!$C$2:$C$287,$C19)</f>
        <v>0</v>
      </c>
      <c r="N19">
        <f>SUMIFS('Indiv fin novembre'!N$2:N$299,'Indiv fin novembre'!$B$2:$B$299,$B19,'Indiv fin novembre'!$C$2:$C$299,$C19)-SUMIFS('Indiv fin octobre (à la trève)'!N$2:N$287,'Indiv fin octobre (à la trève)'!$B$2:$B$287,$B19,'Indiv fin octobre (à la trève)'!$C$2:$C$287,$C19)</f>
        <v>0</v>
      </c>
      <c r="O19">
        <f>SUMIFS('Indiv fin novembre'!O$2:O$299,'Indiv fin novembre'!$B$2:$B$299,$B19,'Indiv fin novembre'!$C$2:$C$299,$C19)-SUMIFS('Indiv fin octobre (à la trève)'!O$2:O$287,'Indiv fin octobre (à la trève)'!$B$2:$B$287,$B19,'Indiv fin octobre (à la trève)'!$C$2:$C$287,$C19)</f>
        <v>0</v>
      </c>
      <c r="P19">
        <f>SUMIFS('Indiv fin novembre'!P$2:P$299,'Indiv fin novembre'!$B$2:$B$299,$B19,'Indiv fin novembre'!$C$2:$C$299,$C19)-SUMIFS('Indiv fin octobre (à la trève)'!P$2:P$287,'Indiv fin octobre (à la trève)'!$B$2:$B$287,$B19,'Indiv fin octobre (à la trève)'!$C$2:$C$287,$C19)</f>
        <v>2</v>
      </c>
      <c r="Q19">
        <f>SUMIFS('Indiv fin novembre'!Q$2:Q$299,'Indiv fin novembre'!$B$2:$B$299,$B19,'Indiv fin novembre'!$C$2:$C$299,$C19)-SUMIFS('Indiv fin octobre (à la trève)'!Q$2:Q$287,'Indiv fin octobre (à la trève)'!$B$2:$B$287,$B19,'Indiv fin octobre (à la trève)'!$C$2:$C$287,$C19)</f>
        <v>1</v>
      </c>
      <c r="R19">
        <f>SUMIFS('Indiv fin novembre'!R$2:R$299,'Indiv fin novembre'!$B$2:$B$299,$B19,'Indiv fin novembre'!$C$2:$C$299,$C19)-SUMIFS('Indiv fin octobre (à la trève)'!R$2:R$287,'Indiv fin octobre (à la trève)'!$B$2:$B$287,$B19,'Indiv fin octobre (à la trève)'!$C$2:$C$287,$C19)</f>
        <v>3</v>
      </c>
      <c r="S19" s="3">
        <f t="shared" si="0"/>
        <v>0.8</v>
      </c>
      <c r="T19" s="3">
        <f t="shared" si="1"/>
        <v>0.6</v>
      </c>
      <c r="U19" s="3">
        <f t="shared" si="2"/>
        <v>1.4</v>
      </c>
      <c r="V19" s="3">
        <f t="shared" si="3"/>
        <v>0.6</v>
      </c>
      <c r="W19" s="3">
        <f t="shared" si="4"/>
        <v>0.4</v>
      </c>
      <c r="X19" s="3">
        <f t="shared" si="5"/>
        <v>0.4</v>
      </c>
      <c r="Y19" s="3">
        <f t="shared" si="6"/>
        <v>0.8</v>
      </c>
      <c r="Z19" s="3">
        <f t="shared" si="7"/>
        <v>0</v>
      </c>
      <c r="AA19" s="3">
        <f t="shared" si="8"/>
        <v>0</v>
      </c>
      <c r="AB19" s="3">
        <f t="shared" si="9"/>
        <v>0</v>
      </c>
      <c r="AC19" s="3">
        <f t="shared" si="10"/>
        <v>0.4</v>
      </c>
      <c r="AD19" s="3">
        <f t="shared" si="11"/>
        <v>0.2</v>
      </c>
      <c r="AE19" s="3">
        <f t="shared" si="12"/>
        <v>0.6</v>
      </c>
      <c r="AF19" s="4">
        <f>F19/SUMIFS('Equipe novembre (après la trèv)'!B$2:B$13,'Equipe novembre (après la trèv)'!$A$2:$A$13,$C19)</f>
        <v>0.2</v>
      </c>
      <c r="AG19" s="4">
        <f>P19/SUMIFS('Equipe novembre (après la trèv)'!L$2:L$13,'Equipe novembre (après la trèv)'!$A$2:$A$13,$C19)</f>
        <v>0.15384615384615385</v>
      </c>
      <c r="AH19" s="4">
        <f>H19/SUMIFS('Equipe novembre (après la trèv)'!B$2:B$13,'Equipe novembre (après la trèv)'!$A$2:$A$13,$C19)</f>
        <v>0.35</v>
      </c>
      <c r="AI19" s="4">
        <f>R19/SUMIFS('Equipe novembre (après la trèv)'!L$2:L$13,'Equipe novembre (après la trèv)'!$A$2:$A$13,$C19)</f>
        <v>0.23076923076923078</v>
      </c>
    </row>
    <row r="20" spans="1:35" x14ac:dyDescent="0.3">
      <c r="A20">
        <v>19</v>
      </c>
      <c r="B20" t="s">
        <v>90</v>
      </c>
      <c r="C20" t="s">
        <v>76</v>
      </c>
      <c r="D20" t="s">
        <v>6</v>
      </c>
      <c r="E20">
        <f>SUMIFS('Indiv fin novembre'!E$2:E$299,'Indiv fin novembre'!$B$2:$B$299,$B20,'Indiv fin novembre'!$C$2:$C$299,$C20)-SUMIFS('Indiv fin octobre (à la trève)'!E$2:E$287,'Indiv fin octobre (à la trève)'!$B$2:$B$287,$B20,'Indiv fin octobre (à la trève)'!$C$2:$C$287,$C20)</f>
        <v>6</v>
      </c>
      <c r="F20">
        <f>SUMIFS('Indiv fin novembre'!F$2:F$299,'Indiv fin novembre'!$B$2:$B$299,$B20,'Indiv fin novembre'!$C$2:$C$299,$C20)-SUMIFS('Indiv fin octobre (à la trève)'!F$2:F$287,'Indiv fin octobre (à la trève)'!$B$2:$B$287,$B20,'Indiv fin octobre (à la trève)'!$C$2:$C$287,$C20)</f>
        <v>1</v>
      </c>
      <c r="G20">
        <f>SUMIFS('Indiv fin novembre'!G$2:G$299,'Indiv fin novembre'!$B$2:$B$299,$B20,'Indiv fin novembre'!$C$2:$C$299,$C20)-SUMIFS('Indiv fin octobre (à la trève)'!G$2:G$287,'Indiv fin octobre (à la trève)'!$B$2:$B$287,$B20,'Indiv fin octobre (à la trève)'!$C$2:$C$287,$C20)</f>
        <v>5</v>
      </c>
      <c r="H20">
        <f>SUMIFS('Indiv fin novembre'!H$2:H$299,'Indiv fin novembre'!$B$2:$B$299,$B20,'Indiv fin novembre'!$C$2:$C$299,$C20)-SUMIFS('Indiv fin octobre (à la trève)'!H$2:H$287,'Indiv fin octobre (à la trève)'!$B$2:$B$287,$B20,'Indiv fin octobre (à la trève)'!$C$2:$C$287,$C20)</f>
        <v>6</v>
      </c>
      <c r="I20">
        <f>SUMIFS('Indiv fin novembre'!I$2:I$299,'Indiv fin novembre'!$B$2:$B$299,$B20,'Indiv fin novembre'!$C$2:$C$299,$C20)-SUMIFS('Indiv fin octobre (à la trève)'!I$2:I$287,'Indiv fin octobre (à la trève)'!$B$2:$B$287,$B20,'Indiv fin octobre (à la trève)'!$C$2:$C$287,$C20)</f>
        <v>-1</v>
      </c>
      <c r="J20">
        <f>SUMIFS('Indiv fin novembre'!J$2:J$299,'Indiv fin novembre'!$B$2:$B$299,$B20,'Indiv fin novembre'!$C$2:$C$299,$C20)-SUMIFS('Indiv fin octobre (à la trève)'!J$2:J$287,'Indiv fin octobre (à la trève)'!$B$2:$B$287,$B20,'Indiv fin octobre (à la trève)'!$C$2:$C$287,$C20)</f>
        <v>0</v>
      </c>
      <c r="K20">
        <f>SUMIFS('Indiv fin novembre'!K$2:K$299,'Indiv fin novembre'!$B$2:$B$299,$B20,'Indiv fin novembre'!$C$2:$C$299,$C20)-SUMIFS('Indiv fin octobre (à la trève)'!K$2:K$287,'Indiv fin octobre (à la trève)'!$B$2:$B$287,$B20,'Indiv fin octobre (à la trève)'!$C$2:$C$287,$C20)</f>
        <v>1</v>
      </c>
      <c r="L20">
        <f>SUMIFS('Indiv fin novembre'!L$2:L$299,'Indiv fin novembre'!$B$2:$B$299,$B20,'Indiv fin novembre'!$C$2:$C$299,$C20)-SUMIFS('Indiv fin octobre (à la trève)'!L$2:L$287,'Indiv fin octobre (à la trève)'!$B$2:$B$287,$B20,'Indiv fin octobre (à la trève)'!$C$2:$C$287,$C20)</f>
        <v>1</v>
      </c>
      <c r="M20">
        <f>SUMIFS('Indiv fin novembre'!M$2:M$299,'Indiv fin novembre'!$B$2:$B$299,$B20,'Indiv fin novembre'!$C$2:$C$299,$C20)-SUMIFS('Indiv fin octobre (à la trève)'!M$2:M$287,'Indiv fin octobre (à la trève)'!$B$2:$B$287,$B20,'Indiv fin octobre (à la trève)'!$C$2:$C$287,$C20)</f>
        <v>0</v>
      </c>
      <c r="N20">
        <f>SUMIFS('Indiv fin novembre'!N$2:N$299,'Indiv fin novembre'!$B$2:$B$299,$B20,'Indiv fin novembre'!$C$2:$C$299,$C20)-SUMIFS('Indiv fin octobre (à la trève)'!N$2:N$287,'Indiv fin octobre (à la trève)'!$B$2:$B$287,$B20,'Indiv fin octobre (à la trève)'!$C$2:$C$287,$C20)</f>
        <v>0</v>
      </c>
      <c r="O20">
        <f>SUMIFS('Indiv fin novembre'!O$2:O$299,'Indiv fin novembre'!$B$2:$B$299,$B20,'Indiv fin novembre'!$C$2:$C$299,$C20)-SUMIFS('Indiv fin octobre (à la trève)'!O$2:O$287,'Indiv fin octobre (à la trève)'!$B$2:$B$287,$B20,'Indiv fin octobre (à la trève)'!$C$2:$C$287,$C20)</f>
        <v>0</v>
      </c>
      <c r="P20">
        <f>SUMIFS('Indiv fin novembre'!P$2:P$299,'Indiv fin novembre'!$B$2:$B$299,$B20,'Indiv fin novembre'!$C$2:$C$299,$C20)-SUMIFS('Indiv fin octobre (à la trève)'!P$2:P$287,'Indiv fin octobre (à la trève)'!$B$2:$B$287,$B20,'Indiv fin octobre (à la trève)'!$C$2:$C$287,$C20)</f>
        <v>1</v>
      </c>
      <c r="Q20">
        <f>SUMIFS('Indiv fin novembre'!Q$2:Q$299,'Indiv fin novembre'!$B$2:$B$299,$B20,'Indiv fin novembre'!$C$2:$C$299,$C20)-SUMIFS('Indiv fin octobre (à la trève)'!Q$2:Q$287,'Indiv fin octobre (à la trève)'!$B$2:$B$287,$B20,'Indiv fin octobre (à la trève)'!$C$2:$C$287,$C20)</f>
        <v>4</v>
      </c>
      <c r="R20">
        <f>SUMIFS('Indiv fin novembre'!R$2:R$299,'Indiv fin novembre'!$B$2:$B$299,$B20,'Indiv fin novembre'!$C$2:$C$299,$C20)-SUMIFS('Indiv fin octobre (à la trève)'!R$2:R$287,'Indiv fin octobre (à la trève)'!$B$2:$B$287,$B20,'Indiv fin octobre (à la trève)'!$C$2:$C$287,$C20)</f>
        <v>5</v>
      </c>
      <c r="S20" s="3">
        <f t="shared" si="0"/>
        <v>0.16666666666666666</v>
      </c>
      <c r="T20" s="3">
        <f t="shared" si="1"/>
        <v>0.83333333333333337</v>
      </c>
      <c r="U20" s="3">
        <f t="shared" si="2"/>
        <v>1</v>
      </c>
      <c r="V20" s="3">
        <f t="shared" si="3"/>
        <v>-0.16666666666666666</v>
      </c>
      <c r="W20" s="3">
        <f t="shared" si="4"/>
        <v>0</v>
      </c>
      <c r="X20" s="3">
        <f t="shared" si="5"/>
        <v>0.16666666666666666</v>
      </c>
      <c r="Y20" s="3">
        <f t="shared" si="6"/>
        <v>0.16666666666666666</v>
      </c>
      <c r="Z20" s="3">
        <f t="shared" si="7"/>
        <v>0</v>
      </c>
      <c r="AA20" s="3">
        <f t="shared" si="8"/>
        <v>0</v>
      </c>
      <c r="AB20" s="3">
        <f t="shared" si="9"/>
        <v>0</v>
      </c>
      <c r="AC20" s="3">
        <f t="shared" si="10"/>
        <v>0.16666666666666666</v>
      </c>
      <c r="AD20" s="3">
        <f t="shared" si="11"/>
        <v>0.66666666666666663</v>
      </c>
      <c r="AE20" s="3">
        <f t="shared" si="12"/>
        <v>0.83333333333333337</v>
      </c>
      <c r="AF20" s="4">
        <f>F20/SUMIFS('Equipe novembre (après la trèv)'!B$2:B$13,'Equipe novembre (après la trèv)'!$A$2:$A$13,$C20)</f>
        <v>7.1428571428571425E-2</v>
      </c>
      <c r="AG20" s="4">
        <f>P20/SUMIFS('Equipe novembre (après la trèv)'!L$2:L$13,'Equipe novembre (après la trèv)'!$A$2:$A$13,$C20)</f>
        <v>0.125</v>
      </c>
      <c r="AH20" s="4">
        <f>H20/SUMIFS('Equipe novembre (après la trèv)'!B$2:B$13,'Equipe novembre (après la trèv)'!$A$2:$A$13,$C20)</f>
        <v>0.42857142857142855</v>
      </c>
      <c r="AI20" s="4">
        <f>R20/SUMIFS('Equipe novembre (après la trèv)'!L$2:L$13,'Equipe novembre (après la trèv)'!$A$2:$A$13,$C20)</f>
        <v>0.625</v>
      </c>
    </row>
    <row r="21" spans="1:35" x14ac:dyDescent="0.3">
      <c r="A21">
        <v>20</v>
      </c>
      <c r="B21" t="s">
        <v>97</v>
      </c>
      <c r="C21" t="s">
        <v>31</v>
      </c>
      <c r="D21" t="s">
        <v>6</v>
      </c>
      <c r="E21">
        <f>SUMIFS('Indiv fin novembre'!E$2:E$299,'Indiv fin novembre'!$B$2:$B$299,$B21,'Indiv fin novembre'!$C$2:$C$299,$C21)-SUMIFS('Indiv fin octobre (à la trève)'!E$2:E$287,'Indiv fin octobre (à la trève)'!$B$2:$B$287,$B21,'Indiv fin octobre (à la trève)'!$C$2:$C$287,$C21)</f>
        <v>6</v>
      </c>
      <c r="F21">
        <f>SUMIFS('Indiv fin novembre'!F$2:F$299,'Indiv fin novembre'!$B$2:$B$299,$B21,'Indiv fin novembre'!$C$2:$C$299,$C21)-SUMIFS('Indiv fin octobre (à la trève)'!F$2:F$287,'Indiv fin octobre (à la trève)'!$B$2:$B$287,$B21,'Indiv fin octobre (à la trève)'!$C$2:$C$287,$C21)</f>
        <v>4</v>
      </c>
      <c r="G21">
        <f>SUMIFS('Indiv fin novembre'!G$2:G$299,'Indiv fin novembre'!$B$2:$B$299,$B21,'Indiv fin novembre'!$C$2:$C$299,$C21)-SUMIFS('Indiv fin octobre (à la trève)'!G$2:G$287,'Indiv fin octobre (à la trève)'!$B$2:$B$287,$B21,'Indiv fin octobre (à la trève)'!$C$2:$C$287,$C21)</f>
        <v>2</v>
      </c>
      <c r="H21">
        <f>SUMIFS('Indiv fin novembre'!H$2:H$299,'Indiv fin novembre'!$B$2:$B$299,$B21,'Indiv fin novembre'!$C$2:$C$299,$C21)-SUMIFS('Indiv fin octobre (à la trève)'!H$2:H$287,'Indiv fin octobre (à la trève)'!$B$2:$B$287,$B21,'Indiv fin octobre (à la trève)'!$C$2:$C$287,$C21)</f>
        <v>6</v>
      </c>
      <c r="I21">
        <f>SUMIFS('Indiv fin novembre'!I$2:I$299,'Indiv fin novembre'!$B$2:$B$299,$B21,'Indiv fin novembre'!$C$2:$C$299,$C21)-SUMIFS('Indiv fin octobre (à la trève)'!I$2:I$287,'Indiv fin octobre (à la trève)'!$B$2:$B$287,$B21,'Indiv fin octobre (à la trève)'!$C$2:$C$287,$C21)</f>
        <v>4</v>
      </c>
      <c r="J21">
        <f>SUMIFS('Indiv fin novembre'!J$2:J$299,'Indiv fin novembre'!$B$2:$B$299,$B21,'Indiv fin novembre'!$C$2:$C$299,$C21)-SUMIFS('Indiv fin octobre (à la trève)'!J$2:J$287,'Indiv fin octobre (à la trève)'!$B$2:$B$287,$B21,'Indiv fin octobre (à la trève)'!$C$2:$C$287,$C21)</f>
        <v>1</v>
      </c>
      <c r="K21">
        <f>SUMIFS('Indiv fin novembre'!K$2:K$299,'Indiv fin novembre'!$B$2:$B$299,$B21,'Indiv fin novembre'!$C$2:$C$299,$C21)-SUMIFS('Indiv fin octobre (à la trève)'!K$2:K$287,'Indiv fin octobre (à la trève)'!$B$2:$B$287,$B21,'Indiv fin octobre (à la trève)'!$C$2:$C$287,$C21)</f>
        <v>0</v>
      </c>
      <c r="L21">
        <f>SUMIFS('Indiv fin novembre'!L$2:L$299,'Indiv fin novembre'!$B$2:$B$299,$B21,'Indiv fin novembre'!$C$2:$C$299,$C21)-SUMIFS('Indiv fin octobre (à la trève)'!L$2:L$287,'Indiv fin octobre (à la trève)'!$B$2:$B$287,$B21,'Indiv fin octobre (à la trève)'!$C$2:$C$287,$C21)</f>
        <v>1</v>
      </c>
      <c r="M21">
        <f>SUMIFS('Indiv fin novembre'!M$2:M$299,'Indiv fin novembre'!$B$2:$B$299,$B21,'Indiv fin novembre'!$C$2:$C$299,$C21)-SUMIFS('Indiv fin octobre (à la trève)'!M$2:M$287,'Indiv fin octobre (à la trève)'!$B$2:$B$287,$B21,'Indiv fin octobre (à la trève)'!$C$2:$C$287,$C21)</f>
        <v>0</v>
      </c>
      <c r="N21">
        <f>SUMIFS('Indiv fin novembre'!N$2:N$299,'Indiv fin novembre'!$B$2:$B$299,$B21,'Indiv fin novembre'!$C$2:$C$299,$C21)-SUMIFS('Indiv fin octobre (à la trève)'!N$2:N$287,'Indiv fin octobre (à la trève)'!$B$2:$B$287,$B21,'Indiv fin octobre (à la trève)'!$C$2:$C$287,$C21)</f>
        <v>0</v>
      </c>
      <c r="O21">
        <f>SUMIFS('Indiv fin novembre'!O$2:O$299,'Indiv fin novembre'!$B$2:$B$299,$B21,'Indiv fin novembre'!$C$2:$C$299,$C21)-SUMIFS('Indiv fin octobre (à la trève)'!O$2:O$287,'Indiv fin octobre (à la trève)'!$B$2:$B$287,$B21,'Indiv fin octobre (à la trève)'!$C$2:$C$287,$C21)</f>
        <v>0</v>
      </c>
      <c r="P21">
        <f>SUMIFS('Indiv fin novembre'!P$2:P$299,'Indiv fin novembre'!$B$2:$B$299,$B21,'Indiv fin novembre'!$C$2:$C$299,$C21)-SUMIFS('Indiv fin octobre (à la trève)'!P$2:P$287,'Indiv fin octobre (à la trève)'!$B$2:$B$287,$B21,'Indiv fin octobre (à la trève)'!$C$2:$C$287,$C21)</f>
        <v>3</v>
      </c>
      <c r="Q21">
        <f>SUMIFS('Indiv fin novembre'!Q$2:Q$299,'Indiv fin novembre'!$B$2:$B$299,$B21,'Indiv fin novembre'!$C$2:$C$299,$C21)-SUMIFS('Indiv fin octobre (à la trève)'!Q$2:Q$287,'Indiv fin octobre (à la trève)'!$B$2:$B$287,$B21,'Indiv fin octobre (à la trève)'!$C$2:$C$287,$C21)</f>
        <v>2</v>
      </c>
      <c r="R21">
        <f>SUMIFS('Indiv fin novembre'!R$2:R$299,'Indiv fin novembre'!$B$2:$B$299,$B21,'Indiv fin novembre'!$C$2:$C$299,$C21)-SUMIFS('Indiv fin octobre (à la trève)'!R$2:R$287,'Indiv fin octobre (à la trève)'!$B$2:$B$287,$B21,'Indiv fin octobre (à la trève)'!$C$2:$C$287,$C21)</f>
        <v>5</v>
      </c>
      <c r="S21" s="3">
        <f t="shared" si="0"/>
        <v>0.66666666666666663</v>
      </c>
      <c r="T21" s="3">
        <f t="shared" si="1"/>
        <v>0.33333333333333331</v>
      </c>
      <c r="U21" s="3">
        <f t="shared" si="2"/>
        <v>1</v>
      </c>
      <c r="V21" s="3">
        <f t="shared" si="3"/>
        <v>0.66666666666666663</v>
      </c>
      <c r="W21" s="3">
        <f t="shared" si="4"/>
        <v>0.16666666666666666</v>
      </c>
      <c r="X21" s="3">
        <f t="shared" si="5"/>
        <v>0</v>
      </c>
      <c r="Y21" s="3">
        <f t="shared" si="6"/>
        <v>0.16666666666666666</v>
      </c>
      <c r="Z21" s="3">
        <f t="shared" si="7"/>
        <v>0</v>
      </c>
      <c r="AA21" s="3">
        <f t="shared" si="8"/>
        <v>0</v>
      </c>
      <c r="AB21" s="3">
        <f t="shared" si="9"/>
        <v>0</v>
      </c>
      <c r="AC21" s="3">
        <f t="shared" si="10"/>
        <v>0.5</v>
      </c>
      <c r="AD21" s="3">
        <f t="shared" si="11"/>
        <v>0.33333333333333331</v>
      </c>
      <c r="AE21" s="3">
        <f t="shared" si="12"/>
        <v>0.83333333333333337</v>
      </c>
      <c r="AF21" s="4">
        <f>F21/SUMIFS('Equipe novembre (après la trèv)'!B$2:B$13,'Equipe novembre (après la trèv)'!$A$2:$A$13,$C21)</f>
        <v>0.18181818181818182</v>
      </c>
      <c r="AG21" s="4">
        <f>P21/SUMIFS('Equipe novembre (après la trèv)'!L$2:L$13,'Equipe novembre (après la trèv)'!$A$2:$A$13,$C21)</f>
        <v>0.2</v>
      </c>
      <c r="AH21" s="4">
        <f>H21/SUMIFS('Equipe novembre (après la trèv)'!B$2:B$13,'Equipe novembre (après la trèv)'!$A$2:$A$13,$C21)</f>
        <v>0.27272727272727271</v>
      </c>
      <c r="AI21" s="4">
        <f>R21/SUMIFS('Equipe novembre (après la trèv)'!L$2:L$13,'Equipe novembre (après la trèv)'!$A$2:$A$13,$C21)</f>
        <v>0.33333333333333331</v>
      </c>
    </row>
    <row r="22" spans="1:35" x14ac:dyDescent="0.3">
      <c r="A22">
        <v>21</v>
      </c>
      <c r="B22" t="s">
        <v>32</v>
      </c>
      <c r="C22" t="s">
        <v>33</v>
      </c>
      <c r="D22" t="s">
        <v>6</v>
      </c>
      <c r="E22">
        <f>SUMIFS('Indiv fin novembre'!E$2:E$299,'Indiv fin novembre'!$B$2:$B$299,$B22,'Indiv fin novembre'!$C$2:$C$299,$C22)-SUMIFS('Indiv fin octobre (à la trève)'!E$2:E$287,'Indiv fin octobre (à la trève)'!$B$2:$B$287,$B22,'Indiv fin octobre (à la trève)'!$C$2:$C$287,$C22)</f>
        <v>6</v>
      </c>
      <c r="F22">
        <f>SUMIFS('Indiv fin novembre'!F$2:F$299,'Indiv fin novembre'!$B$2:$B$299,$B22,'Indiv fin novembre'!$C$2:$C$299,$C22)-SUMIFS('Indiv fin octobre (à la trève)'!F$2:F$287,'Indiv fin octobre (à la trève)'!$B$2:$B$287,$B22,'Indiv fin octobre (à la trève)'!$C$2:$C$287,$C22)</f>
        <v>1</v>
      </c>
      <c r="G22">
        <f>SUMIFS('Indiv fin novembre'!G$2:G$299,'Indiv fin novembre'!$B$2:$B$299,$B22,'Indiv fin novembre'!$C$2:$C$299,$C22)-SUMIFS('Indiv fin octobre (à la trève)'!G$2:G$287,'Indiv fin octobre (à la trève)'!$B$2:$B$287,$B22,'Indiv fin octobre (à la trève)'!$C$2:$C$287,$C22)</f>
        <v>5</v>
      </c>
      <c r="H22">
        <f>SUMIFS('Indiv fin novembre'!H$2:H$299,'Indiv fin novembre'!$B$2:$B$299,$B22,'Indiv fin novembre'!$C$2:$C$299,$C22)-SUMIFS('Indiv fin octobre (à la trève)'!H$2:H$287,'Indiv fin octobre (à la trève)'!$B$2:$B$287,$B22,'Indiv fin octobre (à la trève)'!$C$2:$C$287,$C22)</f>
        <v>6</v>
      </c>
      <c r="I22">
        <f>SUMIFS('Indiv fin novembre'!I$2:I$299,'Indiv fin novembre'!$B$2:$B$299,$B22,'Indiv fin novembre'!$C$2:$C$299,$C22)-SUMIFS('Indiv fin octobre (à la trève)'!I$2:I$287,'Indiv fin octobre (à la trève)'!$B$2:$B$287,$B22,'Indiv fin octobre (à la trève)'!$C$2:$C$287,$C22)</f>
        <v>6</v>
      </c>
      <c r="J22">
        <f>SUMIFS('Indiv fin novembre'!J$2:J$299,'Indiv fin novembre'!$B$2:$B$299,$B22,'Indiv fin novembre'!$C$2:$C$299,$C22)-SUMIFS('Indiv fin octobre (à la trève)'!J$2:J$287,'Indiv fin octobre (à la trève)'!$B$2:$B$287,$B22,'Indiv fin octobre (à la trève)'!$C$2:$C$287,$C22)</f>
        <v>0</v>
      </c>
      <c r="K22">
        <f>SUMIFS('Indiv fin novembre'!K$2:K$299,'Indiv fin novembre'!$B$2:$B$299,$B22,'Indiv fin novembre'!$C$2:$C$299,$C22)-SUMIFS('Indiv fin octobre (à la trève)'!K$2:K$287,'Indiv fin octobre (à la trève)'!$B$2:$B$287,$B22,'Indiv fin octobre (à la trève)'!$C$2:$C$287,$C22)</f>
        <v>1</v>
      </c>
      <c r="L22">
        <f>SUMIFS('Indiv fin novembre'!L$2:L$299,'Indiv fin novembre'!$B$2:$B$299,$B22,'Indiv fin novembre'!$C$2:$C$299,$C22)-SUMIFS('Indiv fin octobre (à la trève)'!L$2:L$287,'Indiv fin octobre (à la trève)'!$B$2:$B$287,$B22,'Indiv fin octobre (à la trève)'!$C$2:$C$287,$C22)</f>
        <v>1</v>
      </c>
      <c r="M22">
        <f>SUMIFS('Indiv fin novembre'!M$2:M$299,'Indiv fin novembre'!$B$2:$B$299,$B22,'Indiv fin novembre'!$C$2:$C$299,$C22)-SUMIFS('Indiv fin octobre (à la trève)'!M$2:M$287,'Indiv fin octobre (à la trève)'!$B$2:$B$287,$B22,'Indiv fin octobre (à la trève)'!$C$2:$C$287,$C22)</f>
        <v>0</v>
      </c>
      <c r="N22">
        <f>SUMIFS('Indiv fin novembre'!N$2:N$299,'Indiv fin novembre'!$B$2:$B$299,$B22,'Indiv fin novembre'!$C$2:$C$299,$C22)-SUMIFS('Indiv fin octobre (à la trève)'!N$2:N$287,'Indiv fin octobre (à la trève)'!$B$2:$B$287,$B22,'Indiv fin octobre (à la trève)'!$C$2:$C$287,$C22)</f>
        <v>0</v>
      </c>
      <c r="O22">
        <f>SUMIFS('Indiv fin novembre'!O$2:O$299,'Indiv fin novembre'!$B$2:$B$299,$B22,'Indiv fin novembre'!$C$2:$C$299,$C22)-SUMIFS('Indiv fin octobre (à la trève)'!O$2:O$287,'Indiv fin octobre (à la trève)'!$B$2:$B$287,$B22,'Indiv fin octobre (à la trève)'!$C$2:$C$287,$C22)</f>
        <v>0</v>
      </c>
      <c r="P22">
        <f>SUMIFS('Indiv fin novembre'!P$2:P$299,'Indiv fin novembre'!$B$2:$B$299,$B22,'Indiv fin novembre'!$C$2:$C$299,$C22)-SUMIFS('Indiv fin octobre (à la trève)'!P$2:P$287,'Indiv fin octobre (à la trève)'!$B$2:$B$287,$B22,'Indiv fin octobre (à la trève)'!$C$2:$C$287,$C22)</f>
        <v>1</v>
      </c>
      <c r="Q22">
        <f>SUMIFS('Indiv fin novembre'!Q$2:Q$299,'Indiv fin novembre'!$B$2:$B$299,$B22,'Indiv fin novembre'!$C$2:$C$299,$C22)-SUMIFS('Indiv fin octobre (à la trève)'!Q$2:Q$287,'Indiv fin octobre (à la trève)'!$B$2:$B$287,$B22,'Indiv fin octobre (à la trève)'!$C$2:$C$287,$C22)</f>
        <v>4</v>
      </c>
      <c r="R22">
        <f>SUMIFS('Indiv fin novembre'!R$2:R$299,'Indiv fin novembre'!$B$2:$B$299,$B22,'Indiv fin novembre'!$C$2:$C$299,$C22)-SUMIFS('Indiv fin octobre (à la trève)'!R$2:R$287,'Indiv fin octobre (à la trève)'!$B$2:$B$287,$B22,'Indiv fin octobre (à la trève)'!$C$2:$C$287,$C22)</f>
        <v>5</v>
      </c>
      <c r="S22" s="3">
        <f t="shared" si="0"/>
        <v>0.16666666666666666</v>
      </c>
      <c r="T22" s="3">
        <f t="shared" si="1"/>
        <v>0.83333333333333337</v>
      </c>
      <c r="U22" s="3">
        <f t="shared" si="2"/>
        <v>1</v>
      </c>
      <c r="V22" s="3">
        <f t="shared" si="3"/>
        <v>1</v>
      </c>
      <c r="W22" s="3">
        <f t="shared" si="4"/>
        <v>0</v>
      </c>
      <c r="X22" s="3">
        <f t="shared" si="5"/>
        <v>0.16666666666666666</v>
      </c>
      <c r="Y22" s="3">
        <f t="shared" si="6"/>
        <v>0.16666666666666666</v>
      </c>
      <c r="Z22" s="3">
        <f t="shared" si="7"/>
        <v>0</v>
      </c>
      <c r="AA22" s="3">
        <f t="shared" si="8"/>
        <v>0</v>
      </c>
      <c r="AB22" s="3">
        <f t="shared" si="9"/>
        <v>0</v>
      </c>
      <c r="AC22" s="3">
        <f t="shared" si="10"/>
        <v>0.16666666666666666</v>
      </c>
      <c r="AD22" s="3">
        <f t="shared" si="11"/>
        <v>0.66666666666666663</v>
      </c>
      <c r="AE22" s="3">
        <f t="shared" si="12"/>
        <v>0.83333333333333337</v>
      </c>
      <c r="AF22" s="4">
        <f>F22/SUMIFS('Equipe novembre (après la trèv)'!B$2:B$13,'Equipe novembre (après la trèv)'!$A$2:$A$13,$C22)</f>
        <v>2.8571428571428571E-2</v>
      </c>
      <c r="AG22" s="4">
        <f>P22/SUMIFS('Equipe novembre (après la trèv)'!L$2:L$13,'Equipe novembre (après la trèv)'!$A$2:$A$13,$C22)</f>
        <v>4.1666666666666664E-2</v>
      </c>
      <c r="AH22" s="4">
        <f>H22/SUMIFS('Equipe novembre (après la trèv)'!B$2:B$13,'Equipe novembre (après la trèv)'!$A$2:$A$13,$C22)</f>
        <v>0.17142857142857143</v>
      </c>
      <c r="AI22" s="4">
        <f>R22/SUMIFS('Equipe novembre (après la trèv)'!L$2:L$13,'Equipe novembre (après la trèv)'!$A$2:$A$13,$C22)</f>
        <v>0.20833333333333334</v>
      </c>
    </row>
    <row r="23" spans="1:35" x14ac:dyDescent="0.3">
      <c r="A23">
        <v>22</v>
      </c>
      <c r="B23" t="s">
        <v>66</v>
      </c>
      <c r="C23" t="s">
        <v>31</v>
      </c>
      <c r="D23" t="s">
        <v>6</v>
      </c>
      <c r="E23">
        <f>SUMIFS('Indiv fin novembre'!E$2:E$299,'Indiv fin novembre'!$B$2:$B$299,$B23,'Indiv fin novembre'!$C$2:$C$299,$C23)-SUMIFS('Indiv fin octobre (à la trève)'!E$2:E$287,'Indiv fin octobre (à la trève)'!$B$2:$B$287,$B23,'Indiv fin octobre (à la trève)'!$C$2:$C$287,$C23)</f>
        <v>6</v>
      </c>
      <c r="F23">
        <f>SUMIFS('Indiv fin novembre'!F$2:F$299,'Indiv fin novembre'!$B$2:$B$299,$B23,'Indiv fin novembre'!$C$2:$C$299,$C23)-SUMIFS('Indiv fin octobre (à la trève)'!F$2:F$287,'Indiv fin octobre (à la trève)'!$B$2:$B$287,$B23,'Indiv fin octobre (à la trève)'!$C$2:$C$287,$C23)</f>
        <v>0</v>
      </c>
      <c r="G23">
        <f>SUMIFS('Indiv fin novembre'!G$2:G$299,'Indiv fin novembre'!$B$2:$B$299,$B23,'Indiv fin novembre'!$C$2:$C$299,$C23)-SUMIFS('Indiv fin octobre (à la trève)'!G$2:G$287,'Indiv fin octobre (à la trève)'!$B$2:$B$287,$B23,'Indiv fin octobre (à la trève)'!$C$2:$C$287,$C23)</f>
        <v>6</v>
      </c>
      <c r="H23">
        <f>SUMIFS('Indiv fin novembre'!H$2:H$299,'Indiv fin novembre'!$B$2:$B$299,$B23,'Indiv fin novembre'!$C$2:$C$299,$C23)-SUMIFS('Indiv fin octobre (à la trève)'!H$2:H$287,'Indiv fin octobre (à la trève)'!$B$2:$B$287,$B23,'Indiv fin octobre (à la trève)'!$C$2:$C$287,$C23)</f>
        <v>6</v>
      </c>
      <c r="I23">
        <f>SUMIFS('Indiv fin novembre'!I$2:I$299,'Indiv fin novembre'!$B$2:$B$299,$B23,'Indiv fin novembre'!$C$2:$C$299,$C23)-SUMIFS('Indiv fin octobre (à la trève)'!I$2:I$287,'Indiv fin octobre (à la trève)'!$B$2:$B$287,$B23,'Indiv fin octobre (à la trève)'!$C$2:$C$287,$C23)</f>
        <v>2</v>
      </c>
      <c r="J23">
        <f>SUMIFS('Indiv fin novembre'!J$2:J$299,'Indiv fin novembre'!$B$2:$B$299,$B23,'Indiv fin novembre'!$C$2:$C$299,$C23)-SUMIFS('Indiv fin octobre (à la trève)'!J$2:J$287,'Indiv fin octobre (à la trève)'!$B$2:$B$287,$B23,'Indiv fin octobre (à la trève)'!$C$2:$C$287,$C23)</f>
        <v>0</v>
      </c>
      <c r="K23">
        <f>SUMIFS('Indiv fin novembre'!K$2:K$299,'Indiv fin novembre'!$B$2:$B$299,$B23,'Indiv fin novembre'!$C$2:$C$299,$C23)-SUMIFS('Indiv fin octobre (à la trève)'!K$2:K$287,'Indiv fin octobre (à la trève)'!$B$2:$B$287,$B23,'Indiv fin octobre (à la trève)'!$C$2:$C$287,$C23)</f>
        <v>1</v>
      </c>
      <c r="L23">
        <f>SUMIFS('Indiv fin novembre'!L$2:L$299,'Indiv fin novembre'!$B$2:$B$299,$B23,'Indiv fin novembre'!$C$2:$C$299,$C23)-SUMIFS('Indiv fin octobre (à la trève)'!L$2:L$287,'Indiv fin octobre (à la trève)'!$B$2:$B$287,$B23,'Indiv fin octobre (à la trève)'!$C$2:$C$287,$C23)</f>
        <v>1</v>
      </c>
      <c r="M23">
        <f>SUMIFS('Indiv fin novembre'!M$2:M$299,'Indiv fin novembre'!$B$2:$B$299,$B23,'Indiv fin novembre'!$C$2:$C$299,$C23)-SUMIFS('Indiv fin octobre (à la trève)'!M$2:M$287,'Indiv fin octobre (à la trève)'!$B$2:$B$287,$B23,'Indiv fin octobre (à la trève)'!$C$2:$C$287,$C23)</f>
        <v>0</v>
      </c>
      <c r="N23">
        <f>SUMIFS('Indiv fin novembre'!N$2:N$299,'Indiv fin novembre'!$B$2:$B$299,$B23,'Indiv fin novembre'!$C$2:$C$299,$C23)-SUMIFS('Indiv fin octobre (à la trève)'!N$2:N$287,'Indiv fin octobre (à la trève)'!$B$2:$B$287,$B23,'Indiv fin octobre (à la trève)'!$C$2:$C$287,$C23)</f>
        <v>1</v>
      </c>
      <c r="O23">
        <f>SUMIFS('Indiv fin novembre'!O$2:O$299,'Indiv fin novembre'!$B$2:$B$299,$B23,'Indiv fin novembre'!$C$2:$C$299,$C23)-SUMIFS('Indiv fin octobre (à la trève)'!O$2:O$287,'Indiv fin octobre (à la trève)'!$B$2:$B$287,$B23,'Indiv fin octobre (à la trève)'!$C$2:$C$287,$C23)</f>
        <v>1</v>
      </c>
      <c r="P23">
        <f>SUMIFS('Indiv fin novembre'!P$2:P$299,'Indiv fin novembre'!$B$2:$B$299,$B23,'Indiv fin novembre'!$C$2:$C$299,$C23)-SUMIFS('Indiv fin octobre (à la trève)'!P$2:P$287,'Indiv fin octobre (à la trève)'!$B$2:$B$287,$B23,'Indiv fin octobre (à la trève)'!$C$2:$C$287,$C23)</f>
        <v>0</v>
      </c>
      <c r="Q23">
        <f>SUMIFS('Indiv fin novembre'!Q$2:Q$299,'Indiv fin novembre'!$B$2:$B$299,$B23,'Indiv fin novembre'!$C$2:$C$299,$C23)-SUMIFS('Indiv fin octobre (à la trève)'!Q$2:Q$287,'Indiv fin octobre (à la trève)'!$B$2:$B$287,$B23,'Indiv fin octobre (à la trève)'!$C$2:$C$287,$C23)</f>
        <v>4</v>
      </c>
      <c r="R23">
        <f>SUMIFS('Indiv fin novembre'!R$2:R$299,'Indiv fin novembre'!$B$2:$B$299,$B23,'Indiv fin novembre'!$C$2:$C$299,$C23)-SUMIFS('Indiv fin octobre (à la trève)'!R$2:R$287,'Indiv fin octobre (à la trève)'!$B$2:$B$287,$B23,'Indiv fin octobre (à la trève)'!$C$2:$C$287,$C23)</f>
        <v>4</v>
      </c>
      <c r="S23" s="3">
        <f t="shared" si="0"/>
        <v>0</v>
      </c>
      <c r="T23" s="3">
        <f t="shared" si="1"/>
        <v>1</v>
      </c>
      <c r="U23" s="3">
        <f t="shared" si="2"/>
        <v>1</v>
      </c>
      <c r="V23" s="3">
        <f t="shared" si="3"/>
        <v>0.33333333333333331</v>
      </c>
      <c r="W23" s="3">
        <f t="shared" si="4"/>
        <v>0</v>
      </c>
      <c r="X23" s="3">
        <f t="shared" si="5"/>
        <v>0.16666666666666666</v>
      </c>
      <c r="Y23" s="3">
        <f t="shared" si="6"/>
        <v>0.16666666666666666</v>
      </c>
      <c r="Z23" s="3">
        <f t="shared" si="7"/>
        <v>0</v>
      </c>
      <c r="AA23" s="3">
        <f t="shared" si="8"/>
        <v>0.16666666666666666</v>
      </c>
      <c r="AB23" s="3">
        <f t="shared" si="9"/>
        <v>0.16666666666666666</v>
      </c>
      <c r="AC23" s="3">
        <f t="shared" si="10"/>
        <v>0</v>
      </c>
      <c r="AD23" s="3">
        <f t="shared" si="11"/>
        <v>0.66666666666666663</v>
      </c>
      <c r="AE23" s="3">
        <f t="shared" si="12"/>
        <v>0.66666666666666663</v>
      </c>
      <c r="AF23" s="4">
        <f>F23/SUMIFS('Equipe novembre (après la trèv)'!B$2:B$13,'Equipe novembre (après la trèv)'!$A$2:$A$13,$C23)</f>
        <v>0</v>
      </c>
      <c r="AG23" s="4">
        <f>P23/SUMIFS('Equipe novembre (après la trèv)'!L$2:L$13,'Equipe novembre (après la trèv)'!$A$2:$A$13,$C23)</f>
        <v>0</v>
      </c>
      <c r="AH23" s="4">
        <f>H23/SUMIFS('Equipe novembre (après la trèv)'!B$2:B$13,'Equipe novembre (après la trèv)'!$A$2:$A$13,$C23)</f>
        <v>0.27272727272727271</v>
      </c>
      <c r="AI23" s="4">
        <f>R23/SUMIFS('Equipe novembre (après la trèv)'!L$2:L$13,'Equipe novembre (après la trèv)'!$A$2:$A$13,$C23)</f>
        <v>0.26666666666666666</v>
      </c>
    </row>
    <row r="24" spans="1:35" x14ac:dyDescent="0.3">
      <c r="A24">
        <v>23</v>
      </c>
      <c r="B24" t="s">
        <v>63</v>
      </c>
      <c r="C24" t="s">
        <v>33</v>
      </c>
      <c r="D24" t="s">
        <v>6</v>
      </c>
      <c r="E24">
        <f>SUMIFS('Indiv fin novembre'!E$2:E$299,'Indiv fin novembre'!$B$2:$B$299,$B24,'Indiv fin novembre'!$C$2:$C$299,$C24)-SUMIFS('Indiv fin octobre (à la trève)'!E$2:E$287,'Indiv fin octobre (à la trève)'!$B$2:$B$287,$B24,'Indiv fin octobre (à la trève)'!$C$2:$C$287,$C24)</f>
        <v>6</v>
      </c>
      <c r="F24">
        <f>SUMIFS('Indiv fin novembre'!F$2:F$299,'Indiv fin novembre'!$B$2:$B$299,$B24,'Indiv fin novembre'!$C$2:$C$299,$C24)-SUMIFS('Indiv fin octobre (à la trève)'!F$2:F$287,'Indiv fin octobre (à la trève)'!$B$2:$B$287,$B24,'Indiv fin octobre (à la trève)'!$C$2:$C$287,$C24)</f>
        <v>3</v>
      </c>
      <c r="G24">
        <f>SUMIFS('Indiv fin novembre'!G$2:G$299,'Indiv fin novembre'!$B$2:$B$299,$B24,'Indiv fin novembre'!$C$2:$C$299,$C24)-SUMIFS('Indiv fin octobre (à la trève)'!G$2:G$287,'Indiv fin octobre (à la trève)'!$B$2:$B$287,$B24,'Indiv fin octobre (à la trève)'!$C$2:$C$287,$C24)</f>
        <v>3</v>
      </c>
      <c r="H24">
        <f>SUMIFS('Indiv fin novembre'!H$2:H$299,'Indiv fin novembre'!$B$2:$B$299,$B24,'Indiv fin novembre'!$C$2:$C$299,$C24)-SUMIFS('Indiv fin octobre (à la trève)'!H$2:H$287,'Indiv fin octobre (à la trève)'!$B$2:$B$287,$B24,'Indiv fin octobre (à la trève)'!$C$2:$C$287,$C24)</f>
        <v>6</v>
      </c>
      <c r="I24">
        <f>SUMIFS('Indiv fin novembre'!I$2:I$299,'Indiv fin novembre'!$B$2:$B$299,$B24,'Indiv fin novembre'!$C$2:$C$299,$C24)-SUMIFS('Indiv fin octobre (à la trève)'!I$2:I$287,'Indiv fin octobre (à la trève)'!$B$2:$B$287,$B24,'Indiv fin octobre (à la trève)'!$C$2:$C$287,$C24)</f>
        <v>4</v>
      </c>
      <c r="J24">
        <f>SUMIFS('Indiv fin novembre'!J$2:J$299,'Indiv fin novembre'!$B$2:$B$299,$B24,'Indiv fin novembre'!$C$2:$C$299,$C24)-SUMIFS('Indiv fin octobre (à la trève)'!J$2:J$287,'Indiv fin octobre (à la trève)'!$B$2:$B$287,$B24,'Indiv fin octobre (à la trève)'!$C$2:$C$287,$C24)</f>
        <v>1</v>
      </c>
      <c r="K24">
        <f>SUMIFS('Indiv fin novembre'!K$2:K$299,'Indiv fin novembre'!$B$2:$B$299,$B24,'Indiv fin novembre'!$C$2:$C$299,$C24)-SUMIFS('Indiv fin octobre (à la trève)'!K$2:K$287,'Indiv fin octobre (à la trève)'!$B$2:$B$287,$B24,'Indiv fin octobre (à la trève)'!$C$2:$C$287,$C24)</f>
        <v>1</v>
      </c>
      <c r="L24">
        <f>SUMIFS('Indiv fin novembre'!L$2:L$299,'Indiv fin novembre'!$B$2:$B$299,$B24,'Indiv fin novembre'!$C$2:$C$299,$C24)-SUMIFS('Indiv fin octobre (à la trève)'!L$2:L$287,'Indiv fin octobre (à la trève)'!$B$2:$B$287,$B24,'Indiv fin octobre (à la trève)'!$C$2:$C$287,$C24)</f>
        <v>2</v>
      </c>
      <c r="M24">
        <f>SUMIFS('Indiv fin novembre'!M$2:M$299,'Indiv fin novembre'!$B$2:$B$299,$B24,'Indiv fin novembre'!$C$2:$C$299,$C24)-SUMIFS('Indiv fin octobre (à la trève)'!M$2:M$287,'Indiv fin octobre (à la trève)'!$B$2:$B$287,$B24,'Indiv fin octobre (à la trève)'!$C$2:$C$287,$C24)</f>
        <v>0</v>
      </c>
      <c r="N24">
        <f>SUMIFS('Indiv fin novembre'!N$2:N$299,'Indiv fin novembre'!$B$2:$B$299,$B24,'Indiv fin novembre'!$C$2:$C$299,$C24)-SUMIFS('Indiv fin octobre (à la trève)'!N$2:N$287,'Indiv fin octobre (à la trève)'!$B$2:$B$287,$B24,'Indiv fin octobre (à la trève)'!$C$2:$C$287,$C24)</f>
        <v>0</v>
      </c>
      <c r="O24">
        <f>SUMIFS('Indiv fin novembre'!O$2:O$299,'Indiv fin novembre'!$B$2:$B$299,$B24,'Indiv fin novembre'!$C$2:$C$299,$C24)-SUMIFS('Indiv fin octobre (à la trève)'!O$2:O$287,'Indiv fin octobre (à la trève)'!$B$2:$B$287,$B24,'Indiv fin octobre (à la trève)'!$C$2:$C$287,$C24)</f>
        <v>0</v>
      </c>
      <c r="P24">
        <f>SUMIFS('Indiv fin novembre'!P$2:P$299,'Indiv fin novembre'!$B$2:$B$299,$B24,'Indiv fin novembre'!$C$2:$C$299,$C24)-SUMIFS('Indiv fin octobre (à la trève)'!P$2:P$287,'Indiv fin octobre (à la trève)'!$B$2:$B$287,$B24,'Indiv fin octobre (à la trève)'!$C$2:$C$287,$C24)</f>
        <v>2</v>
      </c>
      <c r="Q24">
        <f>SUMIFS('Indiv fin novembre'!Q$2:Q$299,'Indiv fin novembre'!$B$2:$B$299,$B24,'Indiv fin novembre'!$C$2:$C$299,$C24)-SUMIFS('Indiv fin octobre (à la trève)'!Q$2:Q$287,'Indiv fin octobre (à la trève)'!$B$2:$B$287,$B24,'Indiv fin octobre (à la trève)'!$C$2:$C$287,$C24)</f>
        <v>2</v>
      </c>
      <c r="R24">
        <f>SUMIFS('Indiv fin novembre'!R$2:R$299,'Indiv fin novembre'!$B$2:$B$299,$B24,'Indiv fin novembre'!$C$2:$C$299,$C24)-SUMIFS('Indiv fin octobre (à la trève)'!R$2:R$287,'Indiv fin octobre (à la trève)'!$B$2:$B$287,$B24,'Indiv fin octobre (à la trève)'!$C$2:$C$287,$C24)</f>
        <v>4</v>
      </c>
      <c r="S24" s="3">
        <f t="shared" si="0"/>
        <v>0.5</v>
      </c>
      <c r="T24" s="3">
        <f t="shared" si="1"/>
        <v>0.5</v>
      </c>
      <c r="U24" s="3">
        <f t="shared" si="2"/>
        <v>1</v>
      </c>
      <c r="V24" s="3">
        <f t="shared" si="3"/>
        <v>0.66666666666666663</v>
      </c>
      <c r="W24" s="3">
        <f t="shared" si="4"/>
        <v>0.16666666666666666</v>
      </c>
      <c r="X24" s="3">
        <f t="shared" si="5"/>
        <v>0.16666666666666666</v>
      </c>
      <c r="Y24" s="3">
        <f t="shared" si="6"/>
        <v>0.33333333333333331</v>
      </c>
      <c r="Z24" s="3">
        <f t="shared" si="7"/>
        <v>0</v>
      </c>
      <c r="AA24" s="3">
        <f t="shared" si="8"/>
        <v>0</v>
      </c>
      <c r="AB24" s="3">
        <f t="shared" si="9"/>
        <v>0</v>
      </c>
      <c r="AC24" s="3">
        <f t="shared" si="10"/>
        <v>0.33333333333333331</v>
      </c>
      <c r="AD24" s="3">
        <f t="shared" si="11"/>
        <v>0.33333333333333331</v>
      </c>
      <c r="AE24" s="3">
        <f t="shared" si="12"/>
        <v>0.66666666666666663</v>
      </c>
      <c r="AF24" s="4">
        <f>F24/SUMIFS('Equipe novembre (après la trèv)'!B$2:B$13,'Equipe novembre (après la trèv)'!$A$2:$A$13,$C24)</f>
        <v>8.5714285714285715E-2</v>
      </c>
      <c r="AG24" s="4">
        <f>P24/SUMIFS('Equipe novembre (après la trèv)'!L$2:L$13,'Equipe novembre (après la trèv)'!$A$2:$A$13,$C24)</f>
        <v>8.3333333333333329E-2</v>
      </c>
      <c r="AH24" s="4">
        <f>H24/SUMIFS('Equipe novembre (après la trèv)'!B$2:B$13,'Equipe novembre (après la trèv)'!$A$2:$A$13,$C24)</f>
        <v>0.17142857142857143</v>
      </c>
      <c r="AI24" s="4">
        <f>R24/SUMIFS('Equipe novembre (après la trèv)'!L$2:L$13,'Equipe novembre (après la trèv)'!$A$2:$A$13,$C24)</f>
        <v>0.16666666666666666</v>
      </c>
    </row>
    <row r="25" spans="1:35" x14ac:dyDescent="0.3">
      <c r="A25">
        <v>24</v>
      </c>
      <c r="B25" t="s">
        <v>25</v>
      </c>
      <c r="C25" t="s">
        <v>18</v>
      </c>
      <c r="D25" t="s">
        <v>6</v>
      </c>
      <c r="E25">
        <f>SUMIFS('Indiv fin novembre'!E$2:E$299,'Indiv fin novembre'!$B$2:$B$299,$B25,'Indiv fin novembre'!$C$2:$C$299,$C25)-SUMIFS('Indiv fin octobre (à la trève)'!E$2:E$287,'Indiv fin octobre (à la trève)'!$B$2:$B$287,$B25,'Indiv fin octobre (à la trève)'!$C$2:$C$287,$C25)</f>
        <v>5</v>
      </c>
      <c r="F25">
        <f>SUMIFS('Indiv fin novembre'!F$2:F$299,'Indiv fin novembre'!$B$2:$B$299,$B25,'Indiv fin novembre'!$C$2:$C$299,$C25)-SUMIFS('Indiv fin octobre (à la trève)'!F$2:F$287,'Indiv fin octobre (à la trève)'!$B$2:$B$287,$B25,'Indiv fin octobre (à la trève)'!$C$2:$C$287,$C25)</f>
        <v>3</v>
      </c>
      <c r="G25">
        <f>SUMIFS('Indiv fin novembre'!G$2:G$299,'Indiv fin novembre'!$B$2:$B$299,$B25,'Indiv fin novembre'!$C$2:$C$299,$C25)-SUMIFS('Indiv fin octobre (à la trève)'!G$2:G$287,'Indiv fin octobre (à la trève)'!$B$2:$B$287,$B25,'Indiv fin octobre (à la trève)'!$C$2:$C$287,$C25)</f>
        <v>3</v>
      </c>
      <c r="H25">
        <f>SUMIFS('Indiv fin novembre'!H$2:H$299,'Indiv fin novembre'!$B$2:$B$299,$B25,'Indiv fin novembre'!$C$2:$C$299,$C25)-SUMIFS('Indiv fin octobre (à la trève)'!H$2:H$287,'Indiv fin octobre (à la trève)'!$B$2:$B$287,$B25,'Indiv fin octobre (à la trève)'!$C$2:$C$287,$C25)</f>
        <v>6</v>
      </c>
      <c r="I25">
        <f>SUMIFS('Indiv fin novembre'!I$2:I$299,'Indiv fin novembre'!$B$2:$B$299,$B25,'Indiv fin novembre'!$C$2:$C$299,$C25)-SUMIFS('Indiv fin octobre (à la trève)'!I$2:I$287,'Indiv fin octobre (à la trève)'!$B$2:$B$287,$B25,'Indiv fin octobre (à la trève)'!$C$2:$C$287,$C25)</f>
        <v>2</v>
      </c>
      <c r="J25">
        <f>SUMIFS('Indiv fin novembre'!J$2:J$299,'Indiv fin novembre'!$B$2:$B$299,$B25,'Indiv fin novembre'!$C$2:$C$299,$C25)-SUMIFS('Indiv fin octobre (à la trève)'!J$2:J$287,'Indiv fin octobre (à la trève)'!$B$2:$B$287,$B25,'Indiv fin octobre (à la trève)'!$C$2:$C$287,$C25)</f>
        <v>1</v>
      </c>
      <c r="K25">
        <f>SUMIFS('Indiv fin novembre'!K$2:K$299,'Indiv fin novembre'!$B$2:$B$299,$B25,'Indiv fin novembre'!$C$2:$C$299,$C25)-SUMIFS('Indiv fin octobre (à la trève)'!K$2:K$287,'Indiv fin octobre (à la trève)'!$B$2:$B$287,$B25,'Indiv fin octobre (à la trève)'!$C$2:$C$287,$C25)</f>
        <v>2</v>
      </c>
      <c r="L25">
        <f>SUMIFS('Indiv fin novembre'!L$2:L$299,'Indiv fin novembre'!$B$2:$B$299,$B25,'Indiv fin novembre'!$C$2:$C$299,$C25)-SUMIFS('Indiv fin octobre (à la trève)'!L$2:L$287,'Indiv fin octobre (à la trève)'!$B$2:$B$287,$B25,'Indiv fin octobre (à la trève)'!$C$2:$C$287,$C25)</f>
        <v>3</v>
      </c>
      <c r="M25">
        <f>SUMIFS('Indiv fin novembre'!M$2:M$299,'Indiv fin novembre'!$B$2:$B$299,$B25,'Indiv fin novembre'!$C$2:$C$299,$C25)-SUMIFS('Indiv fin octobre (à la trève)'!M$2:M$287,'Indiv fin octobre (à la trève)'!$B$2:$B$287,$B25,'Indiv fin octobre (à la trève)'!$C$2:$C$287,$C25)</f>
        <v>0</v>
      </c>
      <c r="N25">
        <f>SUMIFS('Indiv fin novembre'!N$2:N$299,'Indiv fin novembre'!$B$2:$B$299,$B25,'Indiv fin novembre'!$C$2:$C$299,$C25)-SUMIFS('Indiv fin octobre (à la trève)'!N$2:N$287,'Indiv fin octobre (à la trève)'!$B$2:$B$287,$B25,'Indiv fin octobre (à la trève)'!$C$2:$C$287,$C25)</f>
        <v>1</v>
      </c>
      <c r="O25">
        <f>SUMIFS('Indiv fin novembre'!O$2:O$299,'Indiv fin novembre'!$B$2:$B$299,$B25,'Indiv fin novembre'!$C$2:$C$299,$C25)-SUMIFS('Indiv fin octobre (à la trève)'!O$2:O$287,'Indiv fin octobre (à la trève)'!$B$2:$B$287,$B25,'Indiv fin octobre (à la trève)'!$C$2:$C$287,$C25)</f>
        <v>1</v>
      </c>
      <c r="P25">
        <f>SUMIFS('Indiv fin novembre'!P$2:P$299,'Indiv fin novembre'!$B$2:$B$299,$B25,'Indiv fin novembre'!$C$2:$C$299,$C25)-SUMIFS('Indiv fin octobre (à la trève)'!P$2:P$287,'Indiv fin octobre (à la trève)'!$B$2:$B$287,$B25,'Indiv fin octobre (à la trève)'!$C$2:$C$287,$C25)</f>
        <v>2</v>
      </c>
      <c r="Q25">
        <f>SUMIFS('Indiv fin novembre'!Q$2:Q$299,'Indiv fin novembre'!$B$2:$B$299,$B25,'Indiv fin novembre'!$C$2:$C$299,$C25)-SUMIFS('Indiv fin octobre (à la trève)'!Q$2:Q$287,'Indiv fin octobre (à la trève)'!$B$2:$B$287,$B25,'Indiv fin octobre (à la trève)'!$C$2:$C$287,$C25)</f>
        <v>0</v>
      </c>
      <c r="R25">
        <f>SUMIFS('Indiv fin novembre'!R$2:R$299,'Indiv fin novembre'!$B$2:$B$299,$B25,'Indiv fin novembre'!$C$2:$C$299,$C25)-SUMIFS('Indiv fin octobre (à la trève)'!R$2:R$287,'Indiv fin octobre (à la trève)'!$B$2:$B$287,$B25,'Indiv fin octobre (à la trève)'!$C$2:$C$287,$C25)</f>
        <v>2</v>
      </c>
      <c r="S25" s="3">
        <f t="shared" si="0"/>
        <v>0.6</v>
      </c>
      <c r="T25" s="3">
        <f t="shared" si="1"/>
        <v>0.6</v>
      </c>
      <c r="U25" s="3">
        <f t="shared" si="2"/>
        <v>1.2</v>
      </c>
      <c r="V25" s="3">
        <f t="shared" si="3"/>
        <v>0.4</v>
      </c>
      <c r="W25" s="3">
        <f t="shared" si="4"/>
        <v>0.2</v>
      </c>
      <c r="X25" s="3">
        <f t="shared" si="5"/>
        <v>0.4</v>
      </c>
      <c r="Y25" s="3">
        <f t="shared" si="6"/>
        <v>0.6</v>
      </c>
      <c r="Z25" s="3">
        <f t="shared" si="7"/>
        <v>0</v>
      </c>
      <c r="AA25" s="3">
        <f t="shared" si="8"/>
        <v>0.2</v>
      </c>
      <c r="AB25" s="3">
        <f t="shared" si="9"/>
        <v>0.2</v>
      </c>
      <c r="AC25" s="3">
        <f t="shared" si="10"/>
        <v>0.4</v>
      </c>
      <c r="AD25" s="3">
        <f t="shared" si="11"/>
        <v>0</v>
      </c>
      <c r="AE25" s="3">
        <f t="shared" si="12"/>
        <v>0.4</v>
      </c>
      <c r="AF25" s="4">
        <f>F25/SUMIFS('Equipe novembre (après la trèv)'!B$2:B$13,'Equipe novembre (après la trèv)'!$A$2:$A$13,$C25)</f>
        <v>0.13043478260869565</v>
      </c>
      <c r="AG25" s="4">
        <f>P25/SUMIFS('Equipe novembre (après la trèv)'!L$2:L$13,'Equipe novembre (après la trèv)'!$A$2:$A$13,$C25)</f>
        <v>0.15384615384615385</v>
      </c>
      <c r="AH25" s="4">
        <f>H25/SUMIFS('Equipe novembre (après la trèv)'!B$2:B$13,'Equipe novembre (après la trèv)'!$A$2:$A$13,$C25)</f>
        <v>0.2608695652173913</v>
      </c>
      <c r="AI25" s="4">
        <f>R25/SUMIFS('Equipe novembre (après la trèv)'!L$2:L$13,'Equipe novembre (après la trèv)'!$A$2:$A$13,$C25)</f>
        <v>0.15384615384615385</v>
      </c>
    </row>
    <row r="26" spans="1:35" x14ac:dyDescent="0.3">
      <c r="A26">
        <v>25</v>
      </c>
      <c r="B26" t="s">
        <v>64</v>
      </c>
      <c r="C26" t="s">
        <v>65</v>
      </c>
      <c r="D26" t="s">
        <v>6</v>
      </c>
      <c r="E26">
        <f>SUMIFS('Indiv fin novembre'!E$2:E$299,'Indiv fin novembre'!$B$2:$B$299,$B26,'Indiv fin novembre'!$C$2:$C$299,$C26)-SUMIFS('Indiv fin octobre (à la trève)'!E$2:E$287,'Indiv fin octobre (à la trève)'!$B$2:$B$287,$B26,'Indiv fin octobre (à la trève)'!$C$2:$C$287,$C26)</f>
        <v>5</v>
      </c>
      <c r="F26">
        <f>SUMIFS('Indiv fin novembre'!F$2:F$299,'Indiv fin novembre'!$B$2:$B$299,$B26,'Indiv fin novembre'!$C$2:$C$299,$C26)-SUMIFS('Indiv fin octobre (à la trève)'!F$2:F$287,'Indiv fin octobre (à la trève)'!$B$2:$B$287,$B26,'Indiv fin octobre (à la trève)'!$C$2:$C$287,$C26)</f>
        <v>3</v>
      </c>
      <c r="G26">
        <f>SUMIFS('Indiv fin novembre'!G$2:G$299,'Indiv fin novembre'!$B$2:$B$299,$B26,'Indiv fin novembre'!$C$2:$C$299,$C26)-SUMIFS('Indiv fin octobre (à la trève)'!G$2:G$287,'Indiv fin octobre (à la trève)'!$B$2:$B$287,$B26,'Indiv fin octobre (à la trève)'!$C$2:$C$287,$C26)</f>
        <v>3</v>
      </c>
      <c r="H26">
        <f>SUMIFS('Indiv fin novembre'!H$2:H$299,'Indiv fin novembre'!$B$2:$B$299,$B26,'Indiv fin novembre'!$C$2:$C$299,$C26)-SUMIFS('Indiv fin octobre (à la trève)'!H$2:H$287,'Indiv fin octobre (à la trève)'!$B$2:$B$287,$B26,'Indiv fin octobre (à la trève)'!$C$2:$C$287,$C26)</f>
        <v>6</v>
      </c>
      <c r="I26">
        <f>SUMIFS('Indiv fin novembre'!I$2:I$299,'Indiv fin novembre'!$B$2:$B$299,$B26,'Indiv fin novembre'!$C$2:$C$299,$C26)-SUMIFS('Indiv fin octobre (à la trève)'!I$2:I$287,'Indiv fin octobre (à la trève)'!$B$2:$B$287,$B26,'Indiv fin octobre (à la trève)'!$C$2:$C$287,$C26)</f>
        <v>1</v>
      </c>
      <c r="J26">
        <f>SUMIFS('Indiv fin novembre'!J$2:J$299,'Indiv fin novembre'!$B$2:$B$299,$B26,'Indiv fin novembre'!$C$2:$C$299,$C26)-SUMIFS('Indiv fin octobre (à la trève)'!J$2:J$287,'Indiv fin octobre (à la trève)'!$B$2:$B$287,$B26,'Indiv fin octobre (à la trève)'!$C$2:$C$287,$C26)</f>
        <v>2</v>
      </c>
      <c r="K26">
        <f>SUMIFS('Indiv fin novembre'!K$2:K$299,'Indiv fin novembre'!$B$2:$B$299,$B26,'Indiv fin novembre'!$C$2:$C$299,$C26)-SUMIFS('Indiv fin octobre (à la trève)'!K$2:K$287,'Indiv fin octobre (à la trève)'!$B$2:$B$287,$B26,'Indiv fin octobre (à la trève)'!$C$2:$C$287,$C26)</f>
        <v>2</v>
      </c>
      <c r="L26">
        <f>SUMIFS('Indiv fin novembre'!L$2:L$299,'Indiv fin novembre'!$B$2:$B$299,$B26,'Indiv fin novembre'!$C$2:$C$299,$C26)-SUMIFS('Indiv fin octobre (à la trève)'!L$2:L$287,'Indiv fin octobre (à la trève)'!$B$2:$B$287,$B26,'Indiv fin octobre (à la trève)'!$C$2:$C$287,$C26)</f>
        <v>4</v>
      </c>
      <c r="M26">
        <f>SUMIFS('Indiv fin novembre'!M$2:M$299,'Indiv fin novembre'!$B$2:$B$299,$B26,'Indiv fin novembre'!$C$2:$C$299,$C26)-SUMIFS('Indiv fin octobre (à la trève)'!M$2:M$287,'Indiv fin octobre (à la trève)'!$B$2:$B$287,$B26,'Indiv fin octobre (à la trève)'!$C$2:$C$287,$C26)</f>
        <v>0</v>
      </c>
      <c r="N26">
        <f>SUMIFS('Indiv fin novembre'!N$2:N$299,'Indiv fin novembre'!$B$2:$B$299,$B26,'Indiv fin novembre'!$C$2:$C$299,$C26)-SUMIFS('Indiv fin octobre (à la trève)'!N$2:N$287,'Indiv fin octobre (à la trève)'!$B$2:$B$287,$B26,'Indiv fin octobre (à la trève)'!$C$2:$C$287,$C26)</f>
        <v>0</v>
      </c>
      <c r="O26">
        <f>SUMIFS('Indiv fin novembre'!O$2:O$299,'Indiv fin novembre'!$B$2:$B$299,$B26,'Indiv fin novembre'!$C$2:$C$299,$C26)-SUMIFS('Indiv fin octobre (à la trève)'!O$2:O$287,'Indiv fin octobre (à la trève)'!$B$2:$B$287,$B26,'Indiv fin octobre (à la trève)'!$C$2:$C$287,$C26)</f>
        <v>0</v>
      </c>
      <c r="P26">
        <f>SUMIFS('Indiv fin novembre'!P$2:P$299,'Indiv fin novembre'!$B$2:$B$299,$B26,'Indiv fin novembre'!$C$2:$C$299,$C26)-SUMIFS('Indiv fin octobre (à la trève)'!P$2:P$287,'Indiv fin octobre (à la trève)'!$B$2:$B$287,$B26,'Indiv fin octobre (à la trève)'!$C$2:$C$287,$C26)</f>
        <v>1</v>
      </c>
      <c r="Q26">
        <f>SUMIFS('Indiv fin novembre'!Q$2:Q$299,'Indiv fin novembre'!$B$2:$B$299,$B26,'Indiv fin novembre'!$C$2:$C$299,$C26)-SUMIFS('Indiv fin octobre (à la trève)'!Q$2:Q$287,'Indiv fin octobre (à la trève)'!$B$2:$B$287,$B26,'Indiv fin octobre (à la trève)'!$C$2:$C$287,$C26)</f>
        <v>1</v>
      </c>
      <c r="R26">
        <f>SUMIFS('Indiv fin novembre'!R$2:R$299,'Indiv fin novembre'!$B$2:$B$299,$B26,'Indiv fin novembre'!$C$2:$C$299,$C26)-SUMIFS('Indiv fin octobre (à la trève)'!R$2:R$287,'Indiv fin octobre (à la trève)'!$B$2:$B$287,$B26,'Indiv fin octobre (à la trève)'!$C$2:$C$287,$C26)</f>
        <v>2</v>
      </c>
      <c r="S26" s="3">
        <f t="shared" si="0"/>
        <v>0.6</v>
      </c>
      <c r="T26" s="3">
        <f t="shared" si="1"/>
        <v>0.6</v>
      </c>
      <c r="U26" s="3">
        <f t="shared" si="2"/>
        <v>1.2</v>
      </c>
      <c r="V26" s="3">
        <f t="shared" si="3"/>
        <v>0.2</v>
      </c>
      <c r="W26" s="3">
        <f t="shared" si="4"/>
        <v>0.4</v>
      </c>
      <c r="X26" s="3">
        <f t="shared" si="5"/>
        <v>0.4</v>
      </c>
      <c r="Y26" s="3">
        <f t="shared" si="6"/>
        <v>0.8</v>
      </c>
      <c r="Z26" s="3">
        <f t="shared" si="7"/>
        <v>0</v>
      </c>
      <c r="AA26" s="3">
        <f t="shared" si="8"/>
        <v>0</v>
      </c>
      <c r="AB26" s="3">
        <f t="shared" si="9"/>
        <v>0</v>
      </c>
      <c r="AC26" s="3">
        <f t="shared" si="10"/>
        <v>0.2</v>
      </c>
      <c r="AD26" s="3">
        <f t="shared" si="11"/>
        <v>0.2</v>
      </c>
      <c r="AE26" s="3">
        <f t="shared" si="12"/>
        <v>0.4</v>
      </c>
      <c r="AF26" s="4">
        <f>F26/SUMIFS('Equipe novembre (après la trèv)'!B$2:B$13,'Equipe novembre (après la trèv)'!$A$2:$A$13,$C26)</f>
        <v>0.15</v>
      </c>
      <c r="AG26" s="4">
        <f>P26/SUMIFS('Equipe novembre (après la trèv)'!L$2:L$13,'Equipe novembre (après la trèv)'!$A$2:$A$13,$C26)</f>
        <v>7.1428571428571425E-2</v>
      </c>
      <c r="AH26" s="4">
        <f>H26/SUMIFS('Equipe novembre (après la trèv)'!B$2:B$13,'Equipe novembre (après la trèv)'!$A$2:$A$13,$C26)</f>
        <v>0.3</v>
      </c>
      <c r="AI26" s="4">
        <f>R26/SUMIFS('Equipe novembre (après la trèv)'!L$2:L$13,'Equipe novembre (après la trèv)'!$A$2:$A$13,$C26)</f>
        <v>0.14285714285714285</v>
      </c>
    </row>
    <row r="27" spans="1:35" x14ac:dyDescent="0.3">
      <c r="A27">
        <v>26</v>
      </c>
      <c r="B27" t="s">
        <v>72</v>
      </c>
      <c r="C27" t="s">
        <v>65</v>
      </c>
      <c r="D27" t="s">
        <v>6</v>
      </c>
      <c r="E27">
        <f>SUMIFS('Indiv fin novembre'!E$2:E$299,'Indiv fin novembre'!$B$2:$B$299,$B27,'Indiv fin novembre'!$C$2:$C$299,$C27)-SUMIFS('Indiv fin octobre (à la trève)'!E$2:E$287,'Indiv fin octobre (à la trève)'!$B$2:$B$287,$B27,'Indiv fin octobre (à la trève)'!$C$2:$C$287,$C27)</f>
        <v>5</v>
      </c>
      <c r="F27">
        <f>SUMIFS('Indiv fin novembre'!F$2:F$299,'Indiv fin novembre'!$B$2:$B$299,$B27,'Indiv fin novembre'!$C$2:$C$299,$C27)-SUMIFS('Indiv fin octobre (à la trève)'!F$2:F$287,'Indiv fin octobre (à la trève)'!$B$2:$B$287,$B27,'Indiv fin octobre (à la trève)'!$C$2:$C$287,$C27)</f>
        <v>2</v>
      </c>
      <c r="G27">
        <f>SUMIFS('Indiv fin novembre'!G$2:G$299,'Indiv fin novembre'!$B$2:$B$299,$B27,'Indiv fin novembre'!$C$2:$C$299,$C27)-SUMIFS('Indiv fin octobre (à la trève)'!G$2:G$287,'Indiv fin octobre (à la trève)'!$B$2:$B$287,$B27,'Indiv fin octobre (à la trève)'!$C$2:$C$287,$C27)</f>
        <v>3</v>
      </c>
      <c r="H27">
        <f>SUMIFS('Indiv fin novembre'!H$2:H$299,'Indiv fin novembre'!$B$2:$B$299,$B27,'Indiv fin novembre'!$C$2:$C$299,$C27)-SUMIFS('Indiv fin octobre (à la trève)'!H$2:H$287,'Indiv fin octobre (à la trève)'!$B$2:$B$287,$B27,'Indiv fin octobre (à la trève)'!$C$2:$C$287,$C27)</f>
        <v>5</v>
      </c>
      <c r="I27">
        <f>SUMIFS('Indiv fin novembre'!I$2:I$299,'Indiv fin novembre'!$B$2:$B$299,$B27,'Indiv fin novembre'!$C$2:$C$299,$C27)-SUMIFS('Indiv fin octobre (à la trève)'!I$2:I$287,'Indiv fin octobre (à la trève)'!$B$2:$B$287,$B27,'Indiv fin octobre (à la trève)'!$C$2:$C$287,$C27)</f>
        <v>4</v>
      </c>
      <c r="J27">
        <f>SUMIFS('Indiv fin novembre'!J$2:J$299,'Indiv fin novembre'!$B$2:$B$299,$B27,'Indiv fin novembre'!$C$2:$C$299,$C27)-SUMIFS('Indiv fin octobre (à la trève)'!J$2:J$287,'Indiv fin octobre (à la trève)'!$B$2:$B$287,$B27,'Indiv fin octobre (à la trève)'!$C$2:$C$287,$C27)</f>
        <v>0</v>
      </c>
      <c r="K27">
        <f>SUMIFS('Indiv fin novembre'!K$2:K$299,'Indiv fin novembre'!$B$2:$B$299,$B27,'Indiv fin novembre'!$C$2:$C$299,$C27)-SUMIFS('Indiv fin octobre (à la trève)'!K$2:K$287,'Indiv fin octobre (à la trève)'!$B$2:$B$287,$B27,'Indiv fin octobre (à la trève)'!$C$2:$C$287,$C27)</f>
        <v>0</v>
      </c>
      <c r="L27">
        <f>SUMIFS('Indiv fin novembre'!L$2:L$299,'Indiv fin novembre'!$B$2:$B$299,$B27,'Indiv fin novembre'!$C$2:$C$299,$C27)-SUMIFS('Indiv fin octobre (à la trève)'!L$2:L$287,'Indiv fin octobre (à la trève)'!$B$2:$B$287,$B27,'Indiv fin octobre (à la trève)'!$C$2:$C$287,$C27)</f>
        <v>0</v>
      </c>
      <c r="M27">
        <f>SUMIFS('Indiv fin novembre'!M$2:M$299,'Indiv fin novembre'!$B$2:$B$299,$B27,'Indiv fin novembre'!$C$2:$C$299,$C27)-SUMIFS('Indiv fin octobre (à la trève)'!M$2:M$287,'Indiv fin octobre (à la trève)'!$B$2:$B$287,$B27,'Indiv fin octobre (à la trève)'!$C$2:$C$287,$C27)</f>
        <v>0</v>
      </c>
      <c r="N27">
        <f>SUMIFS('Indiv fin novembre'!N$2:N$299,'Indiv fin novembre'!$B$2:$B$299,$B27,'Indiv fin novembre'!$C$2:$C$299,$C27)-SUMIFS('Indiv fin octobre (à la trève)'!N$2:N$287,'Indiv fin octobre (à la trève)'!$B$2:$B$287,$B27,'Indiv fin octobre (à la trève)'!$C$2:$C$287,$C27)</f>
        <v>0</v>
      </c>
      <c r="O27">
        <f>SUMIFS('Indiv fin novembre'!O$2:O$299,'Indiv fin novembre'!$B$2:$B$299,$B27,'Indiv fin novembre'!$C$2:$C$299,$C27)-SUMIFS('Indiv fin octobre (à la trève)'!O$2:O$287,'Indiv fin octobre (à la trève)'!$B$2:$B$287,$B27,'Indiv fin octobre (à la trève)'!$C$2:$C$287,$C27)</f>
        <v>0</v>
      </c>
      <c r="P27">
        <f>SUMIFS('Indiv fin novembre'!P$2:P$299,'Indiv fin novembre'!$B$2:$B$299,$B27,'Indiv fin novembre'!$C$2:$C$299,$C27)-SUMIFS('Indiv fin octobre (à la trève)'!P$2:P$287,'Indiv fin octobre (à la trève)'!$B$2:$B$287,$B27,'Indiv fin octobre (à la trève)'!$C$2:$C$287,$C27)</f>
        <v>2</v>
      </c>
      <c r="Q27">
        <f>SUMIFS('Indiv fin novembre'!Q$2:Q$299,'Indiv fin novembre'!$B$2:$B$299,$B27,'Indiv fin novembre'!$C$2:$C$299,$C27)-SUMIFS('Indiv fin octobre (à la trève)'!Q$2:Q$287,'Indiv fin octobre (à la trève)'!$B$2:$B$287,$B27,'Indiv fin octobre (à la trève)'!$C$2:$C$287,$C27)</f>
        <v>3</v>
      </c>
      <c r="R27">
        <f>SUMIFS('Indiv fin novembre'!R$2:R$299,'Indiv fin novembre'!$B$2:$B$299,$B27,'Indiv fin novembre'!$C$2:$C$299,$C27)-SUMIFS('Indiv fin octobre (à la trève)'!R$2:R$287,'Indiv fin octobre (à la trève)'!$B$2:$B$287,$B27,'Indiv fin octobre (à la trève)'!$C$2:$C$287,$C27)</f>
        <v>5</v>
      </c>
      <c r="S27" s="3">
        <f t="shared" si="0"/>
        <v>0.4</v>
      </c>
      <c r="T27" s="3">
        <f t="shared" si="1"/>
        <v>0.6</v>
      </c>
      <c r="U27" s="3">
        <f t="shared" si="2"/>
        <v>1</v>
      </c>
      <c r="V27" s="3">
        <f t="shared" si="3"/>
        <v>0.8</v>
      </c>
      <c r="W27" s="3">
        <f t="shared" si="4"/>
        <v>0</v>
      </c>
      <c r="X27" s="3">
        <f t="shared" si="5"/>
        <v>0</v>
      </c>
      <c r="Y27" s="3">
        <f t="shared" si="6"/>
        <v>0</v>
      </c>
      <c r="Z27" s="3">
        <f t="shared" si="7"/>
        <v>0</v>
      </c>
      <c r="AA27" s="3">
        <f t="shared" si="8"/>
        <v>0</v>
      </c>
      <c r="AB27" s="3">
        <f t="shared" si="9"/>
        <v>0</v>
      </c>
      <c r="AC27" s="3">
        <f t="shared" si="10"/>
        <v>0.4</v>
      </c>
      <c r="AD27" s="3">
        <f t="shared" si="11"/>
        <v>0.6</v>
      </c>
      <c r="AE27" s="3">
        <f t="shared" si="12"/>
        <v>1</v>
      </c>
      <c r="AF27" s="4">
        <f>F27/SUMIFS('Equipe novembre (après la trèv)'!B$2:B$13,'Equipe novembre (après la trèv)'!$A$2:$A$13,$C27)</f>
        <v>0.1</v>
      </c>
      <c r="AG27" s="4">
        <f>P27/SUMIFS('Equipe novembre (après la trèv)'!L$2:L$13,'Equipe novembre (après la trèv)'!$A$2:$A$13,$C27)</f>
        <v>0.14285714285714285</v>
      </c>
      <c r="AH27" s="4">
        <f>H27/SUMIFS('Equipe novembre (après la trèv)'!B$2:B$13,'Equipe novembre (après la trèv)'!$A$2:$A$13,$C27)</f>
        <v>0.25</v>
      </c>
      <c r="AI27" s="4">
        <f>R27/SUMIFS('Equipe novembre (après la trèv)'!L$2:L$13,'Equipe novembre (après la trèv)'!$A$2:$A$13,$C27)</f>
        <v>0.35714285714285715</v>
      </c>
    </row>
    <row r="28" spans="1:35" x14ac:dyDescent="0.3">
      <c r="A28">
        <v>27</v>
      </c>
      <c r="B28" t="s">
        <v>232</v>
      </c>
      <c r="C28" t="s">
        <v>22</v>
      </c>
      <c r="D28" t="s">
        <v>6</v>
      </c>
      <c r="E28">
        <f>SUMIFS('Indiv fin novembre'!E$2:E$299,'Indiv fin novembre'!$B$2:$B$299,$B28,'Indiv fin novembre'!$C$2:$C$299,$C28)-SUMIFS('Indiv fin octobre (à la trève)'!E$2:E$287,'Indiv fin octobre (à la trève)'!$B$2:$B$287,$B28,'Indiv fin octobre (à la trève)'!$C$2:$C$287,$C28)</f>
        <v>6</v>
      </c>
      <c r="F28">
        <f>SUMIFS('Indiv fin novembre'!F$2:F$299,'Indiv fin novembre'!$B$2:$B$299,$B28,'Indiv fin novembre'!$C$2:$C$299,$C28)-SUMIFS('Indiv fin octobre (à la trève)'!F$2:F$287,'Indiv fin octobre (à la trève)'!$B$2:$B$287,$B28,'Indiv fin octobre (à la trève)'!$C$2:$C$287,$C28)</f>
        <v>1</v>
      </c>
      <c r="G28">
        <f>SUMIFS('Indiv fin novembre'!G$2:G$299,'Indiv fin novembre'!$B$2:$B$299,$B28,'Indiv fin novembre'!$C$2:$C$299,$C28)-SUMIFS('Indiv fin octobre (à la trève)'!G$2:G$287,'Indiv fin octobre (à la trève)'!$B$2:$B$287,$B28,'Indiv fin octobre (à la trève)'!$C$2:$C$287,$C28)</f>
        <v>4</v>
      </c>
      <c r="H28">
        <f>SUMIFS('Indiv fin novembre'!H$2:H$299,'Indiv fin novembre'!$B$2:$B$299,$B28,'Indiv fin novembre'!$C$2:$C$299,$C28)-SUMIFS('Indiv fin octobre (à la trève)'!H$2:H$287,'Indiv fin octobre (à la trève)'!$B$2:$B$287,$B28,'Indiv fin octobre (à la trève)'!$C$2:$C$287,$C28)</f>
        <v>5</v>
      </c>
      <c r="I28">
        <f>SUMIFS('Indiv fin novembre'!I$2:I$299,'Indiv fin novembre'!$B$2:$B$299,$B28,'Indiv fin novembre'!$C$2:$C$299,$C28)-SUMIFS('Indiv fin octobre (à la trève)'!I$2:I$287,'Indiv fin octobre (à la trève)'!$B$2:$B$287,$B28,'Indiv fin octobre (à la trève)'!$C$2:$C$287,$C28)</f>
        <v>1</v>
      </c>
      <c r="J28">
        <f>SUMIFS('Indiv fin novembre'!J$2:J$299,'Indiv fin novembre'!$B$2:$B$299,$B28,'Indiv fin novembre'!$C$2:$C$299,$C28)-SUMIFS('Indiv fin octobre (à la trève)'!J$2:J$287,'Indiv fin octobre (à la trève)'!$B$2:$B$287,$B28,'Indiv fin octobre (à la trève)'!$C$2:$C$287,$C28)</f>
        <v>0</v>
      </c>
      <c r="K28">
        <f>SUMIFS('Indiv fin novembre'!K$2:K$299,'Indiv fin novembre'!$B$2:$B$299,$B28,'Indiv fin novembre'!$C$2:$C$299,$C28)-SUMIFS('Indiv fin octobre (à la trève)'!K$2:K$287,'Indiv fin octobre (à la trève)'!$B$2:$B$287,$B28,'Indiv fin octobre (à la trève)'!$C$2:$C$287,$C28)</f>
        <v>0</v>
      </c>
      <c r="L28">
        <f>SUMIFS('Indiv fin novembre'!L$2:L$299,'Indiv fin novembre'!$B$2:$B$299,$B28,'Indiv fin novembre'!$C$2:$C$299,$C28)-SUMIFS('Indiv fin octobre (à la trève)'!L$2:L$287,'Indiv fin octobre (à la trève)'!$B$2:$B$287,$B28,'Indiv fin octobre (à la trève)'!$C$2:$C$287,$C28)</f>
        <v>0</v>
      </c>
      <c r="M28">
        <f>SUMIFS('Indiv fin novembre'!M$2:M$299,'Indiv fin novembre'!$B$2:$B$299,$B28,'Indiv fin novembre'!$C$2:$C$299,$C28)-SUMIFS('Indiv fin octobre (à la trève)'!M$2:M$287,'Indiv fin octobre (à la trève)'!$B$2:$B$287,$B28,'Indiv fin octobre (à la trève)'!$C$2:$C$287,$C28)</f>
        <v>0</v>
      </c>
      <c r="N28">
        <f>SUMIFS('Indiv fin novembre'!N$2:N$299,'Indiv fin novembre'!$B$2:$B$299,$B28,'Indiv fin novembre'!$C$2:$C$299,$C28)-SUMIFS('Indiv fin octobre (à la trève)'!N$2:N$287,'Indiv fin octobre (à la trève)'!$B$2:$B$287,$B28,'Indiv fin octobre (à la trève)'!$C$2:$C$287,$C28)</f>
        <v>0</v>
      </c>
      <c r="O28">
        <f>SUMIFS('Indiv fin novembre'!O$2:O$299,'Indiv fin novembre'!$B$2:$B$299,$B28,'Indiv fin novembre'!$C$2:$C$299,$C28)-SUMIFS('Indiv fin octobre (à la trève)'!O$2:O$287,'Indiv fin octobre (à la trève)'!$B$2:$B$287,$B28,'Indiv fin octobre (à la trève)'!$C$2:$C$287,$C28)</f>
        <v>0</v>
      </c>
      <c r="P28">
        <f>SUMIFS('Indiv fin novembre'!P$2:P$299,'Indiv fin novembre'!$B$2:$B$299,$B28,'Indiv fin novembre'!$C$2:$C$299,$C28)-SUMIFS('Indiv fin octobre (à la trève)'!P$2:P$287,'Indiv fin octobre (à la trève)'!$B$2:$B$287,$B28,'Indiv fin octobre (à la trève)'!$C$2:$C$287,$C28)</f>
        <v>1</v>
      </c>
      <c r="Q28">
        <f>SUMIFS('Indiv fin novembre'!Q$2:Q$299,'Indiv fin novembre'!$B$2:$B$299,$B28,'Indiv fin novembre'!$C$2:$C$299,$C28)-SUMIFS('Indiv fin octobre (à la trève)'!Q$2:Q$287,'Indiv fin octobre (à la trève)'!$B$2:$B$287,$B28,'Indiv fin octobre (à la trève)'!$C$2:$C$287,$C28)</f>
        <v>4</v>
      </c>
      <c r="R28">
        <f>SUMIFS('Indiv fin novembre'!R$2:R$299,'Indiv fin novembre'!$B$2:$B$299,$B28,'Indiv fin novembre'!$C$2:$C$299,$C28)-SUMIFS('Indiv fin octobre (à la trève)'!R$2:R$287,'Indiv fin octobre (à la trève)'!$B$2:$B$287,$B28,'Indiv fin octobre (à la trève)'!$C$2:$C$287,$C28)</f>
        <v>5</v>
      </c>
      <c r="S28" s="3">
        <f t="shared" si="0"/>
        <v>0.16666666666666666</v>
      </c>
      <c r="T28" s="3">
        <f t="shared" si="1"/>
        <v>0.66666666666666663</v>
      </c>
      <c r="U28" s="3">
        <f t="shared" si="2"/>
        <v>0.83333333333333337</v>
      </c>
      <c r="V28" s="3">
        <f t="shared" si="3"/>
        <v>0.16666666666666666</v>
      </c>
      <c r="W28" s="3">
        <f t="shared" si="4"/>
        <v>0</v>
      </c>
      <c r="X28" s="3">
        <f t="shared" si="5"/>
        <v>0</v>
      </c>
      <c r="Y28" s="3">
        <f t="shared" si="6"/>
        <v>0</v>
      </c>
      <c r="Z28" s="3">
        <f t="shared" si="7"/>
        <v>0</v>
      </c>
      <c r="AA28" s="3">
        <f t="shared" si="8"/>
        <v>0</v>
      </c>
      <c r="AB28" s="3">
        <f t="shared" si="9"/>
        <v>0</v>
      </c>
      <c r="AC28" s="3">
        <f t="shared" si="10"/>
        <v>0.16666666666666666</v>
      </c>
      <c r="AD28" s="3">
        <f t="shared" si="11"/>
        <v>0.66666666666666663</v>
      </c>
      <c r="AE28" s="3">
        <f t="shared" si="12"/>
        <v>0.83333333333333337</v>
      </c>
      <c r="AF28" s="4">
        <f>F28/SUMIFS('Equipe novembre (après la trèv)'!B$2:B$13,'Equipe novembre (après la trèv)'!$A$2:$A$13,$C28)</f>
        <v>3.5714285714285712E-2</v>
      </c>
      <c r="AG28" s="4">
        <f>P28/SUMIFS('Equipe novembre (après la trèv)'!L$2:L$13,'Equipe novembre (après la trèv)'!$A$2:$A$13,$C28)</f>
        <v>4.7619047619047616E-2</v>
      </c>
      <c r="AH28" s="4">
        <f>H28/SUMIFS('Equipe novembre (après la trèv)'!B$2:B$13,'Equipe novembre (après la trèv)'!$A$2:$A$13,$C28)</f>
        <v>0.17857142857142858</v>
      </c>
      <c r="AI28" s="4">
        <f>R28/SUMIFS('Equipe novembre (après la trèv)'!L$2:L$13,'Equipe novembre (après la trèv)'!$A$2:$A$13,$C28)</f>
        <v>0.23809523809523808</v>
      </c>
    </row>
    <row r="29" spans="1:35" x14ac:dyDescent="0.3">
      <c r="A29">
        <v>28</v>
      </c>
      <c r="B29" t="s">
        <v>154</v>
      </c>
      <c r="C29" t="s">
        <v>33</v>
      </c>
      <c r="D29" t="s">
        <v>6</v>
      </c>
      <c r="E29">
        <f>SUMIFS('Indiv fin novembre'!E$2:E$299,'Indiv fin novembre'!$B$2:$B$299,$B29,'Indiv fin novembre'!$C$2:$C$299,$C29)-SUMIFS('Indiv fin octobre (à la trève)'!E$2:E$287,'Indiv fin octobre (à la trève)'!$B$2:$B$287,$B29,'Indiv fin octobre (à la trève)'!$C$2:$C$287,$C29)</f>
        <v>6</v>
      </c>
      <c r="F29">
        <f>SUMIFS('Indiv fin novembre'!F$2:F$299,'Indiv fin novembre'!$B$2:$B$299,$B29,'Indiv fin novembre'!$C$2:$C$299,$C29)-SUMIFS('Indiv fin octobre (à la trève)'!F$2:F$287,'Indiv fin octobre (à la trève)'!$B$2:$B$287,$B29,'Indiv fin octobre (à la trève)'!$C$2:$C$287,$C29)</f>
        <v>1</v>
      </c>
      <c r="G29">
        <f>SUMIFS('Indiv fin novembre'!G$2:G$299,'Indiv fin novembre'!$B$2:$B$299,$B29,'Indiv fin novembre'!$C$2:$C$299,$C29)-SUMIFS('Indiv fin octobre (à la trève)'!G$2:G$287,'Indiv fin octobre (à la trève)'!$B$2:$B$287,$B29,'Indiv fin octobre (à la trève)'!$C$2:$C$287,$C29)</f>
        <v>4</v>
      </c>
      <c r="H29">
        <f>SUMIFS('Indiv fin novembre'!H$2:H$299,'Indiv fin novembre'!$B$2:$B$299,$B29,'Indiv fin novembre'!$C$2:$C$299,$C29)-SUMIFS('Indiv fin octobre (à la trève)'!H$2:H$287,'Indiv fin octobre (à la trève)'!$B$2:$B$287,$B29,'Indiv fin octobre (à la trève)'!$C$2:$C$287,$C29)</f>
        <v>5</v>
      </c>
      <c r="I29">
        <f>SUMIFS('Indiv fin novembre'!I$2:I$299,'Indiv fin novembre'!$B$2:$B$299,$B29,'Indiv fin novembre'!$C$2:$C$299,$C29)-SUMIFS('Indiv fin octobre (à la trève)'!I$2:I$287,'Indiv fin octobre (à la trève)'!$B$2:$B$287,$B29,'Indiv fin octobre (à la trève)'!$C$2:$C$287,$C29)</f>
        <v>6</v>
      </c>
      <c r="J29">
        <f>SUMIFS('Indiv fin novembre'!J$2:J$299,'Indiv fin novembre'!$B$2:$B$299,$B29,'Indiv fin novembre'!$C$2:$C$299,$C29)-SUMIFS('Indiv fin octobre (à la trève)'!J$2:J$287,'Indiv fin octobre (à la trève)'!$B$2:$B$287,$B29,'Indiv fin octobre (à la trève)'!$C$2:$C$287,$C29)</f>
        <v>0</v>
      </c>
      <c r="K29">
        <f>SUMIFS('Indiv fin novembre'!K$2:K$299,'Indiv fin novembre'!$B$2:$B$299,$B29,'Indiv fin novembre'!$C$2:$C$299,$C29)-SUMIFS('Indiv fin octobre (à la trève)'!K$2:K$287,'Indiv fin octobre (à la trève)'!$B$2:$B$287,$B29,'Indiv fin octobre (à la trève)'!$C$2:$C$287,$C29)</f>
        <v>0</v>
      </c>
      <c r="L29">
        <f>SUMIFS('Indiv fin novembre'!L$2:L$299,'Indiv fin novembre'!$B$2:$B$299,$B29,'Indiv fin novembre'!$C$2:$C$299,$C29)-SUMIFS('Indiv fin octobre (à la trève)'!L$2:L$287,'Indiv fin octobre (à la trève)'!$B$2:$B$287,$B29,'Indiv fin octobre (à la trève)'!$C$2:$C$287,$C29)</f>
        <v>0</v>
      </c>
      <c r="M29">
        <f>SUMIFS('Indiv fin novembre'!M$2:M$299,'Indiv fin novembre'!$B$2:$B$299,$B29,'Indiv fin novembre'!$C$2:$C$299,$C29)-SUMIFS('Indiv fin octobre (à la trève)'!M$2:M$287,'Indiv fin octobre (à la trève)'!$B$2:$B$287,$B29,'Indiv fin octobre (à la trève)'!$C$2:$C$287,$C29)</f>
        <v>0</v>
      </c>
      <c r="N29">
        <f>SUMIFS('Indiv fin novembre'!N$2:N$299,'Indiv fin novembre'!$B$2:$B$299,$B29,'Indiv fin novembre'!$C$2:$C$299,$C29)-SUMIFS('Indiv fin octobre (à la trève)'!N$2:N$287,'Indiv fin octobre (à la trève)'!$B$2:$B$287,$B29,'Indiv fin octobre (à la trève)'!$C$2:$C$287,$C29)</f>
        <v>0</v>
      </c>
      <c r="O29">
        <f>SUMIFS('Indiv fin novembre'!O$2:O$299,'Indiv fin novembre'!$B$2:$B$299,$B29,'Indiv fin novembre'!$C$2:$C$299,$C29)-SUMIFS('Indiv fin octobre (à la trève)'!O$2:O$287,'Indiv fin octobre (à la trève)'!$B$2:$B$287,$B29,'Indiv fin octobre (à la trève)'!$C$2:$C$287,$C29)</f>
        <v>0</v>
      </c>
      <c r="P29">
        <f>SUMIFS('Indiv fin novembre'!P$2:P$299,'Indiv fin novembre'!$B$2:$B$299,$B29,'Indiv fin novembre'!$C$2:$C$299,$C29)-SUMIFS('Indiv fin octobre (à la trève)'!P$2:P$287,'Indiv fin octobre (à la trève)'!$B$2:$B$287,$B29,'Indiv fin octobre (à la trève)'!$C$2:$C$287,$C29)</f>
        <v>1</v>
      </c>
      <c r="Q29">
        <f>SUMIFS('Indiv fin novembre'!Q$2:Q$299,'Indiv fin novembre'!$B$2:$B$299,$B29,'Indiv fin novembre'!$C$2:$C$299,$C29)-SUMIFS('Indiv fin octobre (à la trève)'!Q$2:Q$287,'Indiv fin octobre (à la trève)'!$B$2:$B$287,$B29,'Indiv fin octobre (à la trève)'!$C$2:$C$287,$C29)</f>
        <v>4</v>
      </c>
      <c r="R29">
        <f>SUMIFS('Indiv fin novembre'!R$2:R$299,'Indiv fin novembre'!$B$2:$B$299,$B29,'Indiv fin novembre'!$C$2:$C$299,$C29)-SUMIFS('Indiv fin octobre (à la trève)'!R$2:R$287,'Indiv fin octobre (à la trève)'!$B$2:$B$287,$B29,'Indiv fin octobre (à la trève)'!$C$2:$C$287,$C29)</f>
        <v>5</v>
      </c>
      <c r="S29" s="3">
        <f t="shared" si="0"/>
        <v>0.16666666666666666</v>
      </c>
      <c r="T29" s="3">
        <f t="shared" si="1"/>
        <v>0.66666666666666663</v>
      </c>
      <c r="U29" s="3">
        <f t="shared" si="2"/>
        <v>0.83333333333333337</v>
      </c>
      <c r="V29" s="3">
        <f t="shared" si="3"/>
        <v>1</v>
      </c>
      <c r="W29" s="3">
        <f t="shared" si="4"/>
        <v>0</v>
      </c>
      <c r="X29" s="3">
        <f t="shared" si="5"/>
        <v>0</v>
      </c>
      <c r="Y29" s="3">
        <f t="shared" si="6"/>
        <v>0</v>
      </c>
      <c r="Z29" s="3">
        <f t="shared" si="7"/>
        <v>0</v>
      </c>
      <c r="AA29" s="3">
        <f t="shared" si="8"/>
        <v>0</v>
      </c>
      <c r="AB29" s="3">
        <f t="shared" si="9"/>
        <v>0</v>
      </c>
      <c r="AC29" s="3">
        <f t="shared" si="10"/>
        <v>0.16666666666666666</v>
      </c>
      <c r="AD29" s="3">
        <f t="shared" si="11"/>
        <v>0.66666666666666663</v>
      </c>
      <c r="AE29" s="3">
        <f t="shared" si="12"/>
        <v>0.83333333333333337</v>
      </c>
      <c r="AF29" s="4">
        <f>F29/SUMIFS('Equipe novembre (après la trèv)'!B$2:B$13,'Equipe novembre (après la trèv)'!$A$2:$A$13,$C29)</f>
        <v>2.8571428571428571E-2</v>
      </c>
      <c r="AG29" s="4">
        <f>P29/SUMIFS('Equipe novembre (après la trèv)'!L$2:L$13,'Equipe novembre (après la trèv)'!$A$2:$A$13,$C29)</f>
        <v>4.1666666666666664E-2</v>
      </c>
      <c r="AH29" s="4">
        <f>H29/SUMIFS('Equipe novembre (après la trèv)'!B$2:B$13,'Equipe novembre (après la trèv)'!$A$2:$A$13,$C29)</f>
        <v>0.14285714285714285</v>
      </c>
      <c r="AI29" s="4">
        <f>R29/SUMIFS('Equipe novembre (après la trèv)'!L$2:L$13,'Equipe novembre (après la trèv)'!$A$2:$A$13,$C29)</f>
        <v>0.20833333333333334</v>
      </c>
    </row>
    <row r="30" spans="1:35" x14ac:dyDescent="0.3">
      <c r="A30">
        <v>29</v>
      </c>
      <c r="B30" t="s">
        <v>92</v>
      </c>
      <c r="C30" t="s">
        <v>76</v>
      </c>
      <c r="D30" t="s">
        <v>6</v>
      </c>
      <c r="E30">
        <f>SUMIFS('Indiv fin novembre'!E$2:E$299,'Indiv fin novembre'!$B$2:$B$299,$B30,'Indiv fin novembre'!$C$2:$C$299,$C30)-SUMIFS('Indiv fin octobre (à la trève)'!E$2:E$287,'Indiv fin octobre (à la trève)'!$B$2:$B$287,$B30,'Indiv fin octobre (à la trève)'!$C$2:$C$287,$C30)</f>
        <v>2</v>
      </c>
      <c r="F30">
        <f>SUMIFS('Indiv fin novembre'!F$2:F$299,'Indiv fin novembre'!$B$2:$B$299,$B30,'Indiv fin novembre'!$C$2:$C$299,$C30)-SUMIFS('Indiv fin octobre (à la trève)'!F$2:F$287,'Indiv fin octobre (à la trève)'!$B$2:$B$287,$B30,'Indiv fin octobre (à la trève)'!$C$2:$C$287,$C30)</f>
        <v>4</v>
      </c>
      <c r="G30">
        <f>SUMIFS('Indiv fin novembre'!G$2:G$299,'Indiv fin novembre'!$B$2:$B$299,$B30,'Indiv fin novembre'!$C$2:$C$299,$C30)-SUMIFS('Indiv fin octobre (à la trève)'!G$2:G$287,'Indiv fin octobre (à la trève)'!$B$2:$B$287,$B30,'Indiv fin octobre (à la trève)'!$C$2:$C$287,$C30)</f>
        <v>1</v>
      </c>
      <c r="H30">
        <f>SUMIFS('Indiv fin novembre'!H$2:H$299,'Indiv fin novembre'!$B$2:$B$299,$B30,'Indiv fin novembre'!$C$2:$C$299,$C30)-SUMIFS('Indiv fin octobre (à la trève)'!H$2:H$287,'Indiv fin octobre (à la trève)'!$B$2:$B$287,$B30,'Indiv fin octobre (à la trève)'!$C$2:$C$287,$C30)</f>
        <v>5</v>
      </c>
      <c r="I30">
        <f>SUMIFS('Indiv fin novembre'!I$2:I$299,'Indiv fin novembre'!$B$2:$B$299,$B30,'Indiv fin novembre'!$C$2:$C$299,$C30)-SUMIFS('Indiv fin octobre (à la trève)'!I$2:I$287,'Indiv fin octobre (à la trève)'!$B$2:$B$287,$B30,'Indiv fin octobre (à la trève)'!$C$2:$C$287,$C30)</f>
        <v>2</v>
      </c>
      <c r="J30">
        <f>SUMIFS('Indiv fin novembre'!J$2:J$299,'Indiv fin novembre'!$B$2:$B$299,$B30,'Indiv fin novembre'!$C$2:$C$299,$C30)-SUMIFS('Indiv fin octobre (à la trève)'!J$2:J$287,'Indiv fin octobre (à la trève)'!$B$2:$B$287,$B30,'Indiv fin octobre (à la trève)'!$C$2:$C$287,$C30)</f>
        <v>0</v>
      </c>
      <c r="K30">
        <f>SUMIFS('Indiv fin novembre'!K$2:K$299,'Indiv fin novembre'!$B$2:$B$299,$B30,'Indiv fin novembre'!$C$2:$C$299,$C30)-SUMIFS('Indiv fin octobre (à la trève)'!K$2:K$287,'Indiv fin octobre (à la trève)'!$B$2:$B$287,$B30,'Indiv fin octobre (à la trève)'!$C$2:$C$287,$C30)</f>
        <v>1</v>
      </c>
      <c r="L30">
        <f>SUMIFS('Indiv fin novembre'!L$2:L$299,'Indiv fin novembre'!$B$2:$B$299,$B30,'Indiv fin novembre'!$C$2:$C$299,$C30)-SUMIFS('Indiv fin octobre (à la trève)'!L$2:L$287,'Indiv fin octobre (à la trève)'!$B$2:$B$287,$B30,'Indiv fin octobre (à la trève)'!$C$2:$C$287,$C30)</f>
        <v>1</v>
      </c>
      <c r="M30">
        <f>SUMIFS('Indiv fin novembre'!M$2:M$299,'Indiv fin novembre'!$B$2:$B$299,$B30,'Indiv fin novembre'!$C$2:$C$299,$C30)-SUMIFS('Indiv fin octobre (à la trève)'!M$2:M$287,'Indiv fin octobre (à la trève)'!$B$2:$B$287,$B30,'Indiv fin octobre (à la trève)'!$C$2:$C$287,$C30)</f>
        <v>0</v>
      </c>
      <c r="N30">
        <f>SUMIFS('Indiv fin novembre'!N$2:N$299,'Indiv fin novembre'!$B$2:$B$299,$B30,'Indiv fin novembre'!$C$2:$C$299,$C30)-SUMIFS('Indiv fin octobre (à la trève)'!N$2:N$287,'Indiv fin octobre (à la trève)'!$B$2:$B$287,$B30,'Indiv fin octobre (à la trève)'!$C$2:$C$287,$C30)</f>
        <v>0</v>
      </c>
      <c r="O30">
        <f>SUMIFS('Indiv fin novembre'!O$2:O$299,'Indiv fin novembre'!$B$2:$B$299,$B30,'Indiv fin novembre'!$C$2:$C$299,$C30)-SUMIFS('Indiv fin octobre (à la trève)'!O$2:O$287,'Indiv fin octobre (à la trève)'!$B$2:$B$287,$B30,'Indiv fin octobre (à la trève)'!$C$2:$C$287,$C30)</f>
        <v>0</v>
      </c>
      <c r="P30">
        <f>SUMIFS('Indiv fin novembre'!P$2:P$299,'Indiv fin novembre'!$B$2:$B$299,$B30,'Indiv fin novembre'!$C$2:$C$299,$C30)-SUMIFS('Indiv fin octobre (à la trève)'!P$2:P$287,'Indiv fin octobre (à la trève)'!$B$2:$B$287,$B30,'Indiv fin octobre (à la trève)'!$C$2:$C$287,$C30)</f>
        <v>4</v>
      </c>
      <c r="Q30">
        <f>SUMIFS('Indiv fin novembre'!Q$2:Q$299,'Indiv fin novembre'!$B$2:$B$299,$B30,'Indiv fin novembre'!$C$2:$C$299,$C30)-SUMIFS('Indiv fin octobre (à la trève)'!Q$2:Q$287,'Indiv fin octobre (à la trève)'!$B$2:$B$287,$B30,'Indiv fin octobre (à la trève)'!$C$2:$C$287,$C30)</f>
        <v>0</v>
      </c>
      <c r="R30">
        <f>SUMIFS('Indiv fin novembre'!R$2:R$299,'Indiv fin novembre'!$B$2:$B$299,$B30,'Indiv fin novembre'!$C$2:$C$299,$C30)-SUMIFS('Indiv fin octobre (à la trève)'!R$2:R$287,'Indiv fin octobre (à la trève)'!$B$2:$B$287,$B30,'Indiv fin octobre (à la trève)'!$C$2:$C$287,$C30)</f>
        <v>4</v>
      </c>
      <c r="S30" s="3">
        <f t="shared" si="0"/>
        <v>2</v>
      </c>
      <c r="T30" s="3">
        <f t="shared" si="1"/>
        <v>0.5</v>
      </c>
      <c r="U30" s="3">
        <f t="shared" si="2"/>
        <v>2.5</v>
      </c>
      <c r="V30" s="3">
        <f t="shared" si="3"/>
        <v>1</v>
      </c>
      <c r="W30" s="3">
        <f t="shared" si="4"/>
        <v>0</v>
      </c>
      <c r="X30" s="3">
        <f t="shared" si="5"/>
        <v>0.5</v>
      </c>
      <c r="Y30" s="3">
        <f t="shared" si="6"/>
        <v>0.5</v>
      </c>
      <c r="Z30" s="3">
        <f t="shared" si="7"/>
        <v>0</v>
      </c>
      <c r="AA30" s="3">
        <f t="shared" si="8"/>
        <v>0</v>
      </c>
      <c r="AB30" s="3">
        <f t="shared" si="9"/>
        <v>0</v>
      </c>
      <c r="AC30" s="3">
        <f t="shared" si="10"/>
        <v>2</v>
      </c>
      <c r="AD30" s="3">
        <f t="shared" si="11"/>
        <v>0</v>
      </c>
      <c r="AE30" s="3">
        <f t="shared" si="12"/>
        <v>2</v>
      </c>
      <c r="AF30" s="4">
        <f>F30/SUMIFS('Equipe novembre (après la trèv)'!B$2:B$13,'Equipe novembre (après la trèv)'!$A$2:$A$13,$C30)</f>
        <v>0.2857142857142857</v>
      </c>
      <c r="AG30" s="4">
        <f>P30/SUMIFS('Equipe novembre (après la trèv)'!L$2:L$13,'Equipe novembre (après la trèv)'!$A$2:$A$13,$C30)</f>
        <v>0.5</v>
      </c>
      <c r="AH30" s="4">
        <f>H30/SUMIFS('Equipe novembre (après la trèv)'!B$2:B$13,'Equipe novembre (après la trèv)'!$A$2:$A$13,$C30)</f>
        <v>0.35714285714285715</v>
      </c>
      <c r="AI30" s="4">
        <f>R30/SUMIFS('Equipe novembre (après la trèv)'!L$2:L$13,'Equipe novembre (après la trèv)'!$A$2:$A$13,$C30)</f>
        <v>0.5</v>
      </c>
    </row>
    <row r="31" spans="1:35" x14ac:dyDescent="0.3">
      <c r="A31">
        <v>30</v>
      </c>
      <c r="B31" t="s">
        <v>30</v>
      </c>
      <c r="C31" t="s">
        <v>31</v>
      </c>
      <c r="D31" t="s">
        <v>6</v>
      </c>
      <c r="E31">
        <f>SUMIFS('Indiv fin novembre'!E$2:E$299,'Indiv fin novembre'!$B$2:$B$299,$B31,'Indiv fin novembre'!$C$2:$C$299,$C31)-SUMIFS('Indiv fin octobre (à la trève)'!E$2:E$287,'Indiv fin octobre (à la trève)'!$B$2:$B$287,$B31,'Indiv fin octobre (à la trève)'!$C$2:$C$287,$C31)</f>
        <v>6</v>
      </c>
      <c r="F31">
        <f>SUMIFS('Indiv fin novembre'!F$2:F$299,'Indiv fin novembre'!$B$2:$B$299,$B31,'Indiv fin novembre'!$C$2:$C$299,$C31)-SUMIFS('Indiv fin octobre (à la trève)'!F$2:F$287,'Indiv fin octobre (à la trève)'!$B$2:$B$287,$B31,'Indiv fin octobre (à la trève)'!$C$2:$C$287,$C31)</f>
        <v>4</v>
      </c>
      <c r="G31">
        <f>SUMIFS('Indiv fin novembre'!G$2:G$299,'Indiv fin novembre'!$B$2:$B$299,$B31,'Indiv fin novembre'!$C$2:$C$299,$C31)-SUMIFS('Indiv fin octobre (à la trève)'!G$2:G$287,'Indiv fin octobre (à la trève)'!$B$2:$B$287,$B31,'Indiv fin octobre (à la trève)'!$C$2:$C$287,$C31)</f>
        <v>1</v>
      </c>
      <c r="H31">
        <f>SUMIFS('Indiv fin novembre'!H$2:H$299,'Indiv fin novembre'!$B$2:$B$299,$B31,'Indiv fin novembre'!$C$2:$C$299,$C31)-SUMIFS('Indiv fin octobre (à la trève)'!H$2:H$287,'Indiv fin octobre (à la trève)'!$B$2:$B$287,$B31,'Indiv fin octobre (à la trève)'!$C$2:$C$287,$C31)</f>
        <v>5</v>
      </c>
      <c r="I31">
        <f>SUMIFS('Indiv fin novembre'!I$2:I$299,'Indiv fin novembre'!$B$2:$B$299,$B31,'Indiv fin novembre'!$C$2:$C$299,$C31)-SUMIFS('Indiv fin octobre (à la trève)'!I$2:I$287,'Indiv fin octobre (à la trève)'!$B$2:$B$287,$B31,'Indiv fin octobre (à la trève)'!$C$2:$C$287,$C31)</f>
        <v>1</v>
      </c>
      <c r="J31">
        <f>SUMIFS('Indiv fin novembre'!J$2:J$299,'Indiv fin novembre'!$B$2:$B$299,$B31,'Indiv fin novembre'!$C$2:$C$299,$C31)-SUMIFS('Indiv fin octobre (à la trève)'!J$2:J$287,'Indiv fin octobre (à la trève)'!$B$2:$B$287,$B31,'Indiv fin octobre (à la trève)'!$C$2:$C$287,$C31)</f>
        <v>1</v>
      </c>
      <c r="K31">
        <f>SUMIFS('Indiv fin novembre'!K$2:K$299,'Indiv fin novembre'!$B$2:$B$299,$B31,'Indiv fin novembre'!$C$2:$C$299,$C31)-SUMIFS('Indiv fin octobre (à la trève)'!K$2:K$287,'Indiv fin octobre (à la trève)'!$B$2:$B$287,$B31,'Indiv fin octobre (à la trève)'!$C$2:$C$287,$C31)</f>
        <v>0</v>
      </c>
      <c r="L31">
        <f>SUMIFS('Indiv fin novembre'!L$2:L$299,'Indiv fin novembre'!$B$2:$B$299,$B31,'Indiv fin novembre'!$C$2:$C$299,$C31)-SUMIFS('Indiv fin octobre (à la trève)'!L$2:L$287,'Indiv fin octobre (à la trève)'!$B$2:$B$287,$B31,'Indiv fin octobre (à la trève)'!$C$2:$C$287,$C31)</f>
        <v>1</v>
      </c>
      <c r="M31">
        <f>SUMIFS('Indiv fin novembre'!M$2:M$299,'Indiv fin novembre'!$B$2:$B$299,$B31,'Indiv fin novembre'!$C$2:$C$299,$C31)-SUMIFS('Indiv fin octobre (à la trève)'!M$2:M$287,'Indiv fin octobre (à la trève)'!$B$2:$B$287,$B31,'Indiv fin octobre (à la trève)'!$C$2:$C$287,$C31)</f>
        <v>0</v>
      </c>
      <c r="N31">
        <f>SUMIFS('Indiv fin novembre'!N$2:N$299,'Indiv fin novembre'!$B$2:$B$299,$B31,'Indiv fin novembre'!$C$2:$C$299,$C31)-SUMIFS('Indiv fin octobre (à la trève)'!N$2:N$287,'Indiv fin octobre (à la trève)'!$B$2:$B$287,$B31,'Indiv fin octobre (à la trève)'!$C$2:$C$287,$C31)</f>
        <v>0</v>
      </c>
      <c r="O31">
        <f>SUMIFS('Indiv fin novembre'!O$2:O$299,'Indiv fin novembre'!$B$2:$B$299,$B31,'Indiv fin novembre'!$C$2:$C$299,$C31)-SUMIFS('Indiv fin octobre (à la trève)'!O$2:O$287,'Indiv fin octobre (à la trève)'!$B$2:$B$287,$B31,'Indiv fin octobre (à la trève)'!$C$2:$C$287,$C31)</f>
        <v>0</v>
      </c>
      <c r="P31">
        <f>SUMIFS('Indiv fin novembre'!P$2:P$299,'Indiv fin novembre'!$B$2:$B$299,$B31,'Indiv fin novembre'!$C$2:$C$299,$C31)-SUMIFS('Indiv fin octobre (à la trève)'!P$2:P$287,'Indiv fin octobre (à la trève)'!$B$2:$B$287,$B31,'Indiv fin octobre (à la trève)'!$C$2:$C$287,$C31)</f>
        <v>3</v>
      </c>
      <c r="Q31">
        <f>SUMIFS('Indiv fin novembre'!Q$2:Q$299,'Indiv fin novembre'!$B$2:$B$299,$B31,'Indiv fin novembre'!$C$2:$C$299,$C31)-SUMIFS('Indiv fin octobre (à la trève)'!Q$2:Q$287,'Indiv fin octobre (à la trève)'!$B$2:$B$287,$B31,'Indiv fin octobre (à la trève)'!$C$2:$C$287,$C31)</f>
        <v>1</v>
      </c>
      <c r="R31">
        <f>SUMIFS('Indiv fin novembre'!R$2:R$299,'Indiv fin novembre'!$B$2:$B$299,$B31,'Indiv fin novembre'!$C$2:$C$299,$C31)-SUMIFS('Indiv fin octobre (à la trève)'!R$2:R$287,'Indiv fin octobre (à la trève)'!$B$2:$B$287,$B31,'Indiv fin octobre (à la trève)'!$C$2:$C$287,$C31)</f>
        <v>4</v>
      </c>
      <c r="S31" s="3">
        <f t="shared" si="0"/>
        <v>0.66666666666666663</v>
      </c>
      <c r="T31" s="3">
        <f t="shared" si="1"/>
        <v>0.16666666666666666</v>
      </c>
      <c r="U31" s="3">
        <f t="shared" si="2"/>
        <v>0.83333333333333337</v>
      </c>
      <c r="V31" s="3">
        <f t="shared" si="3"/>
        <v>0.16666666666666666</v>
      </c>
      <c r="W31" s="3">
        <f t="shared" si="4"/>
        <v>0.16666666666666666</v>
      </c>
      <c r="X31" s="3">
        <f t="shared" si="5"/>
        <v>0</v>
      </c>
      <c r="Y31" s="3">
        <f t="shared" si="6"/>
        <v>0.16666666666666666</v>
      </c>
      <c r="Z31" s="3">
        <f t="shared" si="7"/>
        <v>0</v>
      </c>
      <c r="AA31" s="3">
        <f t="shared" si="8"/>
        <v>0</v>
      </c>
      <c r="AB31" s="3">
        <f t="shared" si="9"/>
        <v>0</v>
      </c>
      <c r="AC31" s="3">
        <f t="shared" si="10"/>
        <v>0.5</v>
      </c>
      <c r="AD31" s="3">
        <f t="shared" si="11"/>
        <v>0.16666666666666666</v>
      </c>
      <c r="AE31" s="3">
        <f t="shared" si="12"/>
        <v>0.66666666666666663</v>
      </c>
      <c r="AF31" s="4">
        <f>F31/SUMIFS('Equipe novembre (après la trèv)'!B$2:B$13,'Equipe novembre (après la trèv)'!$A$2:$A$13,$C31)</f>
        <v>0.18181818181818182</v>
      </c>
      <c r="AG31" s="4">
        <f>P31/SUMIFS('Equipe novembre (après la trèv)'!L$2:L$13,'Equipe novembre (après la trèv)'!$A$2:$A$13,$C31)</f>
        <v>0.2</v>
      </c>
      <c r="AH31" s="4">
        <f>H31/SUMIFS('Equipe novembre (après la trèv)'!B$2:B$13,'Equipe novembre (après la trèv)'!$A$2:$A$13,$C31)</f>
        <v>0.22727272727272727</v>
      </c>
      <c r="AI31" s="4">
        <f>R31/SUMIFS('Equipe novembre (après la trèv)'!L$2:L$13,'Equipe novembre (après la trèv)'!$A$2:$A$13,$C31)</f>
        <v>0.26666666666666666</v>
      </c>
    </row>
    <row r="32" spans="1:35" x14ac:dyDescent="0.3">
      <c r="A32">
        <v>31</v>
      </c>
      <c r="B32" t="s">
        <v>343</v>
      </c>
      <c r="C32" t="s">
        <v>24</v>
      </c>
      <c r="D32" t="s">
        <v>6</v>
      </c>
      <c r="E32">
        <f>SUMIFS('Indiv fin novembre'!E$2:E$299,'Indiv fin novembre'!$B$2:$B$299,$B32,'Indiv fin novembre'!$C$2:$C$299,$C32)-SUMIFS('Indiv fin octobre (à la trève)'!E$2:E$287,'Indiv fin octobre (à la trève)'!$B$2:$B$287,$B32,'Indiv fin octobre (à la trève)'!$C$2:$C$287,$C32)</f>
        <v>15</v>
      </c>
      <c r="F32">
        <f>SUMIFS('Indiv fin novembre'!F$2:F$299,'Indiv fin novembre'!$B$2:$B$299,$B32,'Indiv fin novembre'!$C$2:$C$299,$C32)-SUMIFS('Indiv fin octobre (à la trève)'!F$2:F$287,'Indiv fin octobre (à la trève)'!$B$2:$B$287,$B32,'Indiv fin octobre (à la trève)'!$C$2:$C$287,$C32)</f>
        <v>1</v>
      </c>
      <c r="G32">
        <f>SUMIFS('Indiv fin novembre'!G$2:G$299,'Indiv fin novembre'!$B$2:$B$299,$B32,'Indiv fin novembre'!$C$2:$C$299,$C32)-SUMIFS('Indiv fin octobre (à la trève)'!G$2:G$287,'Indiv fin octobre (à la trève)'!$B$2:$B$287,$B32,'Indiv fin octobre (à la trève)'!$C$2:$C$287,$C32)</f>
        <v>4</v>
      </c>
      <c r="H32">
        <f>SUMIFS('Indiv fin novembre'!H$2:H$299,'Indiv fin novembre'!$B$2:$B$299,$B32,'Indiv fin novembre'!$C$2:$C$299,$C32)-SUMIFS('Indiv fin octobre (à la trève)'!H$2:H$287,'Indiv fin octobre (à la trève)'!$B$2:$B$287,$B32,'Indiv fin octobre (à la trève)'!$C$2:$C$287,$C32)</f>
        <v>5</v>
      </c>
      <c r="I32">
        <f>SUMIFS('Indiv fin novembre'!I$2:I$299,'Indiv fin novembre'!$B$2:$B$299,$B32,'Indiv fin novembre'!$C$2:$C$299,$C32)-SUMIFS('Indiv fin octobre (à la trève)'!I$2:I$287,'Indiv fin octobre (à la trève)'!$B$2:$B$287,$B32,'Indiv fin octobre (à la trève)'!$C$2:$C$287,$C32)</f>
        <v>-1</v>
      </c>
      <c r="J32">
        <f>SUMIFS('Indiv fin novembre'!J$2:J$299,'Indiv fin novembre'!$B$2:$B$299,$B32,'Indiv fin novembre'!$C$2:$C$299,$C32)-SUMIFS('Indiv fin octobre (à la trève)'!J$2:J$287,'Indiv fin octobre (à la trève)'!$B$2:$B$287,$B32,'Indiv fin octobre (à la trève)'!$C$2:$C$287,$C32)</f>
        <v>0</v>
      </c>
      <c r="K32">
        <f>SUMIFS('Indiv fin novembre'!K$2:K$299,'Indiv fin novembre'!$B$2:$B$299,$B32,'Indiv fin novembre'!$C$2:$C$299,$C32)-SUMIFS('Indiv fin octobre (à la trève)'!K$2:K$287,'Indiv fin octobre (à la trève)'!$B$2:$B$287,$B32,'Indiv fin octobre (à la trève)'!$C$2:$C$287,$C32)</f>
        <v>1</v>
      </c>
      <c r="L32">
        <f>SUMIFS('Indiv fin novembre'!L$2:L$299,'Indiv fin novembre'!$B$2:$B$299,$B32,'Indiv fin novembre'!$C$2:$C$299,$C32)-SUMIFS('Indiv fin octobre (à la trève)'!L$2:L$287,'Indiv fin octobre (à la trève)'!$B$2:$B$287,$B32,'Indiv fin octobre (à la trève)'!$C$2:$C$287,$C32)</f>
        <v>1</v>
      </c>
      <c r="M32">
        <f>SUMIFS('Indiv fin novembre'!M$2:M$299,'Indiv fin novembre'!$B$2:$B$299,$B32,'Indiv fin novembre'!$C$2:$C$299,$C32)-SUMIFS('Indiv fin octobre (à la trève)'!M$2:M$287,'Indiv fin octobre (à la trève)'!$B$2:$B$287,$B32,'Indiv fin octobre (à la trève)'!$C$2:$C$287,$C32)</f>
        <v>0</v>
      </c>
      <c r="N32">
        <f>SUMIFS('Indiv fin novembre'!N$2:N$299,'Indiv fin novembre'!$B$2:$B$299,$B32,'Indiv fin novembre'!$C$2:$C$299,$C32)-SUMIFS('Indiv fin octobre (à la trève)'!N$2:N$287,'Indiv fin octobre (à la trève)'!$B$2:$B$287,$B32,'Indiv fin octobre (à la trève)'!$C$2:$C$287,$C32)</f>
        <v>0</v>
      </c>
      <c r="O32">
        <f>SUMIFS('Indiv fin novembre'!O$2:O$299,'Indiv fin novembre'!$B$2:$B$299,$B32,'Indiv fin novembre'!$C$2:$C$299,$C32)-SUMIFS('Indiv fin octobre (à la trève)'!O$2:O$287,'Indiv fin octobre (à la trève)'!$B$2:$B$287,$B32,'Indiv fin octobre (à la trève)'!$C$2:$C$287,$C32)</f>
        <v>0</v>
      </c>
      <c r="P32">
        <f>SUMIFS('Indiv fin novembre'!P$2:P$299,'Indiv fin novembre'!$B$2:$B$299,$B32,'Indiv fin novembre'!$C$2:$C$299,$C32)-SUMIFS('Indiv fin octobre (à la trève)'!P$2:P$287,'Indiv fin octobre (à la trève)'!$B$2:$B$287,$B32,'Indiv fin octobre (à la trève)'!$C$2:$C$287,$C32)</f>
        <v>1</v>
      </c>
      <c r="Q32">
        <f>SUMIFS('Indiv fin novembre'!Q$2:Q$299,'Indiv fin novembre'!$B$2:$B$299,$B32,'Indiv fin novembre'!$C$2:$C$299,$C32)-SUMIFS('Indiv fin octobre (à la trève)'!Q$2:Q$287,'Indiv fin octobre (à la trève)'!$B$2:$B$287,$B32,'Indiv fin octobre (à la trève)'!$C$2:$C$287,$C32)</f>
        <v>3</v>
      </c>
      <c r="R32">
        <f>SUMIFS('Indiv fin novembre'!R$2:R$299,'Indiv fin novembre'!$B$2:$B$299,$B32,'Indiv fin novembre'!$C$2:$C$299,$C32)-SUMIFS('Indiv fin octobre (à la trève)'!R$2:R$287,'Indiv fin octobre (à la trève)'!$B$2:$B$287,$B32,'Indiv fin octobre (à la trève)'!$C$2:$C$287,$C32)</f>
        <v>4</v>
      </c>
      <c r="S32" s="3">
        <f t="shared" si="0"/>
        <v>6.6666666666666666E-2</v>
      </c>
      <c r="T32" s="3">
        <f t="shared" si="1"/>
        <v>0.26666666666666666</v>
      </c>
      <c r="U32" s="3">
        <f t="shared" si="2"/>
        <v>0.33333333333333331</v>
      </c>
      <c r="V32" s="3">
        <f t="shared" si="3"/>
        <v>-6.6666666666666666E-2</v>
      </c>
      <c r="W32" s="3">
        <f t="shared" si="4"/>
        <v>0</v>
      </c>
      <c r="X32" s="3">
        <f t="shared" si="5"/>
        <v>6.6666666666666666E-2</v>
      </c>
      <c r="Y32" s="3">
        <f t="shared" si="6"/>
        <v>6.6666666666666666E-2</v>
      </c>
      <c r="Z32" s="3">
        <f t="shared" si="7"/>
        <v>0</v>
      </c>
      <c r="AA32" s="3">
        <f t="shared" si="8"/>
        <v>0</v>
      </c>
      <c r="AB32" s="3">
        <f t="shared" si="9"/>
        <v>0</v>
      </c>
      <c r="AC32" s="3">
        <f t="shared" si="10"/>
        <v>6.6666666666666666E-2</v>
      </c>
      <c r="AD32" s="3">
        <f t="shared" si="11"/>
        <v>0.2</v>
      </c>
      <c r="AE32" s="3">
        <f t="shared" si="12"/>
        <v>0.26666666666666666</v>
      </c>
      <c r="AF32" s="4">
        <f>F32/SUMIFS('Equipe novembre (après la trèv)'!B$2:B$13,'Equipe novembre (après la trèv)'!$A$2:$A$13,$C32)</f>
        <v>9.0909090909090912E-2</v>
      </c>
      <c r="AG32" s="4">
        <f>P32/SUMIFS('Equipe novembre (après la trèv)'!L$2:L$13,'Equipe novembre (après la trèv)'!$A$2:$A$13,$C32)</f>
        <v>0.14285714285714285</v>
      </c>
      <c r="AH32" s="4">
        <f>H32/SUMIFS('Equipe novembre (après la trèv)'!B$2:B$13,'Equipe novembre (après la trèv)'!$A$2:$A$13,$C32)</f>
        <v>0.45454545454545453</v>
      </c>
      <c r="AI32" s="4">
        <f>R32/SUMIFS('Equipe novembre (après la trèv)'!L$2:L$13,'Equipe novembre (après la trèv)'!$A$2:$A$13,$C32)</f>
        <v>0.5714285714285714</v>
      </c>
    </row>
    <row r="33" spans="1:35" x14ac:dyDescent="0.3">
      <c r="A33">
        <v>32</v>
      </c>
      <c r="B33" t="s">
        <v>93</v>
      </c>
      <c r="C33" t="s">
        <v>18</v>
      </c>
      <c r="D33" t="s">
        <v>6</v>
      </c>
      <c r="E33">
        <f>SUMIFS('Indiv fin novembre'!E$2:E$299,'Indiv fin novembre'!$B$2:$B$299,$B33,'Indiv fin novembre'!$C$2:$C$299,$C33)-SUMIFS('Indiv fin octobre (à la trève)'!E$2:E$287,'Indiv fin octobre (à la trève)'!$B$2:$B$287,$B33,'Indiv fin octobre (à la trève)'!$C$2:$C$287,$C33)</f>
        <v>5</v>
      </c>
      <c r="F33">
        <f>SUMIFS('Indiv fin novembre'!F$2:F$299,'Indiv fin novembre'!$B$2:$B$299,$B33,'Indiv fin novembre'!$C$2:$C$299,$C33)-SUMIFS('Indiv fin octobre (à la trève)'!F$2:F$287,'Indiv fin octobre (à la trève)'!$B$2:$B$287,$B33,'Indiv fin octobre (à la trève)'!$C$2:$C$287,$C33)</f>
        <v>3</v>
      </c>
      <c r="G33">
        <f>SUMIFS('Indiv fin novembre'!G$2:G$299,'Indiv fin novembre'!$B$2:$B$299,$B33,'Indiv fin novembre'!$C$2:$C$299,$C33)-SUMIFS('Indiv fin octobre (à la trève)'!G$2:G$287,'Indiv fin octobre (à la trève)'!$B$2:$B$287,$B33,'Indiv fin octobre (à la trève)'!$C$2:$C$287,$C33)</f>
        <v>2</v>
      </c>
      <c r="H33">
        <f>SUMIFS('Indiv fin novembre'!H$2:H$299,'Indiv fin novembre'!$B$2:$B$299,$B33,'Indiv fin novembre'!$C$2:$C$299,$C33)-SUMIFS('Indiv fin octobre (à la trève)'!H$2:H$287,'Indiv fin octobre (à la trève)'!$B$2:$B$287,$B33,'Indiv fin octobre (à la trève)'!$C$2:$C$287,$C33)</f>
        <v>5</v>
      </c>
      <c r="I33">
        <f>SUMIFS('Indiv fin novembre'!I$2:I$299,'Indiv fin novembre'!$B$2:$B$299,$B33,'Indiv fin novembre'!$C$2:$C$299,$C33)-SUMIFS('Indiv fin octobre (à la trève)'!I$2:I$287,'Indiv fin octobre (à la trève)'!$B$2:$B$287,$B33,'Indiv fin octobre (à la trève)'!$C$2:$C$287,$C33)</f>
        <v>5</v>
      </c>
      <c r="J33">
        <f>SUMIFS('Indiv fin novembre'!J$2:J$299,'Indiv fin novembre'!$B$2:$B$299,$B33,'Indiv fin novembre'!$C$2:$C$299,$C33)-SUMIFS('Indiv fin octobre (à la trève)'!J$2:J$287,'Indiv fin octobre (à la trève)'!$B$2:$B$287,$B33,'Indiv fin octobre (à la trève)'!$C$2:$C$287,$C33)</f>
        <v>1</v>
      </c>
      <c r="K33">
        <f>SUMIFS('Indiv fin novembre'!K$2:K$299,'Indiv fin novembre'!$B$2:$B$299,$B33,'Indiv fin novembre'!$C$2:$C$299,$C33)-SUMIFS('Indiv fin octobre (à la trève)'!K$2:K$287,'Indiv fin octobre (à la trève)'!$B$2:$B$287,$B33,'Indiv fin octobre (à la trève)'!$C$2:$C$287,$C33)</f>
        <v>0</v>
      </c>
      <c r="L33">
        <f>SUMIFS('Indiv fin novembre'!L$2:L$299,'Indiv fin novembre'!$B$2:$B$299,$B33,'Indiv fin novembre'!$C$2:$C$299,$C33)-SUMIFS('Indiv fin octobre (à la trève)'!L$2:L$287,'Indiv fin octobre (à la trève)'!$B$2:$B$287,$B33,'Indiv fin octobre (à la trève)'!$C$2:$C$287,$C33)</f>
        <v>1</v>
      </c>
      <c r="M33">
        <f>SUMIFS('Indiv fin novembre'!M$2:M$299,'Indiv fin novembre'!$B$2:$B$299,$B33,'Indiv fin novembre'!$C$2:$C$299,$C33)-SUMIFS('Indiv fin octobre (à la trève)'!M$2:M$287,'Indiv fin octobre (à la trève)'!$B$2:$B$287,$B33,'Indiv fin octobre (à la trève)'!$C$2:$C$287,$C33)</f>
        <v>0</v>
      </c>
      <c r="N33">
        <f>SUMIFS('Indiv fin novembre'!N$2:N$299,'Indiv fin novembre'!$B$2:$B$299,$B33,'Indiv fin novembre'!$C$2:$C$299,$C33)-SUMIFS('Indiv fin octobre (à la trève)'!N$2:N$287,'Indiv fin octobre (à la trève)'!$B$2:$B$287,$B33,'Indiv fin octobre (à la trève)'!$C$2:$C$287,$C33)</f>
        <v>1</v>
      </c>
      <c r="O33">
        <f>SUMIFS('Indiv fin novembre'!O$2:O$299,'Indiv fin novembre'!$B$2:$B$299,$B33,'Indiv fin novembre'!$C$2:$C$299,$C33)-SUMIFS('Indiv fin octobre (à la trève)'!O$2:O$287,'Indiv fin octobre (à la trève)'!$B$2:$B$287,$B33,'Indiv fin octobre (à la trève)'!$C$2:$C$287,$C33)</f>
        <v>1</v>
      </c>
      <c r="P33">
        <f>SUMIFS('Indiv fin novembre'!P$2:P$299,'Indiv fin novembre'!$B$2:$B$299,$B33,'Indiv fin novembre'!$C$2:$C$299,$C33)-SUMIFS('Indiv fin octobre (à la trève)'!P$2:P$287,'Indiv fin octobre (à la trève)'!$B$2:$B$287,$B33,'Indiv fin octobre (à la trève)'!$C$2:$C$287,$C33)</f>
        <v>2</v>
      </c>
      <c r="Q33">
        <f>SUMIFS('Indiv fin novembre'!Q$2:Q$299,'Indiv fin novembre'!$B$2:$B$299,$B33,'Indiv fin novembre'!$C$2:$C$299,$C33)-SUMIFS('Indiv fin octobre (à la trève)'!Q$2:Q$287,'Indiv fin octobre (à la trève)'!$B$2:$B$287,$B33,'Indiv fin octobre (à la trève)'!$C$2:$C$287,$C33)</f>
        <v>1</v>
      </c>
      <c r="R33">
        <f>SUMIFS('Indiv fin novembre'!R$2:R$299,'Indiv fin novembre'!$B$2:$B$299,$B33,'Indiv fin novembre'!$C$2:$C$299,$C33)-SUMIFS('Indiv fin octobre (à la trève)'!R$2:R$287,'Indiv fin octobre (à la trève)'!$B$2:$B$287,$B33,'Indiv fin octobre (à la trève)'!$C$2:$C$287,$C33)</f>
        <v>3</v>
      </c>
      <c r="S33" s="3">
        <f t="shared" si="0"/>
        <v>0.6</v>
      </c>
      <c r="T33" s="3">
        <f t="shared" si="1"/>
        <v>0.4</v>
      </c>
      <c r="U33" s="3">
        <f t="shared" si="2"/>
        <v>1</v>
      </c>
      <c r="V33" s="3">
        <f t="shared" si="3"/>
        <v>1</v>
      </c>
      <c r="W33" s="3">
        <f t="shared" si="4"/>
        <v>0.2</v>
      </c>
      <c r="X33" s="3">
        <f t="shared" si="5"/>
        <v>0</v>
      </c>
      <c r="Y33" s="3">
        <f t="shared" si="6"/>
        <v>0.2</v>
      </c>
      <c r="Z33" s="3">
        <f t="shared" si="7"/>
        <v>0</v>
      </c>
      <c r="AA33" s="3">
        <f t="shared" si="8"/>
        <v>0.2</v>
      </c>
      <c r="AB33" s="3">
        <f t="shared" si="9"/>
        <v>0.2</v>
      </c>
      <c r="AC33" s="3">
        <f t="shared" si="10"/>
        <v>0.4</v>
      </c>
      <c r="AD33" s="3">
        <f t="shared" si="11"/>
        <v>0.2</v>
      </c>
      <c r="AE33" s="3">
        <f t="shared" si="12"/>
        <v>0.6</v>
      </c>
      <c r="AF33" s="4">
        <f>F33/SUMIFS('Equipe novembre (après la trèv)'!B$2:B$13,'Equipe novembre (après la trèv)'!$A$2:$A$13,$C33)</f>
        <v>0.13043478260869565</v>
      </c>
      <c r="AG33" s="4">
        <f>P33/SUMIFS('Equipe novembre (après la trèv)'!L$2:L$13,'Equipe novembre (après la trèv)'!$A$2:$A$13,$C33)</f>
        <v>0.15384615384615385</v>
      </c>
      <c r="AH33" s="4">
        <f>H33/SUMIFS('Equipe novembre (après la trèv)'!B$2:B$13,'Equipe novembre (après la trèv)'!$A$2:$A$13,$C33)</f>
        <v>0.21739130434782608</v>
      </c>
      <c r="AI33" s="4">
        <f>R33/SUMIFS('Equipe novembre (après la trèv)'!L$2:L$13,'Equipe novembre (après la trèv)'!$A$2:$A$13,$C33)</f>
        <v>0.23076923076923078</v>
      </c>
    </row>
    <row r="34" spans="1:35" x14ac:dyDescent="0.3">
      <c r="A34">
        <v>33</v>
      </c>
      <c r="B34" t="s">
        <v>104</v>
      </c>
      <c r="C34" t="s">
        <v>76</v>
      </c>
      <c r="D34" t="s">
        <v>6</v>
      </c>
      <c r="E34">
        <f>SUMIFS('Indiv fin novembre'!E$2:E$299,'Indiv fin novembre'!$B$2:$B$299,$B34,'Indiv fin novembre'!$C$2:$C$299,$C34)-SUMIFS('Indiv fin octobre (à la trève)'!E$2:E$287,'Indiv fin octobre (à la trève)'!$B$2:$B$287,$B34,'Indiv fin octobre (à la trève)'!$C$2:$C$287,$C34)</f>
        <v>6</v>
      </c>
      <c r="F34">
        <f>SUMIFS('Indiv fin novembre'!F$2:F$299,'Indiv fin novembre'!$B$2:$B$299,$B34,'Indiv fin novembre'!$C$2:$C$299,$C34)-SUMIFS('Indiv fin octobre (à la trève)'!F$2:F$287,'Indiv fin octobre (à la trève)'!$B$2:$B$287,$B34,'Indiv fin octobre (à la trève)'!$C$2:$C$287,$C34)</f>
        <v>0</v>
      </c>
      <c r="G34">
        <f>SUMIFS('Indiv fin novembre'!G$2:G$299,'Indiv fin novembre'!$B$2:$B$299,$B34,'Indiv fin novembre'!$C$2:$C$299,$C34)-SUMIFS('Indiv fin octobre (à la trève)'!G$2:G$287,'Indiv fin octobre (à la trève)'!$B$2:$B$287,$B34,'Indiv fin octobre (à la trève)'!$C$2:$C$287,$C34)</f>
        <v>5</v>
      </c>
      <c r="H34">
        <f>SUMIFS('Indiv fin novembre'!H$2:H$299,'Indiv fin novembre'!$B$2:$B$299,$B34,'Indiv fin novembre'!$C$2:$C$299,$C34)-SUMIFS('Indiv fin octobre (à la trève)'!H$2:H$287,'Indiv fin octobre (à la trève)'!$B$2:$B$287,$B34,'Indiv fin octobre (à la trève)'!$C$2:$C$287,$C34)</f>
        <v>5</v>
      </c>
      <c r="I34">
        <f>SUMIFS('Indiv fin novembre'!I$2:I$299,'Indiv fin novembre'!$B$2:$B$299,$B34,'Indiv fin novembre'!$C$2:$C$299,$C34)-SUMIFS('Indiv fin octobre (à la trève)'!I$2:I$287,'Indiv fin octobre (à la trève)'!$B$2:$B$287,$B34,'Indiv fin octobre (à la trève)'!$C$2:$C$287,$C34)</f>
        <v>-4</v>
      </c>
      <c r="J34">
        <f>SUMIFS('Indiv fin novembre'!J$2:J$299,'Indiv fin novembre'!$B$2:$B$299,$B34,'Indiv fin novembre'!$C$2:$C$299,$C34)-SUMIFS('Indiv fin octobre (à la trève)'!J$2:J$287,'Indiv fin octobre (à la trève)'!$B$2:$B$287,$B34,'Indiv fin octobre (à la trève)'!$C$2:$C$287,$C34)</f>
        <v>0</v>
      </c>
      <c r="K34">
        <f>SUMIFS('Indiv fin novembre'!K$2:K$299,'Indiv fin novembre'!$B$2:$B$299,$B34,'Indiv fin novembre'!$C$2:$C$299,$C34)-SUMIFS('Indiv fin octobre (à la trève)'!K$2:K$287,'Indiv fin octobre (à la trève)'!$B$2:$B$287,$B34,'Indiv fin octobre (à la trève)'!$C$2:$C$287,$C34)</f>
        <v>2</v>
      </c>
      <c r="L34">
        <f>SUMIFS('Indiv fin novembre'!L$2:L$299,'Indiv fin novembre'!$B$2:$B$299,$B34,'Indiv fin novembre'!$C$2:$C$299,$C34)-SUMIFS('Indiv fin octobre (à la trève)'!L$2:L$287,'Indiv fin octobre (à la trève)'!$B$2:$B$287,$B34,'Indiv fin octobre (à la trève)'!$C$2:$C$287,$C34)</f>
        <v>2</v>
      </c>
      <c r="M34">
        <f>SUMIFS('Indiv fin novembre'!M$2:M$299,'Indiv fin novembre'!$B$2:$B$299,$B34,'Indiv fin novembre'!$C$2:$C$299,$C34)-SUMIFS('Indiv fin octobre (à la trève)'!M$2:M$287,'Indiv fin octobre (à la trève)'!$B$2:$B$287,$B34,'Indiv fin octobre (à la trève)'!$C$2:$C$287,$C34)</f>
        <v>0</v>
      </c>
      <c r="N34">
        <f>SUMIFS('Indiv fin novembre'!N$2:N$299,'Indiv fin novembre'!$B$2:$B$299,$B34,'Indiv fin novembre'!$C$2:$C$299,$C34)-SUMIFS('Indiv fin octobre (à la trève)'!N$2:N$287,'Indiv fin octobre (à la trève)'!$B$2:$B$287,$B34,'Indiv fin octobre (à la trève)'!$C$2:$C$287,$C34)</f>
        <v>0</v>
      </c>
      <c r="O34">
        <f>SUMIFS('Indiv fin novembre'!O$2:O$299,'Indiv fin novembre'!$B$2:$B$299,$B34,'Indiv fin novembre'!$C$2:$C$299,$C34)-SUMIFS('Indiv fin octobre (à la trève)'!O$2:O$287,'Indiv fin octobre (à la trève)'!$B$2:$B$287,$B34,'Indiv fin octobre (à la trève)'!$C$2:$C$287,$C34)</f>
        <v>0</v>
      </c>
      <c r="P34">
        <f>SUMIFS('Indiv fin novembre'!P$2:P$299,'Indiv fin novembre'!$B$2:$B$299,$B34,'Indiv fin novembre'!$C$2:$C$299,$C34)-SUMIFS('Indiv fin octobre (à la trève)'!P$2:P$287,'Indiv fin octobre (à la trève)'!$B$2:$B$287,$B34,'Indiv fin octobre (à la trève)'!$C$2:$C$287,$C34)</f>
        <v>0</v>
      </c>
      <c r="Q34">
        <f>SUMIFS('Indiv fin novembre'!Q$2:Q$299,'Indiv fin novembre'!$B$2:$B$299,$B34,'Indiv fin novembre'!$C$2:$C$299,$C34)-SUMIFS('Indiv fin octobre (à la trève)'!Q$2:Q$287,'Indiv fin octobre (à la trève)'!$B$2:$B$287,$B34,'Indiv fin octobre (à la trève)'!$C$2:$C$287,$C34)</f>
        <v>3</v>
      </c>
      <c r="R34">
        <f>SUMIFS('Indiv fin novembre'!R$2:R$299,'Indiv fin novembre'!$B$2:$B$299,$B34,'Indiv fin novembre'!$C$2:$C$299,$C34)-SUMIFS('Indiv fin octobre (à la trève)'!R$2:R$287,'Indiv fin octobre (à la trève)'!$B$2:$B$287,$B34,'Indiv fin octobre (à la trève)'!$C$2:$C$287,$C34)</f>
        <v>3</v>
      </c>
      <c r="S34" s="3">
        <f t="shared" si="0"/>
        <v>0</v>
      </c>
      <c r="T34" s="3">
        <f t="shared" si="1"/>
        <v>0.83333333333333337</v>
      </c>
      <c r="U34" s="3">
        <f t="shared" si="2"/>
        <v>0.83333333333333337</v>
      </c>
      <c r="V34" s="3">
        <f t="shared" si="3"/>
        <v>-0.66666666666666663</v>
      </c>
      <c r="W34" s="3">
        <f t="shared" si="4"/>
        <v>0</v>
      </c>
      <c r="X34" s="3">
        <f t="shared" si="5"/>
        <v>0.33333333333333331</v>
      </c>
      <c r="Y34" s="3">
        <f t="shared" si="6"/>
        <v>0.33333333333333331</v>
      </c>
      <c r="Z34" s="3">
        <f t="shared" si="7"/>
        <v>0</v>
      </c>
      <c r="AA34" s="3">
        <f t="shared" si="8"/>
        <v>0</v>
      </c>
      <c r="AB34" s="3">
        <f t="shared" si="9"/>
        <v>0</v>
      </c>
      <c r="AC34" s="3">
        <f t="shared" si="10"/>
        <v>0</v>
      </c>
      <c r="AD34" s="3">
        <f t="shared" si="11"/>
        <v>0.5</v>
      </c>
      <c r="AE34" s="3">
        <f t="shared" si="12"/>
        <v>0.5</v>
      </c>
      <c r="AF34" s="4">
        <f>F34/SUMIFS('Equipe novembre (après la trèv)'!B$2:B$13,'Equipe novembre (après la trèv)'!$A$2:$A$13,$C34)</f>
        <v>0</v>
      </c>
      <c r="AG34" s="4">
        <f>P34/SUMIFS('Equipe novembre (après la trèv)'!L$2:L$13,'Equipe novembre (après la trèv)'!$A$2:$A$13,$C34)</f>
        <v>0</v>
      </c>
      <c r="AH34" s="4">
        <f>H34/SUMIFS('Equipe novembre (après la trèv)'!B$2:B$13,'Equipe novembre (après la trèv)'!$A$2:$A$13,$C34)</f>
        <v>0.35714285714285715</v>
      </c>
      <c r="AI34" s="4">
        <f>R34/SUMIFS('Equipe novembre (après la trèv)'!L$2:L$13,'Equipe novembre (après la trèv)'!$A$2:$A$13,$C34)</f>
        <v>0.375</v>
      </c>
    </row>
    <row r="35" spans="1:35" x14ac:dyDescent="0.3">
      <c r="A35">
        <v>34</v>
      </c>
      <c r="B35" t="s">
        <v>212</v>
      </c>
      <c r="C35" t="s">
        <v>22</v>
      </c>
      <c r="D35" t="s">
        <v>6</v>
      </c>
      <c r="E35">
        <f>SUMIFS('Indiv fin novembre'!E$2:E$299,'Indiv fin novembre'!$B$2:$B$299,$B35,'Indiv fin novembre'!$C$2:$C$299,$C35)-SUMIFS('Indiv fin octobre (à la trève)'!E$2:E$287,'Indiv fin octobre (à la trève)'!$B$2:$B$287,$B35,'Indiv fin octobre (à la trève)'!$C$2:$C$287,$C35)</f>
        <v>6</v>
      </c>
      <c r="F35">
        <f>SUMIFS('Indiv fin novembre'!F$2:F$299,'Indiv fin novembre'!$B$2:$B$299,$B35,'Indiv fin novembre'!$C$2:$C$299,$C35)-SUMIFS('Indiv fin octobre (à la trève)'!F$2:F$287,'Indiv fin octobre (à la trève)'!$B$2:$B$287,$B35,'Indiv fin octobre (à la trève)'!$C$2:$C$287,$C35)</f>
        <v>1</v>
      </c>
      <c r="G35">
        <f>SUMIFS('Indiv fin novembre'!G$2:G$299,'Indiv fin novembre'!$B$2:$B$299,$B35,'Indiv fin novembre'!$C$2:$C$299,$C35)-SUMIFS('Indiv fin octobre (à la trève)'!G$2:G$287,'Indiv fin octobre (à la trève)'!$B$2:$B$287,$B35,'Indiv fin octobre (à la trève)'!$C$2:$C$287,$C35)</f>
        <v>4</v>
      </c>
      <c r="H35">
        <f>SUMIFS('Indiv fin novembre'!H$2:H$299,'Indiv fin novembre'!$B$2:$B$299,$B35,'Indiv fin novembre'!$C$2:$C$299,$C35)-SUMIFS('Indiv fin octobre (à la trève)'!H$2:H$287,'Indiv fin octobre (à la trève)'!$B$2:$B$287,$B35,'Indiv fin octobre (à la trève)'!$C$2:$C$287,$C35)</f>
        <v>5</v>
      </c>
      <c r="I35">
        <f>SUMIFS('Indiv fin novembre'!I$2:I$299,'Indiv fin novembre'!$B$2:$B$299,$B35,'Indiv fin novembre'!$C$2:$C$299,$C35)-SUMIFS('Indiv fin octobre (à la trève)'!I$2:I$287,'Indiv fin octobre (à la trève)'!$B$2:$B$287,$B35,'Indiv fin octobre (à la trève)'!$C$2:$C$287,$C35)</f>
        <v>1</v>
      </c>
      <c r="J35">
        <f>SUMIFS('Indiv fin novembre'!J$2:J$299,'Indiv fin novembre'!$B$2:$B$299,$B35,'Indiv fin novembre'!$C$2:$C$299,$C35)-SUMIFS('Indiv fin octobre (à la trève)'!J$2:J$287,'Indiv fin octobre (à la trève)'!$B$2:$B$287,$B35,'Indiv fin octobre (à la trève)'!$C$2:$C$287,$C35)</f>
        <v>0</v>
      </c>
      <c r="K35">
        <f>SUMIFS('Indiv fin novembre'!K$2:K$299,'Indiv fin novembre'!$B$2:$B$299,$B35,'Indiv fin novembre'!$C$2:$C$299,$C35)-SUMIFS('Indiv fin octobre (à la trève)'!K$2:K$287,'Indiv fin octobre (à la trève)'!$B$2:$B$287,$B35,'Indiv fin octobre (à la trève)'!$C$2:$C$287,$C35)</f>
        <v>2</v>
      </c>
      <c r="L35">
        <f>SUMIFS('Indiv fin novembre'!L$2:L$299,'Indiv fin novembre'!$B$2:$B$299,$B35,'Indiv fin novembre'!$C$2:$C$299,$C35)-SUMIFS('Indiv fin octobre (à la trève)'!L$2:L$287,'Indiv fin octobre (à la trève)'!$B$2:$B$287,$B35,'Indiv fin octobre (à la trève)'!$C$2:$C$287,$C35)</f>
        <v>2</v>
      </c>
      <c r="M35">
        <f>SUMIFS('Indiv fin novembre'!M$2:M$299,'Indiv fin novembre'!$B$2:$B$299,$B35,'Indiv fin novembre'!$C$2:$C$299,$C35)-SUMIFS('Indiv fin octobre (à la trève)'!M$2:M$287,'Indiv fin octobre (à la trève)'!$B$2:$B$287,$B35,'Indiv fin octobre (à la trève)'!$C$2:$C$287,$C35)</f>
        <v>0</v>
      </c>
      <c r="N35">
        <f>SUMIFS('Indiv fin novembre'!N$2:N$299,'Indiv fin novembre'!$B$2:$B$299,$B35,'Indiv fin novembre'!$C$2:$C$299,$C35)-SUMIFS('Indiv fin octobre (à la trève)'!N$2:N$287,'Indiv fin octobre (à la trève)'!$B$2:$B$287,$B35,'Indiv fin octobre (à la trève)'!$C$2:$C$287,$C35)</f>
        <v>0</v>
      </c>
      <c r="O35">
        <f>SUMIFS('Indiv fin novembre'!O$2:O$299,'Indiv fin novembre'!$B$2:$B$299,$B35,'Indiv fin novembre'!$C$2:$C$299,$C35)-SUMIFS('Indiv fin octobre (à la trève)'!O$2:O$287,'Indiv fin octobre (à la trève)'!$B$2:$B$287,$B35,'Indiv fin octobre (à la trève)'!$C$2:$C$287,$C35)</f>
        <v>0</v>
      </c>
      <c r="P35">
        <f>SUMIFS('Indiv fin novembre'!P$2:P$299,'Indiv fin novembre'!$B$2:$B$299,$B35,'Indiv fin novembre'!$C$2:$C$299,$C35)-SUMIFS('Indiv fin octobre (à la trève)'!P$2:P$287,'Indiv fin octobre (à la trève)'!$B$2:$B$287,$B35,'Indiv fin octobre (à la trève)'!$C$2:$C$287,$C35)</f>
        <v>1</v>
      </c>
      <c r="Q35">
        <f>SUMIFS('Indiv fin novembre'!Q$2:Q$299,'Indiv fin novembre'!$B$2:$B$299,$B35,'Indiv fin novembre'!$C$2:$C$299,$C35)-SUMIFS('Indiv fin octobre (à la trève)'!Q$2:Q$287,'Indiv fin octobre (à la trève)'!$B$2:$B$287,$B35,'Indiv fin octobre (à la trève)'!$C$2:$C$287,$C35)</f>
        <v>2</v>
      </c>
      <c r="R35">
        <f>SUMIFS('Indiv fin novembre'!R$2:R$299,'Indiv fin novembre'!$B$2:$B$299,$B35,'Indiv fin novembre'!$C$2:$C$299,$C35)-SUMIFS('Indiv fin octobre (à la trève)'!R$2:R$287,'Indiv fin octobre (à la trève)'!$B$2:$B$287,$B35,'Indiv fin octobre (à la trève)'!$C$2:$C$287,$C35)</f>
        <v>3</v>
      </c>
      <c r="S35" s="3">
        <f t="shared" si="0"/>
        <v>0.16666666666666666</v>
      </c>
      <c r="T35" s="3">
        <f t="shared" si="1"/>
        <v>0.66666666666666663</v>
      </c>
      <c r="U35" s="3">
        <f t="shared" si="2"/>
        <v>0.83333333333333337</v>
      </c>
      <c r="V35" s="3">
        <f t="shared" si="3"/>
        <v>0.16666666666666666</v>
      </c>
      <c r="W35" s="3">
        <f t="shared" si="4"/>
        <v>0</v>
      </c>
      <c r="X35" s="3">
        <f t="shared" si="5"/>
        <v>0.33333333333333331</v>
      </c>
      <c r="Y35" s="3">
        <f t="shared" si="6"/>
        <v>0.33333333333333331</v>
      </c>
      <c r="Z35" s="3">
        <f t="shared" si="7"/>
        <v>0</v>
      </c>
      <c r="AA35" s="3">
        <f t="shared" si="8"/>
        <v>0</v>
      </c>
      <c r="AB35" s="3">
        <f t="shared" si="9"/>
        <v>0</v>
      </c>
      <c r="AC35" s="3">
        <f t="shared" si="10"/>
        <v>0.16666666666666666</v>
      </c>
      <c r="AD35" s="3">
        <f t="shared" si="11"/>
        <v>0.33333333333333331</v>
      </c>
      <c r="AE35" s="3">
        <f t="shared" si="12"/>
        <v>0.5</v>
      </c>
      <c r="AF35" s="4">
        <f>F35/SUMIFS('Equipe novembre (après la trèv)'!B$2:B$13,'Equipe novembre (après la trèv)'!$A$2:$A$13,$C35)</f>
        <v>3.5714285714285712E-2</v>
      </c>
      <c r="AG35" s="4">
        <f>P35/SUMIFS('Equipe novembre (après la trèv)'!L$2:L$13,'Equipe novembre (après la trèv)'!$A$2:$A$13,$C35)</f>
        <v>4.7619047619047616E-2</v>
      </c>
      <c r="AH35" s="4">
        <f>H35/SUMIFS('Equipe novembre (après la trèv)'!B$2:B$13,'Equipe novembre (après la trèv)'!$A$2:$A$13,$C35)</f>
        <v>0.17857142857142858</v>
      </c>
      <c r="AI35" s="4">
        <f>R35/SUMIFS('Equipe novembre (après la trèv)'!L$2:L$13,'Equipe novembre (après la trèv)'!$A$2:$A$13,$C35)</f>
        <v>0.14285714285714285</v>
      </c>
    </row>
    <row r="36" spans="1:35" x14ac:dyDescent="0.3">
      <c r="A36">
        <v>35</v>
      </c>
      <c r="B36" t="s">
        <v>52</v>
      </c>
      <c r="C36" t="s">
        <v>37</v>
      </c>
      <c r="D36" t="s">
        <v>6</v>
      </c>
      <c r="E36">
        <f>SUMIFS('Indiv fin novembre'!E$2:E$299,'Indiv fin novembre'!$B$2:$B$299,$B36,'Indiv fin novembre'!$C$2:$C$299,$C36)-SUMIFS('Indiv fin octobre (à la trève)'!E$2:E$287,'Indiv fin octobre (à la trève)'!$B$2:$B$287,$B36,'Indiv fin octobre (à la trève)'!$C$2:$C$287,$C36)</f>
        <v>3</v>
      </c>
      <c r="F36">
        <f>SUMIFS('Indiv fin novembre'!F$2:F$299,'Indiv fin novembre'!$B$2:$B$299,$B36,'Indiv fin novembre'!$C$2:$C$299,$C36)-SUMIFS('Indiv fin octobre (à la trève)'!F$2:F$287,'Indiv fin octobre (à la trève)'!$B$2:$B$287,$B36,'Indiv fin octobre (à la trève)'!$C$2:$C$287,$C36)</f>
        <v>3</v>
      </c>
      <c r="G36">
        <f>SUMIFS('Indiv fin novembre'!G$2:G$299,'Indiv fin novembre'!$B$2:$B$299,$B36,'Indiv fin novembre'!$C$2:$C$299,$C36)-SUMIFS('Indiv fin octobre (à la trève)'!G$2:G$287,'Indiv fin octobre (à la trève)'!$B$2:$B$287,$B36,'Indiv fin octobre (à la trève)'!$C$2:$C$287,$C36)</f>
        <v>2</v>
      </c>
      <c r="H36">
        <f>SUMIFS('Indiv fin novembre'!H$2:H$299,'Indiv fin novembre'!$B$2:$B$299,$B36,'Indiv fin novembre'!$C$2:$C$299,$C36)-SUMIFS('Indiv fin octobre (à la trève)'!H$2:H$287,'Indiv fin octobre (à la trève)'!$B$2:$B$287,$B36,'Indiv fin octobre (à la trève)'!$C$2:$C$287,$C36)</f>
        <v>5</v>
      </c>
      <c r="I36">
        <f>SUMIFS('Indiv fin novembre'!I$2:I$299,'Indiv fin novembre'!$B$2:$B$299,$B36,'Indiv fin novembre'!$C$2:$C$299,$C36)-SUMIFS('Indiv fin octobre (à la trève)'!I$2:I$287,'Indiv fin octobre (à la trève)'!$B$2:$B$287,$B36,'Indiv fin octobre (à la trève)'!$C$2:$C$287,$C36)</f>
        <v>-1</v>
      </c>
      <c r="J36">
        <f>SUMIFS('Indiv fin novembre'!J$2:J$299,'Indiv fin novembre'!$B$2:$B$299,$B36,'Indiv fin novembre'!$C$2:$C$299,$C36)-SUMIFS('Indiv fin octobre (à la trève)'!J$2:J$287,'Indiv fin octobre (à la trève)'!$B$2:$B$287,$B36,'Indiv fin octobre (à la trève)'!$C$2:$C$287,$C36)</f>
        <v>2</v>
      </c>
      <c r="K36">
        <f>SUMIFS('Indiv fin novembre'!K$2:K$299,'Indiv fin novembre'!$B$2:$B$299,$B36,'Indiv fin novembre'!$C$2:$C$299,$C36)-SUMIFS('Indiv fin octobre (à la trève)'!K$2:K$287,'Indiv fin octobre (à la trève)'!$B$2:$B$287,$B36,'Indiv fin octobre (à la trève)'!$C$2:$C$287,$C36)</f>
        <v>1</v>
      </c>
      <c r="L36">
        <f>SUMIFS('Indiv fin novembre'!L$2:L$299,'Indiv fin novembre'!$B$2:$B$299,$B36,'Indiv fin novembre'!$C$2:$C$299,$C36)-SUMIFS('Indiv fin octobre (à la trève)'!L$2:L$287,'Indiv fin octobre (à la trève)'!$B$2:$B$287,$B36,'Indiv fin octobre (à la trève)'!$C$2:$C$287,$C36)</f>
        <v>3</v>
      </c>
      <c r="M36">
        <f>SUMIFS('Indiv fin novembre'!M$2:M$299,'Indiv fin novembre'!$B$2:$B$299,$B36,'Indiv fin novembre'!$C$2:$C$299,$C36)-SUMIFS('Indiv fin octobre (à la trève)'!M$2:M$287,'Indiv fin octobre (à la trève)'!$B$2:$B$287,$B36,'Indiv fin octobre (à la trève)'!$C$2:$C$287,$C36)</f>
        <v>0</v>
      </c>
      <c r="N36">
        <f>SUMIFS('Indiv fin novembre'!N$2:N$299,'Indiv fin novembre'!$B$2:$B$299,$B36,'Indiv fin novembre'!$C$2:$C$299,$C36)-SUMIFS('Indiv fin octobre (à la trève)'!N$2:N$287,'Indiv fin octobre (à la trève)'!$B$2:$B$287,$B36,'Indiv fin octobre (à la trève)'!$C$2:$C$287,$C36)</f>
        <v>0</v>
      </c>
      <c r="O36">
        <f>SUMIFS('Indiv fin novembre'!O$2:O$299,'Indiv fin novembre'!$B$2:$B$299,$B36,'Indiv fin novembre'!$C$2:$C$299,$C36)-SUMIFS('Indiv fin octobre (à la trève)'!O$2:O$287,'Indiv fin octobre (à la trève)'!$B$2:$B$287,$B36,'Indiv fin octobre (à la trève)'!$C$2:$C$287,$C36)</f>
        <v>0</v>
      </c>
      <c r="P36">
        <f>SUMIFS('Indiv fin novembre'!P$2:P$299,'Indiv fin novembre'!$B$2:$B$299,$B36,'Indiv fin novembre'!$C$2:$C$299,$C36)-SUMIFS('Indiv fin octobre (à la trève)'!P$2:P$287,'Indiv fin octobre (à la trève)'!$B$2:$B$287,$B36,'Indiv fin octobre (à la trève)'!$C$2:$C$287,$C36)</f>
        <v>1</v>
      </c>
      <c r="Q36">
        <f>SUMIFS('Indiv fin novembre'!Q$2:Q$299,'Indiv fin novembre'!$B$2:$B$299,$B36,'Indiv fin novembre'!$C$2:$C$299,$C36)-SUMIFS('Indiv fin octobre (à la trève)'!Q$2:Q$287,'Indiv fin octobre (à la trève)'!$B$2:$B$287,$B36,'Indiv fin octobre (à la trève)'!$C$2:$C$287,$C36)</f>
        <v>1</v>
      </c>
      <c r="R36">
        <f>SUMIFS('Indiv fin novembre'!R$2:R$299,'Indiv fin novembre'!$B$2:$B$299,$B36,'Indiv fin novembre'!$C$2:$C$299,$C36)-SUMIFS('Indiv fin octobre (à la trève)'!R$2:R$287,'Indiv fin octobre (à la trève)'!$B$2:$B$287,$B36,'Indiv fin octobre (à la trève)'!$C$2:$C$287,$C36)</f>
        <v>2</v>
      </c>
      <c r="S36" s="3">
        <f t="shared" si="0"/>
        <v>1</v>
      </c>
      <c r="T36" s="3">
        <f t="shared" si="1"/>
        <v>0.66666666666666663</v>
      </c>
      <c r="U36" s="3">
        <f t="shared" si="2"/>
        <v>1.6666666666666667</v>
      </c>
      <c r="V36" s="3">
        <f t="shared" si="3"/>
        <v>-0.33333333333333331</v>
      </c>
      <c r="W36" s="3">
        <f t="shared" si="4"/>
        <v>0.66666666666666663</v>
      </c>
      <c r="X36" s="3">
        <f t="shared" si="5"/>
        <v>0.33333333333333331</v>
      </c>
      <c r="Y36" s="3">
        <f t="shared" si="6"/>
        <v>1</v>
      </c>
      <c r="Z36" s="3">
        <f t="shared" si="7"/>
        <v>0</v>
      </c>
      <c r="AA36" s="3">
        <f t="shared" si="8"/>
        <v>0</v>
      </c>
      <c r="AB36" s="3">
        <f t="shared" si="9"/>
        <v>0</v>
      </c>
      <c r="AC36" s="3">
        <f t="shared" si="10"/>
        <v>0.33333333333333331</v>
      </c>
      <c r="AD36" s="3">
        <f t="shared" si="11"/>
        <v>0.33333333333333331</v>
      </c>
      <c r="AE36" s="3">
        <f t="shared" si="12"/>
        <v>0.66666666666666663</v>
      </c>
      <c r="AF36" s="4">
        <f>F36/SUMIFS('Equipe novembre (après la trèv)'!B$2:B$13,'Equipe novembre (après la trèv)'!$A$2:$A$13,$C36)</f>
        <v>0.1875</v>
      </c>
      <c r="AG36" s="4">
        <f>P36/SUMIFS('Equipe novembre (après la trèv)'!L$2:L$13,'Equipe novembre (après la trèv)'!$A$2:$A$13,$C36)</f>
        <v>0.1</v>
      </c>
      <c r="AH36" s="4">
        <f>H36/SUMIFS('Equipe novembre (après la trèv)'!B$2:B$13,'Equipe novembre (après la trèv)'!$A$2:$A$13,$C36)</f>
        <v>0.3125</v>
      </c>
      <c r="AI36" s="4">
        <f>R36/SUMIFS('Equipe novembre (après la trèv)'!L$2:L$13,'Equipe novembre (après la trèv)'!$A$2:$A$13,$C36)</f>
        <v>0.2</v>
      </c>
    </row>
    <row r="37" spans="1:35" x14ac:dyDescent="0.3">
      <c r="A37">
        <v>36</v>
      </c>
      <c r="B37" t="s">
        <v>26</v>
      </c>
      <c r="C37" t="s">
        <v>24</v>
      </c>
      <c r="D37" t="s">
        <v>6</v>
      </c>
      <c r="E37">
        <f>SUMIFS('Indiv fin novembre'!E$2:E$299,'Indiv fin novembre'!$B$2:$B$299,$B37,'Indiv fin novembre'!$C$2:$C$299,$C37)-SUMIFS('Indiv fin octobre (à la trève)'!E$2:E$287,'Indiv fin octobre (à la trève)'!$B$2:$B$287,$B37,'Indiv fin octobre (à la trève)'!$C$2:$C$287,$C37)</f>
        <v>5</v>
      </c>
      <c r="F37">
        <f>SUMIFS('Indiv fin novembre'!F$2:F$299,'Indiv fin novembre'!$B$2:$B$299,$B37,'Indiv fin novembre'!$C$2:$C$299,$C37)-SUMIFS('Indiv fin octobre (à la trève)'!F$2:F$287,'Indiv fin octobre (à la trève)'!$B$2:$B$287,$B37,'Indiv fin octobre (à la trève)'!$C$2:$C$287,$C37)</f>
        <v>2</v>
      </c>
      <c r="G37">
        <f>SUMIFS('Indiv fin novembre'!G$2:G$299,'Indiv fin novembre'!$B$2:$B$299,$B37,'Indiv fin novembre'!$C$2:$C$299,$C37)-SUMIFS('Indiv fin octobre (à la trève)'!G$2:G$287,'Indiv fin octobre (à la trève)'!$B$2:$B$287,$B37,'Indiv fin octobre (à la trève)'!$C$2:$C$287,$C37)</f>
        <v>3</v>
      </c>
      <c r="H37">
        <f>SUMIFS('Indiv fin novembre'!H$2:H$299,'Indiv fin novembre'!$B$2:$B$299,$B37,'Indiv fin novembre'!$C$2:$C$299,$C37)-SUMIFS('Indiv fin octobre (à la trève)'!H$2:H$287,'Indiv fin octobre (à la trève)'!$B$2:$B$287,$B37,'Indiv fin octobre (à la trève)'!$C$2:$C$287,$C37)</f>
        <v>5</v>
      </c>
      <c r="I37">
        <f>SUMIFS('Indiv fin novembre'!I$2:I$299,'Indiv fin novembre'!$B$2:$B$299,$B37,'Indiv fin novembre'!$C$2:$C$299,$C37)-SUMIFS('Indiv fin octobre (à la trève)'!I$2:I$287,'Indiv fin octobre (à la trève)'!$B$2:$B$287,$B37,'Indiv fin octobre (à la trève)'!$C$2:$C$287,$C37)</f>
        <v>-3</v>
      </c>
      <c r="J37">
        <f>SUMIFS('Indiv fin novembre'!J$2:J$299,'Indiv fin novembre'!$B$2:$B$299,$B37,'Indiv fin novembre'!$C$2:$C$299,$C37)-SUMIFS('Indiv fin octobre (à la trève)'!J$2:J$287,'Indiv fin octobre (à la trève)'!$B$2:$B$287,$B37,'Indiv fin octobre (à la trève)'!$C$2:$C$287,$C37)</f>
        <v>0</v>
      </c>
      <c r="K37">
        <f>SUMIFS('Indiv fin novembre'!K$2:K$299,'Indiv fin novembre'!$B$2:$B$299,$B37,'Indiv fin novembre'!$C$2:$C$299,$C37)-SUMIFS('Indiv fin octobre (à la trève)'!K$2:K$287,'Indiv fin octobre (à la trève)'!$B$2:$B$287,$B37,'Indiv fin octobre (à la trève)'!$C$2:$C$287,$C37)</f>
        <v>3</v>
      </c>
      <c r="L37">
        <f>SUMIFS('Indiv fin novembre'!L$2:L$299,'Indiv fin novembre'!$B$2:$B$299,$B37,'Indiv fin novembre'!$C$2:$C$299,$C37)-SUMIFS('Indiv fin octobre (à la trève)'!L$2:L$287,'Indiv fin octobre (à la trève)'!$B$2:$B$287,$B37,'Indiv fin octobre (à la trève)'!$C$2:$C$287,$C37)</f>
        <v>3</v>
      </c>
      <c r="M37">
        <f>SUMIFS('Indiv fin novembre'!M$2:M$299,'Indiv fin novembre'!$B$2:$B$299,$B37,'Indiv fin novembre'!$C$2:$C$299,$C37)-SUMIFS('Indiv fin octobre (à la trève)'!M$2:M$287,'Indiv fin octobre (à la trève)'!$B$2:$B$287,$B37,'Indiv fin octobre (à la trève)'!$C$2:$C$287,$C37)</f>
        <v>0</v>
      </c>
      <c r="N37">
        <f>SUMIFS('Indiv fin novembre'!N$2:N$299,'Indiv fin novembre'!$B$2:$B$299,$B37,'Indiv fin novembre'!$C$2:$C$299,$C37)-SUMIFS('Indiv fin octobre (à la trève)'!N$2:N$287,'Indiv fin octobre (à la trève)'!$B$2:$B$287,$B37,'Indiv fin octobre (à la trève)'!$C$2:$C$287,$C37)</f>
        <v>0</v>
      </c>
      <c r="O37">
        <f>SUMIFS('Indiv fin novembre'!O$2:O$299,'Indiv fin novembre'!$B$2:$B$299,$B37,'Indiv fin novembre'!$C$2:$C$299,$C37)-SUMIFS('Indiv fin octobre (à la trève)'!O$2:O$287,'Indiv fin octobre (à la trève)'!$B$2:$B$287,$B37,'Indiv fin octobre (à la trève)'!$C$2:$C$287,$C37)</f>
        <v>0</v>
      </c>
      <c r="P37">
        <f>SUMIFS('Indiv fin novembre'!P$2:P$299,'Indiv fin novembre'!$B$2:$B$299,$B37,'Indiv fin novembre'!$C$2:$C$299,$C37)-SUMIFS('Indiv fin octobre (à la trève)'!P$2:P$287,'Indiv fin octobre (à la trève)'!$B$2:$B$287,$B37,'Indiv fin octobre (à la trève)'!$C$2:$C$287,$C37)</f>
        <v>2</v>
      </c>
      <c r="Q37">
        <f>SUMIFS('Indiv fin novembre'!Q$2:Q$299,'Indiv fin novembre'!$B$2:$B$299,$B37,'Indiv fin novembre'!$C$2:$C$299,$C37)-SUMIFS('Indiv fin octobre (à la trève)'!Q$2:Q$287,'Indiv fin octobre (à la trève)'!$B$2:$B$287,$B37,'Indiv fin octobre (à la trève)'!$C$2:$C$287,$C37)</f>
        <v>0</v>
      </c>
      <c r="R37">
        <f>SUMIFS('Indiv fin novembre'!R$2:R$299,'Indiv fin novembre'!$B$2:$B$299,$B37,'Indiv fin novembre'!$C$2:$C$299,$C37)-SUMIFS('Indiv fin octobre (à la trève)'!R$2:R$287,'Indiv fin octobre (à la trève)'!$B$2:$B$287,$B37,'Indiv fin octobre (à la trève)'!$C$2:$C$287,$C37)</f>
        <v>2</v>
      </c>
      <c r="S37" s="3">
        <f t="shared" si="0"/>
        <v>0.4</v>
      </c>
      <c r="T37" s="3">
        <f t="shared" si="1"/>
        <v>0.6</v>
      </c>
      <c r="U37" s="3">
        <f t="shared" si="2"/>
        <v>1</v>
      </c>
      <c r="V37" s="3">
        <f t="shared" si="3"/>
        <v>-0.6</v>
      </c>
      <c r="W37" s="3">
        <f t="shared" si="4"/>
        <v>0</v>
      </c>
      <c r="X37" s="3">
        <f t="shared" si="5"/>
        <v>0.6</v>
      </c>
      <c r="Y37" s="3">
        <f t="shared" si="6"/>
        <v>0.6</v>
      </c>
      <c r="Z37" s="3">
        <f t="shared" si="7"/>
        <v>0</v>
      </c>
      <c r="AA37" s="3">
        <f t="shared" si="8"/>
        <v>0</v>
      </c>
      <c r="AB37" s="3">
        <f t="shared" si="9"/>
        <v>0</v>
      </c>
      <c r="AC37" s="3">
        <f t="shared" si="10"/>
        <v>0.4</v>
      </c>
      <c r="AD37" s="3">
        <f t="shared" si="11"/>
        <v>0</v>
      </c>
      <c r="AE37" s="3">
        <f t="shared" si="12"/>
        <v>0.4</v>
      </c>
      <c r="AF37" s="4">
        <f>F37/SUMIFS('Equipe novembre (après la trèv)'!B$2:B$13,'Equipe novembre (après la trèv)'!$A$2:$A$13,$C37)</f>
        <v>0.18181818181818182</v>
      </c>
      <c r="AG37" s="4">
        <f>P37/SUMIFS('Equipe novembre (après la trèv)'!L$2:L$13,'Equipe novembre (après la trèv)'!$A$2:$A$13,$C37)</f>
        <v>0.2857142857142857</v>
      </c>
      <c r="AH37" s="4">
        <f>H37/SUMIFS('Equipe novembre (après la trèv)'!B$2:B$13,'Equipe novembre (après la trèv)'!$A$2:$A$13,$C37)</f>
        <v>0.45454545454545453</v>
      </c>
      <c r="AI37" s="4">
        <f>R37/SUMIFS('Equipe novembre (après la trèv)'!L$2:L$13,'Equipe novembre (après la trèv)'!$A$2:$A$13,$C37)</f>
        <v>0.2857142857142857</v>
      </c>
    </row>
    <row r="38" spans="1:35" x14ac:dyDescent="0.3">
      <c r="A38">
        <v>37</v>
      </c>
      <c r="B38" t="s">
        <v>36</v>
      </c>
      <c r="C38" t="s">
        <v>37</v>
      </c>
      <c r="D38" t="s">
        <v>6</v>
      </c>
      <c r="E38">
        <f>SUMIFS('Indiv fin novembre'!E$2:E$299,'Indiv fin novembre'!$B$2:$B$299,$B38,'Indiv fin novembre'!$C$2:$C$299,$C38)-SUMIFS('Indiv fin octobre (à la trève)'!E$2:E$287,'Indiv fin octobre (à la trève)'!$B$2:$B$287,$B38,'Indiv fin octobre (à la trève)'!$C$2:$C$287,$C38)</f>
        <v>5</v>
      </c>
      <c r="F38">
        <f>SUMIFS('Indiv fin novembre'!F$2:F$299,'Indiv fin novembre'!$B$2:$B$299,$B38,'Indiv fin novembre'!$C$2:$C$299,$C38)-SUMIFS('Indiv fin octobre (à la trève)'!F$2:F$287,'Indiv fin octobre (à la trève)'!$B$2:$B$287,$B38,'Indiv fin octobre (à la trève)'!$C$2:$C$287,$C38)</f>
        <v>1</v>
      </c>
      <c r="G38">
        <f>SUMIFS('Indiv fin novembre'!G$2:G$299,'Indiv fin novembre'!$B$2:$B$299,$B38,'Indiv fin novembre'!$C$2:$C$299,$C38)-SUMIFS('Indiv fin octobre (à la trève)'!G$2:G$287,'Indiv fin octobre (à la trève)'!$B$2:$B$287,$B38,'Indiv fin octobre (à la trève)'!$C$2:$C$287,$C38)</f>
        <v>4</v>
      </c>
      <c r="H38">
        <f>SUMIFS('Indiv fin novembre'!H$2:H$299,'Indiv fin novembre'!$B$2:$B$299,$B38,'Indiv fin novembre'!$C$2:$C$299,$C38)-SUMIFS('Indiv fin octobre (à la trève)'!H$2:H$287,'Indiv fin octobre (à la trève)'!$B$2:$B$287,$B38,'Indiv fin octobre (à la trève)'!$C$2:$C$287,$C38)</f>
        <v>5</v>
      </c>
      <c r="I38">
        <f>SUMIFS('Indiv fin novembre'!I$2:I$299,'Indiv fin novembre'!$B$2:$B$299,$B38,'Indiv fin novembre'!$C$2:$C$299,$C38)-SUMIFS('Indiv fin octobre (à la trève)'!I$2:I$287,'Indiv fin octobre (à la trève)'!$B$2:$B$287,$B38,'Indiv fin octobre (à la trève)'!$C$2:$C$287,$C38)</f>
        <v>-2</v>
      </c>
      <c r="J38">
        <f>SUMIFS('Indiv fin novembre'!J$2:J$299,'Indiv fin novembre'!$B$2:$B$299,$B38,'Indiv fin novembre'!$C$2:$C$299,$C38)-SUMIFS('Indiv fin octobre (à la trève)'!J$2:J$287,'Indiv fin octobre (à la trève)'!$B$2:$B$287,$B38,'Indiv fin octobre (à la trève)'!$C$2:$C$287,$C38)</f>
        <v>0</v>
      </c>
      <c r="K38">
        <f>SUMIFS('Indiv fin novembre'!K$2:K$299,'Indiv fin novembre'!$B$2:$B$299,$B38,'Indiv fin novembre'!$C$2:$C$299,$C38)-SUMIFS('Indiv fin octobre (à la trève)'!K$2:K$287,'Indiv fin octobre (à la trève)'!$B$2:$B$287,$B38,'Indiv fin octobre (à la trève)'!$C$2:$C$287,$C38)</f>
        <v>3</v>
      </c>
      <c r="L38">
        <f>SUMIFS('Indiv fin novembre'!L$2:L$299,'Indiv fin novembre'!$B$2:$B$299,$B38,'Indiv fin novembre'!$C$2:$C$299,$C38)-SUMIFS('Indiv fin octobre (à la trève)'!L$2:L$287,'Indiv fin octobre (à la trève)'!$B$2:$B$287,$B38,'Indiv fin octobre (à la trève)'!$C$2:$C$287,$C38)</f>
        <v>3</v>
      </c>
      <c r="M38">
        <f>SUMIFS('Indiv fin novembre'!M$2:M$299,'Indiv fin novembre'!$B$2:$B$299,$B38,'Indiv fin novembre'!$C$2:$C$299,$C38)-SUMIFS('Indiv fin octobre (à la trève)'!M$2:M$287,'Indiv fin octobre (à la trève)'!$B$2:$B$287,$B38,'Indiv fin octobre (à la trève)'!$C$2:$C$287,$C38)</f>
        <v>0</v>
      </c>
      <c r="N38">
        <f>SUMIFS('Indiv fin novembre'!N$2:N$299,'Indiv fin novembre'!$B$2:$B$299,$B38,'Indiv fin novembre'!$C$2:$C$299,$C38)-SUMIFS('Indiv fin octobre (à la trève)'!N$2:N$287,'Indiv fin octobre (à la trève)'!$B$2:$B$287,$B38,'Indiv fin octobre (à la trève)'!$C$2:$C$287,$C38)</f>
        <v>0</v>
      </c>
      <c r="O38">
        <f>SUMIFS('Indiv fin novembre'!O$2:O$299,'Indiv fin novembre'!$B$2:$B$299,$B38,'Indiv fin novembre'!$C$2:$C$299,$C38)-SUMIFS('Indiv fin octobre (à la trève)'!O$2:O$287,'Indiv fin octobre (à la trève)'!$B$2:$B$287,$B38,'Indiv fin octobre (à la trève)'!$C$2:$C$287,$C38)</f>
        <v>0</v>
      </c>
      <c r="P38">
        <f>SUMIFS('Indiv fin novembre'!P$2:P$299,'Indiv fin novembre'!$B$2:$B$299,$B38,'Indiv fin novembre'!$C$2:$C$299,$C38)-SUMIFS('Indiv fin octobre (à la trève)'!P$2:P$287,'Indiv fin octobre (à la trève)'!$B$2:$B$287,$B38,'Indiv fin octobre (à la trève)'!$C$2:$C$287,$C38)</f>
        <v>1</v>
      </c>
      <c r="Q38">
        <f>SUMIFS('Indiv fin novembre'!Q$2:Q$299,'Indiv fin novembre'!$B$2:$B$299,$B38,'Indiv fin novembre'!$C$2:$C$299,$C38)-SUMIFS('Indiv fin octobre (à la trève)'!Q$2:Q$287,'Indiv fin octobre (à la trève)'!$B$2:$B$287,$B38,'Indiv fin octobre (à la trève)'!$C$2:$C$287,$C38)</f>
        <v>1</v>
      </c>
      <c r="R38">
        <f>SUMIFS('Indiv fin novembre'!R$2:R$299,'Indiv fin novembre'!$B$2:$B$299,$B38,'Indiv fin novembre'!$C$2:$C$299,$C38)-SUMIFS('Indiv fin octobre (à la trève)'!R$2:R$287,'Indiv fin octobre (à la trève)'!$B$2:$B$287,$B38,'Indiv fin octobre (à la trève)'!$C$2:$C$287,$C38)</f>
        <v>2</v>
      </c>
      <c r="S38" s="3">
        <f t="shared" si="0"/>
        <v>0.2</v>
      </c>
      <c r="T38" s="3">
        <f t="shared" si="1"/>
        <v>0.8</v>
      </c>
      <c r="U38" s="3">
        <f t="shared" si="2"/>
        <v>1</v>
      </c>
      <c r="V38" s="3">
        <f t="shared" si="3"/>
        <v>-0.4</v>
      </c>
      <c r="W38" s="3">
        <f t="shared" si="4"/>
        <v>0</v>
      </c>
      <c r="X38" s="3">
        <f t="shared" si="5"/>
        <v>0.6</v>
      </c>
      <c r="Y38" s="3">
        <f t="shared" si="6"/>
        <v>0.6</v>
      </c>
      <c r="Z38" s="3">
        <f t="shared" si="7"/>
        <v>0</v>
      </c>
      <c r="AA38" s="3">
        <f t="shared" si="8"/>
        <v>0</v>
      </c>
      <c r="AB38" s="3">
        <f t="shared" si="9"/>
        <v>0</v>
      </c>
      <c r="AC38" s="3">
        <f t="shared" si="10"/>
        <v>0.2</v>
      </c>
      <c r="AD38" s="3">
        <f t="shared" si="11"/>
        <v>0.2</v>
      </c>
      <c r="AE38" s="3">
        <f t="shared" si="12"/>
        <v>0.4</v>
      </c>
      <c r="AF38" s="4">
        <f>F38/SUMIFS('Equipe novembre (après la trèv)'!B$2:B$13,'Equipe novembre (après la trèv)'!$A$2:$A$13,$C38)</f>
        <v>6.25E-2</v>
      </c>
      <c r="AG38" s="4">
        <f>P38/SUMIFS('Equipe novembre (après la trèv)'!L$2:L$13,'Equipe novembre (après la trèv)'!$A$2:$A$13,$C38)</f>
        <v>0.1</v>
      </c>
      <c r="AH38" s="4">
        <f>H38/SUMIFS('Equipe novembre (après la trèv)'!B$2:B$13,'Equipe novembre (après la trèv)'!$A$2:$A$13,$C38)</f>
        <v>0.3125</v>
      </c>
      <c r="AI38" s="4">
        <f>R38/SUMIFS('Equipe novembre (après la trèv)'!L$2:L$13,'Equipe novembre (après la trèv)'!$A$2:$A$13,$C38)</f>
        <v>0.2</v>
      </c>
    </row>
    <row r="39" spans="1:35" x14ac:dyDescent="0.3">
      <c r="A39">
        <v>38</v>
      </c>
      <c r="B39" t="s">
        <v>150</v>
      </c>
      <c r="C39" t="s">
        <v>37</v>
      </c>
      <c r="D39" t="s">
        <v>35</v>
      </c>
      <c r="E39">
        <f>SUMIFS('Indiv fin novembre'!E$2:E$299,'Indiv fin novembre'!$B$2:$B$299,$B39,'Indiv fin novembre'!$C$2:$C$299,$C39)-SUMIFS('Indiv fin octobre (à la trève)'!E$2:E$287,'Indiv fin octobre (à la trève)'!$B$2:$B$287,$B39,'Indiv fin octobre (à la trève)'!$C$2:$C$287,$C39)</f>
        <v>5</v>
      </c>
      <c r="F39">
        <f>SUMIFS('Indiv fin novembre'!F$2:F$299,'Indiv fin novembre'!$B$2:$B$299,$B39,'Indiv fin novembre'!$C$2:$C$299,$C39)-SUMIFS('Indiv fin octobre (à la trève)'!F$2:F$287,'Indiv fin octobre (à la trève)'!$B$2:$B$287,$B39,'Indiv fin octobre (à la trève)'!$C$2:$C$287,$C39)</f>
        <v>1</v>
      </c>
      <c r="G39">
        <f>SUMIFS('Indiv fin novembre'!G$2:G$299,'Indiv fin novembre'!$B$2:$B$299,$B39,'Indiv fin novembre'!$C$2:$C$299,$C39)-SUMIFS('Indiv fin octobre (à la trève)'!G$2:G$287,'Indiv fin octobre (à la trève)'!$B$2:$B$287,$B39,'Indiv fin octobre (à la trève)'!$C$2:$C$287,$C39)</f>
        <v>4</v>
      </c>
      <c r="H39">
        <f>SUMIFS('Indiv fin novembre'!H$2:H$299,'Indiv fin novembre'!$B$2:$B$299,$B39,'Indiv fin novembre'!$C$2:$C$299,$C39)-SUMIFS('Indiv fin octobre (à la trève)'!H$2:H$287,'Indiv fin octobre (à la trève)'!$B$2:$B$287,$B39,'Indiv fin octobre (à la trève)'!$C$2:$C$287,$C39)</f>
        <v>5</v>
      </c>
      <c r="I39">
        <f>SUMIFS('Indiv fin novembre'!I$2:I$299,'Indiv fin novembre'!$B$2:$B$299,$B39,'Indiv fin novembre'!$C$2:$C$299,$C39)-SUMIFS('Indiv fin octobre (à la trève)'!I$2:I$287,'Indiv fin octobre (à la trève)'!$B$2:$B$287,$B39,'Indiv fin octobre (à la trève)'!$C$2:$C$287,$C39)</f>
        <v>-3</v>
      </c>
      <c r="J39">
        <f>SUMIFS('Indiv fin novembre'!J$2:J$299,'Indiv fin novembre'!$B$2:$B$299,$B39,'Indiv fin novembre'!$C$2:$C$299,$C39)-SUMIFS('Indiv fin octobre (à la trève)'!J$2:J$287,'Indiv fin octobre (à la trève)'!$B$2:$B$287,$B39,'Indiv fin octobre (à la trève)'!$C$2:$C$287,$C39)</f>
        <v>0</v>
      </c>
      <c r="K39">
        <f>SUMIFS('Indiv fin novembre'!K$2:K$299,'Indiv fin novembre'!$B$2:$B$299,$B39,'Indiv fin novembre'!$C$2:$C$299,$C39)-SUMIFS('Indiv fin octobre (à la trève)'!K$2:K$287,'Indiv fin octobre (à la trève)'!$B$2:$B$287,$B39,'Indiv fin octobre (à la trève)'!$C$2:$C$287,$C39)</f>
        <v>3</v>
      </c>
      <c r="L39">
        <f>SUMIFS('Indiv fin novembre'!L$2:L$299,'Indiv fin novembre'!$B$2:$B$299,$B39,'Indiv fin novembre'!$C$2:$C$299,$C39)-SUMIFS('Indiv fin octobre (à la trève)'!L$2:L$287,'Indiv fin octobre (à la trève)'!$B$2:$B$287,$B39,'Indiv fin octobre (à la trève)'!$C$2:$C$287,$C39)</f>
        <v>3</v>
      </c>
      <c r="M39">
        <f>SUMIFS('Indiv fin novembre'!M$2:M$299,'Indiv fin novembre'!$B$2:$B$299,$B39,'Indiv fin novembre'!$C$2:$C$299,$C39)-SUMIFS('Indiv fin octobre (à la trève)'!M$2:M$287,'Indiv fin octobre (à la trève)'!$B$2:$B$287,$B39,'Indiv fin octobre (à la trève)'!$C$2:$C$287,$C39)</f>
        <v>0</v>
      </c>
      <c r="N39">
        <f>SUMIFS('Indiv fin novembre'!N$2:N$299,'Indiv fin novembre'!$B$2:$B$299,$B39,'Indiv fin novembre'!$C$2:$C$299,$C39)-SUMIFS('Indiv fin octobre (à la trève)'!N$2:N$287,'Indiv fin octobre (à la trève)'!$B$2:$B$287,$B39,'Indiv fin octobre (à la trève)'!$C$2:$C$287,$C39)</f>
        <v>0</v>
      </c>
      <c r="O39">
        <f>SUMIFS('Indiv fin novembre'!O$2:O$299,'Indiv fin novembre'!$B$2:$B$299,$B39,'Indiv fin novembre'!$C$2:$C$299,$C39)-SUMIFS('Indiv fin octobre (à la trève)'!O$2:O$287,'Indiv fin octobre (à la trève)'!$B$2:$B$287,$B39,'Indiv fin octobre (à la trève)'!$C$2:$C$287,$C39)</f>
        <v>0</v>
      </c>
      <c r="P39">
        <f>SUMIFS('Indiv fin novembre'!P$2:P$299,'Indiv fin novembre'!$B$2:$B$299,$B39,'Indiv fin novembre'!$C$2:$C$299,$C39)-SUMIFS('Indiv fin octobre (à la trève)'!P$2:P$287,'Indiv fin octobre (à la trève)'!$B$2:$B$287,$B39,'Indiv fin octobre (à la trève)'!$C$2:$C$287,$C39)</f>
        <v>1</v>
      </c>
      <c r="Q39">
        <f>SUMIFS('Indiv fin novembre'!Q$2:Q$299,'Indiv fin novembre'!$B$2:$B$299,$B39,'Indiv fin novembre'!$C$2:$C$299,$C39)-SUMIFS('Indiv fin octobre (à la trève)'!Q$2:Q$287,'Indiv fin octobre (à la trève)'!$B$2:$B$287,$B39,'Indiv fin octobre (à la trève)'!$C$2:$C$287,$C39)</f>
        <v>1</v>
      </c>
      <c r="R39">
        <f>SUMIFS('Indiv fin novembre'!R$2:R$299,'Indiv fin novembre'!$B$2:$B$299,$B39,'Indiv fin novembre'!$C$2:$C$299,$C39)-SUMIFS('Indiv fin octobre (à la trève)'!R$2:R$287,'Indiv fin octobre (à la trève)'!$B$2:$B$287,$B39,'Indiv fin octobre (à la trève)'!$C$2:$C$287,$C39)</f>
        <v>2</v>
      </c>
      <c r="S39" s="3">
        <f t="shared" si="0"/>
        <v>0.2</v>
      </c>
      <c r="T39" s="3">
        <f t="shared" si="1"/>
        <v>0.8</v>
      </c>
      <c r="U39" s="3">
        <f t="shared" si="2"/>
        <v>1</v>
      </c>
      <c r="V39" s="3">
        <f t="shared" si="3"/>
        <v>-0.6</v>
      </c>
      <c r="W39" s="3">
        <f t="shared" si="4"/>
        <v>0</v>
      </c>
      <c r="X39" s="3">
        <f t="shared" si="5"/>
        <v>0.6</v>
      </c>
      <c r="Y39" s="3">
        <f t="shared" si="6"/>
        <v>0.6</v>
      </c>
      <c r="Z39" s="3">
        <f t="shared" si="7"/>
        <v>0</v>
      </c>
      <c r="AA39" s="3">
        <f t="shared" si="8"/>
        <v>0</v>
      </c>
      <c r="AB39" s="3">
        <f t="shared" si="9"/>
        <v>0</v>
      </c>
      <c r="AC39" s="3">
        <f t="shared" si="10"/>
        <v>0.2</v>
      </c>
      <c r="AD39" s="3">
        <f t="shared" si="11"/>
        <v>0.2</v>
      </c>
      <c r="AE39" s="3">
        <f t="shared" si="12"/>
        <v>0.4</v>
      </c>
      <c r="AF39" s="4">
        <f>F39/SUMIFS('Equipe novembre (après la trèv)'!B$2:B$13,'Equipe novembre (après la trèv)'!$A$2:$A$13,$C39)</f>
        <v>6.25E-2</v>
      </c>
      <c r="AG39" s="4">
        <f>P39/SUMIFS('Equipe novembre (après la trèv)'!L$2:L$13,'Equipe novembre (après la trèv)'!$A$2:$A$13,$C39)</f>
        <v>0.1</v>
      </c>
      <c r="AH39" s="4">
        <f>H39/SUMIFS('Equipe novembre (après la trèv)'!B$2:B$13,'Equipe novembre (après la trèv)'!$A$2:$A$13,$C39)</f>
        <v>0.3125</v>
      </c>
      <c r="AI39" s="4">
        <f>R39/SUMIFS('Equipe novembre (après la trèv)'!L$2:L$13,'Equipe novembre (après la trèv)'!$A$2:$A$13,$C39)</f>
        <v>0.2</v>
      </c>
    </row>
    <row r="40" spans="1:35" x14ac:dyDescent="0.3">
      <c r="A40">
        <v>39</v>
      </c>
      <c r="B40" t="s">
        <v>162</v>
      </c>
      <c r="C40" t="s">
        <v>45</v>
      </c>
      <c r="D40" t="s">
        <v>6</v>
      </c>
      <c r="E40">
        <f>SUMIFS('Indiv fin novembre'!E$2:E$299,'Indiv fin novembre'!$B$2:$B$299,$B40,'Indiv fin novembre'!$C$2:$C$299,$C40)-SUMIFS('Indiv fin octobre (à la trève)'!E$2:E$287,'Indiv fin octobre (à la trève)'!$B$2:$B$287,$B40,'Indiv fin octobre (à la trève)'!$C$2:$C$287,$C40)</f>
        <v>5</v>
      </c>
      <c r="F40">
        <f>SUMIFS('Indiv fin novembre'!F$2:F$299,'Indiv fin novembre'!$B$2:$B$299,$B40,'Indiv fin novembre'!$C$2:$C$299,$C40)-SUMIFS('Indiv fin octobre (à la trève)'!F$2:F$287,'Indiv fin octobre (à la trève)'!$B$2:$B$287,$B40,'Indiv fin octobre (à la trève)'!$C$2:$C$287,$C40)</f>
        <v>2</v>
      </c>
      <c r="G40">
        <f>SUMIFS('Indiv fin novembre'!G$2:G$299,'Indiv fin novembre'!$B$2:$B$299,$B40,'Indiv fin novembre'!$C$2:$C$299,$C40)-SUMIFS('Indiv fin octobre (à la trève)'!G$2:G$287,'Indiv fin octobre (à la trève)'!$B$2:$B$287,$B40,'Indiv fin octobre (à la trève)'!$C$2:$C$287,$C40)</f>
        <v>3</v>
      </c>
      <c r="H40">
        <f>SUMIFS('Indiv fin novembre'!H$2:H$299,'Indiv fin novembre'!$B$2:$B$299,$B40,'Indiv fin novembre'!$C$2:$C$299,$C40)-SUMIFS('Indiv fin octobre (à la trève)'!H$2:H$287,'Indiv fin octobre (à la trève)'!$B$2:$B$287,$B40,'Indiv fin octobre (à la trève)'!$C$2:$C$287,$C40)</f>
        <v>5</v>
      </c>
      <c r="I40">
        <f>SUMIFS('Indiv fin novembre'!I$2:I$299,'Indiv fin novembre'!$B$2:$B$299,$B40,'Indiv fin novembre'!$C$2:$C$299,$C40)-SUMIFS('Indiv fin octobre (à la trève)'!I$2:I$287,'Indiv fin octobre (à la trève)'!$B$2:$B$287,$B40,'Indiv fin octobre (à la trève)'!$C$2:$C$287,$C40)</f>
        <v>-1</v>
      </c>
      <c r="J40">
        <f>SUMIFS('Indiv fin novembre'!J$2:J$299,'Indiv fin novembre'!$B$2:$B$299,$B40,'Indiv fin novembre'!$C$2:$C$299,$C40)-SUMIFS('Indiv fin octobre (à la trève)'!J$2:J$287,'Indiv fin octobre (à la trève)'!$B$2:$B$287,$B40,'Indiv fin octobre (à la trève)'!$C$2:$C$287,$C40)</f>
        <v>1</v>
      </c>
      <c r="K40">
        <f>SUMIFS('Indiv fin novembre'!K$2:K$299,'Indiv fin novembre'!$B$2:$B$299,$B40,'Indiv fin novembre'!$C$2:$C$299,$C40)-SUMIFS('Indiv fin octobre (à la trève)'!K$2:K$287,'Indiv fin octobre (à la trève)'!$B$2:$B$287,$B40,'Indiv fin octobre (à la trève)'!$C$2:$C$287,$C40)</f>
        <v>2</v>
      </c>
      <c r="L40">
        <f>SUMIFS('Indiv fin novembre'!L$2:L$299,'Indiv fin novembre'!$B$2:$B$299,$B40,'Indiv fin novembre'!$C$2:$C$299,$C40)-SUMIFS('Indiv fin octobre (à la trève)'!L$2:L$287,'Indiv fin octobre (à la trève)'!$B$2:$B$287,$B40,'Indiv fin octobre (à la trève)'!$C$2:$C$287,$C40)</f>
        <v>3</v>
      </c>
      <c r="M40">
        <f>SUMIFS('Indiv fin novembre'!M$2:M$299,'Indiv fin novembre'!$B$2:$B$299,$B40,'Indiv fin novembre'!$C$2:$C$299,$C40)-SUMIFS('Indiv fin octobre (à la trève)'!M$2:M$287,'Indiv fin octobre (à la trève)'!$B$2:$B$287,$B40,'Indiv fin octobre (à la trève)'!$C$2:$C$287,$C40)</f>
        <v>0</v>
      </c>
      <c r="N40">
        <f>SUMIFS('Indiv fin novembre'!N$2:N$299,'Indiv fin novembre'!$B$2:$B$299,$B40,'Indiv fin novembre'!$C$2:$C$299,$C40)-SUMIFS('Indiv fin octobre (à la trève)'!N$2:N$287,'Indiv fin octobre (à la trève)'!$B$2:$B$287,$B40,'Indiv fin octobre (à la trève)'!$C$2:$C$287,$C40)</f>
        <v>0</v>
      </c>
      <c r="O40">
        <f>SUMIFS('Indiv fin novembre'!O$2:O$299,'Indiv fin novembre'!$B$2:$B$299,$B40,'Indiv fin novembre'!$C$2:$C$299,$C40)-SUMIFS('Indiv fin octobre (à la trève)'!O$2:O$287,'Indiv fin octobre (à la trève)'!$B$2:$B$287,$B40,'Indiv fin octobre (à la trève)'!$C$2:$C$287,$C40)</f>
        <v>0</v>
      </c>
      <c r="P40">
        <f>SUMIFS('Indiv fin novembre'!P$2:P$299,'Indiv fin novembre'!$B$2:$B$299,$B40,'Indiv fin novembre'!$C$2:$C$299,$C40)-SUMIFS('Indiv fin octobre (à la trève)'!P$2:P$287,'Indiv fin octobre (à la trève)'!$B$2:$B$287,$B40,'Indiv fin octobre (à la trève)'!$C$2:$C$287,$C40)</f>
        <v>1</v>
      </c>
      <c r="Q40">
        <f>SUMIFS('Indiv fin novembre'!Q$2:Q$299,'Indiv fin novembre'!$B$2:$B$299,$B40,'Indiv fin novembre'!$C$2:$C$299,$C40)-SUMIFS('Indiv fin octobre (à la trève)'!Q$2:Q$287,'Indiv fin octobre (à la trève)'!$B$2:$B$287,$B40,'Indiv fin octobre (à la trève)'!$C$2:$C$287,$C40)</f>
        <v>1</v>
      </c>
      <c r="R40">
        <f>SUMIFS('Indiv fin novembre'!R$2:R$299,'Indiv fin novembre'!$B$2:$B$299,$B40,'Indiv fin novembre'!$C$2:$C$299,$C40)-SUMIFS('Indiv fin octobre (à la trève)'!R$2:R$287,'Indiv fin octobre (à la trève)'!$B$2:$B$287,$B40,'Indiv fin octobre (à la trève)'!$C$2:$C$287,$C40)</f>
        <v>2</v>
      </c>
      <c r="S40" s="3">
        <f t="shared" si="0"/>
        <v>0.4</v>
      </c>
      <c r="T40" s="3">
        <f t="shared" si="1"/>
        <v>0.6</v>
      </c>
      <c r="U40" s="3">
        <f t="shared" si="2"/>
        <v>1</v>
      </c>
      <c r="V40" s="3">
        <f t="shared" si="3"/>
        <v>-0.2</v>
      </c>
      <c r="W40" s="3">
        <f t="shared" si="4"/>
        <v>0.2</v>
      </c>
      <c r="X40" s="3">
        <f t="shared" si="5"/>
        <v>0.4</v>
      </c>
      <c r="Y40" s="3">
        <f t="shared" si="6"/>
        <v>0.6</v>
      </c>
      <c r="Z40" s="3">
        <f t="shared" si="7"/>
        <v>0</v>
      </c>
      <c r="AA40" s="3">
        <f t="shared" si="8"/>
        <v>0</v>
      </c>
      <c r="AB40" s="3">
        <f t="shared" si="9"/>
        <v>0</v>
      </c>
      <c r="AC40" s="3">
        <f t="shared" si="10"/>
        <v>0.2</v>
      </c>
      <c r="AD40" s="3">
        <f t="shared" si="11"/>
        <v>0.2</v>
      </c>
      <c r="AE40" s="3">
        <f t="shared" si="12"/>
        <v>0.4</v>
      </c>
      <c r="AF40" s="4">
        <f>F40/SUMIFS('Equipe novembre (après la trèv)'!B$2:B$13,'Equipe novembre (après la trèv)'!$A$2:$A$13,$C40)</f>
        <v>0.1</v>
      </c>
      <c r="AG40" s="4">
        <f>P40/SUMIFS('Equipe novembre (après la trèv)'!L$2:L$13,'Equipe novembre (après la trèv)'!$A$2:$A$13,$C40)</f>
        <v>7.6923076923076927E-2</v>
      </c>
      <c r="AH40" s="4">
        <f>H40/SUMIFS('Equipe novembre (après la trèv)'!B$2:B$13,'Equipe novembre (après la trèv)'!$A$2:$A$13,$C40)</f>
        <v>0.25</v>
      </c>
      <c r="AI40" s="4">
        <f>R40/SUMIFS('Equipe novembre (après la trèv)'!L$2:L$13,'Equipe novembre (après la trèv)'!$A$2:$A$13,$C40)</f>
        <v>0.15384615384615385</v>
      </c>
    </row>
    <row r="41" spans="1:35" x14ac:dyDescent="0.3">
      <c r="A41">
        <v>40</v>
      </c>
      <c r="B41" t="s">
        <v>86</v>
      </c>
      <c r="C41" t="s">
        <v>65</v>
      </c>
      <c r="D41" t="s">
        <v>6</v>
      </c>
      <c r="E41">
        <f>SUMIFS('Indiv fin novembre'!E$2:E$299,'Indiv fin novembre'!$B$2:$B$299,$B41,'Indiv fin novembre'!$C$2:$C$299,$C41)-SUMIFS('Indiv fin octobre (à la trève)'!E$2:E$287,'Indiv fin octobre (à la trève)'!$B$2:$B$287,$B41,'Indiv fin octobre (à la trève)'!$C$2:$C$287,$C41)</f>
        <v>5</v>
      </c>
      <c r="F41">
        <f>SUMIFS('Indiv fin novembre'!F$2:F$299,'Indiv fin novembre'!$B$2:$B$299,$B41,'Indiv fin novembre'!$C$2:$C$299,$C41)-SUMIFS('Indiv fin octobre (à la trève)'!F$2:F$287,'Indiv fin octobre (à la trève)'!$B$2:$B$287,$B41,'Indiv fin octobre (à la trève)'!$C$2:$C$287,$C41)</f>
        <v>1</v>
      </c>
      <c r="G41">
        <f>SUMIFS('Indiv fin novembre'!G$2:G$299,'Indiv fin novembre'!$B$2:$B$299,$B41,'Indiv fin novembre'!$C$2:$C$299,$C41)-SUMIFS('Indiv fin octobre (à la trève)'!G$2:G$287,'Indiv fin octobre (à la trève)'!$B$2:$B$287,$B41,'Indiv fin octobre (à la trève)'!$C$2:$C$287,$C41)</f>
        <v>4</v>
      </c>
      <c r="H41">
        <f>SUMIFS('Indiv fin novembre'!H$2:H$299,'Indiv fin novembre'!$B$2:$B$299,$B41,'Indiv fin novembre'!$C$2:$C$299,$C41)-SUMIFS('Indiv fin octobre (à la trève)'!H$2:H$287,'Indiv fin octobre (à la trève)'!$B$2:$B$287,$B41,'Indiv fin octobre (à la trève)'!$C$2:$C$287,$C41)</f>
        <v>5</v>
      </c>
      <c r="I41">
        <f>SUMIFS('Indiv fin novembre'!I$2:I$299,'Indiv fin novembre'!$B$2:$B$299,$B41,'Indiv fin novembre'!$C$2:$C$299,$C41)-SUMIFS('Indiv fin octobre (à la trève)'!I$2:I$287,'Indiv fin octobre (à la trève)'!$B$2:$B$287,$B41,'Indiv fin octobre (à la trève)'!$C$2:$C$287,$C41)</f>
        <v>3</v>
      </c>
      <c r="J41">
        <f>SUMIFS('Indiv fin novembre'!J$2:J$299,'Indiv fin novembre'!$B$2:$B$299,$B41,'Indiv fin novembre'!$C$2:$C$299,$C41)-SUMIFS('Indiv fin octobre (à la trève)'!J$2:J$287,'Indiv fin octobre (à la trève)'!$B$2:$B$287,$B41,'Indiv fin octobre (à la trève)'!$C$2:$C$287,$C41)</f>
        <v>0</v>
      </c>
      <c r="K41">
        <f>SUMIFS('Indiv fin novembre'!K$2:K$299,'Indiv fin novembre'!$B$2:$B$299,$B41,'Indiv fin novembre'!$C$2:$C$299,$C41)-SUMIFS('Indiv fin octobre (à la trève)'!K$2:K$287,'Indiv fin octobre (à la trève)'!$B$2:$B$287,$B41,'Indiv fin octobre (à la trève)'!$C$2:$C$287,$C41)</f>
        <v>3</v>
      </c>
      <c r="L41">
        <f>SUMIFS('Indiv fin novembre'!L$2:L$299,'Indiv fin novembre'!$B$2:$B$299,$B41,'Indiv fin novembre'!$C$2:$C$299,$C41)-SUMIFS('Indiv fin octobre (à la trève)'!L$2:L$287,'Indiv fin octobre (à la trève)'!$B$2:$B$287,$B41,'Indiv fin octobre (à la trève)'!$C$2:$C$287,$C41)</f>
        <v>3</v>
      </c>
      <c r="M41">
        <f>SUMIFS('Indiv fin novembre'!M$2:M$299,'Indiv fin novembre'!$B$2:$B$299,$B41,'Indiv fin novembre'!$C$2:$C$299,$C41)-SUMIFS('Indiv fin octobre (à la trève)'!M$2:M$287,'Indiv fin octobre (à la trève)'!$B$2:$B$287,$B41,'Indiv fin octobre (à la trève)'!$C$2:$C$287,$C41)</f>
        <v>0</v>
      </c>
      <c r="N41">
        <f>SUMIFS('Indiv fin novembre'!N$2:N$299,'Indiv fin novembre'!$B$2:$B$299,$B41,'Indiv fin novembre'!$C$2:$C$299,$C41)-SUMIFS('Indiv fin octobre (à la trève)'!N$2:N$287,'Indiv fin octobre (à la trève)'!$B$2:$B$287,$B41,'Indiv fin octobre (à la trève)'!$C$2:$C$287,$C41)</f>
        <v>0</v>
      </c>
      <c r="O41">
        <f>SUMIFS('Indiv fin novembre'!O$2:O$299,'Indiv fin novembre'!$B$2:$B$299,$B41,'Indiv fin novembre'!$C$2:$C$299,$C41)-SUMIFS('Indiv fin octobre (à la trève)'!O$2:O$287,'Indiv fin octobre (à la trève)'!$B$2:$B$287,$B41,'Indiv fin octobre (à la trève)'!$C$2:$C$287,$C41)</f>
        <v>0</v>
      </c>
      <c r="P41">
        <f>SUMIFS('Indiv fin novembre'!P$2:P$299,'Indiv fin novembre'!$B$2:$B$299,$B41,'Indiv fin novembre'!$C$2:$C$299,$C41)-SUMIFS('Indiv fin octobre (à la trève)'!P$2:P$287,'Indiv fin octobre (à la trève)'!$B$2:$B$287,$B41,'Indiv fin octobre (à la trève)'!$C$2:$C$287,$C41)</f>
        <v>1</v>
      </c>
      <c r="Q41">
        <f>SUMIFS('Indiv fin novembre'!Q$2:Q$299,'Indiv fin novembre'!$B$2:$B$299,$B41,'Indiv fin novembre'!$C$2:$C$299,$C41)-SUMIFS('Indiv fin octobre (à la trève)'!Q$2:Q$287,'Indiv fin octobre (à la trève)'!$B$2:$B$287,$B41,'Indiv fin octobre (à la trève)'!$C$2:$C$287,$C41)</f>
        <v>1</v>
      </c>
      <c r="R41">
        <f>SUMIFS('Indiv fin novembre'!R$2:R$299,'Indiv fin novembre'!$B$2:$B$299,$B41,'Indiv fin novembre'!$C$2:$C$299,$C41)-SUMIFS('Indiv fin octobre (à la trève)'!R$2:R$287,'Indiv fin octobre (à la trève)'!$B$2:$B$287,$B41,'Indiv fin octobre (à la trève)'!$C$2:$C$287,$C41)</f>
        <v>2</v>
      </c>
      <c r="S41" s="3">
        <f t="shared" si="0"/>
        <v>0.2</v>
      </c>
      <c r="T41" s="3">
        <f t="shared" si="1"/>
        <v>0.8</v>
      </c>
      <c r="U41" s="3">
        <f t="shared" si="2"/>
        <v>1</v>
      </c>
      <c r="V41" s="3">
        <f t="shared" si="3"/>
        <v>0.6</v>
      </c>
      <c r="W41" s="3">
        <f t="shared" si="4"/>
        <v>0</v>
      </c>
      <c r="X41" s="3">
        <f t="shared" si="5"/>
        <v>0.6</v>
      </c>
      <c r="Y41" s="3">
        <f t="shared" si="6"/>
        <v>0.6</v>
      </c>
      <c r="Z41" s="3">
        <f t="shared" si="7"/>
        <v>0</v>
      </c>
      <c r="AA41" s="3">
        <f t="shared" si="8"/>
        <v>0</v>
      </c>
      <c r="AB41" s="3">
        <f t="shared" si="9"/>
        <v>0</v>
      </c>
      <c r="AC41" s="3">
        <f t="shared" si="10"/>
        <v>0.2</v>
      </c>
      <c r="AD41" s="3">
        <f t="shared" si="11"/>
        <v>0.2</v>
      </c>
      <c r="AE41" s="3">
        <f t="shared" si="12"/>
        <v>0.4</v>
      </c>
      <c r="AF41" s="4">
        <f>F41/SUMIFS('Equipe novembre (après la trèv)'!B$2:B$13,'Equipe novembre (après la trèv)'!$A$2:$A$13,$C41)</f>
        <v>0.05</v>
      </c>
      <c r="AG41" s="4">
        <f>P41/SUMIFS('Equipe novembre (après la trèv)'!L$2:L$13,'Equipe novembre (après la trèv)'!$A$2:$A$13,$C41)</f>
        <v>7.1428571428571425E-2</v>
      </c>
      <c r="AH41" s="4">
        <f>H41/SUMIFS('Equipe novembre (après la trèv)'!B$2:B$13,'Equipe novembre (après la trèv)'!$A$2:$A$13,$C41)</f>
        <v>0.25</v>
      </c>
      <c r="AI41" s="4">
        <f>R41/SUMIFS('Equipe novembre (après la trèv)'!L$2:L$13,'Equipe novembre (après la trèv)'!$A$2:$A$13,$C41)</f>
        <v>0.14285714285714285</v>
      </c>
    </row>
    <row r="42" spans="1:35" x14ac:dyDescent="0.3">
      <c r="A42">
        <v>41</v>
      </c>
      <c r="B42" t="s">
        <v>53</v>
      </c>
      <c r="C42" t="s">
        <v>31</v>
      </c>
      <c r="D42" t="s">
        <v>6</v>
      </c>
      <c r="E42">
        <f>SUMIFS('Indiv fin novembre'!E$2:E$299,'Indiv fin novembre'!$B$2:$B$299,$B42,'Indiv fin novembre'!$C$2:$C$299,$C42)-SUMIFS('Indiv fin octobre (à la trève)'!E$2:E$287,'Indiv fin octobre (à la trève)'!$B$2:$B$287,$B42,'Indiv fin octobre (à la trève)'!$C$2:$C$287,$C42)</f>
        <v>6</v>
      </c>
      <c r="F42">
        <f>SUMIFS('Indiv fin novembre'!F$2:F$299,'Indiv fin novembre'!$B$2:$B$299,$B42,'Indiv fin novembre'!$C$2:$C$299,$C42)-SUMIFS('Indiv fin octobre (à la trève)'!F$2:F$287,'Indiv fin octobre (à la trève)'!$B$2:$B$287,$B42,'Indiv fin octobre (à la trève)'!$C$2:$C$287,$C42)</f>
        <v>2</v>
      </c>
      <c r="G42">
        <f>SUMIFS('Indiv fin novembre'!G$2:G$299,'Indiv fin novembre'!$B$2:$B$299,$B42,'Indiv fin novembre'!$C$2:$C$299,$C42)-SUMIFS('Indiv fin octobre (à la trève)'!G$2:G$287,'Indiv fin octobre (à la trève)'!$B$2:$B$287,$B42,'Indiv fin octobre (à la trève)'!$C$2:$C$287,$C42)</f>
        <v>3</v>
      </c>
      <c r="H42">
        <f>SUMIFS('Indiv fin novembre'!H$2:H$299,'Indiv fin novembre'!$B$2:$B$299,$B42,'Indiv fin novembre'!$C$2:$C$299,$C42)-SUMIFS('Indiv fin octobre (à la trève)'!H$2:H$287,'Indiv fin octobre (à la trève)'!$B$2:$B$287,$B42,'Indiv fin octobre (à la trève)'!$C$2:$C$287,$C42)</f>
        <v>5</v>
      </c>
      <c r="I42">
        <f>SUMIFS('Indiv fin novembre'!I$2:I$299,'Indiv fin novembre'!$B$2:$B$299,$B42,'Indiv fin novembre'!$C$2:$C$299,$C42)-SUMIFS('Indiv fin octobre (à la trève)'!I$2:I$287,'Indiv fin octobre (à la trève)'!$B$2:$B$287,$B42,'Indiv fin octobre (à la trève)'!$C$2:$C$287,$C42)</f>
        <v>-1</v>
      </c>
      <c r="J42">
        <f>SUMIFS('Indiv fin novembre'!J$2:J$299,'Indiv fin novembre'!$B$2:$B$299,$B42,'Indiv fin novembre'!$C$2:$C$299,$C42)-SUMIFS('Indiv fin octobre (à la trève)'!J$2:J$287,'Indiv fin octobre (à la trève)'!$B$2:$B$287,$B42,'Indiv fin octobre (à la trève)'!$C$2:$C$287,$C42)</f>
        <v>1</v>
      </c>
      <c r="K42">
        <f>SUMIFS('Indiv fin novembre'!K$2:K$299,'Indiv fin novembre'!$B$2:$B$299,$B42,'Indiv fin novembre'!$C$2:$C$299,$C42)-SUMIFS('Indiv fin octobre (à la trève)'!K$2:K$287,'Indiv fin octobre (à la trève)'!$B$2:$B$287,$B42,'Indiv fin octobre (à la trève)'!$C$2:$C$287,$C42)</f>
        <v>2</v>
      </c>
      <c r="L42">
        <f>SUMIFS('Indiv fin novembre'!L$2:L$299,'Indiv fin novembre'!$B$2:$B$299,$B42,'Indiv fin novembre'!$C$2:$C$299,$C42)-SUMIFS('Indiv fin octobre (à la trève)'!L$2:L$287,'Indiv fin octobre (à la trève)'!$B$2:$B$287,$B42,'Indiv fin octobre (à la trève)'!$C$2:$C$287,$C42)</f>
        <v>3</v>
      </c>
      <c r="M42">
        <f>SUMIFS('Indiv fin novembre'!M$2:M$299,'Indiv fin novembre'!$B$2:$B$299,$B42,'Indiv fin novembre'!$C$2:$C$299,$C42)-SUMIFS('Indiv fin octobre (à la trève)'!M$2:M$287,'Indiv fin octobre (à la trève)'!$B$2:$B$287,$B42,'Indiv fin octobre (à la trève)'!$C$2:$C$287,$C42)</f>
        <v>0</v>
      </c>
      <c r="N42">
        <f>SUMIFS('Indiv fin novembre'!N$2:N$299,'Indiv fin novembre'!$B$2:$B$299,$B42,'Indiv fin novembre'!$C$2:$C$299,$C42)-SUMIFS('Indiv fin octobre (à la trève)'!N$2:N$287,'Indiv fin octobre (à la trève)'!$B$2:$B$287,$B42,'Indiv fin octobre (à la trève)'!$C$2:$C$287,$C42)</f>
        <v>0</v>
      </c>
      <c r="O42">
        <f>SUMIFS('Indiv fin novembre'!O$2:O$299,'Indiv fin novembre'!$B$2:$B$299,$B42,'Indiv fin novembre'!$C$2:$C$299,$C42)-SUMIFS('Indiv fin octobre (à la trève)'!O$2:O$287,'Indiv fin octobre (à la trève)'!$B$2:$B$287,$B42,'Indiv fin octobre (à la trève)'!$C$2:$C$287,$C42)</f>
        <v>0</v>
      </c>
      <c r="P42">
        <f>SUMIFS('Indiv fin novembre'!P$2:P$299,'Indiv fin novembre'!$B$2:$B$299,$B42,'Indiv fin novembre'!$C$2:$C$299,$C42)-SUMIFS('Indiv fin octobre (à la trève)'!P$2:P$287,'Indiv fin octobre (à la trève)'!$B$2:$B$287,$B42,'Indiv fin octobre (à la trève)'!$C$2:$C$287,$C42)</f>
        <v>1</v>
      </c>
      <c r="Q42">
        <f>SUMIFS('Indiv fin novembre'!Q$2:Q$299,'Indiv fin novembre'!$B$2:$B$299,$B42,'Indiv fin novembre'!$C$2:$C$299,$C42)-SUMIFS('Indiv fin octobre (à la trève)'!Q$2:Q$287,'Indiv fin octobre (à la trève)'!$B$2:$B$287,$B42,'Indiv fin octobre (à la trève)'!$C$2:$C$287,$C42)</f>
        <v>1</v>
      </c>
      <c r="R42">
        <f>SUMIFS('Indiv fin novembre'!R$2:R$299,'Indiv fin novembre'!$B$2:$B$299,$B42,'Indiv fin novembre'!$C$2:$C$299,$C42)-SUMIFS('Indiv fin octobre (à la trève)'!R$2:R$287,'Indiv fin octobre (à la trève)'!$B$2:$B$287,$B42,'Indiv fin octobre (à la trève)'!$C$2:$C$287,$C42)</f>
        <v>2</v>
      </c>
      <c r="S42" s="3">
        <f t="shared" si="0"/>
        <v>0.33333333333333331</v>
      </c>
      <c r="T42" s="3">
        <f t="shared" si="1"/>
        <v>0.5</v>
      </c>
      <c r="U42" s="3">
        <f t="shared" si="2"/>
        <v>0.83333333333333337</v>
      </c>
      <c r="V42" s="3">
        <f t="shared" si="3"/>
        <v>-0.16666666666666666</v>
      </c>
      <c r="W42" s="3">
        <f t="shared" si="4"/>
        <v>0.16666666666666666</v>
      </c>
      <c r="X42" s="3">
        <f t="shared" si="5"/>
        <v>0.33333333333333331</v>
      </c>
      <c r="Y42" s="3">
        <f t="shared" si="6"/>
        <v>0.5</v>
      </c>
      <c r="Z42" s="3">
        <f t="shared" si="7"/>
        <v>0</v>
      </c>
      <c r="AA42" s="3">
        <f t="shared" si="8"/>
        <v>0</v>
      </c>
      <c r="AB42" s="3">
        <f t="shared" si="9"/>
        <v>0</v>
      </c>
      <c r="AC42" s="3">
        <f t="shared" si="10"/>
        <v>0.16666666666666666</v>
      </c>
      <c r="AD42" s="3">
        <f t="shared" si="11"/>
        <v>0.16666666666666666</v>
      </c>
      <c r="AE42" s="3">
        <f t="shared" si="12"/>
        <v>0.33333333333333331</v>
      </c>
      <c r="AF42" s="4">
        <f>F42/SUMIFS('Equipe novembre (après la trèv)'!B$2:B$13,'Equipe novembre (après la trèv)'!$A$2:$A$13,$C42)</f>
        <v>9.0909090909090912E-2</v>
      </c>
      <c r="AG42" s="4">
        <f>P42/SUMIFS('Equipe novembre (après la trèv)'!L$2:L$13,'Equipe novembre (après la trèv)'!$A$2:$A$13,$C42)</f>
        <v>6.6666666666666666E-2</v>
      </c>
      <c r="AH42" s="4">
        <f>H42/SUMIFS('Equipe novembre (après la trèv)'!B$2:B$13,'Equipe novembre (après la trèv)'!$A$2:$A$13,$C42)</f>
        <v>0.22727272727272727</v>
      </c>
      <c r="AI42" s="4">
        <f>R42/SUMIFS('Equipe novembre (après la trèv)'!L$2:L$13,'Equipe novembre (après la trèv)'!$A$2:$A$13,$C42)</f>
        <v>0.13333333333333333</v>
      </c>
    </row>
    <row r="43" spans="1:35" x14ac:dyDescent="0.3">
      <c r="A43">
        <v>42</v>
      </c>
      <c r="B43" t="s">
        <v>139</v>
      </c>
      <c r="C43" t="s">
        <v>31</v>
      </c>
      <c r="D43" t="s">
        <v>6</v>
      </c>
      <c r="E43">
        <f>SUMIFS('Indiv fin novembre'!E$2:E$299,'Indiv fin novembre'!$B$2:$B$299,$B43,'Indiv fin novembre'!$C$2:$C$299,$C43)-SUMIFS('Indiv fin octobre (à la trève)'!E$2:E$287,'Indiv fin octobre (à la trève)'!$B$2:$B$287,$B43,'Indiv fin octobre (à la trève)'!$C$2:$C$287,$C43)</f>
        <v>6</v>
      </c>
      <c r="F43">
        <f>SUMIFS('Indiv fin novembre'!F$2:F$299,'Indiv fin novembre'!$B$2:$B$299,$B43,'Indiv fin novembre'!$C$2:$C$299,$C43)-SUMIFS('Indiv fin octobre (à la trève)'!F$2:F$287,'Indiv fin octobre (à la trève)'!$B$2:$B$287,$B43,'Indiv fin octobre (à la trève)'!$C$2:$C$287,$C43)</f>
        <v>3</v>
      </c>
      <c r="G43">
        <f>SUMIFS('Indiv fin novembre'!G$2:G$299,'Indiv fin novembre'!$B$2:$B$299,$B43,'Indiv fin novembre'!$C$2:$C$299,$C43)-SUMIFS('Indiv fin octobre (à la trève)'!G$2:G$287,'Indiv fin octobre (à la trève)'!$B$2:$B$287,$B43,'Indiv fin octobre (à la trève)'!$C$2:$C$287,$C43)</f>
        <v>2</v>
      </c>
      <c r="H43">
        <f>SUMIFS('Indiv fin novembre'!H$2:H$299,'Indiv fin novembre'!$B$2:$B$299,$B43,'Indiv fin novembre'!$C$2:$C$299,$C43)-SUMIFS('Indiv fin octobre (à la trève)'!H$2:H$287,'Indiv fin octobre (à la trève)'!$B$2:$B$287,$B43,'Indiv fin octobre (à la trève)'!$C$2:$C$287,$C43)</f>
        <v>5</v>
      </c>
      <c r="I43">
        <f>SUMIFS('Indiv fin novembre'!I$2:I$299,'Indiv fin novembre'!$B$2:$B$299,$B43,'Indiv fin novembre'!$C$2:$C$299,$C43)-SUMIFS('Indiv fin octobre (à la trève)'!I$2:I$287,'Indiv fin octobre (à la trève)'!$B$2:$B$287,$B43,'Indiv fin octobre (à la trève)'!$C$2:$C$287,$C43)</f>
        <v>-1</v>
      </c>
      <c r="J43">
        <f>SUMIFS('Indiv fin novembre'!J$2:J$299,'Indiv fin novembre'!$B$2:$B$299,$B43,'Indiv fin novembre'!$C$2:$C$299,$C43)-SUMIFS('Indiv fin octobre (à la trève)'!J$2:J$287,'Indiv fin octobre (à la trève)'!$B$2:$B$287,$B43,'Indiv fin octobre (à la trève)'!$C$2:$C$287,$C43)</f>
        <v>1</v>
      </c>
      <c r="K43">
        <f>SUMIFS('Indiv fin novembre'!K$2:K$299,'Indiv fin novembre'!$B$2:$B$299,$B43,'Indiv fin novembre'!$C$2:$C$299,$C43)-SUMIFS('Indiv fin octobre (à la trève)'!K$2:K$287,'Indiv fin octobre (à la trève)'!$B$2:$B$287,$B43,'Indiv fin octobre (à la trève)'!$C$2:$C$287,$C43)</f>
        <v>0</v>
      </c>
      <c r="L43">
        <f>SUMIFS('Indiv fin novembre'!L$2:L$299,'Indiv fin novembre'!$B$2:$B$299,$B43,'Indiv fin novembre'!$C$2:$C$299,$C43)-SUMIFS('Indiv fin octobre (à la trève)'!L$2:L$287,'Indiv fin octobre (à la trève)'!$B$2:$B$287,$B43,'Indiv fin octobre (à la trève)'!$C$2:$C$287,$C43)</f>
        <v>1</v>
      </c>
      <c r="M43">
        <f>SUMIFS('Indiv fin novembre'!M$2:M$299,'Indiv fin novembre'!$B$2:$B$299,$B43,'Indiv fin novembre'!$C$2:$C$299,$C43)-SUMIFS('Indiv fin octobre (à la trève)'!M$2:M$287,'Indiv fin octobre (à la trève)'!$B$2:$B$287,$B43,'Indiv fin octobre (à la trève)'!$C$2:$C$287,$C43)</f>
        <v>2</v>
      </c>
      <c r="N43">
        <f>SUMIFS('Indiv fin novembre'!N$2:N$299,'Indiv fin novembre'!$B$2:$B$299,$B43,'Indiv fin novembre'!$C$2:$C$299,$C43)-SUMIFS('Indiv fin octobre (à la trève)'!N$2:N$287,'Indiv fin octobre (à la trève)'!$B$2:$B$287,$B43,'Indiv fin octobre (à la trève)'!$C$2:$C$287,$C43)</f>
        <v>0</v>
      </c>
      <c r="O43">
        <f>SUMIFS('Indiv fin novembre'!O$2:O$299,'Indiv fin novembre'!$B$2:$B$299,$B43,'Indiv fin novembre'!$C$2:$C$299,$C43)-SUMIFS('Indiv fin octobre (à la trève)'!O$2:O$287,'Indiv fin octobre (à la trève)'!$B$2:$B$287,$B43,'Indiv fin octobre (à la trève)'!$C$2:$C$287,$C43)</f>
        <v>2</v>
      </c>
      <c r="P43">
        <f>SUMIFS('Indiv fin novembre'!P$2:P$299,'Indiv fin novembre'!$B$2:$B$299,$B43,'Indiv fin novembre'!$C$2:$C$299,$C43)-SUMIFS('Indiv fin octobre (à la trève)'!P$2:P$287,'Indiv fin octobre (à la trève)'!$B$2:$B$287,$B43,'Indiv fin octobre (à la trève)'!$C$2:$C$287,$C43)</f>
        <v>0</v>
      </c>
      <c r="Q43">
        <f>SUMIFS('Indiv fin novembre'!Q$2:Q$299,'Indiv fin novembre'!$B$2:$B$299,$B43,'Indiv fin novembre'!$C$2:$C$299,$C43)-SUMIFS('Indiv fin octobre (à la trève)'!Q$2:Q$287,'Indiv fin octobre (à la trève)'!$B$2:$B$287,$B43,'Indiv fin octobre (à la trève)'!$C$2:$C$287,$C43)</f>
        <v>2</v>
      </c>
      <c r="R43">
        <f>SUMIFS('Indiv fin novembre'!R$2:R$299,'Indiv fin novembre'!$B$2:$B$299,$B43,'Indiv fin novembre'!$C$2:$C$299,$C43)-SUMIFS('Indiv fin octobre (à la trève)'!R$2:R$287,'Indiv fin octobre (à la trève)'!$B$2:$B$287,$B43,'Indiv fin octobre (à la trève)'!$C$2:$C$287,$C43)</f>
        <v>2</v>
      </c>
      <c r="S43" s="3">
        <f t="shared" si="0"/>
        <v>0.5</v>
      </c>
      <c r="T43" s="3">
        <f t="shared" si="1"/>
        <v>0.33333333333333331</v>
      </c>
      <c r="U43" s="3">
        <f t="shared" si="2"/>
        <v>0.83333333333333337</v>
      </c>
      <c r="V43" s="3">
        <f t="shared" si="3"/>
        <v>-0.16666666666666666</v>
      </c>
      <c r="W43" s="3">
        <f t="shared" si="4"/>
        <v>0.16666666666666666</v>
      </c>
      <c r="X43" s="3">
        <f t="shared" si="5"/>
        <v>0</v>
      </c>
      <c r="Y43" s="3">
        <f t="shared" si="6"/>
        <v>0.16666666666666666</v>
      </c>
      <c r="Z43" s="3">
        <f t="shared" si="7"/>
        <v>0.33333333333333331</v>
      </c>
      <c r="AA43" s="3">
        <f t="shared" si="8"/>
        <v>0</v>
      </c>
      <c r="AB43" s="3">
        <f t="shared" si="9"/>
        <v>0.33333333333333331</v>
      </c>
      <c r="AC43" s="3">
        <f t="shared" si="10"/>
        <v>0</v>
      </c>
      <c r="AD43" s="3">
        <f t="shared" si="11"/>
        <v>0.33333333333333331</v>
      </c>
      <c r="AE43" s="3">
        <f t="shared" si="12"/>
        <v>0.33333333333333331</v>
      </c>
      <c r="AF43" s="4">
        <f>F43/SUMIFS('Equipe novembre (après la trèv)'!B$2:B$13,'Equipe novembre (après la trèv)'!$A$2:$A$13,$C43)</f>
        <v>0.13636363636363635</v>
      </c>
      <c r="AG43" s="4">
        <f>P43/SUMIFS('Equipe novembre (après la trèv)'!L$2:L$13,'Equipe novembre (après la trèv)'!$A$2:$A$13,$C43)</f>
        <v>0</v>
      </c>
      <c r="AH43" s="4">
        <f>H43/SUMIFS('Equipe novembre (après la trèv)'!B$2:B$13,'Equipe novembre (après la trèv)'!$A$2:$A$13,$C43)</f>
        <v>0.22727272727272727</v>
      </c>
      <c r="AI43" s="4">
        <f>R43/SUMIFS('Equipe novembre (après la trèv)'!L$2:L$13,'Equipe novembre (après la trèv)'!$A$2:$A$13,$C43)</f>
        <v>0.13333333333333333</v>
      </c>
    </row>
    <row r="44" spans="1:35" x14ac:dyDescent="0.3">
      <c r="A44">
        <v>43</v>
      </c>
      <c r="B44" t="s">
        <v>230</v>
      </c>
      <c r="C44" t="s">
        <v>65</v>
      </c>
      <c r="D44" t="s">
        <v>6</v>
      </c>
      <c r="E44">
        <f>SUMIFS('Indiv fin novembre'!E$2:E$299,'Indiv fin novembre'!$B$2:$B$299,$B44,'Indiv fin novembre'!$C$2:$C$299,$C44)-SUMIFS('Indiv fin octobre (à la trève)'!E$2:E$287,'Indiv fin octobre (à la trève)'!$B$2:$B$287,$B44,'Indiv fin octobre (à la trève)'!$C$2:$C$287,$C44)</f>
        <v>4</v>
      </c>
      <c r="F44">
        <f>SUMIFS('Indiv fin novembre'!F$2:F$299,'Indiv fin novembre'!$B$2:$B$299,$B44,'Indiv fin novembre'!$C$2:$C$299,$C44)-SUMIFS('Indiv fin octobre (à la trève)'!F$2:F$287,'Indiv fin octobre (à la trève)'!$B$2:$B$287,$B44,'Indiv fin octobre (à la trève)'!$C$2:$C$287,$C44)</f>
        <v>1</v>
      </c>
      <c r="G44">
        <f>SUMIFS('Indiv fin novembre'!G$2:G$299,'Indiv fin novembre'!$B$2:$B$299,$B44,'Indiv fin novembre'!$C$2:$C$299,$C44)-SUMIFS('Indiv fin octobre (à la trève)'!G$2:G$287,'Indiv fin octobre (à la trève)'!$B$2:$B$287,$B44,'Indiv fin octobre (à la trève)'!$C$2:$C$287,$C44)</f>
        <v>3</v>
      </c>
      <c r="H44">
        <f>SUMIFS('Indiv fin novembre'!H$2:H$299,'Indiv fin novembre'!$B$2:$B$299,$B44,'Indiv fin novembre'!$C$2:$C$299,$C44)-SUMIFS('Indiv fin octobre (à la trève)'!H$2:H$287,'Indiv fin octobre (à la trève)'!$B$2:$B$287,$B44,'Indiv fin octobre (à la trève)'!$C$2:$C$287,$C44)</f>
        <v>4</v>
      </c>
      <c r="I44">
        <f>SUMIFS('Indiv fin novembre'!I$2:I$299,'Indiv fin novembre'!$B$2:$B$299,$B44,'Indiv fin novembre'!$C$2:$C$299,$C44)-SUMIFS('Indiv fin octobre (à la trève)'!I$2:I$287,'Indiv fin octobre (à la trève)'!$B$2:$B$287,$B44,'Indiv fin octobre (à la trève)'!$C$2:$C$287,$C44)</f>
        <v>4</v>
      </c>
      <c r="J44">
        <f>SUMIFS('Indiv fin novembre'!J$2:J$299,'Indiv fin novembre'!$B$2:$B$299,$B44,'Indiv fin novembre'!$C$2:$C$299,$C44)-SUMIFS('Indiv fin octobre (à la trève)'!J$2:J$287,'Indiv fin octobre (à la trève)'!$B$2:$B$287,$B44,'Indiv fin octobre (à la trève)'!$C$2:$C$287,$C44)</f>
        <v>0</v>
      </c>
      <c r="K44">
        <f>SUMIFS('Indiv fin novembre'!K$2:K$299,'Indiv fin novembre'!$B$2:$B$299,$B44,'Indiv fin novembre'!$C$2:$C$299,$C44)-SUMIFS('Indiv fin octobre (à la trève)'!K$2:K$287,'Indiv fin octobre (à la trève)'!$B$2:$B$287,$B44,'Indiv fin octobre (à la trève)'!$C$2:$C$287,$C44)</f>
        <v>0</v>
      </c>
      <c r="L44">
        <f>SUMIFS('Indiv fin novembre'!L$2:L$299,'Indiv fin novembre'!$B$2:$B$299,$B44,'Indiv fin novembre'!$C$2:$C$299,$C44)-SUMIFS('Indiv fin octobre (à la trève)'!L$2:L$287,'Indiv fin octobre (à la trève)'!$B$2:$B$287,$B44,'Indiv fin octobre (à la trève)'!$C$2:$C$287,$C44)</f>
        <v>0</v>
      </c>
      <c r="M44">
        <f>SUMIFS('Indiv fin novembre'!M$2:M$299,'Indiv fin novembre'!$B$2:$B$299,$B44,'Indiv fin novembre'!$C$2:$C$299,$C44)-SUMIFS('Indiv fin octobre (à la trève)'!M$2:M$287,'Indiv fin octobre (à la trève)'!$B$2:$B$287,$B44,'Indiv fin octobre (à la trève)'!$C$2:$C$287,$C44)</f>
        <v>0</v>
      </c>
      <c r="N44">
        <f>SUMIFS('Indiv fin novembre'!N$2:N$299,'Indiv fin novembre'!$B$2:$B$299,$B44,'Indiv fin novembre'!$C$2:$C$299,$C44)-SUMIFS('Indiv fin octobre (à la trève)'!N$2:N$287,'Indiv fin octobre (à la trève)'!$B$2:$B$287,$B44,'Indiv fin octobre (à la trève)'!$C$2:$C$287,$C44)</f>
        <v>0</v>
      </c>
      <c r="O44">
        <f>SUMIFS('Indiv fin novembre'!O$2:O$299,'Indiv fin novembre'!$B$2:$B$299,$B44,'Indiv fin novembre'!$C$2:$C$299,$C44)-SUMIFS('Indiv fin octobre (à la trève)'!O$2:O$287,'Indiv fin octobre (à la trève)'!$B$2:$B$287,$B44,'Indiv fin octobre (à la trève)'!$C$2:$C$287,$C44)</f>
        <v>0</v>
      </c>
      <c r="P44">
        <f>SUMIFS('Indiv fin novembre'!P$2:P$299,'Indiv fin novembre'!$B$2:$B$299,$B44,'Indiv fin novembre'!$C$2:$C$299,$C44)-SUMIFS('Indiv fin octobre (à la trève)'!P$2:P$287,'Indiv fin octobre (à la trève)'!$B$2:$B$287,$B44,'Indiv fin octobre (à la trève)'!$C$2:$C$287,$C44)</f>
        <v>1</v>
      </c>
      <c r="Q44">
        <f>SUMIFS('Indiv fin novembre'!Q$2:Q$299,'Indiv fin novembre'!$B$2:$B$299,$B44,'Indiv fin novembre'!$C$2:$C$299,$C44)-SUMIFS('Indiv fin octobre (à la trève)'!Q$2:Q$287,'Indiv fin octobre (à la trève)'!$B$2:$B$287,$B44,'Indiv fin octobre (à la trève)'!$C$2:$C$287,$C44)</f>
        <v>3</v>
      </c>
      <c r="R44">
        <f>SUMIFS('Indiv fin novembre'!R$2:R$299,'Indiv fin novembre'!$B$2:$B$299,$B44,'Indiv fin novembre'!$C$2:$C$299,$C44)-SUMIFS('Indiv fin octobre (à la trève)'!R$2:R$287,'Indiv fin octobre (à la trève)'!$B$2:$B$287,$B44,'Indiv fin octobre (à la trève)'!$C$2:$C$287,$C44)</f>
        <v>4</v>
      </c>
      <c r="S44" s="3">
        <f t="shared" si="0"/>
        <v>0.25</v>
      </c>
      <c r="T44" s="3">
        <f t="shared" si="1"/>
        <v>0.75</v>
      </c>
      <c r="U44" s="3">
        <f t="shared" si="2"/>
        <v>1</v>
      </c>
      <c r="V44" s="3">
        <f t="shared" si="3"/>
        <v>1</v>
      </c>
      <c r="W44" s="3">
        <f t="shared" si="4"/>
        <v>0</v>
      </c>
      <c r="X44" s="3">
        <f t="shared" si="5"/>
        <v>0</v>
      </c>
      <c r="Y44" s="3">
        <f t="shared" si="6"/>
        <v>0</v>
      </c>
      <c r="Z44" s="3">
        <f t="shared" si="7"/>
        <v>0</v>
      </c>
      <c r="AA44" s="3">
        <f t="shared" si="8"/>
        <v>0</v>
      </c>
      <c r="AB44" s="3">
        <f t="shared" si="9"/>
        <v>0</v>
      </c>
      <c r="AC44" s="3">
        <f t="shared" si="10"/>
        <v>0.25</v>
      </c>
      <c r="AD44" s="3">
        <f t="shared" si="11"/>
        <v>0.75</v>
      </c>
      <c r="AE44" s="3">
        <f t="shared" si="12"/>
        <v>1</v>
      </c>
      <c r="AF44" s="4">
        <f>F44/SUMIFS('Equipe novembre (après la trèv)'!B$2:B$13,'Equipe novembre (après la trèv)'!$A$2:$A$13,$C44)</f>
        <v>0.05</v>
      </c>
      <c r="AG44" s="4">
        <f>P44/SUMIFS('Equipe novembre (après la trèv)'!L$2:L$13,'Equipe novembre (après la trèv)'!$A$2:$A$13,$C44)</f>
        <v>7.1428571428571425E-2</v>
      </c>
      <c r="AH44" s="4">
        <f>H44/SUMIFS('Equipe novembre (après la trèv)'!B$2:B$13,'Equipe novembre (après la trèv)'!$A$2:$A$13,$C44)</f>
        <v>0.2</v>
      </c>
      <c r="AI44" s="4">
        <f>R44/SUMIFS('Equipe novembre (après la trèv)'!L$2:L$13,'Equipe novembre (après la trèv)'!$A$2:$A$13,$C44)</f>
        <v>0.2857142857142857</v>
      </c>
    </row>
    <row r="45" spans="1:35" x14ac:dyDescent="0.3">
      <c r="A45">
        <v>44</v>
      </c>
      <c r="B45" t="s">
        <v>203</v>
      </c>
      <c r="C45" t="s">
        <v>33</v>
      </c>
      <c r="D45" t="s">
        <v>6</v>
      </c>
      <c r="E45">
        <f>SUMIFS('Indiv fin novembre'!E$2:E$299,'Indiv fin novembre'!$B$2:$B$299,$B45,'Indiv fin novembre'!$C$2:$C$299,$C45)-SUMIFS('Indiv fin octobre (à la trève)'!E$2:E$287,'Indiv fin octobre (à la trève)'!$B$2:$B$287,$B45,'Indiv fin octobre (à la trève)'!$C$2:$C$287,$C45)</f>
        <v>6</v>
      </c>
      <c r="F45">
        <f>SUMIFS('Indiv fin novembre'!F$2:F$299,'Indiv fin novembre'!$B$2:$B$299,$B45,'Indiv fin novembre'!$C$2:$C$299,$C45)-SUMIFS('Indiv fin octobre (à la trève)'!F$2:F$287,'Indiv fin octobre (à la trève)'!$B$2:$B$287,$B45,'Indiv fin octobre (à la trève)'!$C$2:$C$287,$C45)</f>
        <v>1</v>
      </c>
      <c r="G45">
        <f>SUMIFS('Indiv fin novembre'!G$2:G$299,'Indiv fin novembre'!$B$2:$B$299,$B45,'Indiv fin novembre'!$C$2:$C$299,$C45)-SUMIFS('Indiv fin octobre (à la trève)'!G$2:G$287,'Indiv fin octobre (à la trève)'!$B$2:$B$287,$B45,'Indiv fin octobre (à la trève)'!$C$2:$C$287,$C45)</f>
        <v>3</v>
      </c>
      <c r="H45">
        <f>SUMIFS('Indiv fin novembre'!H$2:H$299,'Indiv fin novembre'!$B$2:$B$299,$B45,'Indiv fin novembre'!$C$2:$C$299,$C45)-SUMIFS('Indiv fin octobre (à la trève)'!H$2:H$287,'Indiv fin octobre (à la trève)'!$B$2:$B$287,$B45,'Indiv fin octobre (à la trève)'!$C$2:$C$287,$C45)</f>
        <v>4</v>
      </c>
      <c r="I45">
        <f>SUMIFS('Indiv fin novembre'!I$2:I$299,'Indiv fin novembre'!$B$2:$B$299,$B45,'Indiv fin novembre'!$C$2:$C$299,$C45)-SUMIFS('Indiv fin octobre (à la trève)'!I$2:I$287,'Indiv fin octobre (à la trève)'!$B$2:$B$287,$B45,'Indiv fin octobre (à la trève)'!$C$2:$C$287,$C45)</f>
        <v>3</v>
      </c>
      <c r="J45">
        <f>SUMIFS('Indiv fin novembre'!J$2:J$299,'Indiv fin novembre'!$B$2:$B$299,$B45,'Indiv fin novembre'!$C$2:$C$299,$C45)-SUMIFS('Indiv fin octobre (à la trève)'!J$2:J$287,'Indiv fin octobre (à la trève)'!$B$2:$B$287,$B45,'Indiv fin octobre (à la trève)'!$C$2:$C$287,$C45)</f>
        <v>0</v>
      </c>
      <c r="K45">
        <f>SUMIFS('Indiv fin novembre'!K$2:K$299,'Indiv fin novembre'!$B$2:$B$299,$B45,'Indiv fin novembre'!$C$2:$C$299,$C45)-SUMIFS('Indiv fin octobre (à la trève)'!K$2:K$287,'Indiv fin octobre (à la trève)'!$B$2:$B$287,$B45,'Indiv fin octobre (à la trève)'!$C$2:$C$287,$C45)</f>
        <v>0</v>
      </c>
      <c r="L45">
        <f>SUMIFS('Indiv fin novembre'!L$2:L$299,'Indiv fin novembre'!$B$2:$B$299,$B45,'Indiv fin novembre'!$C$2:$C$299,$C45)-SUMIFS('Indiv fin octobre (à la trève)'!L$2:L$287,'Indiv fin octobre (à la trève)'!$B$2:$B$287,$B45,'Indiv fin octobre (à la trève)'!$C$2:$C$287,$C45)</f>
        <v>0</v>
      </c>
      <c r="M45">
        <f>SUMIFS('Indiv fin novembre'!M$2:M$299,'Indiv fin novembre'!$B$2:$B$299,$B45,'Indiv fin novembre'!$C$2:$C$299,$C45)-SUMIFS('Indiv fin octobre (à la trève)'!M$2:M$287,'Indiv fin octobre (à la trève)'!$B$2:$B$287,$B45,'Indiv fin octobre (à la trève)'!$C$2:$C$287,$C45)</f>
        <v>0</v>
      </c>
      <c r="N45">
        <f>SUMIFS('Indiv fin novembre'!N$2:N$299,'Indiv fin novembre'!$B$2:$B$299,$B45,'Indiv fin novembre'!$C$2:$C$299,$C45)-SUMIFS('Indiv fin octobre (à la trève)'!N$2:N$287,'Indiv fin octobre (à la trève)'!$B$2:$B$287,$B45,'Indiv fin octobre (à la trève)'!$C$2:$C$287,$C45)</f>
        <v>0</v>
      </c>
      <c r="O45">
        <f>SUMIFS('Indiv fin novembre'!O$2:O$299,'Indiv fin novembre'!$B$2:$B$299,$B45,'Indiv fin novembre'!$C$2:$C$299,$C45)-SUMIFS('Indiv fin octobre (à la trève)'!O$2:O$287,'Indiv fin octobre (à la trève)'!$B$2:$B$287,$B45,'Indiv fin octobre (à la trève)'!$C$2:$C$287,$C45)</f>
        <v>0</v>
      </c>
      <c r="P45">
        <f>SUMIFS('Indiv fin novembre'!P$2:P$299,'Indiv fin novembre'!$B$2:$B$299,$B45,'Indiv fin novembre'!$C$2:$C$299,$C45)-SUMIFS('Indiv fin octobre (à la trève)'!P$2:P$287,'Indiv fin octobre (à la trève)'!$B$2:$B$287,$B45,'Indiv fin octobre (à la trève)'!$C$2:$C$287,$C45)</f>
        <v>1</v>
      </c>
      <c r="Q45">
        <f>SUMIFS('Indiv fin novembre'!Q$2:Q$299,'Indiv fin novembre'!$B$2:$B$299,$B45,'Indiv fin novembre'!$C$2:$C$299,$C45)-SUMIFS('Indiv fin octobre (à la trève)'!Q$2:Q$287,'Indiv fin octobre (à la trève)'!$B$2:$B$287,$B45,'Indiv fin octobre (à la trève)'!$C$2:$C$287,$C45)</f>
        <v>3</v>
      </c>
      <c r="R45">
        <f>SUMIFS('Indiv fin novembre'!R$2:R$299,'Indiv fin novembre'!$B$2:$B$299,$B45,'Indiv fin novembre'!$C$2:$C$299,$C45)-SUMIFS('Indiv fin octobre (à la trève)'!R$2:R$287,'Indiv fin octobre (à la trève)'!$B$2:$B$287,$B45,'Indiv fin octobre (à la trève)'!$C$2:$C$287,$C45)</f>
        <v>4</v>
      </c>
      <c r="S45" s="3">
        <f t="shared" si="0"/>
        <v>0.16666666666666666</v>
      </c>
      <c r="T45" s="3">
        <f t="shared" si="1"/>
        <v>0.5</v>
      </c>
      <c r="U45" s="3">
        <f t="shared" si="2"/>
        <v>0.66666666666666663</v>
      </c>
      <c r="V45" s="3">
        <f t="shared" si="3"/>
        <v>0.5</v>
      </c>
      <c r="W45" s="3">
        <f t="shared" si="4"/>
        <v>0</v>
      </c>
      <c r="X45" s="3">
        <f t="shared" si="5"/>
        <v>0</v>
      </c>
      <c r="Y45" s="3">
        <f t="shared" si="6"/>
        <v>0</v>
      </c>
      <c r="Z45" s="3">
        <f t="shared" si="7"/>
        <v>0</v>
      </c>
      <c r="AA45" s="3">
        <f t="shared" si="8"/>
        <v>0</v>
      </c>
      <c r="AB45" s="3">
        <f t="shared" si="9"/>
        <v>0</v>
      </c>
      <c r="AC45" s="3">
        <f t="shared" si="10"/>
        <v>0.16666666666666666</v>
      </c>
      <c r="AD45" s="3">
        <f t="shared" si="11"/>
        <v>0.5</v>
      </c>
      <c r="AE45" s="3">
        <f t="shared" si="12"/>
        <v>0.66666666666666663</v>
      </c>
      <c r="AF45" s="4">
        <f>F45/SUMIFS('Equipe novembre (après la trèv)'!B$2:B$13,'Equipe novembre (après la trèv)'!$A$2:$A$13,$C45)</f>
        <v>2.8571428571428571E-2</v>
      </c>
      <c r="AG45" s="4">
        <f>P45/SUMIFS('Equipe novembre (après la trèv)'!L$2:L$13,'Equipe novembre (après la trèv)'!$A$2:$A$13,$C45)</f>
        <v>4.1666666666666664E-2</v>
      </c>
      <c r="AH45" s="4">
        <f>H45/SUMIFS('Equipe novembre (après la trèv)'!B$2:B$13,'Equipe novembre (après la trèv)'!$A$2:$A$13,$C45)</f>
        <v>0.11428571428571428</v>
      </c>
      <c r="AI45" s="4">
        <f>R45/SUMIFS('Equipe novembre (après la trèv)'!L$2:L$13,'Equipe novembre (après la trèv)'!$A$2:$A$13,$C45)</f>
        <v>0.16666666666666666</v>
      </c>
    </row>
    <row r="46" spans="1:35" x14ac:dyDescent="0.3">
      <c r="A46">
        <v>45</v>
      </c>
      <c r="B46" t="s">
        <v>105</v>
      </c>
      <c r="C46" t="s">
        <v>22</v>
      </c>
      <c r="D46" t="s">
        <v>6</v>
      </c>
      <c r="E46">
        <f>SUMIFS('Indiv fin novembre'!E$2:E$299,'Indiv fin novembre'!$B$2:$B$299,$B46,'Indiv fin novembre'!$C$2:$C$299,$C46)-SUMIFS('Indiv fin octobre (à la trève)'!E$2:E$287,'Indiv fin octobre (à la trève)'!$B$2:$B$287,$B46,'Indiv fin octobre (à la trève)'!$C$2:$C$287,$C46)</f>
        <v>4</v>
      </c>
      <c r="F46">
        <f>SUMIFS('Indiv fin novembre'!F$2:F$299,'Indiv fin novembre'!$B$2:$B$299,$B46,'Indiv fin novembre'!$C$2:$C$299,$C46)-SUMIFS('Indiv fin octobre (à la trève)'!F$2:F$287,'Indiv fin octobre (à la trève)'!$B$2:$B$287,$B46,'Indiv fin octobre (à la trève)'!$C$2:$C$287,$C46)</f>
        <v>2</v>
      </c>
      <c r="G46">
        <f>SUMIFS('Indiv fin novembre'!G$2:G$299,'Indiv fin novembre'!$B$2:$B$299,$B46,'Indiv fin novembre'!$C$2:$C$299,$C46)-SUMIFS('Indiv fin octobre (à la trève)'!G$2:G$287,'Indiv fin octobre (à la trève)'!$B$2:$B$287,$B46,'Indiv fin octobre (à la trève)'!$C$2:$C$287,$C46)</f>
        <v>2</v>
      </c>
      <c r="H46">
        <f>SUMIFS('Indiv fin novembre'!H$2:H$299,'Indiv fin novembre'!$B$2:$B$299,$B46,'Indiv fin novembre'!$C$2:$C$299,$C46)-SUMIFS('Indiv fin octobre (à la trève)'!H$2:H$287,'Indiv fin octobre (à la trève)'!$B$2:$B$287,$B46,'Indiv fin octobre (à la trève)'!$C$2:$C$287,$C46)</f>
        <v>4</v>
      </c>
      <c r="I46">
        <f>SUMIFS('Indiv fin novembre'!I$2:I$299,'Indiv fin novembre'!$B$2:$B$299,$B46,'Indiv fin novembre'!$C$2:$C$299,$C46)-SUMIFS('Indiv fin octobre (à la trève)'!I$2:I$287,'Indiv fin octobre (à la trève)'!$B$2:$B$287,$B46,'Indiv fin octobre (à la trève)'!$C$2:$C$287,$C46)</f>
        <v>-1</v>
      </c>
      <c r="J46">
        <f>SUMIFS('Indiv fin novembre'!J$2:J$299,'Indiv fin novembre'!$B$2:$B$299,$B46,'Indiv fin novembre'!$C$2:$C$299,$C46)-SUMIFS('Indiv fin octobre (à la trève)'!J$2:J$287,'Indiv fin octobre (à la trève)'!$B$2:$B$287,$B46,'Indiv fin octobre (à la trève)'!$C$2:$C$287,$C46)</f>
        <v>1</v>
      </c>
      <c r="K46">
        <f>SUMIFS('Indiv fin novembre'!K$2:K$299,'Indiv fin novembre'!$B$2:$B$299,$B46,'Indiv fin novembre'!$C$2:$C$299,$C46)-SUMIFS('Indiv fin octobre (à la trève)'!K$2:K$287,'Indiv fin octobre (à la trève)'!$B$2:$B$287,$B46,'Indiv fin octobre (à la trève)'!$C$2:$C$287,$C46)</f>
        <v>0</v>
      </c>
      <c r="L46">
        <f>SUMIFS('Indiv fin novembre'!L$2:L$299,'Indiv fin novembre'!$B$2:$B$299,$B46,'Indiv fin novembre'!$C$2:$C$299,$C46)-SUMIFS('Indiv fin octobre (à la trève)'!L$2:L$287,'Indiv fin octobre (à la trève)'!$B$2:$B$287,$B46,'Indiv fin octobre (à la trève)'!$C$2:$C$287,$C46)</f>
        <v>1</v>
      </c>
      <c r="M46">
        <f>SUMIFS('Indiv fin novembre'!M$2:M$299,'Indiv fin novembre'!$B$2:$B$299,$B46,'Indiv fin novembre'!$C$2:$C$299,$C46)-SUMIFS('Indiv fin octobre (à la trève)'!M$2:M$287,'Indiv fin octobre (à la trève)'!$B$2:$B$287,$B46,'Indiv fin octobre (à la trève)'!$C$2:$C$287,$C46)</f>
        <v>0</v>
      </c>
      <c r="N46">
        <f>SUMIFS('Indiv fin novembre'!N$2:N$299,'Indiv fin novembre'!$B$2:$B$299,$B46,'Indiv fin novembre'!$C$2:$C$299,$C46)-SUMIFS('Indiv fin octobre (à la trève)'!N$2:N$287,'Indiv fin octobre (à la trève)'!$B$2:$B$287,$B46,'Indiv fin octobre (à la trève)'!$C$2:$C$287,$C46)</f>
        <v>0</v>
      </c>
      <c r="O46">
        <f>SUMIFS('Indiv fin novembre'!O$2:O$299,'Indiv fin novembre'!$B$2:$B$299,$B46,'Indiv fin novembre'!$C$2:$C$299,$C46)-SUMIFS('Indiv fin octobre (à la trève)'!O$2:O$287,'Indiv fin octobre (à la trève)'!$B$2:$B$287,$B46,'Indiv fin octobre (à la trève)'!$C$2:$C$287,$C46)</f>
        <v>0</v>
      </c>
      <c r="P46">
        <f>SUMIFS('Indiv fin novembre'!P$2:P$299,'Indiv fin novembre'!$B$2:$B$299,$B46,'Indiv fin novembre'!$C$2:$C$299,$C46)-SUMIFS('Indiv fin octobre (à la trève)'!P$2:P$287,'Indiv fin octobre (à la trève)'!$B$2:$B$287,$B46,'Indiv fin octobre (à la trève)'!$C$2:$C$287,$C46)</f>
        <v>1</v>
      </c>
      <c r="Q46">
        <f>SUMIFS('Indiv fin novembre'!Q$2:Q$299,'Indiv fin novembre'!$B$2:$B$299,$B46,'Indiv fin novembre'!$C$2:$C$299,$C46)-SUMIFS('Indiv fin octobre (à la trève)'!Q$2:Q$287,'Indiv fin octobre (à la trève)'!$B$2:$B$287,$B46,'Indiv fin octobre (à la trève)'!$C$2:$C$287,$C46)</f>
        <v>2</v>
      </c>
      <c r="R46">
        <f>SUMIFS('Indiv fin novembre'!R$2:R$299,'Indiv fin novembre'!$B$2:$B$299,$B46,'Indiv fin novembre'!$C$2:$C$299,$C46)-SUMIFS('Indiv fin octobre (à la trève)'!R$2:R$287,'Indiv fin octobre (à la trève)'!$B$2:$B$287,$B46,'Indiv fin octobre (à la trève)'!$C$2:$C$287,$C46)</f>
        <v>3</v>
      </c>
      <c r="S46" s="3">
        <f t="shared" si="0"/>
        <v>0.5</v>
      </c>
      <c r="T46" s="3">
        <f t="shared" si="1"/>
        <v>0.5</v>
      </c>
      <c r="U46" s="3">
        <f t="shared" si="2"/>
        <v>1</v>
      </c>
      <c r="V46" s="3">
        <f t="shared" si="3"/>
        <v>-0.25</v>
      </c>
      <c r="W46" s="3">
        <f t="shared" si="4"/>
        <v>0.25</v>
      </c>
      <c r="X46" s="3">
        <f t="shared" si="5"/>
        <v>0</v>
      </c>
      <c r="Y46" s="3">
        <f t="shared" si="6"/>
        <v>0.25</v>
      </c>
      <c r="Z46" s="3">
        <f t="shared" si="7"/>
        <v>0</v>
      </c>
      <c r="AA46" s="3">
        <f t="shared" si="8"/>
        <v>0</v>
      </c>
      <c r="AB46" s="3">
        <f t="shared" si="9"/>
        <v>0</v>
      </c>
      <c r="AC46" s="3">
        <f t="shared" si="10"/>
        <v>0.25</v>
      </c>
      <c r="AD46" s="3">
        <f t="shared" si="11"/>
        <v>0.5</v>
      </c>
      <c r="AE46" s="3">
        <f t="shared" si="12"/>
        <v>0.75</v>
      </c>
      <c r="AF46" s="4">
        <f>F46/SUMIFS('Equipe novembre (après la trèv)'!B$2:B$13,'Equipe novembre (après la trèv)'!$A$2:$A$13,$C46)</f>
        <v>7.1428571428571425E-2</v>
      </c>
      <c r="AG46" s="4">
        <f>P46/SUMIFS('Equipe novembre (après la trèv)'!L$2:L$13,'Equipe novembre (après la trèv)'!$A$2:$A$13,$C46)</f>
        <v>4.7619047619047616E-2</v>
      </c>
      <c r="AH46" s="4">
        <f>H46/SUMIFS('Equipe novembre (après la trèv)'!B$2:B$13,'Equipe novembre (après la trèv)'!$A$2:$A$13,$C46)</f>
        <v>0.14285714285714285</v>
      </c>
      <c r="AI46" s="4">
        <f>R46/SUMIFS('Equipe novembre (après la trèv)'!L$2:L$13,'Equipe novembre (après la trèv)'!$A$2:$A$13,$C46)</f>
        <v>0.14285714285714285</v>
      </c>
    </row>
    <row r="47" spans="1:35" x14ac:dyDescent="0.3">
      <c r="A47">
        <v>46</v>
      </c>
      <c r="B47" t="s">
        <v>220</v>
      </c>
      <c r="C47" t="s">
        <v>22</v>
      </c>
      <c r="D47" t="s">
        <v>6</v>
      </c>
      <c r="E47">
        <f>SUMIFS('Indiv fin novembre'!E$2:E$299,'Indiv fin novembre'!$B$2:$B$299,$B47,'Indiv fin novembre'!$C$2:$C$299,$C47)-SUMIFS('Indiv fin octobre (à la trève)'!E$2:E$287,'Indiv fin octobre (à la trève)'!$B$2:$B$287,$B47,'Indiv fin octobre (à la trève)'!$C$2:$C$287,$C47)</f>
        <v>4</v>
      </c>
      <c r="F47">
        <f>SUMIFS('Indiv fin novembre'!F$2:F$299,'Indiv fin novembre'!$B$2:$B$299,$B47,'Indiv fin novembre'!$C$2:$C$299,$C47)-SUMIFS('Indiv fin octobre (à la trève)'!F$2:F$287,'Indiv fin octobre (à la trève)'!$B$2:$B$287,$B47,'Indiv fin octobre (à la trève)'!$C$2:$C$287,$C47)</f>
        <v>1</v>
      </c>
      <c r="G47">
        <f>SUMIFS('Indiv fin novembre'!G$2:G$299,'Indiv fin novembre'!$B$2:$B$299,$B47,'Indiv fin novembre'!$C$2:$C$299,$C47)-SUMIFS('Indiv fin octobre (à la trève)'!G$2:G$287,'Indiv fin octobre (à la trève)'!$B$2:$B$287,$B47,'Indiv fin octobre (à la trève)'!$C$2:$C$287,$C47)</f>
        <v>3</v>
      </c>
      <c r="H47">
        <f>SUMIFS('Indiv fin novembre'!H$2:H$299,'Indiv fin novembre'!$B$2:$B$299,$B47,'Indiv fin novembre'!$C$2:$C$299,$C47)-SUMIFS('Indiv fin octobre (à la trève)'!H$2:H$287,'Indiv fin octobre (à la trève)'!$B$2:$B$287,$B47,'Indiv fin octobre (à la trève)'!$C$2:$C$287,$C47)</f>
        <v>4</v>
      </c>
      <c r="I47">
        <f>SUMIFS('Indiv fin novembre'!I$2:I$299,'Indiv fin novembre'!$B$2:$B$299,$B47,'Indiv fin novembre'!$C$2:$C$299,$C47)-SUMIFS('Indiv fin octobre (à la trève)'!I$2:I$287,'Indiv fin octobre (à la trève)'!$B$2:$B$287,$B47,'Indiv fin octobre (à la trève)'!$C$2:$C$287,$C47)</f>
        <v>1</v>
      </c>
      <c r="J47">
        <f>SUMIFS('Indiv fin novembre'!J$2:J$299,'Indiv fin novembre'!$B$2:$B$299,$B47,'Indiv fin novembre'!$C$2:$C$299,$C47)-SUMIFS('Indiv fin octobre (à la trève)'!J$2:J$287,'Indiv fin octobre (à la trève)'!$B$2:$B$287,$B47,'Indiv fin octobre (à la trève)'!$C$2:$C$287,$C47)</f>
        <v>1</v>
      </c>
      <c r="K47">
        <f>SUMIFS('Indiv fin novembre'!K$2:K$299,'Indiv fin novembre'!$B$2:$B$299,$B47,'Indiv fin novembre'!$C$2:$C$299,$C47)-SUMIFS('Indiv fin octobre (à la trève)'!K$2:K$287,'Indiv fin octobre (à la trève)'!$B$2:$B$287,$B47,'Indiv fin octobre (à la trève)'!$C$2:$C$287,$C47)</f>
        <v>0</v>
      </c>
      <c r="L47">
        <f>SUMIFS('Indiv fin novembre'!L$2:L$299,'Indiv fin novembre'!$B$2:$B$299,$B47,'Indiv fin novembre'!$C$2:$C$299,$C47)-SUMIFS('Indiv fin octobre (à la trève)'!L$2:L$287,'Indiv fin octobre (à la trève)'!$B$2:$B$287,$B47,'Indiv fin octobre (à la trève)'!$C$2:$C$287,$C47)</f>
        <v>1</v>
      </c>
      <c r="M47">
        <f>SUMIFS('Indiv fin novembre'!M$2:M$299,'Indiv fin novembre'!$B$2:$B$299,$B47,'Indiv fin novembre'!$C$2:$C$299,$C47)-SUMIFS('Indiv fin octobre (à la trève)'!M$2:M$287,'Indiv fin octobre (à la trève)'!$B$2:$B$287,$B47,'Indiv fin octobre (à la trève)'!$C$2:$C$287,$C47)</f>
        <v>0</v>
      </c>
      <c r="N47">
        <f>SUMIFS('Indiv fin novembre'!N$2:N$299,'Indiv fin novembre'!$B$2:$B$299,$B47,'Indiv fin novembre'!$C$2:$C$299,$C47)-SUMIFS('Indiv fin octobre (à la trève)'!N$2:N$287,'Indiv fin octobre (à la trève)'!$B$2:$B$287,$B47,'Indiv fin octobre (à la trève)'!$C$2:$C$287,$C47)</f>
        <v>0</v>
      </c>
      <c r="O47">
        <f>SUMIFS('Indiv fin novembre'!O$2:O$299,'Indiv fin novembre'!$B$2:$B$299,$B47,'Indiv fin novembre'!$C$2:$C$299,$C47)-SUMIFS('Indiv fin octobre (à la trève)'!O$2:O$287,'Indiv fin octobre (à la trève)'!$B$2:$B$287,$B47,'Indiv fin octobre (à la trève)'!$C$2:$C$287,$C47)</f>
        <v>0</v>
      </c>
      <c r="P47">
        <f>SUMIFS('Indiv fin novembre'!P$2:P$299,'Indiv fin novembre'!$B$2:$B$299,$B47,'Indiv fin novembre'!$C$2:$C$299,$C47)-SUMIFS('Indiv fin octobre (à la trève)'!P$2:P$287,'Indiv fin octobre (à la trève)'!$B$2:$B$287,$B47,'Indiv fin octobre (à la trève)'!$C$2:$C$287,$C47)</f>
        <v>0</v>
      </c>
      <c r="Q47">
        <f>SUMIFS('Indiv fin novembre'!Q$2:Q$299,'Indiv fin novembre'!$B$2:$B$299,$B47,'Indiv fin novembre'!$C$2:$C$299,$C47)-SUMIFS('Indiv fin octobre (à la trève)'!Q$2:Q$287,'Indiv fin octobre (à la trève)'!$B$2:$B$287,$B47,'Indiv fin octobre (à la trève)'!$C$2:$C$287,$C47)</f>
        <v>3</v>
      </c>
      <c r="R47">
        <f>SUMIFS('Indiv fin novembre'!R$2:R$299,'Indiv fin novembre'!$B$2:$B$299,$B47,'Indiv fin novembre'!$C$2:$C$299,$C47)-SUMIFS('Indiv fin octobre (à la trève)'!R$2:R$287,'Indiv fin octobre (à la trève)'!$B$2:$B$287,$B47,'Indiv fin octobre (à la trève)'!$C$2:$C$287,$C47)</f>
        <v>3</v>
      </c>
      <c r="S47" s="3">
        <f t="shared" si="0"/>
        <v>0.25</v>
      </c>
      <c r="T47" s="3">
        <f t="shared" si="1"/>
        <v>0.75</v>
      </c>
      <c r="U47" s="3">
        <f t="shared" si="2"/>
        <v>1</v>
      </c>
      <c r="V47" s="3">
        <f t="shared" si="3"/>
        <v>0.25</v>
      </c>
      <c r="W47" s="3">
        <f t="shared" si="4"/>
        <v>0.25</v>
      </c>
      <c r="X47" s="3">
        <f t="shared" si="5"/>
        <v>0</v>
      </c>
      <c r="Y47" s="3">
        <f t="shared" si="6"/>
        <v>0.25</v>
      </c>
      <c r="Z47" s="3">
        <f t="shared" si="7"/>
        <v>0</v>
      </c>
      <c r="AA47" s="3">
        <f t="shared" si="8"/>
        <v>0</v>
      </c>
      <c r="AB47" s="3">
        <f t="shared" si="9"/>
        <v>0</v>
      </c>
      <c r="AC47" s="3">
        <f t="shared" si="10"/>
        <v>0</v>
      </c>
      <c r="AD47" s="3">
        <f t="shared" si="11"/>
        <v>0.75</v>
      </c>
      <c r="AE47" s="3">
        <f t="shared" si="12"/>
        <v>0.75</v>
      </c>
      <c r="AF47" s="4">
        <f>F47/SUMIFS('Equipe novembre (après la trèv)'!B$2:B$13,'Equipe novembre (après la trèv)'!$A$2:$A$13,$C47)</f>
        <v>3.5714285714285712E-2</v>
      </c>
      <c r="AG47" s="4">
        <f>P47/SUMIFS('Equipe novembre (après la trèv)'!L$2:L$13,'Equipe novembre (après la trèv)'!$A$2:$A$13,$C47)</f>
        <v>0</v>
      </c>
      <c r="AH47" s="4">
        <f>H47/SUMIFS('Equipe novembre (après la trèv)'!B$2:B$13,'Equipe novembre (après la trèv)'!$A$2:$A$13,$C47)</f>
        <v>0.14285714285714285</v>
      </c>
      <c r="AI47" s="4">
        <f>R47/SUMIFS('Equipe novembre (après la trèv)'!L$2:L$13,'Equipe novembre (après la trèv)'!$A$2:$A$13,$C47)</f>
        <v>0.14285714285714285</v>
      </c>
    </row>
    <row r="48" spans="1:35" x14ac:dyDescent="0.3">
      <c r="A48">
        <v>47</v>
      </c>
      <c r="B48" t="s">
        <v>145</v>
      </c>
      <c r="C48" t="s">
        <v>37</v>
      </c>
      <c r="D48" t="s">
        <v>6</v>
      </c>
      <c r="E48">
        <f>SUMIFS('Indiv fin novembre'!E$2:E$299,'Indiv fin novembre'!$B$2:$B$299,$B48,'Indiv fin novembre'!$C$2:$C$299,$C48)-SUMIFS('Indiv fin octobre (à la trève)'!E$2:E$287,'Indiv fin octobre (à la trève)'!$B$2:$B$287,$B48,'Indiv fin octobre (à la trève)'!$C$2:$C$287,$C48)</f>
        <v>5</v>
      </c>
      <c r="F48">
        <f>SUMIFS('Indiv fin novembre'!F$2:F$299,'Indiv fin novembre'!$B$2:$B$299,$B48,'Indiv fin novembre'!$C$2:$C$299,$C48)-SUMIFS('Indiv fin octobre (à la trève)'!F$2:F$287,'Indiv fin octobre (à la trève)'!$B$2:$B$287,$B48,'Indiv fin octobre (à la trève)'!$C$2:$C$287,$C48)</f>
        <v>2</v>
      </c>
      <c r="G48">
        <f>SUMIFS('Indiv fin novembre'!G$2:G$299,'Indiv fin novembre'!$B$2:$B$299,$B48,'Indiv fin novembre'!$C$2:$C$299,$C48)-SUMIFS('Indiv fin octobre (à la trève)'!G$2:G$287,'Indiv fin octobre (à la trève)'!$B$2:$B$287,$B48,'Indiv fin octobre (à la trève)'!$C$2:$C$287,$C48)</f>
        <v>2</v>
      </c>
      <c r="H48">
        <f>SUMIFS('Indiv fin novembre'!H$2:H$299,'Indiv fin novembre'!$B$2:$B$299,$B48,'Indiv fin novembre'!$C$2:$C$299,$C48)-SUMIFS('Indiv fin octobre (à la trève)'!H$2:H$287,'Indiv fin octobre (à la trève)'!$B$2:$B$287,$B48,'Indiv fin octobre (à la trève)'!$C$2:$C$287,$C48)</f>
        <v>4</v>
      </c>
      <c r="I48">
        <f>SUMIFS('Indiv fin novembre'!I$2:I$299,'Indiv fin novembre'!$B$2:$B$299,$B48,'Indiv fin novembre'!$C$2:$C$299,$C48)-SUMIFS('Indiv fin octobre (à la trève)'!I$2:I$287,'Indiv fin octobre (à la trève)'!$B$2:$B$287,$B48,'Indiv fin octobre (à la trève)'!$C$2:$C$287,$C48)</f>
        <v>-1</v>
      </c>
      <c r="J48">
        <f>SUMIFS('Indiv fin novembre'!J$2:J$299,'Indiv fin novembre'!$B$2:$B$299,$B48,'Indiv fin novembre'!$C$2:$C$299,$C48)-SUMIFS('Indiv fin octobre (à la trève)'!J$2:J$287,'Indiv fin octobre (à la trève)'!$B$2:$B$287,$B48,'Indiv fin octobre (à la trève)'!$C$2:$C$287,$C48)</f>
        <v>0</v>
      </c>
      <c r="K48">
        <f>SUMIFS('Indiv fin novembre'!K$2:K$299,'Indiv fin novembre'!$B$2:$B$299,$B48,'Indiv fin novembre'!$C$2:$C$299,$C48)-SUMIFS('Indiv fin octobre (à la trève)'!K$2:K$287,'Indiv fin octobre (à la trève)'!$B$2:$B$287,$B48,'Indiv fin octobre (à la trève)'!$C$2:$C$287,$C48)</f>
        <v>1</v>
      </c>
      <c r="L48">
        <f>SUMIFS('Indiv fin novembre'!L$2:L$299,'Indiv fin novembre'!$B$2:$B$299,$B48,'Indiv fin novembre'!$C$2:$C$299,$C48)-SUMIFS('Indiv fin octobre (à la trève)'!L$2:L$287,'Indiv fin octobre (à la trève)'!$B$2:$B$287,$B48,'Indiv fin octobre (à la trève)'!$C$2:$C$287,$C48)</f>
        <v>1</v>
      </c>
      <c r="M48">
        <f>SUMIFS('Indiv fin novembre'!M$2:M$299,'Indiv fin novembre'!$B$2:$B$299,$B48,'Indiv fin novembre'!$C$2:$C$299,$C48)-SUMIFS('Indiv fin octobre (à la trève)'!M$2:M$287,'Indiv fin octobre (à la trève)'!$B$2:$B$287,$B48,'Indiv fin octobre (à la trève)'!$C$2:$C$287,$C48)</f>
        <v>0</v>
      </c>
      <c r="N48">
        <f>SUMIFS('Indiv fin novembre'!N$2:N$299,'Indiv fin novembre'!$B$2:$B$299,$B48,'Indiv fin novembre'!$C$2:$C$299,$C48)-SUMIFS('Indiv fin octobre (à la trève)'!N$2:N$287,'Indiv fin octobre (à la trève)'!$B$2:$B$287,$B48,'Indiv fin octobre (à la trève)'!$C$2:$C$287,$C48)</f>
        <v>0</v>
      </c>
      <c r="O48">
        <f>SUMIFS('Indiv fin novembre'!O$2:O$299,'Indiv fin novembre'!$B$2:$B$299,$B48,'Indiv fin novembre'!$C$2:$C$299,$C48)-SUMIFS('Indiv fin octobre (à la trève)'!O$2:O$287,'Indiv fin octobre (à la trève)'!$B$2:$B$287,$B48,'Indiv fin octobre (à la trève)'!$C$2:$C$287,$C48)</f>
        <v>0</v>
      </c>
      <c r="P48">
        <f>SUMIFS('Indiv fin novembre'!P$2:P$299,'Indiv fin novembre'!$B$2:$B$299,$B48,'Indiv fin novembre'!$C$2:$C$299,$C48)-SUMIFS('Indiv fin octobre (à la trève)'!P$2:P$287,'Indiv fin octobre (à la trève)'!$B$2:$B$287,$B48,'Indiv fin octobre (à la trève)'!$C$2:$C$287,$C48)</f>
        <v>2</v>
      </c>
      <c r="Q48">
        <f>SUMIFS('Indiv fin novembre'!Q$2:Q$299,'Indiv fin novembre'!$B$2:$B$299,$B48,'Indiv fin novembre'!$C$2:$C$299,$C48)-SUMIFS('Indiv fin octobre (à la trève)'!Q$2:Q$287,'Indiv fin octobre (à la trève)'!$B$2:$B$287,$B48,'Indiv fin octobre (à la trève)'!$C$2:$C$287,$C48)</f>
        <v>1</v>
      </c>
      <c r="R48">
        <f>SUMIFS('Indiv fin novembre'!R$2:R$299,'Indiv fin novembre'!$B$2:$B$299,$B48,'Indiv fin novembre'!$C$2:$C$299,$C48)-SUMIFS('Indiv fin octobre (à la trève)'!R$2:R$287,'Indiv fin octobre (à la trève)'!$B$2:$B$287,$B48,'Indiv fin octobre (à la trève)'!$C$2:$C$287,$C48)</f>
        <v>3</v>
      </c>
      <c r="S48" s="3">
        <f t="shared" si="0"/>
        <v>0.4</v>
      </c>
      <c r="T48" s="3">
        <f t="shared" si="1"/>
        <v>0.4</v>
      </c>
      <c r="U48" s="3">
        <f t="shared" si="2"/>
        <v>0.8</v>
      </c>
      <c r="V48" s="3">
        <f t="shared" si="3"/>
        <v>-0.2</v>
      </c>
      <c r="W48" s="3">
        <f t="shared" si="4"/>
        <v>0</v>
      </c>
      <c r="X48" s="3">
        <f t="shared" si="5"/>
        <v>0.2</v>
      </c>
      <c r="Y48" s="3">
        <f t="shared" si="6"/>
        <v>0.2</v>
      </c>
      <c r="Z48" s="3">
        <f t="shared" si="7"/>
        <v>0</v>
      </c>
      <c r="AA48" s="3">
        <f t="shared" si="8"/>
        <v>0</v>
      </c>
      <c r="AB48" s="3">
        <f t="shared" si="9"/>
        <v>0</v>
      </c>
      <c r="AC48" s="3">
        <f t="shared" si="10"/>
        <v>0.4</v>
      </c>
      <c r="AD48" s="3">
        <f t="shared" si="11"/>
        <v>0.2</v>
      </c>
      <c r="AE48" s="3">
        <f t="shared" si="12"/>
        <v>0.6</v>
      </c>
      <c r="AF48" s="4">
        <f>F48/SUMIFS('Equipe novembre (après la trèv)'!B$2:B$13,'Equipe novembre (après la trèv)'!$A$2:$A$13,$C48)</f>
        <v>0.125</v>
      </c>
      <c r="AG48" s="4">
        <f>P48/SUMIFS('Equipe novembre (après la trèv)'!L$2:L$13,'Equipe novembre (après la trèv)'!$A$2:$A$13,$C48)</f>
        <v>0.2</v>
      </c>
      <c r="AH48" s="4">
        <f>H48/SUMIFS('Equipe novembre (après la trèv)'!B$2:B$13,'Equipe novembre (après la trèv)'!$A$2:$A$13,$C48)</f>
        <v>0.25</v>
      </c>
      <c r="AI48" s="4">
        <f>R48/SUMIFS('Equipe novembre (après la trèv)'!L$2:L$13,'Equipe novembre (après la trèv)'!$A$2:$A$13,$C48)</f>
        <v>0.3</v>
      </c>
    </row>
    <row r="49" spans="1:35" x14ac:dyDescent="0.3">
      <c r="A49">
        <v>48</v>
      </c>
      <c r="B49" t="s">
        <v>29</v>
      </c>
      <c r="C49" t="s">
        <v>18</v>
      </c>
      <c r="D49" t="s">
        <v>6</v>
      </c>
      <c r="E49">
        <f>SUMIFS('Indiv fin novembre'!E$2:E$299,'Indiv fin novembre'!$B$2:$B$299,$B49,'Indiv fin novembre'!$C$2:$C$299,$C49)-SUMIFS('Indiv fin octobre (à la trève)'!E$2:E$287,'Indiv fin octobre (à la trève)'!$B$2:$B$287,$B49,'Indiv fin octobre (à la trève)'!$C$2:$C$287,$C49)</f>
        <v>5</v>
      </c>
      <c r="F49">
        <f>SUMIFS('Indiv fin novembre'!F$2:F$299,'Indiv fin novembre'!$B$2:$B$299,$B49,'Indiv fin novembre'!$C$2:$C$299,$C49)-SUMIFS('Indiv fin octobre (à la trève)'!F$2:F$287,'Indiv fin octobre (à la trève)'!$B$2:$B$287,$B49,'Indiv fin octobre (à la trève)'!$C$2:$C$287,$C49)</f>
        <v>2</v>
      </c>
      <c r="G49">
        <f>SUMIFS('Indiv fin novembre'!G$2:G$299,'Indiv fin novembre'!$B$2:$B$299,$B49,'Indiv fin novembre'!$C$2:$C$299,$C49)-SUMIFS('Indiv fin octobre (à la trève)'!G$2:G$287,'Indiv fin octobre (à la trève)'!$B$2:$B$287,$B49,'Indiv fin octobre (à la trève)'!$C$2:$C$287,$C49)</f>
        <v>2</v>
      </c>
      <c r="H49">
        <f>SUMIFS('Indiv fin novembre'!H$2:H$299,'Indiv fin novembre'!$B$2:$B$299,$B49,'Indiv fin novembre'!$C$2:$C$299,$C49)-SUMIFS('Indiv fin octobre (à la trève)'!H$2:H$287,'Indiv fin octobre (à la trève)'!$B$2:$B$287,$B49,'Indiv fin octobre (à la trève)'!$C$2:$C$287,$C49)</f>
        <v>4</v>
      </c>
      <c r="I49">
        <f>SUMIFS('Indiv fin novembre'!I$2:I$299,'Indiv fin novembre'!$B$2:$B$299,$B49,'Indiv fin novembre'!$C$2:$C$299,$C49)-SUMIFS('Indiv fin octobre (à la trève)'!I$2:I$287,'Indiv fin octobre (à la trève)'!$B$2:$B$287,$B49,'Indiv fin octobre (à la trève)'!$C$2:$C$287,$C49)</f>
        <v>1</v>
      </c>
      <c r="J49">
        <f>SUMIFS('Indiv fin novembre'!J$2:J$299,'Indiv fin novembre'!$B$2:$B$299,$B49,'Indiv fin novembre'!$C$2:$C$299,$C49)-SUMIFS('Indiv fin octobre (à la trève)'!J$2:J$287,'Indiv fin octobre (à la trève)'!$B$2:$B$287,$B49,'Indiv fin octobre (à la trève)'!$C$2:$C$287,$C49)</f>
        <v>0</v>
      </c>
      <c r="K49">
        <f>SUMIFS('Indiv fin novembre'!K$2:K$299,'Indiv fin novembre'!$B$2:$B$299,$B49,'Indiv fin novembre'!$C$2:$C$299,$C49)-SUMIFS('Indiv fin octobre (à la trève)'!K$2:K$287,'Indiv fin octobre (à la trève)'!$B$2:$B$287,$B49,'Indiv fin octobre (à la trève)'!$C$2:$C$287,$C49)</f>
        <v>0</v>
      </c>
      <c r="L49">
        <f>SUMIFS('Indiv fin novembre'!L$2:L$299,'Indiv fin novembre'!$B$2:$B$299,$B49,'Indiv fin novembre'!$C$2:$C$299,$C49)-SUMIFS('Indiv fin octobre (à la trève)'!L$2:L$287,'Indiv fin octobre (à la trève)'!$B$2:$B$287,$B49,'Indiv fin octobre (à la trève)'!$C$2:$C$287,$C49)</f>
        <v>0</v>
      </c>
      <c r="M49">
        <f>SUMIFS('Indiv fin novembre'!M$2:M$299,'Indiv fin novembre'!$B$2:$B$299,$B49,'Indiv fin novembre'!$C$2:$C$299,$C49)-SUMIFS('Indiv fin octobre (à la trève)'!M$2:M$287,'Indiv fin octobre (à la trève)'!$B$2:$B$287,$B49,'Indiv fin octobre (à la trève)'!$C$2:$C$287,$C49)</f>
        <v>1</v>
      </c>
      <c r="N49">
        <f>SUMIFS('Indiv fin novembre'!N$2:N$299,'Indiv fin novembre'!$B$2:$B$299,$B49,'Indiv fin novembre'!$C$2:$C$299,$C49)-SUMIFS('Indiv fin octobre (à la trève)'!N$2:N$287,'Indiv fin octobre (à la trève)'!$B$2:$B$287,$B49,'Indiv fin octobre (à la trève)'!$C$2:$C$287,$C49)</f>
        <v>0</v>
      </c>
      <c r="O49">
        <f>SUMIFS('Indiv fin novembre'!O$2:O$299,'Indiv fin novembre'!$B$2:$B$299,$B49,'Indiv fin novembre'!$C$2:$C$299,$C49)-SUMIFS('Indiv fin octobre (à la trève)'!O$2:O$287,'Indiv fin octobre (à la trève)'!$B$2:$B$287,$B49,'Indiv fin octobre (à la trève)'!$C$2:$C$287,$C49)</f>
        <v>1</v>
      </c>
      <c r="P49">
        <f>SUMIFS('Indiv fin novembre'!P$2:P$299,'Indiv fin novembre'!$B$2:$B$299,$B49,'Indiv fin novembre'!$C$2:$C$299,$C49)-SUMIFS('Indiv fin octobre (à la trève)'!P$2:P$287,'Indiv fin octobre (à la trève)'!$B$2:$B$287,$B49,'Indiv fin octobre (à la trève)'!$C$2:$C$287,$C49)</f>
        <v>1</v>
      </c>
      <c r="Q49">
        <f>SUMIFS('Indiv fin novembre'!Q$2:Q$299,'Indiv fin novembre'!$B$2:$B$299,$B49,'Indiv fin novembre'!$C$2:$C$299,$C49)-SUMIFS('Indiv fin octobre (à la trève)'!Q$2:Q$287,'Indiv fin octobre (à la trève)'!$B$2:$B$287,$B49,'Indiv fin octobre (à la trève)'!$C$2:$C$287,$C49)</f>
        <v>2</v>
      </c>
      <c r="R49">
        <f>SUMIFS('Indiv fin novembre'!R$2:R$299,'Indiv fin novembre'!$B$2:$B$299,$B49,'Indiv fin novembre'!$C$2:$C$299,$C49)-SUMIFS('Indiv fin octobre (à la trève)'!R$2:R$287,'Indiv fin octobre (à la trève)'!$B$2:$B$287,$B49,'Indiv fin octobre (à la trève)'!$C$2:$C$287,$C49)</f>
        <v>3</v>
      </c>
      <c r="S49" s="3">
        <f t="shared" si="0"/>
        <v>0.4</v>
      </c>
      <c r="T49" s="3">
        <f t="shared" si="1"/>
        <v>0.4</v>
      </c>
      <c r="U49" s="3">
        <f t="shared" si="2"/>
        <v>0.8</v>
      </c>
      <c r="V49" s="3">
        <f t="shared" si="3"/>
        <v>0.2</v>
      </c>
      <c r="W49" s="3">
        <f t="shared" si="4"/>
        <v>0</v>
      </c>
      <c r="X49" s="3">
        <f t="shared" si="5"/>
        <v>0</v>
      </c>
      <c r="Y49" s="3">
        <f t="shared" si="6"/>
        <v>0</v>
      </c>
      <c r="Z49" s="3">
        <f t="shared" si="7"/>
        <v>0.2</v>
      </c>
      <c r="AA49" s="3">
        <f t="shared" si="8"/>
        <v>0</v>
      </c>
      <c r="AB49" s="3">
        <f t="shared" si="9"/>
        <v>0.2</v>
      </c>
      <c r="AC49" s="3">
        <f t="shared" si="10"/>
        <v>0.2</v>
      </c>
      <c r="AD49" s="3">
        <f t="shared" si="11"/>
        <v>0.4</v>
      </c>
      <c r="AE49" s="3">
        <f t="shared" si="12"/>
        <v>0.6</v>
      </c>
      <c r="AF49" s="4">
        <f>F49/SUMIFS('Equipe novembre (après la trèv)'!B$2:B$13,'Equipe novembre (après la trèv)'!$A$2:$A$13,$C49)</f>
        <v>8.6956521739130432E-2</v>
      </c>
      <c r="AG49" s="4">
        <f>P49/SUMIFS('Equipe novembre (après la trèv)'!L$2:L$13,'Equipe novembre (après la trèv)'!$A$2:$A$13,$C49)</f>
        <v>7.6923076923076927E-2</v>
      </c>
      <c r="AH49" s="4">
        <f>H49/SUMIFS('Equipe novembre (après la trèv)'!B$2:B$13,'Equipe novembre (après la trèv)'!$A$2:$A$13,$C49)</f>
        <v>0.17391304347826086</v>
      </c>
      <c r="AI49" s="4">
        <f>R49/SUMIFS('Equipe novembre (après la trèv)'!L$2:L$13,'Equipe novembre (après la trèv)'!$A$2:$A$13,$C49)</f>
        <v>0.23076923076923078</v>
      </c>
    </row>
    <row r="50" spans="1:35" x14ac:dyDescent="0.3">
      <c r="A50">
        <v>49</v>
      </c>
      <c r="B50" t="s">
        <v>216</v>
      </c>
      <c r="C50" t="s">
        <v>45</v>
      </c>
      <c r="D50" t="s">
        <v>35</v>
      </c>
      <c r="E50">
        <f>SUMIFS('Indiv fin novembre'!E$2:E$299,'Indiv fin novembre'!$B$2:$B$299,$B50,'Indiv fin novembre'!$C$2:$C$299,$C50)-SUMIFS('Indiv fin octobre (à la trève)'!E$2:E$287,'Indiv fin octobre (à la trève)'!$B$2:$B$287,$B50,'Indiv fin octobre (à la trève)'!$C$2:$C$287,$C50)</f>
        <v>5</v>
      </c>
      <c r="F50">
        <f>SUMIFS('Indiv fin novembre'!F$2:F$299,'Indiv fin novembre'!$B$2:$B$299,$B50,'Indiv fin novembre'!$C$2:$C$299,$C50)-SUMIFS('Indiv fin octobre (à la trève)'!F$2:F$287,'Indiv fin octobre (à la trève)'!$B$2:$B$287,$B50,'Indiv fin octobre (à la trève)'!$C$2:$C$287,$C50)</f>
        <v>1</v>
      </c>
      <c r="G50">
        <f>SUMIFS('Indiv fin novembre'!G$2:G$299,'Indiv fin novembre'!$B$2:$B$299,$B50,'Indiv fin novembre'!$C$2:$C$299,$C50)-SUMIFS('Indiv fin octobre (à la trève)'!G$2:G$287,'Indiv fin octobre (à la trève)'!$B$2:$B$287,$B50,'Indiv fin octobre (à la trève)'!$C$2:$C$287,$C50)</f>
        <v>3</v>
      </c>
      <c r="H50">
        <f>SUMIFS('Indiv fin novembre'!H$2:H$299,'Indiv fin novembre'!$B$2:$B$299,$B50,'Indiv fin novembre'!$C$2:$C$299,$C50)-SUMIFS('Indiv fin octobre (à la trève)'!H$2:H$287,'Indiv fin octobre (à la trève)'!$B$2:$B$287,$B50,'Indiv fin octobre (à la trève)'!$C$2:$C$287,$C50)</f>
        <v>4</v>
      </c>
      <c r="I50">
        <f>SUMIFS('Indiv fin novembre'!I$2:I$299,'Indiv fin novembre'!$B$2:$B$299,$B50,'Indiv fin novembre'!$C$2:$C$299,$C50)-SUMIFS('Indiv fin octobre (à la trève)'!I$2:I$287,'Indiv fin octobre (à la trève)'!$B$2:$B$287,$B50,'Indiv fin octobre (à la trève)'!$C$2:$C$287,$C50)</f>
        <v>6</v>
      </c>
      <c r="J50">
        <f>SUMIFS('Indiv fin novembre'!J$2:J$299,'Indiv fin novembre'!$B$2:$B$299,$B50,'Indiv fin novembre'!$C$2:$C$299,$C50)-SUMIFS('Indiv fin octobre (à la trève)'!J$2:J$287,'Indiv fin octobre (à la trève)'!$B$2:$B$287,$B50,'Indiv fin octobre (à la trève)'!$C$2:$C$287,$C50)</f>
        <v>0</v>
      </c>
      <c r="K50">
        <f>SUMIFS('Indiv fin novembre'!K$2:K$299,'Indiv fin novembre'!$B$2:$B$299,$B50,'Indiv fin novembre'!$C$2:$C$299,$C50)-SUMIFS('Indiv fin octobre (à la trève)'!K$2:K$287,'Indiv fin octobre (à la trève)'!$B$2:$B$287,$B50,'Indiv fin octobre (à la trève)'!$C$2:$C$287,$C50)</f>
        <v>1</v>
      </c>
      <c r="L50">
        <f>SUMIFS('Indiv fin novembre'!L$2:L$299,'Indiv fin novembre'!$B$2:$B$299,$B50,'Indiv fin novembre'!$C$2:$C$299,$C50)-SUMIFS('Indiv fin octobre (à la trève)'!L$2:L$287,'Indiv fin octobre (à la trève)'!$B$2:$B$287,$B50,'Indiv fin octobre (à la trève)'!$C$2:$C$287,$C50)</f>
        <v>1</v>
      </c>
      <c r="M50">
        <f>SUMIFS('Indiv fin novembre'!M$2:M$299,'Indiv fin novembre'!$B$2:$B$299,$B50,'Indiv fin novembre'!$C$2:$C$299,$C50)-SUMIFS('Indiv fin octobre (à la trève)'!M$2:M$287,'Indiv fin octobre (à la trève)'!$B$2:$B$287,$B50,'Indiv fin octobre (à la trève)'!$C$2:$C$287,$C50)</f>
        <v>0</v>
      </c>
      <c r="N50">
        <f>SUMIFS('Indiv fin novembre'!N$2:N$299,'Indiv fin novembre'!$B$2:$B$299,$B50,'Indiv fin novembre'!$C$2:$C$299,$C50)-SUMIFS('Indiv fin octobre (à la trève)'!N$2:N$287,'Indiv fin octobre (à la trève)'!$B$2:$B$287,$B50,'Indiv fin octobre (à la trève)'!$C$2:$C$287,$C50)</f>
        <v>0</v>
      </c>
      <c r="O50">
        <f>SUMIFS('Indiv fin novembre'!O$2:O$299,'Indiv fin novembre'!$B$2:$B$299,$B50,'Indiv fin novembre'!$C$2:$C$299,$C50)-SUMIFS('Indiv fin octobre (à la trève)'!O$2:O$287,'Indiv fin octobre (à la trève)'!$B$2:$B$287,$B50,'Indiv fin octobre (à la trève)'!$C$2:$C$287,$C50)</f>
        <v>0</v>
      </c>
      <c r="P50">
        <f>SUMIFS('Indiv fin novembre'!P$2:P$299,'Indiv fin novembre'!$B$2:$B$299,$B50,'Indiv fin novembre'!$C$2:$C$299,$C50)-SUMIFS('Indiv fin octobre (à la trève)'!P$2:P$287,'Indiv fin octobre (à la trève)'!$B$2:$B$287,$B50,'Indiv fin octobre (à la trève)'!$C$2:$C$287,$C50)</f>
        <v>1</v>
      </c>
      <c r="Q50">
        <f>SUMIFS('Indiv fin novembre'!Q$2:Q$299,'Indiv fin novembre'!$B$2:$B$299,$B50,'Indiv fin novembre'!$C$2:$C$299,$C50)-SUMIFS('Indiv fin octobre (à la trève)'!Q$2:Q$287,'Indiv fin octobre (à la trève)'!$B$2:$B$287,$B50,'Indiv fin octobre (à la trève)'!$C$2:$C$287,$C50)</f>
        <v>2</v>
      </c>
      <c r="R50">
        <f>SUMIFS('Indiv fin novembre'!R$2:R$299,'Indiv fin novembre'!$B$2:$B$299,$B50,'Indiv fin novembre'!$C$2:$C$299,$C50)-SUMIFS('Indiv fin octobre (à la trève)'!R$2:R$287,'Indiv fin octobre (à la trève)'!$B$2:$B$287,$B50,'Indiv fin octobre (à la trève)'!$C$2:$C$287,$C50)</f>
        <v>3</v>
      </c>
      <c r="S50" s="3">
        <f t="shared" si="0"/>
        <v>0.2</v>
      </c>
      <c r="T50" s="3">
        <f t="shared" si="1"/>
        <v>0.6</v>
      </c>
      <c r="U50" s="3">
        <f t="shared" si="2"/>
        <v>0.8</v>
      </c>
      <c r="V50" s="3">
        <f t="shared" si="3"/>
        <v>1.2</v>
      </c>
      <c r="W50" s="3">
        <f t="shared" si="4"/>
        <v>0</v>
      </c>
      <c r="X50" s="3">
        <f t="shared" si="5"/>
        <v>0.2</v>
      </c>
      <c r="Y50" s="3">
        <f t="shared" si="6"/>
        <v>0.2</v>
      </c>
      <c r="Z50" s="3">
        <f t="shared" si="7"/>
        <v>0</v>
      </c>
      <c r="AA50" s="3">
        <f t="shared" si="8"/>
        <v>0</v>
      </c>
      <c r="AB50" s="3">
        <f t="shared" si="9"/>
        <v>0</v>
      </c>
      <c r="AC50" s="3">
        <f t="shared" si="10"/>
        <v>0.2</v>
      </c>
      <c r="AD50" s="3">
        <f t="shared" si="11"/>
        <v>0.4</v>
      </c>
      <c r="AE50" s="3">
        <f t="shared" si="12"/>
        <v>0.6</v>
      </c>
      <c r="AF50" s="4">
        <f>F50/SUMIFS('Equipe novembre (après la trèv)'!B$2:B$13,'Equipe novembre (après la trèv)'!$A$2:$A$13,$C50)</f>
        <v>0.05</v>
      </c>
      <c r="AG50" s="4">
        <f>P50/SUMIFS('Equipe novembre (après la trèv)'!L$2:L$13,'Equipe novembre (après la trèv)'!$A$2:$A$13,$C50)</f>
        <v>7.6923076923076927E-2</v>
      </c>
      <c r="AH50" s="4">
        <f>H50/SUMIFS('Equipe novembre (après la trèv)'!B$2:B$13,'Equipe novembre (après la trèv)'!$A$2:$A$13,$C50)</f>
        <v>0.2</v>
      </c>
      <c r="AI50" s="4">
        <f>R50/SUMIFS('Equipe novembre (après la trèv)'!L$2:L$13,'Equipe novembre (après la trèv)'!$A$2:$A$13,$C50)</f>
        <v>0.23076923076923078</v>
      </c>
    </row>
    <row r="51" spans="1:35" x14ac:dyDescent="0.3">
      <c r="A51">
        <v>50</v>
      </c>
      <c r="B51" t="s">
        <v>210</v>
      </c>
      <c r="C51" t="s">
        <v>45</v>
      </c>
      <c r="D51" t="s">
        <v>35</v>
      </c>
      <c r="E51">
        <f>SUMIFS('Indiv fin novembre'!E$2:E$299,'Indiv fin novembre'!$B$2:$B$299,$B51,'Indiv fin novembre'!$C$2:$C$299,$C51)-SUMIFS('Indiv fin octobre (à la trève)'!E$2:E$287,'Indiv fin octobre (à la trève)'!$B$2:$B$287,$B51,'Indiv fin octobre (à la trève)'!$C$2:$C$287,$C51)</f>
        <v>5</v>
      </c>
      <c r="F51">
        <f>SUMIFS('Indiv fin novembre'!F$2:F$299,'Indiv fin novembre'!$B$2:$B$299,$B51,'Indiv fin novembre'!$C$2:$C$299,$C51)-SUMIFS('Indiv fin octobre (à la trève)'!F$2:F$287,'Indiv fin octobre (à la trève)'!$B$2:$B$287,$B51,'Indiv fin octobre (à la trève)'!$C$2:$C$287,$C51)</f>
        <v>0</v>
      </c>
      <c r="G51">
        <f>SUMIFS('Indiv fin novembre'!G$2:G$299,'Indiv fin novembre'!$B$2:$B$299,$B51,'Indiv fin novembre'!$C$2:$C$299,$C51)-SUMIFS('Indiv fin octobre (à la trève)'!G$2:G$287,'Indiv fin octobre (à la trève)'!$B$2:$B$287,$B51,'Indiv fin octobre (à la trève)'!$C$2:$C$287,$C51)</f>
        <v>4</v>
      </c>
      <c r="H51">
        <f>SUMIFS('Indiv fin novembre'!H$2:H$299,'Indiv fin novembre'!$B$2:$B$299,$B51,'Indiv fin novembre'!$C$2:$C$299,$C51)-SUMIFS('Indiv fin octobre (à la trève)'!H$2:H$287,'Indiv fin octobre (à la trève)'!$B$2:$B$287,$B51,'Indiv fin octobre (à la trève)'!$C$2:$C$287,$C51)</f>
        <v>4</v>
      </c>
      <c r="I51">
        <f>SUMIFS('Indiv fin novembre'!I$2:I$299,'Indiv fin novembre'!$B$2:$B$299,$B51,'Indiv fin novembre'!$C$2:$C$299,$C51)-SUMIFS('Indiv fin octobre (à la trève)'!I$2:I$287,'Indiv fin octobre (à la trève)'!$B$2:$B$287,$B51,'Indiv fin octobre (à la trève)'!$C$2:$C$287,$C51)</f>
        <v>3</v>
      </c>
      <c r="J51">
        <f>SUMIFS('Indiv fin novembre'!J$2:J$299,'Indiv fin novembre'!$B$2:$B$299,$B51,'Indiv fin novembre'!$C$2:$C$299,$C51)-SUMIFS('Indiv fin octobre (à la trève)'!J$2:J$287,'Indiv fin octobre (à la trève)'!$B$2:$B$287,$B51,'Indiv fin octobre (à la trève)'!$C$2:$C$287,$C51)</f>
        <v>0</v>
      </c>
      <c r="K51">
        <f>SUMIFS('Indiv fin novembre'!K$2:K$299,'Indiv fin novembre'!$B$2:$B$299,$B51,'Indiv fin novembre'!$C$2:$C$299,$C51)-SUMIFS('Indiv fin octobre (à la trève)'!K$2:K$287,'Indiv fin octobre (à la trève)'!$B$2:$B$287,$B51,'Indiv fin octobre (à la trève)'!$C$2:$C$287,$C51)</f>
        <v>1</v>
      </c>
      <c r="L51">
        <f>SUMIFS('Indiv fin novembre'!L$2:L$299,'Indiv fin novembre'!$B$2:$B$299,$B51,'Indiv fin novembre'!$C$2:$C$299,$C51)-SUMIFS('Indiv fin octobre (à la trève)'!L$2:L$287,'Indiv fin octobre (à la trève)'!$B$2:$B$287,$B51,'Indiv fin octobre (à la trève)'!$C$2:$C$287,$C51)</f>
        <v>1</v>
      </c>
      <c r="M51">
        <f>SUMIFS('Indiv fin novembre'!M$2:M$299,'Indiv fin novembre'!$B$2:$B$299,$B51,'Indiv fin novembre'!$C$2:$C$299,$C51)-SUMIFS('Indiv fin octobre (à la trève)'!M$2:M$287,'Indiv fin octobre (à la trève)'!$B$2:$B$287,$B51,'Indiv fin octobre (à la trève)'!$C$2:$C$287,$C51)</f>
        <v>0</v>
      </c>
      <c r="N51">
        <f>SUMIFS('Indiv fin novembre'!N$2:N$299,'Indiv fin novembre'!$B$2:$B$299,$B51,'Indiv fin novembre'!$C$2:$C$299,$C51)-SUMIFS('Indiv fin octobre (à la trève)'!N$2:N$287,'Indiv fin octobre (à la trève)'!$B$2:$B$287,$B51,'Indiv fin octobre (à la trève)'!$C$2:$C$287,$C51)</f>
        <v>0</v>
      </c>
      <c r="O51">
        <f>SUMIFS('Indiv fin novembre'!O$2:O$299,'Indiv fin novembre'!$B$2:$B$299,$B51,'Indiv fin novembre'!$C$2:$C$299,$C51)-SUMIFS('Indiv fin octobre (à la trève)'!O$2:O$287,'Indiv fin octobre (à la trève)'!$B$2:$B$287,$B51,'Indiv fin octobre (à la trève)'!$C$2:$C$287,$C51)</f>
        <v>0</v>
      </c>
      <c r="P51">
        <f>SUMIFS('Indiv fin novembre'!P$2:P$299,'Indiv fin novembre'!$B$2:$B$299,$B51,'Indiv fin novembre'!$C$2:$C$299,$C51)-SUMIFS('Indiv fin octobre (à la trève)'!P$2:P$287,'Indiv fin octobre (à la trève)'!$B$2:$B$287,$B51,'Indiv fin octobre (à la trève)'!$C$2:$C$287,$C51)</f>
        <v>0</v>
      </c>
      <c r="Q51">
        <f>SUMIFS('Indiv fin novembre'!Q$2:Q$299,'Indiv fin novembre'!$B$2:$B$299,$B51,'Indiv fin novembre'!$C$2:$C$299,$C51)-SUMIFS('Indiv fin octobre (à la trève)'!Q$2:Q$287,'Indiv fin octobre (à la trève)'!$B$2:$B$287,$B51,'Indiv fin octobre (à la trève)'!$C$2:$C$287,$C51)</f>
        <v>3</v>
      </c>
      <c r="R51">
        <f>SUMIFS('Indiv fin novembre'!R$2:R$299,'Indiv fin novembre'!$B$2:$B$299,$B51,'Indiv fin novembre'!$C$2:$C$299,$C51)-SUMIFS('Indiv fin octobre (à la trève)'!R$2:R$287,'Indiv fin octobre (à la trève)'!$B$2:$B$287,$B51,'Indiv fin octobre (à la trève)'!$C$2:$C$287,$C51)</f>
        <v>3</v>
      </c>
      <c r="S51" s="3">
        <f t="shared" si="0"/>
        <v>0</v>
      </c>
      <c r="T51" s="3">
        <f t="shared" si="1"/>
        <v>0.8</v>
      </c>
      <c r="U51" s="3">
        <f t="shared" si="2"/>
        <v>0.8</v>
      </c>
      <c r="V51" s="3">
        <f t="shared" si="3"/>
        <v>0.6</v>
      </c>
      <c r="W51" s="3">
        <f t="shared" si="4"/>
        <v>0</v>
      </c>
      <c r="X51" s="3">
        <f t="shared" si="5"/>
        <v>0.2</v>
      </c>
      <c r="Y51" s="3">
        <f t="shared" si="6"/>
        <v>0.2</v>
      </c>
      <c r="Z51" s="3">
        <f t="shared" si="7"/>
        <v>0</v>
      </c>
      <c r="AA51" s="3">
        <f t="shared" si="8"/>
        <v>0</v>
      </c>
      <c r="AB51" s="3">
        <f t="shared" si="9"/>
        <v>0</v>
      </c>
      <c r="AC51" s="3">
        <f t="shared" si="10"/>
        <v>0</v>
      </c>
      <c r="AD51" s="3">
        <f t="shared" si="11"/>
        <v>0.6</v>
      </c>
      <c r="AE51" s="3">
        <f t="shared" si="12"/>
        <v>0.6</v>
      </c>
      <c r="AF51" s="4">
        <f>F51/SUMIFS('Equipe novembre (après la trèv)'!B$2:B$13,'Equipe novembre (après la trèv)'!$A$2:$A$13,$C51)</f>
        <v>0</v>
      </c>
      <c r="AG51" s="4">
        <f>P51/SUMIFS('Equipe novembre (après la trèv)'!L$2:L$13,'Equipe novembre (après la trèv)'!$A$2:$A$13,$C51)</f>
        <v>0</v>
      </c>
      <c r="AH51" s="4">
        <f>H51/SUMIFS('Equipe novembre (après la trèv)'!B$2:B$13,'Equipe novembre (après la trèv)'!$A$2:$A$13,$C51)</f>
        <v>0.2</v>
      </c>
      <c r="AI51" s="4">
        <f>R51/SUMIFS('Equipe novembre (après la trèv)'!L$2:L$13,'Equipe novembre (après la trèv)'!$A$2:$A$13,$C51)</f>
        <v>0.23076923076923078</v>
      </c>
    </row>
    <row r="52" spans="1:35" x14ac:dyDescent="0.3">
      <c r="A52">
        <v>51</v>
      </c>
      <c r="B52" t="s">
        <v>58</v>
      </c>
      <c r="C52" t="s">
        <v>48</v>
      </c>
      <c r="D52" t="s">
        <v>6</v>
      </c>
      <c r="E52">
        <f>SUMIFS('Indiv fin novembre'!E$2:E$299,'Indiv fin novembre'!$B$2:$B$299,$B52,'Indiv fin novembre'!$C$2:$C$299,$C52)-SUMIFS('Indiv fin octobre (à la trève)'!E$2:E$287,'Indiv fin octobre (à la trève)'!$B$2:$B$287,$B52,'Indiv fin octobre (à la trève)'!$C$2:$C$287,$C52)</f>
        <v>6</v>
      </c>
      <c r="F52">
        <f>SUMIFS('Indiv fin novembre'!F$2:F$299,'Indiv fin novembre'!$B$2:$B$299,$B52,'Indiv fin novembre'!$C$2:$C$299,$C52)-SUMIFS('Indiv fin octobre (à la trève)'!F$2:F$287,'Indiv fin octobre (à la trève)'!$B$2:$B$287,$B52,'Indiv fin octobre (à la trève)'!$C$2:$C$287,$C52)</f>
        <v>0</v>
      </c>
      <c r="G52">
        <f>SUMIFS('Indiv fin novembre'!G$2:G$299,'Indiv fin novembre'!$B$2:$B$299,$B52,'Indiv fin novembre'!$C$2:$C$299,$C52)-SUMIFS('Indiv fin octobre (à la trève)'!G$2:G$287,'Indiv fin octobre (à la trève)'!$B$2:$B$287,$B52,'Indiv fin octobre (à la trève)'!$C$2:$C$287,$C52)</f>
        <v>4</v>
      </c>
      <c r="H52">
        <f>SUMIFS('Indiv fin novembre'!H$2:H$299,'Indiv fin novembre'!$B$2:$B$299,$B52,'Indiv fin novembre'!$C$2:$C$299,$C52)-SUMIFS('Indiv fin octobre (à la trève)'!H$2:H$287,'Indiv fin octobre (à la trève)'!$B$2:$B$287,$B52,'Indiv fin octobre (à la trève)'!$C$2:$C$287,$C52)</f>
        <v>4</v>
      </c>
      <c r="I52">
        <f>SUMIFS('Indiv fin novembre'!I$2:I$299,'Indiv fin novembre'!$B$2:$B$299,$B52,'Indiv fin novembre'!$C$2:$C$299,$C52)-SUMIFS('Indiv fin octobre (à la trève)'!I$2:I$287,'Indiv fin octobre (à la trève)'!$B$2:$B$287,$B52,'Indiv fin octobre (à la trève)'!$C$2:$C$287,$C52)</f>
        <v>0</v>
      </c>
      <c r="J52">
        <f>SUMIFS('Indiv fin novembre'!J$2:J$299,'Indiv fin novembre'!$B$2:$B$299,$B52,'Indiv fin novembre'!$C$2:$C$299,$C52)-SUMIFS('Indiv fin octobre (à la trève)'!J$2:J$287,'Indiv fin octobre (à la trève)'!$B$2:$B$287,$B52,'Indiv fin octobre (à la trève)'!$C$2:$C$287,$C52)</f>
        <v>0</v>
      </c>
      <c r="K52">
        <f>SUMIFS('Indiv fin novembre'!K$2:K$299,'Indiv fin novembre'!$B$2:$B$299,$B52,'Indiv fin novembre'!$C$2:$C$299,$C52)-SUMIFS('Indiv fin octobre (à la trève)'!K$2:K$287,'Indiv fin octobre (à la trève)'!$B$2:$B$287,$B52,'Indiv fin octobre (à la trève)'!$C$2:$C$287,$C52)</f>
        <v>1</v>
      </c>
      <c r="L52">
        <f>SUMIFS('Indiv fin novembre'!L$2:L$299,'Indiv fin novembre'!$B$2:$B$299,$B52,'Indiv fin novembre'!$C$2:$C$299,$C52)-SUMIFS('Indiv fin octobre (à la trève)'!L$2:L$287,'Indiv fin octobre (à la trève)'!$B$2:$B$287,$B52,'Indiv fin octobre (à la trève)'!$C$2:$C$287,$C52)</f>
        <v>1</v>
      </c>
      <c r="M52">
        <f>SUMIFS('Indiv fin novembre'!M$2:M$299,'Indiv fin novembre'!$B$2:$B$299,$B52,'Indiv fin novembre'!$C$2:$C$299,$C52)-SUMIFS('Indiv fin octobre (à la trève)'!M$2:M$287,'Indiv fin octobre (à la trève)'!$B$2:$B$287,$B52,'Indiv fin octobre (à la trève)'!$C$2:$C$287,$C52)</f>
        <v>0</v>
      </c>
      <c r="N52">
        <f>SUMIFS('Indiv fin novembre'!N$2:N$299,'Indiv fin novembre'!$B$2:$B$299,$B52,'Indiv fin novembre'!$C$2:$C$299,$C52)-SUMIFS('Indiv fin octobre (à la trève)'!N$2:N$287,'Indiv fin octobre (à la trève)'!$B$2:$B$287,$B52,'Indiv fin octobre (à la trève)'!$C$2:$C$287,$C52)</f>
        <v>0</v>
      </c>
      <c r="O52">
        <f>SUMIFS('Indiv fin novembre'!O$2:O$299,'Indiv fin novembre'!$B$2:$B$299,$B52,'Indiv fin novembre'!$C$2:$C$299,$C52)-SUMIFS('Indiv fin octobre (à la trève)'!O$2:O$287,'Indiv fin octobre (à la trève)'!$B$2:$B$287,$B52,'Indiv fin octobre (à la trève)'!$C$2:$C$287,$C52)</f>
        <v>0</v>
      </c>
      <c r="P52">
        <f>SUMIFS('Indiv fin novembre'!P$2:P$299,'Indiv fin novembre'!$B$2:$B$299,$B52,'Indiv fin novembre'!$C$2:$C$299,$C52)-SUMIFS('Indiv fin octobre (à la trève)'!P$2:P$287,'Indiv fin octobre (à la trève)'!$B$2:$B$287,$B52,'Indiv fin octobre (à la trève)'!$C$2:$C$287,$C52)</f>
        <v>0</v>
      </c>
      <c r="Q52">
        <f>SUMIFS('Indiv fin novembre'!Q$2:Q$299,'Indiv fin novembre'!$B$2:$B$299,$B52,'Indiv fin novembre'!$C$2:$C$299,$C52)-SUMIFS('Indiv fin octobre (à la trève)'!Q$2:Q$287,'Indiv fin octobre (à la trève)'!$B$2:$B$287,$B52,'Indiv fin octobre (à la trève)'!$C$2:$C$287,$C52)</f>
        <v>3</v>
      </c>
      <c r="R52">
        <f>SUMIFS('Indiv fin novembre'!R$2:R$299,'Indiv fin novembre'!$B$2:$B$299,$B52,'Indiv fin novembre'!$C$2:$C$299,$C52)-SUMIFS('Indiv fin octobre (à la trève)'!R$2:R$287,'Indiv fin octobre (à la trève)'!$B$2:$B$287,$B52,'Indiv fin octobre (à la trève)'!$C$2:$C$287,$C52)</f>
        <v>3</v>
      </c>
      <c r="S52" s="3">
        <f t="shared" si="0"/>
        <v>0</v>
      </c>
      <c r="T52" s="3">
        <f t="shared" si="1"/>
        <v>0.66666666666666663</v>
      </c>
      <c r="U52" s="3">
        <f t="shared" si="2"/>
        <v>0.66666666666666663</v>
      </c>
      <c r="V52" s="3">
        <f t="shared" si="3"/>
        <v>0</v>
      </c>
      <c r="W52" s="3">
        <f t="shared" si="4"/>
        <v>0</v>
      </c>
      <c r="X52" s="3">
        <f t="shared" si="5"/>
        <v>0.16666666666666666</v>
      </c>
      <c r="Y52" s="3">
        <f t="shared" si="6"/>
        <v>0.16666666666666666</v>
      </c>
      <c r="Z52" s="3">
        <f t="shared" si="7"/>
        <v>0</v>
      </c>
      <c r="AA52" s="3">
        <f t="shared" si="8"/>
        <v>0</v>
      </c>
      <c r="AB52" s="3">
        <f t="shared" si="9"/>
        <v>0</v>
      </c>
      <c r="AC52" s="3">
        <f t="shared" si="10"/>
        <v>0</v>
      </c>
      <c r="AD52" s="3">
        <f t="shared" si="11"/>
        <v>0.5</v>
      </c>
      <c r="AE52" s="3">
        <f t="shared" si="12"/>
        <v>0.5</v>
      </c>
      <c r="AF52" s="4">
        <f>F52/SUMIFS('Equipe novembre (après la trèv)'!B$2:B$13,'Equipe novembre (après la trèv)'!$A$2:$A$13,$C52)</f>
        <v>0</v>
      </c>
      <c r="AG52" s="4">
        <f>P52/SUMIFS('Equipe novembre (après la trèv)'!L$2:L$13,'Equipe novembre (après la trèv)'!$A$2:$A$13,$C52)</f>
        <v>0</v>
      </c>
      <c r="AH52" s="4">
        <f>H52/SUMIFS('Equipe novembre (après la trèv)'!B$2:B$13,'Equipe novembre (après la trèv)'!$A$2:$A$13,$C52)</f>
        <v>0.5</v>
      </c>
      <c r="AI52" s="4">
        <f>R52/SUMIFS('Equipe novembre (après la trèv)'!L$2:L$13,'Equipe novembre (après la trèv)'!$A$2:$A$13,$C52)</f>
        <v>0.6</v>
      </c>
    </row>
    <row r="53" spans="1:35" x14ac:dyDescent="0.3">
      <c r="A53">
        <v>52</v>
      </c>
      <c r="B53" t="s">
        <v>38</v>
      </c>
      <c r="C53" t="s">
        <v>22</v>
      </c>
      <c r="D53" t="s">
        <v>6</v>
      </c>
      <c r="E53">
        <f>SUMIFS('Indiv fin novembre'!E$2:E$299,'Indiv fin novembre'!$B$2:$B$299,$B53,'Indiv fin novembre'!$C$2:$C$299,$C53)-SUMIFS('Indiv fin octobre (à la trève)'!E$2:E$287,'Indiv fin octobre (à la trève)'!$B$2:$B$287,$B53,'Indiv fin octobre (à la trève)'!$C$2:$C$287,$C53)</f>
        <v>6</v>
      </c>
      <c r="F53">
        <f>SUMIFS('Indiv fin novembre'!F$2:F$299,'Indiv fin novembre'!$B$2:$B$299,$B53,'Indiv fin novembre'!$C$2:$C$299,$C53)-SUMIFS('Indiv fin octobre (à la trève)'!F$2:F$287,'Indiv fin octobre (à la trève)'!$B$2:$B$287,$B53,'Indiv fin octobre (à la trève)'!$C$2:$C$287,$C53)</f>
        <v>1</v>
      </c>
      <c r="G53">
        <f>SUMIFS('Indiv fin novembre'!G$2:G$299,'Indiv fin novembre'!$B$2:$B$299,$B53,'Indiv fin novembre'!$C$2:$C$299,$C53)-SUMIFS('Indiv fin octobre (à la trève)'!G$2:G$287,'Indiv fin octobre (à la trève)'!$B$2:$B$287,$B53,'Indiv fin octobre (à la trève)'!$C$2:$C$287,$C53)</f>
        <v>3</v>
      </c>
      <c r="H53">
        <f>SUMIFS('Indiv fin novembre'!H$2:H$299,'Indiv fin novembre'!$B$2:$B$299,$B53,'Indiv fin novembre'!$C$2:$C$299,$C53)-SUMIFS('Indiv fin octobre (à la trève)'!H$2:H$287,'Indiv fin octobre (à la trève)'!$B$2:$B$287,$B53,'Indiv fin octobre (à la trève)'!$C$2:$C$287,$C53)</f>
        <v>4</v>
      </c>
      <c r="I53">
        <f>SUMIFS('Indiv fin novembre'!I$2:I$299,'Indiv fin novembre'!$B$2:$B$299,$B53,'Indiv fin novembre'!$C$2:$C$299,$C53)-SUMIFS('Indiv fin octobre (à la trève)'!I$2:I$287,'Indiv fin octobre (à la trève)'!$B$2:$B$287,$B53,'Indiv fin octobre (à la trève)'!$C$2:$C$287,$C53)</f>
        <v>2</v>
      </c>
      <c r="J53">
        <f>SUMIFS('Indiv fin novembre'!J$2:J$299,'Indiv fin novembre'!$B$2:$B$299,$B53,'Indiv fin novembre'!$C$2:$C$299,$C53)-SUMIFS('Indiv fin octobre (à la trève)'!J$2:J$287,'Indiv fin octobre (à la trève)'!$B$2:$B$287,$B53,'Indiv fin octobre (à la trève)'!$C$2:$C$287,$C53)</f>
        <v>0</v>
      </c>
      <c r="K53">
        <f>SUMIFS('Indiv fin novembre'!K$2:K$299,'Indiv fin novembre'!$B$2:$B$299,$B53,'Indiv fin novembre'!$C$2:$C$299,$C53)-SUMIFS('Indiv fin octobre (à la trève)'!K$2:K$287,'Indiv fin octobre (à la trève)'!$B$2:$B$287,$B53,'Indiv fin octobre (à la trève)'!$C$2:$C$287,$C53)</f>
        <v>1</v>
      </c>
      <c r="L53">
        <f>SUMIFS('Indiv fin novembre'!L$2:L$299,'Indiv fin novembre'!$B$2:$B$299,$B53,'Indiv fin novembre'!$C$2:$C$299,$C53)-SUMIFS('Indiv fin octobre (à la trève)'!L$2:L$287,'Indiv fin octobre (à la trève)'!$B$2:$B$287,$B53,'Indiv fin octobre (à la trève)'!$C$2:$C$287,$C53)</f>
        <v>1</v>
      </c>
      <c r="M53">
        <f>SUMIFS('Indiv fin novembre'!M$2:M$299,'Indiv fin novembre'!$B$2:$B$299,$B53,'Indiv fin novembre'!$C$2:$C$299,$C53)-SUMIFS('Indiv fin octobre (à la trève)'!M$2:M$287,'Indiv fin octobre (à la trève)'!$B$2:$B$287,$B53,'Indiv fin octobre (à la trève)'!$C$2:$C$287,$C53)</f>
        <v>0</v>
      </c>
      <c r="N53">
        <f>SUMIFS('Indiv fin novembre'!N$2:N$299,'Indiv fin novembre'!$B$2:$B$299,$B53,'Indiv fin novembre'!$C$2:$C$299,$C53)-SUMIFS('Indiv fin octobre (à la trève)'!N$2:N$287,'Indiv fin octobre (à la trève)'!$B$2:$B$287,$B53,'Indiv fin octobre (à la trève)'!$C$2:$C$287,$C53)</f>
        <v>0</v>
      </c>
      <c r="O53">
        <f>SUMIFS('Indiv fin novembre'!O$2:O$299,'Indiv fin novembre'!$B$2:$B$299,$B53,'Indiv fin novembre'!$C$2:$C$299,$C53)-SUMIFS('Indiv fin octobre (à la trève)'!O$2:O$287,'Indiv fin octobre (à la trève)'!$B$2:$B$287,$B53,'Indiv fin octobre (à la trève)'!$C$2:$C$287,$C53)</f>
        <v>0</v>
      </c>
      <c r="P53">
        <f>SUMIFS('Indiv fin novembre'!P$2:P$299,'Indiv fin novembre'!$B$2:$B$299,$B53,'Indiv fin novembre'!$C$2:$C$299,$C53)-SUMIFS('Indiv fin octobre (à la trève)'!P$2:P$287,'Indiv fin octobre (à la trève)'!$B$2:$B$287,$B53,'Indiv fin octobre (à la trève)'!$C$2:$C$287,$C53)</f>
        <v>1</v>
      </c>
      <c r="Q53">
        <f>SUMIFS('Indiv fin novembre'!Q$2:Q$299,'Indiv fin novembre'!$B$2:$B$299,$B53,'Indiv fin novembre'!$C$2:$C$299,$C53)-SUMIFS('Indiv fin octobre (à la trève)'!Q$2:Q$287,'Indiv fin octobre (à la trève)'!$B$2:$B$287,$B53,'Indiv fin octobre (à la trève)'!$C$2:$C$287,$C53)</f>
        <v>2</v>
      </c>
      <c r="R53">
        <f>SUMIFS('Indiv fin novembre'!R$2:R$299,'Indiv fin novembre'!$B$2:$B$299,$B53,'Indiv fin novembre'!$C$2:$C$299,$C53)-SUMIFS('Indiv fin octobre (à la trève)'!R$2:R$287,'Indiv fin octobre (à la trève)'!$B$2:$B$287,$B53,'Indiv fin octobre (à la trève)'!$C$2:$C$287,$C53)</f>
        <v>3</v>
      </c>
      <c r="S53" s="3">
        <f t="shared" si="0"/>
        <v>0.16666666666666666</v>
      </c>
      <c r="T53" s="3">
        <f t="shared" si="1"/>
        <v>0.5</v>
      </c>
      <c r="U53" s="3">
        <f t="shared" si="2"/>
        <v>0.66666666666666663</v>
      </c>
      <c r="V53" s="3">
        <f t="shared" si="3"/>
        <v>0.33333333333333331</v>
      </c>
      <c r="W53" s="3">
        <f t="shared" si="4"/>
        <v>0</v>
      </c>
      <c r="X53" s="3">
        <f t="shared" si="5"/>
        <v>0.16666666666666666</v>
      </c>
      <c r="Y53" s="3">
        <f t="shared" si="6"/>
        <v>0.16666666666666666</v>
      </c>
      <c r="Z53" s="3">
        <f t="shared" si="7"/>
        <v>0</v>
      </c>
      <c r="AA53" s="3">
        <f t="shared" si="8"/>
        <v>0</v>
      </c>
      <c r="AB53" s="3">
        <f t="shared" si="9"/>
        <v>0</v>
      </c>
      <c r="AC53" s="3">
        <f t="shared" si="10"/>
        <v>0.16666666666666666</v>
      </c>
      <c r="AD53" s="3">
        <f t="shared" si="11"/>
        <v>0.33333333333333331</v>
      </c>
      <c r="AE53" s="3">
        <f t="shared" si="12"/>
        <v>0.5</v>
      </c>
      <c r="AF53" s="4">
        <f>F53/SUMIFS('Equipe novembre (après la trèv)'!B$2:B$13,'Equipe novembre (après la trèv)'!$A$2:$A$13,$C53)</f>
        <v>3.5714285714285712E-2</v>
      </c>
      <c r="AG53" s="4">
        <f>P53/SUMIFS('Equipe novembre (après la trèv)'!L$2:L$13,'Equipe novembre (après la trèv)'!$A$2:$A$13,$C53)</f>
        <v>4.7619047619047616E-2</v>
      </c>
      <c r="AH53" s="4">
        <f>H53/SUMIFS('Equipe novembre (après la trèv)'!B$2:B$13,'Equipe novembre (après la trèv)'!$A$2:$A$13,$C53)</f>
        <v>0.14285714285714285</v>
      </c>
      <c r="AI53" s="4">
        <f>R53/SUMIFS('Equipe novembre (après la trèv)'!L$2:L$13,'Equipe novembre (après la trèv)'!$A$2:$A$13,$C53)</f>
        <v>0.14285714285714285</v>
      </c>
    </row>
    <row r="54" spans="1:35" x14ac:dyDescent="0.3">
      <c r="A54">
        <v>53</v>
      </c>
      <c r="B54" t="s">
        <v>50</v>
      </c>
      <c r="C54" t="s">
        <v>28</v>
      </c>
      <c r="D54" t="s">
        <v>6</v>
      </c>
      <c r="E54">
        <f>SUMIFS('Indiv fin novembre'!E$2:E$299,'Indiv fin novembre'!$B$2:$B$299,$B54,'Indiv fin novembre'!$C$2:$C$299,$C54)-SUMIFS('Indiv fin octobre (à la trève)'!E$2:E$287,'Indiv fin octobre (à la trève)'!$B$2:$B$287,$B54,'Indiv fin octobre (à la trève)'!$C$2:$C$287,$C54)</f>
        <v>5</v>
      </c>
      <c r="F54">
        <f>SUMIFS('Indiv fin novembre'!F$2:F$299,'Indiv fin novembre'!$B$2:$B$299,$B54,'Indiv fin novembre'!$C$2:$C$299,$C54)-SUMIFS('Indiv fin octobre (à la trève)'!F$2:F$287,'Indiv fin octobre (à la trève)'!$B$2:$B$287,$B54,'Indiv fin octobre (à la trève)'!$C$2:$C$287,$C54)</f>
        <v>2</v>
      </c>
      <c r="G54">
        <f>SUMIFS('Indiv fin novembre'!G$2:G$299,'Indiv fin novembre'!$B$2:$B$299,$B54,'Indiv fin novembre'!$C$2:$C$299,$C54)-SUMIFS('Indiv fin octobre (à la trève)'!G$2:G$287,'Indiv fin octobre (à la trève)'!$B$2:$B$287,$B54,'Indiv fin octobre (à la trève)'!$C$2:$C$287,$C54)</f>
        <v>2</v>
      </c>
      <c r="H54">
        <f>SUMIFS('Indiv fin novembre'!H$2:H$299,'Indiv fin novembre'!$B$2:$B$299,$B54,'Indiv fin novembre'!$C$2:$C$299,$C54)-SUMIFS('Indiv fin octobre (à la trève)'!H$2:H$287,'Indiv fin octobre (à la trève)'!$B$2:$B$287,$B54,'Indiv fin octobre (à la trève)'!$C$2:$C$287,$C54)</f>
        <v>4</v>
      </c>
      <c r="I54">
        <f>SUMIFS('Indiv fin novembre'!I$2:I$299,'Indiv fin novembre'!$B$2:$B$299,$B54,'Indiv fin novembre'!$C$2:$C$299,$C54)-SUMIFS('Indiv fin octobre (à la trève)'!I$2:I$287,'Indiv fin octobre (à la trève)'!$B$2:$B$287,$B54,'Indiv fin octobre (à la trève)'!$C$2:$C$287,$C54)</f>
        <v>-2</v>
      </c>
      <c r="J54">
        <f>SUMIFS('Indiv fin novembre'!J$2:J$299,'Indiv fin novembre'!$B$2:$B$299,$B54,'Indiv fin novembre'!$C$2:$C$299,$C54)-SUMIFS('Indiv fin octobre (à la trève)'!J$2:J$287,'Indiv fin octobre (à la trève)'!$B$2:$B$287,$B54,'Indiv fin octobre (à la trève)'!$C$2:$C$287,$C54)</f>
        <v>1</v>
      </c>
      <c r="K54">
        <f>SUMIFS('Indiv fin novembre'!K$2:K$299,'Indiv fin novembre'!$B$2:$B$299,$B54,'Indiv fin novembre'!$C$2:$C$299,$C54)-SUMIFS('Indiv fin octobre (à la trève)'!K$2:K$287,'Indiv fin octobre (à la trève)'!$B$2:$B$287,$B54,'Indiv fin octobre (à la trève)'!$C$2:$C$287,$C54)</f>
        <v>1</v>
      </c>
      <c r="L54">
        <f>SUMIFS('Indiv fin novembre'!L$2:L$299,'Indiv fin novembre'!$B$2:$B$299,$B54,'Indiv fin novembre'!$C$2:$C$299,$C54)-SUMIFS('Indiv fin octobre (à la trève)'!L$2:L$287,'Indiv fin octobre (à la trève)'!$B$2:$B$287,$B54,'Indiv fin octobre (à la trève)'!$C$2:$C$287,$C54)</f>
        <v>2</v>
      </c>
      <c r="M54">
        <f>SUMIFS('Indiv fin novembre'!M$2:M$299,'Indiv fin novembre'!$B$2:$B$299,$B54,'Indiv fin novembre'!$C$2:$C$299,$C54)-SUMIFS('Indiv fin octobre (à la trève)'!M$2:M$287,'Indiv fin octobre (à la trève)'!$B$2:$B$287,$B54,'Indiv fin octobre (à la trève)'!$C$2:$C$287,$C54)</f>
        <v>0</v>
      </c>
      <c r="N54">
        <f>SUMIFS('Indiv fin novembre'!N$2:N$299,'Indiv fin novembre'!$B$2:$B$299,$B54,'Indiv fin novembre'!$C$2:$C$299,$C54)-SUMIFS('Indiv fin octobre (à la trève)'!N$2:N$287,'Indiv fin octobre (à la trève)'!$B$2:$B$287,$B54,'Indiv fin octobre (à la trève)'!$C$2:$C$287,$C54)</f>
        <v>0</v>
      </c>
      <c r="O54">
        <f>SUMIFS('Indiv fin novembre'!O$2:O$299,'Indiv fin novembre'!$B$2:$B$299,$B54,'Indiv fin novembre'!$C$2:$C$299,$C54)-SUMIFS('Indiv fin octobre (à la trève)'!O$2:O$287,'Indiv fin octobre (à la trève)'!$B$2:$B$287,$B54,'Indiv fin octobre (à la trève)'!$C$2:$C$287,$C54)</f>
        <v>0</v>
      </c>
      <c r="P54">
        <f>SUMIFS('Indiv fin novembre'!P$2:P$299,'Indiv fin novembre'!$B$2:$B$299,$B54,'Indiv fin novembre'!$C$2:$C$299,$C54)-SUMIFS('Indiv fin octobre (à la trève)'!P$2:P$287,'Indiv fin octobre (à la trève)'!$B$2:$B$287,$B54,'Indiv fin octobre (à la trève)'!$C$2:$C$287,$C54)</f>
        <v>1</v>
      </c>
      <c r="Q54">
        <f>SUMIFS('Indiv fin novembre'!Q$2:Q$299,'Indiv fin novembre'!$B$2:$B$299,$B54,'Indiv fin novembre'!$C$2:$C$299,$C54)-SUMIFS('Indiv fin octobre (à la trève)'!Q$2:Q$287,'Indiv fin octobre (à la trève)'!$B$2:$B$287,$B54,'Indiv fin octobre (à la trève)'!$C$2:$C$287,$C54)</f>
        <v>1</v>
      </c>
      <c r="R54">
        <f>SUMIFS('Indiv fin novembre'!R$2:R$299,'Indiv fin novembre'!$B$2:$B$299,$B54,'Indiv fin novembre'!$C$2:$C$299,$C54)-SUMIFS('Indiv fin octobre (à la trève)'!R$2:R$287,'Indiv fin octobre (à la trève)'!$B$2:$B$287,$B54,'Indiv fin octobre (à la trève)'!$C$2:$C$287,$C54)</f>
        <v>2</v>
      </c>
      <c r="S54" s="3">
        <f t="shared" si="0"/>
        <v>0.4</v>
      </c>
      <c r="T54" s="3">
        <f t="shared" si="1"/>
        <v>0.4</v>
      </c>
      <c r="U54" s="3">
        <f t="shared" si="2"/>
        <v>0.8</v>
      </c>
      <c r="V54" s="3">
        <f t="shared" si="3"/>
        <v>-0.4</v>
      </c>
      <c r="W54" s="3">
        <f t="shared" si="4"/>
        <v>0.2</v>
      </c>
      <c r="X54" s="3">
        <f t="shared" si="5"/>
        <v>0.2</v>
      </c>
      <c r="Y54" s="3">
        <f t="shared" si="6"/>
        <v>0.4</v>
      </c>
      <c r="Z54" s="3">
        <f t="shared" si="7"/>
        <v>0</v>
      </c>
      <c r="AA54" s="3">
        <f t="shared" si="8"/>
        <v>0</v>
      </c>
      <c r="AB54" s="3">
        <f t="shared" si="9"/>
        <v>0</v>
      </c>
      <c r="AC54" s="3">
        <f t="shared" si="10"/>
        <v>0.2</v>
      </c>
      <c r="AD54" s="3">
        <f t="shared" si="11"/>
        <v>0.2</v>
      </c>
      <c r="AE54" s="3">
        <f t="shared" si="12"/>
        <v>0.4</v>
      </c>
      <c r="AF54" s="4">
        <f>F54/SUMIFS('Equipe novembre (après la trèv)'!B$2:B$13,'Equipe novembre (après la trèv)'!$A$2:$A$13,$C54)</f>
        <v>0.22222222222222221</v>
      </c>
      <c r="AG54" s="4">
        <f>P54/SUMIFS('Equipe novembre (après la trèv)'!L$2:L$13,'Equipe novembre (après la trèv)'!$A$2:$A$13,$C54)</f>
        <v>0.2</v>
      </c>
      <c r="AH54" s="4">
        <f>H54/SUMIFS('Equipe novembre (après la trèv)'!B$2:B$13,'Equipe novembre (après la trèv)'!$A$2:$A$13,$C54)</f>
        <v>0.44444444444444442</v>
      </c>
      <c r="AI54" s="4">
        <f>R54/SUMIFS('Equipe novembre (après la trèv)'!L$2:L$13,'Equipe novembre (après la trèv)'!$A$2:$A$13,$C54)</f>
        <v>0.4</v>
      </c>
    </row>
    <row r="55" spans="1:35" x14ac:dyDescent="0.3">
      <c r="A55">
        <v>54</v>
      </c>
      <c r="B55" t="s">
        <v>99</v>
      </c>
      <c r="C55" t="s">
        <v>45</v>
      </c>
      <c r="D55" t="s">
        <v>6</v>
      </c>
      <c r="E55">
        <f>SUMIFS('Indiv fin novembre'!E$2:E$299,'Indiv fin novembre'!$B$2:$B$299,$B55,'Indiv fin novembre'!$C$2:$C$299,$C55)-SUMIFS('Indiv fin octobre (à la trève)'!E$2:E$287,'Indiv fin octobre (à la trève)'!$B$2:$B$287,$B55,'Indiv fin octobre (à la trève)'!$C$2:$C$287,$C55)</f>
        <v>5</v>
      </c>
      <c r="F55">
        <f>SUMIFS('Indiv fin novembre'!F$2:F$299,'Indiv fin novembre'!$B$2:$B$299,$B55,'Indiv fin novembre'!$C$2:$C$299,$C55)-SUMIFS('Indiv fin octobre (à la trève)'!F$2:F$287,'Indiv fin octobre (à la trève)'!$B$2:$B$287,$B55,'Indiv fin octobre (à la trève)'!$C$2:$C$287,$C55)</f>
        <v>1</v>
      </c>
      <c r="G55">
        <f>SUMIFS('Indiv fin novembre'!G$2:G$299,'Indiv fin novembre'!$B$2:$B$299,$B55,'Indiv fin novembre'!$C$2:$C$299,$C55)-SUMIFS('Indiv fin octobre (à la trève)'!G$2:G$287,'Indiv fin octobre (à la trève)'!$B$2:$B$287,$B55,'Indiv fin octobre (à la trève)'!$C$2:$C$287,$C55)</f>
        <v>3</v>
      </c>
      <c r="H55">
        <f>SUMIFS('Indiv fin novembre'!H$2:H$299,'Indiv fin novembre'!$B$2:$B$299,$B55,'Indiv fin novembre'!$C$2:$C$299,$C55)-SUMIFS('Indiv fin octobre (à la trève)'!H$2:H$287,'Indiv fin octobre (à la trève)'!$B$2:$B$287,$B55,'Indiv fin octobre (à la trève)'!$C$2:$C$287,$C55)</f>
        <v>4</v>
      </c>
      <c r="I55">
        <f>SUMIFS('Indiv fin novembre'!I$2:I$299,'Indiv fin novembre'!$B$2:$B$299,$B55,'Indiv fin novembre'!$C$2:$C$299,$C55)-SUMIFS('Indiv fin octobre (à la trève)'!I$2:I$287,'Indiv fin octobre (à la trève)'!$B$2:$B$287,$B55,'Indiv fin octobre (à la trève)'!$C$2:$C$287,$C55)</f>
        <v>-1</v>
      </c>
      <c r="J55">
        <f>SUMIFS('Indiv fin novembre'!J$2:J$299,'Indiv fin novembre'!$B$2:$B$299,$B55,'Indiv fin novembre'!$C$2:$C$299,$C55)-SUMIFS('Indiv fin octobre (à la trève)'!J$2:J$287,'Indiv fin octobre (à la trève)'!$B$2:$B$287,$B55,'Indiv fin octobre (à la trève)'!$C$2:$C$287,$C55)</f>
        <v>0</v>
      </c>
      <c r="K55">
        <f>SUMIFS('Indiv fin novembre'!K$2:K$299,'Indiv fin novembre'!$B$2:$B$299,$B55,'Indiv fin novembre'!$C$2:$C$299,$C55)-SUMIFS('Indiv fin octobre (à la trève)'!K$2:K$287,'Indiv fin octobre (à la trève)'!$B$2:$B$287,$B55,'Indiv fin octobre (à la trève)'!$C$2:$C$287,$C55)</f>
        <v>2</v>
      </c>
      <c r="L55">
        <f>SUMIFS('Indiv fin novembre'!L$2:L$299,'Indiv fin novembre'!$B$2:$B$299,$B55,'Indiv fin novembre'!$C$2:$C$299,$C55)-SUMIFS('Indiv fin octobre (à la trève)'!L$2:L$287,'Indiv fin octobre (à la trève)'!$B$2:$B$287,$B55,'Indiv fin octobre (à la trève)'!$C$2:$C$287,$C55)</f>
        <v>2</v>
      </c>
      <c r="M55">
        <f>SUMIFS('Indiv fin novembre'!M$2:M$299,'Indiv fin novembre'!$B$2:$B$299,$B55,'Indiv fin novembre'!$C$2:$C$299,$C55)-SUMIFS('Indiv fin octobre (à la trève)'!M$2:M$287,'Indiv fin octobre (à la trève)'!$B$2:$B$287,$B55,'Indiv fin octobre (à la trève)'!$C$2:$C$287,$C55)</f>
        <v>0</v>
      </c>
      <c r="N55">
        <f>SUMIFS('Indiv fin novembre'!N$2:N$299,'Indiv fin novembre'!$B$2:$B$299,$B55,'Indiv fin novembre'!$C$2:$C$299,$C55)-SUMIFS('Indiv fin octobre (à la trève)'!N$2:N$287,'Indiv fin octobre (à la trève)'!$B$2:$B$287,$B55,'Indiv fin octobre (à la trève)'!$C$2:$C$287,$C55)</f>
        <v>0</v>
      </c>
      <c r="O55">
        <f>SUMIFS('Indiv fin novembre'!O$2:O$299,'Indiv fin novembre'!$B$2:$B$299,$B55,'Indiv fin novembre'!$C$2:$C$299,$C55)-SUMIFS('Indiv fin octobre (à la trève)'!O$2:O$287,'Indiv fin octobre (à la trève)'!$B$2:$B$287,$B55,'Indiv fin octobre (à la trève)'!$C$2:$C$287,$C55)</f>
        <v>0</v>
      </c>
      <c r="P55">
        <f>SUMIFS('Indiv fin novembre'!P$2:P$299,'Indiv fin novembre'!$B$2:$B$299,$B55,'Indiv fin novembre'!$C$2:$C$299,$C55)-SUMIFS('Indiv fin octobre (à la trève)'!P$2:P$287,'Indiv fin octobre (à la trève)'!$B$2:$B$287,$B55,'Indiv fin octobre (à la trève)'!$C$2:$C$287,$C55)</f>
        <v>1</v>
      </c>
      <c r="Q55">
        <f>SUMIFS('Indiv fin novembre'!Q$2:Q$299,'Indiv fin novembre'!$B$2:$B$299,$B55,'Indiv fin novembre'!$C$2:$C$299,$C55)-SUMIFS('Indiv fin octobre (à la trève)'!Q$2:Q$287,'Indiv fin octobre (à la trève)'!$B$2:$B$287,$B55,'Indiv fin octobre (à la trève)'!$C$2:$C$287,$C55)</f>
        <v>1</v>
      </c>
      <c r="R55">
        <f>SUMIFS('Indiv fin novembre'!R$2:R$299,'Indiv fin novembre'!$B$2:$B$299,$B55,'Indiv fin novembre'!$C$2:$C$299,$C55)-SUMIFS('Indiv fin octobre (à la trève)'!R$2:R$287,'Indiv fin octobre (à la trève)'!$B$2:$B$287,$B55,'Indiv fin octobre (à la trève)'!$C$2:$C$287,$C55)</f>
        <v>2</v>
      </c>
      <c r="S55" s="3">
        <f t="shared" si="0"/>
        <v>0.2</v>
      </c>
      <c r="T55" s="3">
        <f t="shared" si="1"/>
        <v>0.6</v>
      </c>
      <c r="U55" s="3">
        <f t="shared" si="2"/>
        <v>0.8</v>
      </c>
      <c r="V55" s="3">
        <f t="shared" si="3"/>
        <v>-0.2</v>
      </c>
      <c r="W55" s="3">
        <f t="shared" si="4"/>
        <v>0</v>
      </c>
      <c r="X55" s="3">
        <f t="shared" si="5"/>
        <v>0.4</v>
      </c>
      <c r="Y55" s="3">
        <f t="shared" si="6"/>
        <v>0.4</v>
      </c>
      <c r="Z55" s="3">
        <f t="shared" si="7"/>
        <v>0</v>
      </c>
      <c r="AA55" s="3">
        <f t="shared" si="8"/>
        <v>0</v>
      </c>
      <c r="AB55" s="3">
        <f t="shared" si="9"/>
        <v>0</v>
      </c>
      <c r="AC55" s="3">
        <f t="shared" si="10"/>
        <v>0.2</v>
      </c>
      <c r="AD55" s="3">
        <f t="shared" si="11"/>
        <v>0.2</v>
      </c>
      <c r="AE55" s="3">
        <f t="shared" si="12"/>
        <v>0.4</v>
      </c>
      <c r="AF55" s="4">
        <f>F55/SUMIFS('Equipe novembre (après la trèv)'!B$2:B$13,'Equipe novembre (après la trèv)'!$A$2:$A$13,$C55)</f>
        <v>0.05</v>
      </c>
      <c r="AG55" s="4">
        <f>P55/SUMIFS('Equipe novembre (après la trèv)'!L$2:L$13,'Equipe novembre (après la trèv)'!$A$2:$A$13,$C55)</f>
        <v>7.6923076923076927E-2</v>
      </c>
      <c r="AH55" s="4">
        <f>H55/SUMIFS('Equipe novembre (après la trèv)'!B$2:B$13,'Equipe novembre (après la trèv)'!$A$2:$A$13,$C55)</f>
        <v>0.2</v>
      </c>
      <c r="AI55" s="4">
        <f>R55/SUMIFS('Equipe novembre (après la trèv)'!L$2:L$13,'Equipe novembre (après la trèv)'!$A$2:$A$13,$C55)</f>
        <v>0.15384615384615385</v>
      </c>
    </row>
    <row r="56" spans="1:35" x14ac:dyDescent="0.3">
      <c r="A56">
        <v>55</v>
      </c>
      <c r="B56" t="s">
        <v>196</v>
      </c>
      <c r="C56" t="s">
        <v>45</v>
      </c>
      <c r="D56" t="s">
        <v>6</v>
      </c>
      <c r="E56">
        <f>SUMIFS('Indiv fin novembre'!E$2:E$299,'Indiv fin novembre'!$B$2:$B$299,$B56,'Indiv fin novembre'!$C$2:$C$299,$C56)-SUMIFS('Indiv fin octobre (à la trève)'!E$2:E$287,'Indiv fin octobre (à la trève)'!$B$2:$B$287,$B56,'Indiv fin octobre (à la trève)'!$C$2:$C$287,$C56)</f>
        <v>5</v>
      </c>
      <c r="F56">
        <f>SUMIFS('Indiv fin novembre'!F$2:F$299,'Indiv fin novembre'!$B$2:$B$299,$B56,'Indiv fin novembre'!$C$2:$C$299,$C56)-SUMIFS('Indiv fin octobre (à la trève)'!F$2:F$287,'Indiv fin octobre (à la trève)'!$B$2:$B$287,$B56,'Indiv fin octobre (à la trève)'!$C$2:$C$287,$C56)</f>
        <v>1</v>
      </c>
      <c r="G56">
        <f>SUMIFS('Indiv fin novembre'!G$2:G$299,'Indiv fin novembre'!$B$2:$B$299,$B56,'Indiv fin novembre'!$C$2:$C$299,$C56)-SUMIFS('Indiv fin octobre (à la trève)'!G$2:G$287,'Indiv fin octobre (à la trève)'!$B$2:$B$287,$B56,'Indiv fin octobre (à la trève)'!$C$2:$C$287,$C56)</f>
        <v>3</v>
      </c>
      <c r="H56">
        <f>SUMIFS('Indiv fin novembre'!H$2:H$299,'Indiv fin novembre'!$B$2:$B$299,$B56,'Indiv fin novembre'!$C$2:$C$299,$C56)-SUMIFS('Indiv fin octobre (à la trève)'!H$2:H$287,'Indiv fin octobre (à la trève)'!$B$2:$B$287,$B56,'Indiv fin octobre (à la trève)'!$C$2:$C$287,$C56)</f>
        <v>4</v>
      </c>
      <c r="I56">
        <f>SUMIFS('Indiv fin novembre'!I$2:I$299,'Indiv fin novembre'!$B$2:$B$299,$B56,'Indiv fin novembre'!$C$2:$C$299,$C56)-SUMIFS('Indiv fin octobre (à la trève)'!I$2:I$287,'Indiv fin octobre (à la trève)'!$B$2:$B$287,$B56,'Indiv fin octobre (à la trève)'!$C$2:$C$287,$C56)</f>
        <v>2</v>
      </c>
      <c r="J56">
        <f>SUMIFS('Indiv fin novembre'!J$2:J$299,'Indiv fin novembre'!$B$2:$B$299,$B56,'Indiv fin novembre'!$C$2:$C$299,$C56)-SUMIFS('Indiv fin octobre (à la trève)'!J$2:J$287,'Indiv fin octobre (à la trève)'!$B$2:$B$287,$B56,'Indiv fin octobre (à la trève)'!$C$2:$C$287,$C56)</f>
        <v>0</v>
      </c>
      <c r="K56">
        <f>SUMIFS('Indiv fin novembre'!K$2:K$299,'Indiv fin novembre'!$B$2:$B$299,$B56,'Indiv fin novembre'!$C$2:$C$299,$C56)-SUMIFS('Indiv fin octobre (à la trève)'!K$2:K$287,'Indiv fin octobre (à la trève)'!$B$2:$B$287,$B56,'Indiv fin octobre (à la trève)'!$C$2:$C$287,$C56)</f>
        <v>2</v>
      </c>
      <c r="L56">
        <f>SUMIFS('Indiv fin novembre'!L$2:L$299,'Indiv fin novembre'!$B$2:$B$299,$B56,'Indiv fin novembre'!$C$2:$C$299,$C56)-SUMIFS('Indiv fin octobre (à la trève)'!L$2:L$287,'Indiv fin octobre (à la trève)'!$B$2:$B$287,$B56,'Indiv fin octobre (à la trève)'!$C$2:$C$287,$C56)</f>
        <v>2</v>
      </c>
      <c r="M56">
        <f>SUMIFS('Indiv fin novembre'!M$2:M$299,'Indiv fin novembre'!$B$2:$B$299,$B56,'Indiv fin novembre'!$C$2:$C$299,$C56)-SUMIFS('Indiv fin octobre (à la trève)'!M$2:M$287,'Indiv fin octobre (à la trève)'!$B$2:$B$287,$B56,'Indiv fin octobre (à la trève)'!$C$2:$C$287,$C56)</f>
        <v>0</v>
      </c>
      <c r="N56">
        <f>SUMIFS('Indiv fin novembre'!N$2:N$299,'Indiv fin novembre'!$B$2:$B$299,$B56,'Indiv fin novembre'!$C$2:$C$299,$C56)-SUMIFS('Indiv fin octobre (à la trève)'!N$2:N$287,'Indiv fin octobre (à la trève)'!$B$2:$B$287,$B56,'Indiv fin octobre (à la trève)'!$C$2:$C$287,$C56)</f>
        <v>0</v>
      </c>
      <c r="O56">
        <f>SUMIFS('Indiv fin novembre'!O$2:O$299,'Indiv fin novembre'!$B$2:$B$299,$B56,'Indiv fin novembre'!$C$2:$C$299,$C56)-SUMIFS('Indiv fin octobre (à la trève)'!O$2:O$287,'Indiv fin octobre (à la trève)'!$B$2:$B$287,$B56,'Indiv fin octobre (à la trève)'!$C$2:$C$287,$C56)</f>
        <v>0</v>
      </c>
      <c r="P56">
        <f>SUMIFS('Indiv fin novembre'!P$2:P$299,'Indiv fin novembre'!$B$2:$B$299,$B56,'Indiv fin novembre'!$C$2:$C$299,$C56)-SUMIFS('Indiv fin octobre (à la trève)'!P$2:P$287,'Indiv fin octobre (à la trève)'!$B$2:$B$287,$B56,'Indiv fin octobre (à la trève)'!$C$2:$C$287,$C56)</f>
        <v>1</v>
      </c>
      <c r="Q56">
        <f>SUMIFS('Indiv fin novembre'!Q$2:Q$299,'Indiv fin novembre'!$B$2:$B$299,$B56,'Indiv fin novembre'!$C$2:$C$299,$C56)-SUMIFS('Indiv fin octobre (à la trève)'!Q$2:Q$287,'Indiv fin octobre (à la trève)'!$B$2:$B$287,$B56,'Indiv fin octobre (à la trève)'!$C$2:$C$287,$C56)</f>
        <v>1</v>
      </c>
      <c r="R56">
        <f>SUMIFS('Indiv fin novembre'!R$2:R$299,'Indiv fin novembre'!$B$2:$B$299,$B56,'Indiv fin novembre'!$C$2:$C$299,$C56)-SUMIFS('Indiv fin octobre (à la trève)'!R$2:R$287,'Indiv fin octobre (à la trève)'!$B$2:$B$287,$B56,'Indiv fin octobre (à la trève)'!$C$2:$C$287,$C56)</f>
        <v>2</v>
      </c>
      <c r="S56" s="3">
        <f t="shared" si="0"/>
        <v>0.2</v>
      </c>
      <c r="T56" s="3">
        <f t="shared" si="1"/>
        <v>0.6</v>
      </c>
      <c r="U56" s="3">
        <f t="shared" si="2"/>
        <v>0.8</v>
      </c>
      <c r="V56" s="3">
        <f t="shared" si="3"/>
        <v>0.4</v>
      </c>
      <c r="W56" s="3">
        <f t="shared" si="4"/>
        <v>0</v>
      </c>
      <c r="X56" s="3">
        <f t="shared" si="5"/>
        <v>0.4</v>
      </c>
      <c r="Y56" s="3">
        <f t="shared" si="6"/>
        <v>0.4</v>
      </c>
      <c r="Z56" s="3">
        <f t="shared" si="7"/>
        <v>0</v>
      </c>
      <c r="AA56" s="3">
        <f t="shared" si="8"/>
        <v>0</v>
      </c>
      <c r="AB56" s="3">
        <f t="shared" si="9"/>
        <v>0</v>
      </c>
      <c r="AC56" s="3">
        <f t="shared" si="10"/>
        <v>0.2</v>
      </c>
      <c r="AD56" s="3">
        <f t="shared" si="11"/>
        <v>0.2</v>
      </c>
      <c r="AE56" s="3">
        <f t="shared" si="12"/>
        <v>0.4</v>
      </c>
      <c r="AF56" s="4">
        <f>F56/SUMIFS('Equipe novembre (après la trèv)'!B$2:B$13,'Equipe novembre (après la trèv)'!$A$2:$A$13,$C56)</f>
        <v>0.05</v>
      </c>
      <c r="AG56" s="4">
        <f>P56/SUMIFS('Equipe novembre (après la trèv)'!L$2:L$13,'Equipe novembre (après la trèv)'!$A$2:$A$13,$C56)</f>
        <v>7.6923076923076927E-2</v>
      </c>
      <c r="AH56" s="4">
        <f>H56/SUMIFS('Equipe novembre (après la trèv)'!B$2:B$13,'Equipe novembre (après la trèv)'!$A$2:$A$13,$C56)</f>
        <v>0.2</v>
      </c>
      <c r="AI56" s="4">
        <f>R56/SUMIFS('Equipe novembre (après la trèv)'!L$2:L$13,'Equipe novembre (après la trèv)'!$A$2:$A$13,$C56)</f>
        <v>0.15384615384615385</v>
      </c>
    </row>
    <row r="57" spans="1:35" x14ac:dyDescent="0.3">
      <c r="A57">
        <v>56</v>
      </c>
      <c r="B57" t="s">
        <v>98</v>
      </c>
      <c r="C57" t="s">
        <v>45</v>
      </c>
      <c r="D57" t="s">
        <v>6</v>
      </c>
      <c r="E57">
        <f>SUMIFS('Indiv fin novembre'!E$2:E$299,'Indiv fin novembre'!$B$2:$B$299,$B57,'Indiv fin novembre'!$C$2:$C$299,$C57)-SUMIFS('Indiv fin octobre (à la trève)'!E$2:E$287,'Indiv fin octobre (à la trève)'!$B$2:$B$287,$B57,'Indiv fin octobre (à la trève)'!$C$2:$C$287,$C57)</f>
        <v>5</v>
      </c>
      <c r="F57">
        <f>SUMIFS('Indiv fin novembre'!F$2:F$299,'Indiv fin novembre'!$B$2:$B$299,$B57,'Indiv fin novembre'!$C$2:$C$299,$C57)-SUMIFS('Indiv fin octobre (à la trève)'!F$2:F$287,'Indiv fin octobre (à la trève)'!$B$2:$B$287,$B57,'Indiv fin octobre (à la trève)'!$C$2:$C$287,$C57)</f>
        <v>2</v>
      </c>
      <c r="G57">
        <f>SUMIFS('Indiv fin novembre'!G$2:G$299,'Indiv fin novembre'!$B$2:$B$299,$B57,'Indiv fin novembre'!$C$2:$C$299,$C57)-SUMIFS('Indiv fin octobre (à la trève)'!G$2:G$287,'Indiv fin octobre (à la trève)'!$B$2:$B$287,$B57,'Indiv fin octobre (à la trève)'!$C$2:$C$287,$C57)</f>
        <v>2</v>
      </c>
      <c r="H57">
        <f>SUMIFS('Indiv fin novembre'!H$2:H$299,'Indiv fin novembre'!$B$2:$B$299,$B57,'Indiv fin novembre'!$C$2:$C$299,$C57)-SUMIFS('Indiv fin octobre (à la trève)'!H$2:H$287,'Indiv fin octobre (à la trève)'!$B$2:$B$287,$B57,'Indiv fin octobre (à la trève)'!$C$2:$C$287,$C57)</f>
        <v>4</v>
      </c>
      <c r="I57">
        <f>SUMIFS('Indiv fin novembre'!I$2:I$299,'Indiv fin novembre'!$B$2:$B$299,$B57,'Indiv fin novembre'!$C$2:$C$299,$C57)-SUMIFS('Indiv fin octobre (à la trève)'!I$2:I$287,'Indiv fin octobre (à la trève)'!$B$2:$B$287,$B57,'Indiv fin octobre (à la trève)'!$C$2:$C$287,$C57)</f>
        <v>0</v>
      </c>
      <c r="J57">
        <f>SUMIFS('Indiv fin novembre'!J$2:J$299,'Indiv fin novembre'!$B$2:$B$299,$B57,'Indiv fin novembre'!$C$2:$C$299,$C57)-SUMIFS('Indiv fin octobre (à la trève)'!J$2:J$287,'Indiv fin octobre (à la trève)'!$B$2:$B$287,$B57,'Indiv fin octobre (à la trève)'!$C$2:$C$287,$C57)</f>
        <v>2</v>
      </c>
      <c r="K57">
        <f>SUMIFS('Indiv fin novembre'!K$2:K$299,'Indiv fin novembre'!$B$2:$B$299,$B57,'Indiv fin novembre'!$C$2:$C$299,$C57)-SUMIFS('Indiv fin octobre (à la trève)'!K$2:K$287,'Indiv fin octobre (à la trève)'!$B$2:$B$287,$B57,'Indiv fin octobre (à la trève)'!$C$2:$C$287,$C57)</f>
        <v>0</v>
      </c>
      <c r="L57">
        <f>SUMIFS('Indiv fin novembre'!L$2:L$299,'Indiv fin novembre'!$B$2:$B$299,$B57,'Indiv fin novembre'!$C$2:$C$299,$C57)-SUMIFS('Indiv fin octobre (à la trève)'!L$2:L$287,'Indiv fin octobre (à la trève)'!$B$2:$B$287,$B57,'Indiv fin octobre (à la trève)'!$C$2:$C$287,$C57)</f>
        <v>2</v>
      </c>
      <c r="M57">
        <f>SUMIFS('Indiv fin novembre'!M$2:M$299,'Indiv fin novembre'!$B$2:$B$299,$B57,'Indiv fin novembre'!$C$2:$C$299,$C57)-SUMIFS('Indiv fin octobre (à la trève)'!M$2:M$287,'Indiv fin octobre (à la trève)'!$B$2:$B$287,$B57,'Indiv fin octobre (à la trève)'!$C$2:$C$287,$C57)</f>
        <v>0</v>
      </c>
      <c r="N57">
        <f>SUMIFS('Indiv fin novembre'!N$2:N$299,'Indiv fin novembre'!$B$2:$B$299,$B57,'Indiv fin novembre'!$C$2:$C$299,$C57)-SUMIFS('Indiv fin octobre (à la trève)'!N$2:N$287,'Indiv fin octobre (à la trève)'!$B$2:$B$287,$B57,'Indiv fin octobre (à la trève)'!$C$2:$C$287,$C57)</f>
        <v>0</v>
      </c>
      <c r="O57">
        <f>SUMIFS('Indiv fin novembre'!O$2:O$299,'Indiv fin novembre'!$B$2:$B$299,$B57,'Indiv fin novembre'!$C$2:$C$299,$C57)-SUMIFS('Indiv fin octobre (à la trève)'!O$2:O$287,'Indiv fin octobre (à la trève)'!$B$2:$B$287,$B57,'Indiv fin octobre (à la trève)'!$C$2:$C$287,$C57)</f>
        <v>0</v>
      </c>
      <c r="P57">
        <f>SUMIFS('Indiv fin novembre'!P$2:P$299,'Indiv fin novembre'!$B$2:$B$299,$B57,'Indiv fin novembre'!$C$2:$C$299,$C57)-SUMIFS('Indiv fin octobre (à la trève)'!P$2:P$287,'Indiv fin octobre (à la trève)'!$B$2:$B$287,$B57,'Indiv fin octobre (à la trève)'!$C$2:$C$287,$C57)</f>
        <v>0</v>
      </c>
      <c r="Q57">
        <f>SUMIFS('Indiv fin novembre'!Q$2:Q$299,'Indiv fin novembre'!$B$2:$B$299,$B57,'Indiv fin novembre'!$C$2:$C$299,$C57)-SUMIFS('Indiv fin octobre (à la trève)'!Q$2:Q$287,'Indiv fin octobre (à la trève)'!$B$2:$B$287,$B57,'Indiv fin octobre (à la trève)'!$C$2:$C$287,$C57)</f>
        <v>2</v>
      </c>
      <c r="R57">
        <f>SUMIFS('Indiv fin novembre'!R$2:R$299,'Indiv fin novembre'!$B$2:$B$299,$B57,'Indiv fin novembre'!$C$2:$C$299,$C57)-SUMIFS('Indiv fin octobre (à la trève)'!R$2:R$287,'Indiv fin octobre (à la trève)'!$B$2:$B$287,$B57,'Indiv fin octobre (à la trève)'!$C$2:$C$287,$C57)</f>
        <v>2</v>
      </c>
      <c r="S57" s="3">
        <f t="shared" si="0"/>
        <v>0.4</v>
      </c>
      <c r="T57" s="3">
        <f t="shared" si="1"/>
        <v>0.4</v>
      </c>
      <c r="U57" s="3">
        <f t="shared" si="2"/>
        <v>0.8</v>
      </c>
      <c r="V57" s="3">
        <f t="shared" si="3"/>
        <v>0</v>
      </c>
      <c r="W57" s="3">
        <f t="shared" si="4"/>
        <v>0.4</v>
      </c>
      <c r="X57" s="3">
        <f t="shared" si="5"/>
        <v>0</v>
      </c>
      <c r="Y57" s="3">
        <f t="shared" si="6"/>
        <v>0.4</v>
      </c>
      <c r="Z57" s="3">
        <f t="shared" si="7"/>
        <v>0</v>
      </c>
      <c r="AA57" s="3">
        <f t="shared" si="8"/>
        <v>0</v>
      </c>
      <c r="AB57" s="3">
        <f t="shared" si="9"/>
        <v>0</v>
      </c>
      <c r="AC57" s="3">
        <f t="shared" si="10"/>
        <v>0</v>
      </c>
      <c r="AD57" s="3">
        <f t="shared" si="11"/>
        <v>0.4</v>
      </c>
      <c r="AE57" s="3">
        <f t="shared" si="12"/>
        <v>0.4</v>
      </c>
      <c r="AF57" s="4">
        <f>F57/SUMIFS('Equipe novembre (après la trèv)'!B$2:B$13,'Equipe novembre (après la trèv)'!$A$2:$A$13,$C57)</f>
        <v>0.1</v>
      </c>
      <c r="AG57" s="4">
        <f>P57/SUMIFS('Equipe novembre (après la trèv)'!L$2:L$13,'Equipe novembre (après la trèv)'!$A$2:$A$13,$C57)</f>
        <v>0</v>
      </c>
      <c r="AH57" s="4">
        <f>H57/SUMIFS('Equipe novembre (après la trèv)'!B$2:B$13,'Equipe novembre (après la trèv)'!$A$2:$A$13,$C57)</f>
        <v>0.2</v>
      </c>
      <c r="AI57" s="4">
        <f>R57/SUMIFS('Equipe novembre (après la trèv)'!L$2:L$13,'Equipe novembre (après la trèv)'!$A$2:$A$13,$C57)</f>
        <v>0.15384615384615385</v>
      </c>
    </row>
    <row r="58" spans="1:35" x14ac:dyDescent="0.3">
      <c r="A58">
        <v>57</v>
      </c>
      <c r="B58" t="s">
        <v>69</v>
      </c>
      <c r="C58" t="s">
        <v>65</v>
      </c>
      <c r="D58" t="s">
        <v>6</v>
      </c>
      <c r="E58">
        <f>SUMIFS('Indiv fin novembre'!E$2:E$299,'Indiv fin novembre'!$B$2:$B$299,$B58,'Indiv fin novembre'!$C$2:$C$299,$C58)-SUMIFS('Indiv fin octobre (à la trève)'!E$2:E$287,'Indiv fin octobre (à la trève)'!$B$2:$B$287,$B58,'Indiv fin octobre (à la trève)'!$C$2:$C$287,$C58)</f>
        <v>5</v>
      </c>
      <c r="F58">
        <f>SUMIFS('Indiv fin novembre'!F$2:F$299,'Indiv fin novembre'!$B$2:$B$299,$B58,'Indiv fin novembre'!$C$2:$C$299,$C58)-SUMIFS('Indiv fin octobre (à la trève)'!F$2:F$287,'Indiv fin octobre (à la trève)'!$B$2:$B$287,$B58,'Indiv fin octobre (à la trève)'!$C$2:$C$287,$C58)</f>
        <v>1</v>
      </c>
      <c r="G58">
        <f>SUMIFS('Indiv fin novembre'!G$2:G$299,'Indiv fin novembre'!$B$2:$B$299,$B58,'Indiv fin novembre'!$C$2:$C$299,$C58)-SUMIFS('Indiv fin octobre (à la trève)'!G$2:G$287,'Indiv fin octobre (à la trève)'!$B$2:$B$287,$B58,'Indiv fin octobre (à la trève)'!$C$2:$C$287,$C58)</f>
        <v>3</v>
      </c>
      <c r="H58">
        <f>SUMIFS('Indiv fin novembre'!H$2:H$299,'Indiv fin novembre'!$B$2:$B$299,$B58,'Indiv fin novembre'!$C$2:$C$299,$C58)-SUMIFS('Indiv fin octobre (à la trève)'!H$2:H$287,'Indiv fin octobre (à la trève)'!$B$2:$B$287,$B58,'Indiv fin octobre (à la trève)'!$C$2:$C$287,$C58)</f>
        <v>4</v>
      </c>
      <c r="I58">
        <f>SUMIFS('Indiv fin novembre'!I$2:I$299,'Indiv fin novembre'!$B$2:$B$299,$B58,'Indiv fin novembre'!$C$2:$C$299,$C58)-SUMIFS('Indiv fin octobre (à la trève)'!I$2:I$287,'Indiv fin octobre (à la trève)'!$B$2:$B$287,$B58,'Indiv fin octobre (à la trève)'!$C$2:$C$287,$C58)</f>
        <v>-1</v>
      </c>
      <c r="J58">
        <f>SUMIFS('Indiv fin novembre'!J$2:J$299,'Indiv fin novembre'!$B$2:$B$299,$B58,'Indiv fin novembre'!$C$2:$C$299,$C58)-SUMIFS('Indiv fin octobre (à la trève)'!J$2:J$287,'Indiv fin octobre (à la trève)'!$B$2:$B$287,$B58,'Indiv fin octobre (à la trève)'!$C$2:$C$287,$C58)</f>
        <v>1</v>
      </c>
      <c r="K58">
        <f>SUMIFS('Indiv fin novembre'!K$2:K$299,'Indiv fin novembre'!$B$2:$B$299,$B58,'Indiv fin novembre'!$C$2:$C$299,$C58)-SUMIFS('Indiv fin octobre (à la trève)'!K$2:K$287,'Indiv fin octobre (à la trève)'!$B$2:$B$287,$B58,'Indiv fin octobre (à la trève)'!$C$2:$C$287,$C58)</f>
        <v>1</v>
      </c>
      <c r="L58">
        <f>SUMIFS('Indiv fin novembre'!L$2:L$299,'Indiv fin novembre'!$B$2:$B$299,$B58,'Indiv fin novembre'!$C$2:$C$299,$C58)-SUMIFS('Indiv fin octobre (à la trève)'!L$2:L$287,'Indiv fin octobre (à la trève)'!$B$2:$B$287,$B58,'Indiv fin octobre (à la trève)'!$C$2:$C$287,$C58)</f>
        <v>2</v>
      </c>
      <c r="M58">
        <f>SUMIFS('Indiv fin novembre'!M$2:M$299,'Indiv fin novembre'!$B$2:$B$299,$B58,'Indiv fin novembre'!$C$2:$C$299,$C58)-SUMIFS('Indiv fin octobre (à la trève)'!M$2:M$287,'Indiv fin octobre (à la trève)'!$B$2:$B$287,$B58,'Indiv fin octobre (à la trève)'!$C$2:$C$287,$C58)</f>
        <v>0</v>
      </c>
      <c r="N58">
        <f>SUMIFS('Indiv fin novembre'!N$2:N$299,'Indiv fin novembre'!$B$2:$B$299,$B58,'Indiv fin novembre'!$C$2:$C$299,$C58)-SUMIFS('Indiv fin octobre (à la trève)'!N$2:N$287,'Indiv fin octobre (à la trève)'!$B$2:$B$287,$B58,'Indiv fin octobre (à la trève)'!$C$2:$C$287,$C58)</f>
        <v>0</v>
      </c>
      <c r="O58">
        <f>SUMIFS('Indiv fin novembre'!O$2:O$299,'Indiv fin novembre'!$B$2:$B$299,$B58,'Indiv fin novembre'!$C$2:$C$299,$C58)-SUMIFS('Indiv fin octobre (à la trève)'!O$2:O$287,'Indiv fin octobre (à la trève)'!$B$2:$B$287,$B58,'Indiv fin octobre (à la trève)'!$C$2:$C$287,$C58)</f>
        <v>0</v>
      </c>
      <c r="P58">
        <f>SUMIFS('Indiv fin novembre'!P$2:P$299,'Indiv fin novembre'!$B$2:$B$299,$B58,'Indiv fin novembre'!$C$2:$C$299,$C58)-SUMIFS('Indiv fin octobre (à la trève)'!P$2:P$287,'Indiv fin octobre (à la trève)'!$B$2:$B$287,$B58,'Indiv fin octobre (à la trève)'!$C$2:$C$287,$C58)</f>
        <v>0</v>
      </c>
      <c r="Q58">
        <f>SUMIFS('Indiv fin novembre'!Q$2:Q$299,'Indiv fin novembre'!$B$2:$B$299,$B58,'Indiv fin novembre'!$C$2:$C$299,$C58)-SUMIFS('Indiv fin octobre (à la trève)'!Q$2:Q$287,'Indiv fin octobre (à la trève)'!$B$2:$B$287,$B58,'Indiv fin octobre (à la trève)'!$C$2:$C$287,$C58)</f>
        <v>2</v>
      </c>
      <c r="R58">
        <f>SUMIFS('Indiv fin novembre'!R$2:R$299,'Indiv fin novembre'!$B$2:$B$299,$B58,'Indiv fin novembre'!$C$2:$C$299,$C58)-SUMIFS('Indiv fin octobre (à la trève)'!R$2:R$287,'Indiv fin octobre (à la trève)'!$B$2:$B$287,$B58,'Indiv fin octobre (à la trève)'!$C$2:$C$287,$C58)</f>
        <v>2</v>
      </c>
      <c r="S58" s="3">
        <f t="shared" si="0"/>
        <v>0.2</v>
      </c>
      <c r="T58" s="3">
        <f t="shared" si="1"/>
        <v>0.6</v>
      </c>
      <c r="U58" s="3">
        <f t="shared" si="2"/>
        <v>0.8</v>
      </c>
      <c r="V58" s="3">
        <f t="shared" si="3"/>
        <v>-0.2</v>
      </c>
      <c r="W58" s="3">
        <f t="shared" si="4"/>
        <v>0.2</v>
      </c>
      <c r="X58" s="3">
        <f t="shared" si="5"/>
        <v>0.2</v>
      </c>
      <c r="Y58" s="3">
        <f t="shared" si="6"/>
        <v>0.4</v>
      </c>
      <c r="Z58" s="3">
        <f t="shared" si="7"/>
        <v>0</v>
      </c>
      <c r="AA58" s="3">
        <f t="shared" si="8"/>
        <v>0</v>
      </c>
      <c r="AB58" s="3">
        <f t="shared" si="9"/>
        <v>0</v>
      </c>
      <c r="AC58" s="3">
        <f t="shared" si="10"/>
        <v>0</v>
      </c>
      <c r="AD58" s="3">
        <f t="shared" si="11"/>
        <v>0.4</v>
      </c>
      <c r="AE58" s="3">
        <f t="shared" si="12"/>
        <v>0.4</v>
      </c>
      <c r="AF58" s="4">
        <f>F58/SUMIFS('Equipe novembre (après la trèv)'!B$2:B$13,'Equipe novembre (après la trèv)'!$A$2:$A$13,$C58)</f>
        <v>0.05</v>
      </c>
      <c r="AG58" s="4">
        <f>P58/SUMIFS('Equipe novembre (après la trèv)'!L$2:L$13,'Equipe novembre (après la trèv)'!$A$2:$A$13,$C58)</f>
        <v>0</v>
      </c>
      <c r="AH58" s="4">
        <f>H58/SUMIFS('Equipe novembre (après la trèv)'!B$2:B$13,'Equipe novembre (après la trèv)'!$A$2:$A$13,$C58)</f>
        <v>0.2</v>
      </c>
      <c r="AI58" s="4">
        <f>R58/SUMIFS('Equipe novembre (après la trèv)'!L$2:L$13,'Equipe novembre (après la trèv)'!$A$2:$A$13,$C58)</f>
        <v>0.14285714285714285</v>
      </c>
    </row>
    <row r="59" spans="1:35" x14ac:dyDescent="0.3">
      <c r="A59">
        <v>58</v>
      </c>
      <c r="B59" t="s">
        <v>78</v>
      </c>
      <c r="C59" t="s">
        <v>22</v>
      </c>
      <c r="D59" t="s">
        <v>6</v>
      </c>
      <c r="E59">
        <f>SUMIFS('Indiv fin novembre'!E$2:E$299,'Indiv fin novembre'!$B$2:$B$299,$B59,'Indiv fin novembre'!$C$2:$C$299,$C59)-SUMIFS('Indiv fin octobre (à la trève)'!E$2:E$287,'Indiv fin octobre (à la trève)'!$B$2:$B$287,$B59,'Indiv fin octobre (à la trève)'!$C$2:$C$287,$C59)</f>
        <v>5</v>
      </c>
      <c r="F59">
        <f>SUMIFS('Indiv fin novembre'!F$2:F$299,'Indiv fin novembre'!$B$2:$B$299,$B59,'Indiv fin novembre'!$C$2:$C$299,$C59)-SUMIFS('Indiv fin octobre (à la trève)'!F$2:F$287,'Indiv fin octobre (à la trève)'!$B$2:$B$287,$B59,'Indiv fin octobre (à la trève)'!$C$2:$C$287,$C59)</f>
        <v>2</v>
      </c>
      <c r="G59">
        <f>SUMIFS('Indiv fin novembre'!G$2:G$299,'Indiv fin novembre'!$B$2:$B$299,$B59,'Indiv fin novembre'!$C$2:$C$299,$C59)-SUMIFS('Indiv fin octobre (à la trève)'!G$2:G$287,'Indiv fin octobre (à la trève)'!$B$2:$B$287,$B59,'Indiv fin octobre (à la trève)'!$C$2:$C$287,$C59)</f>
        <v>2</v>
      </c>
      <c r="H59">
        <f>SUMIFS('Indiv fin novembre'!H$2:H$299,'Indiv fin novembre'!$B$2:$B$299,$B59,'Indiv fin novembre'!$C$2:$C$299,$C59)-SUMIFS('Indiv fin octobre (à la trève)'!H$2:H$287,'Indiv fin octobre (à la trève)'!$B$2:$B$287,$B59,'Indiv fin octobre (à la trève)'!$C$2:$C$287,$C59)</f>
        <v>4</v>
      </c>
      <c r="I59">
        <f>SUMIFS('Indiv fin novembre'!I$2:I$299,'Indiv fin novembre'!$B$2:$B$299,$B59,'Indiv fin novembre'!$C$2:$C$299,$C59)-SUMIFS('Indiv fin octobre (à la trève)'!I$2:I$287,'Indiv fin octobre (à la trève)'!$B$2:$B$287,$B59,'Indiv fin octobre (à la trève)'!$C$2:$C$287,$C59)</f>
        <v>4</v>
      </c>
      <c r="J59">
        <f>SUMIFS('Indiv fin novembre'!J$2:J$299,'Indiv fin novembre'!$B$2:$B$299,$B59,'Indiv fin novembre'!$C$2:$C$299,$C59)-SUMIFS('Indiv fin octobre (à la trève)'!J$2:J$287,'Indiv fin octobre (à la trève)'!$B$2:$B$287,$B59,'Indiv fin octobre (à la trève)'!$C$2:$C$287,$C59)</f>
        <v>1</v>
      </c>
      <c r="K59">
        <f>SUMIFS('Indiv fin novembre'!K$2:K$299,'Indiv fin novembre'!$B$2:$B$299,$B59,'Indiv fin novembre'!$C$2:$C$299,$C59)-SUMIFS('Indiv fin octobre (à la trève)'!K$2:K$287,'Indiv fin octobre (à la trève)'!$B$2:$B$287,$B59,'Indiv fin octobre (à la trève)'!$C$2:$C$287,$C59)</f>
        <v>0</v>
      </c>
      <c r="L59">
        <f>SUMIFS('Indiv fin novembre'!L$2:L$299,'Indiv fin novembre'!$B$2:$B$299,$B59,'Indiv fin novembre'!$C$2:$C$299,$C59)-SUMIFS('Indiv fin octobre (à la trève)'!L$2:L$287,'Indiv fin octobre (à la trève)'!$B$2:$B$287,$B59,'Indiv fin octobre (à la trève)'!$C$2:$C$287,$C59)</f>
        <v>1</v>
      </c>
      <c r="M59">
        <f>SUMIFS('Indiv fin novembre'!M$2:M$299,'Indiv fin novembre'!$B$2:$B$299,$B59,'Indiv fin novembre'!$C$2:$C$299,$C59)-SUMIFS('Indiv fin octobre (à la trève)'!M$2:M$287,'Indiv fin octobre (à la trève)'!$B$2:$B$287,$B59,'Indiv fin octobre (à la trève)'!$C$2:$C$287,$C59)</f>
        <v>0</v>
      </c>
      <c r="N59">
        <f>SUMIFS('Indiv fin novembre'!N$2:N$299,'Indiv fin novembre'!$B$2:$B$299,$B59,'Indiv fin novembre'!$C$2:$C$299,$C59)-SUMIFS('Indiv fin octobre (à la trève)'!N$2:N$287,'Indiv fin octobre (à la trève)'!$B$2:$B$287,$B59,'Indiv fin octobre (à la trève)'!$C$2:$C$287,$C59)</f>
        <v>1</v>
      </c>
      <c r="O59">
        <f>SUMIFS('Indiv fin novembre'!O$2:O$299,'Indiv fin novembre'!$B$2:$B$299,$B59,'Indiv fin novembre'!$C$2:$C$299,$C59)-SUMIFS('Indiv fin octobre (à la trève)'!O$2:O$287,'Indiv fin octobre (à la trève)'!$B$2:$B$287,$B59,'Indiv fin octobre (à la trève)'!$C$2:$C$287,$C59)</f>
        <v>1</v>
      </c>
      <c r="P59">
        <f>SUMIFS('Indiv fin novembre'!P$2:P$299,'Indiv fin novembre'!$B$2:$B$299,$B59,'Indiv fin novembre'!$C$2:$C$299,$C59)-SUMIFS('Indiv fin octobre (à la trève)'!P$2:P$287,'Indiv fin octobre (à la trève)'!$B$2:$B$287,$B59,'Indiv fin octobre (à la trève)'!$C$2:$C$287,$C59)</f>
        <v>1</v>
      </c>
      <c r="Q59">
        <f>SUMIFS('Indiv fin novembre'!Q$2:Q$299,'Indiv fin novembre'!$B$2:$B$299,$B59,'Indiv fin novembre'!$C$2:$C$299,$C59)-SUMIFS('Indiv fin octobre (à la trève)'!Q$2:Q$287,'Indiv fin octobre (à la trève)'!$B$2:$B$287,$B59,'Indiv fin octobre (à la trève)'!$C$2:$C$287,$C59)</f>
        <v>1</v>
      </c>
      <c r="R59">
        <f>SUMIFS('Indiv fin novembre'!R$2:R$299,'Indiv fin novembre'!$B$2:$B$299,$B59,'Indiv fin novembre'!$C$2:$C$299,$C59)-SUMIFS('Indiv fin octobre (à la trève)'!R$2:R$287,'Indiv fin octobre (à la trève)'!$B$2:$B$287,$B59,'Indiv fin octobre (à la trève)'!$C$2:$C$287,$C59)</f>
        <v>2</v>
      </c>
      <c r="S59" s="3">
        <f t="shared" si="0"/>
        <v>0.4</v>
      </c>
      <c r="T59" s="3">
        <f t="shared" si="1"/>
        <v>0.4</v>
      </c>
      <c r="U59" s="3">
        <f t="shared" si="2"/>
        <v>0.8</v>
      </c>
      <c r="V59" s="3">
        <f t="shared" si="3"/>
        <v>0.8</v>
      </c>
      <c r="W59" s="3">
        <f t="shared" si="4"/>
        <v>0.2</v>
      </c>
      <c r="X59" s="3">
        <f t="shared" si="5"/>
        <v>0</v>
      </c>
      <c r="Y59" s="3">
        <f t="shared" si="6"/>
        <v>0.2</v>
      </c>
      <c r="Z59" s="3">
        <f t="shared" si="7"/>
        <v>0</v>
      </c>
      <c r="AA59" s="3">
        <f t="shared" si="8"/>
        <v>0.2</v>
      </c>
      <c r="AB59" s="3">
        <f t="shared" si="9"/>
        <v>0.2</v>
      </c>
      <c r="AC59" s="3">
        <f t="shared" si="10"/>
        <v>0.2</v>
      </c>
      <c r="AD59" s="3">
        <f t="shared" si="11"/>
        <v>0.2</v>
      </c>
      <c r="AE59" s="3">
        <f t="shared" si="12"/>
        <v>0.4</v>
      </c>
      <c r="AF59" s="4">
        <f>F59/SUMIFS('Equipe novembre (après la trèv)'!B$2:B$13,'Equipe novembre (après la trèv)'!$A$2:$A$13,$C59)</f>
        <v>7.1428571428571425E-2</v>
      </c>
      <c r="AG59" s="4">
        <f>P59/SUMIFS('Equipe novembre (après la trèv)'!L$2:L$13,'Equipe novembre (après la trèv)'!$A$2:$A$13,$C59)</f>
        <v>4.7619047619047616E-2</v>
      </c>
      <c r="AH59" s="4">
        <f>H59/SUMIFS('Equipe novembre (après la trèv)'!B$2:B$13,'Equipe novembre (après la trèv)'!$A$2:$A$13,$C59)</f>
        <v>0.14285714285714285</v>
      </c>
      <c r="AI59" s="4">
        <f>R59/SUMIFS('Equipe novembre (après la trèv)'!L$2:L$13,'Equipe novembre (après la trèv)'!$A$2:$A$13,$C59)</f>
        <v>9.5238095238095233E-2</v>
      </c>
    </row>
    <row r="60" spans="1:35" x14ac:dyDescent="0.3">
      <c r="A60">
        <v>59</v>
      </c>
      <c r="B60" t="s">
        <v>171</v>
      </c>
      <c r="C60" t="s">
        <v>76</v>
      </c>
      <c r="D60" t="s">
        <v>6</v>
      </c>
      <c r="E60">
        <f>SUMIFS('Indiv fin novembre'!E$2:E$299,'Indiv fin novembre'!$B$2:$B$299,$B60,'Indiv fin novembre'!$C$2:$C$299,$C60)-SUMIFS('Indiv fin octobre (à la trève)'!E$2:E$287,'Indiv fin octobre (à la trève)'!$B$2:$B$287,$B60,'Indiv fin octobre (à la trève)'!$C$2:$C$287,$C60)</f>
        <v>6</v>
      </c>
      <c r="F60">
        <f>SUMIFS('Indiv fin novembre'!F$2:F$299,'Indiv fin novembre'!$B$2:$B$299,$B60,'Indiv fin novembre'!$C$2:$C$299,$C60)-SUMIFS('Indiv fin octobre (à la trève)'!F$2:F$287,'Indiv fin octobre (à la trève)'!$B$2:$B$287,$B60,'Indiv fin octobre (à la trève)'!$C$2:$C$287,$C60)</f>
        <v>1</v>
      </c>
      <c r="G60">
        <f>SUMIFS('Indiv fin novembre'!G$2:G$299,'Indiv fin novembre'!$B$2:$B$299,$B60,'Indiv fin novembre'!$C$2:$C$299,$C60)-SUMIFS('Indiv fin octobre (à la trève)'!G$2:G$287,'Indiv fin octobre (à la trève)'!$B$2:$B$287,$B60,'Indiv fin octobre (à la trève)'!$C$2:$C$287,$C60)</f>
        <v>3</v>
      </c>
      <c r="H60">
        <f>SUMIFS('Indiv fin novembre'!H$2:H$299,'Indiv fin novembre'!$B$2:$B$299,$B60,'Indiv fin novembre'!$C$2:$C$299,$C60)-SUMIFS('Indiv fin octobre (à la trève)'!H$2:H$287,'Indiv fin octobre (à la trève)'!$B$2:$B$287,$B60,'Indiv fin octobre (à la trève)'!$C$2:$C$287,$C60)</f>
        <v>4</v>
      </c>
      <c r="I60">
        <f>SUMIFS('Indiv fin novembre'!I$2:I$299,'Indiv fin novembre'!$B$2:$B$299,$B60,'Indiv fin novembre'!$C$2:$C$299,$C60)-SUMIFS('Indiv fin octobre (à la trève)'!I$2:I$287,'Indiv fin octobre (à la trève)'!$B$2:$B$287,$B60,'Indiv fin octobre (à la trève)'!$C$2:$C$287,$C60)</f>
        <v>-5</v>
      </c>
      <c r="J60">
        <f>SUMIFS('Indiv fin novembre'!J$2:J$299,'Indiv fin novembre'!$B$2:$B$299,$B60,'Indiv fin novembre'!$C$2:$C$299,$C60)-SUMIFS('Indiv fin octobre (à la trève)'!J$2:J$287,'Indiv fin octobre (à la trève)'!$B$2:$B$287,$B60,'Indiv fin octobre (à la trève)'!$C$2:$C$287,$C60)</f>
        <v>1</v>
      </c>
      <c r="K60">
        <f>SUMIFS('Indiv fin novembre'!K$2:K$299,'Indiv fin novembre'!$B$2:$B$299,$B60,'Indiv fin novembre'!$C$2:$C$299,$C60)-SUMIFS('Indiv fin octobre (à la trève)'!K$2:K$287,'Indiv fin octobre (à la trève)'!$B$2:$B$287,$B60,'Indiv fin octobre (à la trève)'!$C$2:$C$287,$C60)</f>
        <v>1</v>
      </c>
      <c r="L60">
        <f>SUMIFS('Indiv fin novembre'!L$2:L$299,'Indiv fin novembre'!$B$2:$B$299,$B60,'Indiv fin novembre'!$C$2:$C$299,$C60)-SUMIFS('Indiv fin octobre (à la trève)'!L$2:L$287,'Indiv fin octobre (à la trève)'!$B$2:$B$287,$B60,'Indiv fin octobre (à la trève)'!$C$2:$C$287,$C60)</f>
        <v>2</v>
      </c>
      <c r="M60">
        <f>SUMIFS('Indiv fin novembre'!M$2:M$299,'Indiv fin novembre'!$B$2:$B$299,$B60,'Indiv fin novembre'!$C$2:$C$299,$C60)-SUMIFS('Indiv fin octobre (à la trève)'!M$2:M$287,'Indiv fin octobre (à la trève)'!$B$2:$B$287,$B60,'Indiv fin octobre (à la trève)'!$C$2:$C$287,$C60)</f>
        <v>0</v>
      </c>
      <c r="N60">
        <f>SUMIFS('Indiv fin novembre'!N$2:N$299,'Indiv fin novembre'!$B$2:$B$299,$B60,'Indiv fin novembre'!$C$2:$C$299,$C60)-SUMIFS('Indiv fin octobre (à la trève)'!N$2:N$287,'Indiv fin octobre (à la trève)'!$B$2:$B$287,$B60,'Indiv fin octobre (à la trève)'!$C$2:$C$287,$C60)</f>
        <v>0</v>
      </c>
      <c r="O60">
        <f>SUMIFS('Indiv fin novembre'!O$2:O$299,'Indiv fin novembre'!$B$2:$B$299,$B60,'Indiv fin novembre'!$C$2:$C$299,$C60)-SUMIFS('Indiv fin octobre (à la trève)'!O$2:O$287,'Indiv fin octobre (à la trève)'!$B$2:$B$287,$B60,'Indiv fin octobre (à la trève)'!$C$2:$C$287,$C60)</f>
        <v>0</v>
      </c>
      <c r="P60">
        <f>SUMIFS('Indiv fin novembre'!P$2:P$299,'Indiv fin novembre'!$B$2:$B$299,$B60,'Indiv fin novembre'!$C$2:$C$299,$C60)-SUMIFS('Indiv fin octobre (à la trève)'!P$2:P$287,'Indiv fin octobre (à la trève)'!$B$2:$B$287,$B60,'Indiv fin octobre (à la trève)'!$C$2:$C$287,$C60)</f>
        <v>0</v>
      </c>
      <c r="Q60">
        <f>SUMIFS('Indiv fin novembre'!Q$2:Q$299,'Indiv fin novembre'!$B$2:$B$299,$B60,'Indiv fin novembre'!$C$2:$C$299,$C60)-SUMIFS('Indiv fin octobre (à la trève)'!Q$2:Q$287,'Indiv fin octobre (à la trève)'!$B$2:$B$287,$B60,'Indiv fin octobre (à la trève)'!$C$2:$C$287,$C60)</f>
        <v>2</v>
      </c>
      <c r="R60">
        <f>SUMIFS('Indiv fin novembre'!R$2:R$299,'Indiv fin novembre'!$B$2:$B$299,$B60,'Indiv fin novembre'!$C$2:$C$299,$C60)-SUMIFS('Indiv fin octobre (à la trève)'!R$2:R$287,'Indiv fin octobre (à la trève)'!$B$2:$B$287,$B60,'Indiv fin octobre (à la trève)'!$C$2:$C$287,$C60)</f>
        <v>2</v>
      </c>
      <c r="S60" s="3">
        <f t="shared" si="0"/>
        <v>0.16666666666666666</v>
      </c>
      <c r="T60" s="3">
        <f t="shared" si="1"/>
        <v>0.5</v>
      </c>
      <c r="U60" s="3">
        <f t="shared" si="2"/>
        <v>0.66666666666666663</v>
      </c>
      <c r="V60" s="3">
        <f t="shared" si="3"/>
        <v>-0.83333333333333337</v>
      </c>
      <c r="W60" s="3">
        <f t="shared" si="4"/>
        <v>0.16666666666666666</v>
      </c>
      <c r="X60" s="3">
        <f t="shared" si="5"/>
        <v>0.16666666666666666</v>
      </c>
      <c r="Y60" s="3">
        <f t="shared" si="6"/>
        <v>0.33333333333333331</v>
      </c>
      <c r="Z60" s="3">
        <f t="shared" si="7"/>
        <v>0</v>
      </c>
      <c r="AA60" s="3">
        <f t="shared" si="8"/>
        <v>0</v>
      </c>
      <c r="AB60" s="3">
        <f t="shared" si="9"/>
        <v>0</v>
      </c>
      <c r="AC60" s="3">
        <f t="shared" si="10"/>
        <v>0</v>
      </c>
      <c r="AD60" s="3">
        <f t="shared" si="11"/>
        <v>0.33333333333333331</v>
      </c>
      <c r="AE60" s="3">
        <f t="shared" si="12"/>
        <v>0.33333333333333331</v>
      </c>
      <c r="AF60" s="4">
        <f>F60/SUMIFS('Equipe novembre (après la trèv)'!B$2:B$13,'Equipe novembre (après la trèv)'!$A$2:$A$13,$C60)</f>
        <v>7.1428571428571425E-2</v>
      </c>
      <c r="AG60" s="4">
        <f>P60/SUMIFS('Equipe novembre (après la trèv)'!L$2:L$13,'Equipe novembre (après la trèv)'!$A$2:$A$13,$C60)</f>
        <v>0</v>
      </c>
      <c r="AH60" s="4">
        <f>H60/SUMIFS('Equipe novembre (après la trèv)'!B$2:B$13,'Equipe novembre (après la trèv)'!$A$2:$A$13,$C60)</f>
        <v>0.2857142857142857</v>
      </c>
      <c r="AI60" s="4">
        <f>R60/SUMIFS('Equipe novembre (après la trèv)'!L$2:L$13,'Equipe novembre (après la trèv)'!$A$2:$A$13,$C60)</f>
        <v>0.25</v>
      </c>
    </row>
    <row r="61" spans="1:35" x14ac:dyDescent="0.3">
      <c r="A61">
        <v>60</v>
      </c>
      <c r="B61" t="s">
        <v>197</v>
      </c>
      <c r="C61" t="s">
        <v>43</v>
      </c>
      <c r="D61" t="s">
        <v>6</v>
      </c>
      <c r="E61">
        <f>SUMIFS('Indiv fin novembre'!E$2:E$299,'Indiv fin novembre'!$B$2:$B$299,$B61,'Indiv fin novembre'!$C$2:$C$299,$C61)-SUMIFS('Indiv fin octobre (à la trève)'!E$2:E$287,'Indiv fin octobre (à la trève)'!$B$2:$B$287,$B61,'Indiv fin octobre (à la trève)'!$C$2:$C$287,$C61)</f>
        <v>4</v>
      </c>
      <c r="F61">
        <f>SUMIFS('Indiv fin novembre'!F$2:F$299,'Indiv fin novembre'!$B$2:$B$299,$B61,'Indiv fin novembre'!$C$2:$C$299,$C61)-SUMIFS('Indiv fin octobre (à la trève)'!F$2:F$287,'Indiv fin octobre (à la trève)'!$B$2:$B$287,$B61,'Indiv fin octobre (à la trève)'!$C$2:$C$287,$C61)</f>
        <v>2</v>
      </c>
      <c r="G61">
        <f>SUMIFS('Indiv fin novembre'!G$2:G$299,'Indiv fin novembre'!$B$2:$B$299,$B61,'Indiv fin novembre'!$C$2:$C$299,$C61)-SUMIFS('Indiv fin octobre (à la trève)'!G$2:G$287,'Indiv fin octobre (à la trève)'!$B$2:$B$287,$B61,'Indiv fin octobre (à la trève)'!$C$2:$C$287,$C61)</f>
        <v>2</v>
      </c>
      <c r="H61">
        <f>SUMIFS('Indiv fin novembre'!H$2:H$299,'Indiv fin novembre'!$B$2:$B$299,$B61,'Indiv fin novembre'!$C$2:$C$299,$C61)-SUMIFS('Indiv fin octobre (à la trève)'!H$2:H$287,'Indiv fin octobre (à la trève)'!$B$2:$B$287,$B61,'Indiv fin octobre (à la trève)'!$C$2:$C$287,$C61)</f>
        <v>4</v>
      </c>
      <c r="I61">
        <f>SUMIFS('Indiv fin novembre'!I$2:I$299,'Indiv fin novembre'!$B$2:$B$299,$B61,'Indiv fin novembre'!$C$2:$C$299,$C61)-SUMIFS('Indiv fin octobre (à la trève)'!I$2:I$287,'Indiv fin octobre (à la trève)'!$B$2:$B$287,$B61,'Indiv fin octobre (à la trève)'!$C$2:$C$287,$C61)</f>
        <v>-2</v>
      </c>
      <c r="J61">
        <f>SUMIFS('Indiv fin novembre'!J$2:J$299,'Indiv fin novembre'!$B$2:$B$299,$B61,'Indiv fin novembre'!$C$2:$C$299,$C61)-SUMIFS('Indiv fin octobre (à la trève)'!J$2:J$287,'Indiv fin octobre (à la trève)'!$B$2:$B$287,$B61,'Indiv fin octobre (à la trève)'!$C$2:$C$287,$C61)</f>
        <v>1</v>
      </c>
      <c r="K61">
        <f>SUMIFS('Indiv fin novembre'!K$2:K$299,'Indiv fin novembre'!$B$2:$B$299,$B61,'Indiv fin novembre'!$C$2:$C$299,$C61)-SUMIFS('Indiv fin octobre (à la trève)'!K$2:K$287,'Indiv fin octobre (à la trève)'!$B$2:$B$287,$B61,'Indiv fin octobre (à la trève)'!$C$2:$C$287,$C61)</f>
        <v>2</v>
      </c>
      <c r="L61">
        <f>SUMIFS('Indiv fin novembre'!L$2:L$299,'Indiv fin novembre'!$B$2:$B$299,$B61,'Indiv fin novembre'!$C$2:$C$299,$C61)-SUMIFS('Indiv fin octobre (à la trève)'!L$2:L$287,'Indiv fin octobre (à la trève)'!$B$2:$B$287,$B61,'Indiv fin octobre (à la trève)'!$C$2:$C$287,$C61)</f>
        <v>3</v>
      </c>
      <c r="M61">
        <f>SUMIFS('Indiv fin novembre'!M$2:M$299,'Indiv fin novembre'!$B$2:$B$299,$B61,'Indiv fin novembre'!$C$2:$C$299,$C61)-SUMIFS('Indiv fin octobre (à la trève)'!M$2:M$287,'Indiv fin octobre (à la trève)'!$B$2:$B$287,$B61,'Indiv fin octobre (à la trève)'!$C$2:$C$287,$C61)</f>
        <v>0</v>
      </c>
      <c r="N61">
        <f>SUMIFS('Indiv fin novembre'!N$2:N$299,'Indiv fin novembre'!$B$2:$B$299,$B61,'Indiv fin novembre'!$C$2:$C$299,$C61)-SUMIFS('Indiv fin octobre (à la trève)'!N$2:N$287,'Indiv fin octobre (à la trève)'!$B$2:$B$287,$B61,'Indiv fin octobre (à la trève)'!$C$2:$C$287,$C61)</f>
        <v>0</v>
      </c>
      <c r="O61">
        <f>SUMIFS('Indiv fin novembre'!O$2:O$299,'Indiv fin novembre'!$B$2:$B$299,$B61,'Indiv fin novembre'!$C$2:$C$299,$C61)-SUMIFS('Indiv fin octobre (à la trève)'!O$2:O$287,'Indiv fin octobre (à la trève)'!$B$2:$B$287,$B61,'Indiv fin octobre (à la trève)'!$C$2:$C$287,$C61)</f>
        <v>0</v>
      </c>
      <c r="P61">
        <f>SUMIFS('Indiv fin novembre'!P$2:P$299,'Indiv fin novembre'!$B$2:$B$299,$B61,'Indiv fin novembre'!$C$2:$C$299,$C61)-SUMIFS('Indiv fin octobre (à la trève)'!P$2:P$287,'Indiv fin octobre (à la trève)'!$B$2:$B$287,$B61,'Indiv fin octobre (à la trève)'!$C$2:$C$287,$C61)</f>
        <v>1</v>
      </c>
      <c r="Q61">
        <f>SUMIFS('Indiv fin novembre'!Q$2:Q$299,'Indiv fin novembre'!$B$2:$B$299,$B61,'Indiv fin novembre'!$C$2:$C$299,$C61)-SUMIFS('Indiv fin octobre (à la trève)'!Q$2:Q$287,'Indiv fin octobre (à la trève)'!$B$2:$B$287,$B61,'Indiv fin octobre (à la trève)'!$C$2:$C$287,$C61)</f>
        <v>0</v>
      </c>
      <c r="R61">
        <f>SUMIFS('Indiv fin novembre'!R$2:R$299,'Indiv fin novembre'!$B$2:$B$299,$B61,'Indiv fin novembre'!$C$2:$C$299,$C61)-SUMIFS('Indiv fin octobre (à la trève)'!R$2:R$287,'Indiv fin octobre (à la trève)'!$B$2:$B$287,$B61,'Indiv fin octobre (à la trève)'!$C$2:$C$287,$C61)</f>
        <v>1</v>
      </c>
      <c r="S61" s="3">
        <f t="shared" si="0"/>
        <v>0.5</v>
      </c>
      <c r="T61" s="3">
        <f t="shared" si="1"/>
        <v>0.5</v>
      </c>
      <c r="U61" s="3">
        <f t="shared" si="2"/>
        <v>1</v>
      </c>
      <c r="V61" s="3">
        <f t="shared" si="3"/>
        <v>-0.5</v>
      </c>
      <c r="W61" s="3">
        <f t="shared" si="4"/>
        <v>0.25</v>
      </c>
      <c r="X61" s="3">
        <f t="shared" si="5"/>
        <v>0.5</v>
      </c>
      <c r="Y61" s="3">
        <f t="shared" si="6"/>
        <v>0.75</v>
      </c>
      <c r="Z61" s="3">
        <f t="shared" si="7"/>
        <v>0</v>
      </c>
      <c r="AA61" s="3">
        <f t="shared" si="8"/>
        <v>0</v>
      </c>
      <c r="AB61" s="3">
        <f t="shared" si="9"/>
        <v>0</v>
      </c>
      <c r="AC61" s="3">
        <f t="shared" si="10"/>
        <v>0.25</v>
      </c>
      <c r="AD61" s="3">
        <f t="shared" si="11"/>
        <v>0</v>
      </c>
      <c r="AE61" s="3">
        <f t="shared" si="12"/>
        <v>0.25</v>
      </c>
      <c r="AF61" s="4">
        <f>F61/SUMIFS('Equipe novembre (après la trèv)'!B$2:B$13,'Equipe novembre (après la trèv)'!$A$2:$A$13,$C61)</f>
        <v>0.14285714285714285</v>
      </c>
      <c r="AG61" s="4">
        <f>P61/SUMIFS('Equipe novembre (après la trèv)'!L$2:L$13,'Equipe novembre (après la trèv)'!$A$2:$A$13,$C61)</f>
        <v>0.16666666666666666</v>
      </c>
      <c r="AH61" s="4">
        <f>H61/SUMIFS('Equipe novembre (après la trèv)'!B$2:B$13,'Equipe novembre (après la trèv)'!$A$2:$A$13,$C61)</f>
        <v>0.2857142857142857</v>
      </c>
      <c r="AI61" s="4">
        <f>R61/SUMIFS('Equipe novembre (après la trèv)'!L$2:L$13,'Equipe novembre (après la trèv)'!$A$2:$A$13,$C61)</f>
        <v>0.16666666666666666</v>
      </c>
    </row>
    <row r="62" spans="1:35" x14ac:dyDescent="0.3">
      <c r="A62">
        <v>61</v>
      </c>
      <c r="B62" t="s">
        <v>135</v>
      </c>
      <c r="C62" t="s">
        <v>48</v>
      </c>
      <c r="D62" t="s">
        <v>6</v>
      </c>
      <c r="E62">
        <f>SUMIFS('Indiv fin novembre'!E$2:E$299,'Indiv fin novembre'!$B$2:$B$299,$B62,'Indiv fin novembre'!$C$2:$C$299,$C62)-SUMIFS('Indiv fin octobre (à la trève)'!E$2:E$287,'Indiv fin octobre (à la trève)'!$B$2:$B$287,$B62,'Indiv fin octobre (à la trève)'!$C$2:$C$287,$C62)</f>
        <v>6</v>
      </c>
      <c r="F62">
        <f>SUMIFS('Indiv fin novembre'!F$2:F$299,'Indiv fin novembre'!$B$2:$B$299,$B62,'Indiv fin novembre'!$C$2:$C$299,$C62)-SUMIFS('Indiv fin octobre (à la trève)'!F$2:F$287,'Indiv fin octobre (à la trève)'!$B$2:$B$287,$B62,'Indiv fin octobre (à la trève)'!$C$2:$C$287,$C62)</f>
        <v>2</v>
      </c>
      <c r="G62">
        <f>SUMIFS('Indiv fin novembre'!G$2:G$299,'Indiv fin novembre'!$B$2:$B$299,$B62,'Indiv fin novembre'!$C$2:$C$299,$C62)-SUMIFS('Indiv fin octobre (à la trève)'!G$2:G$287,'Indiv fin octobre (à la trève)'!$B$2:$B$287,$B62,'Indiv fin octobre (à la trève)'!$C$2:$C$287,$C62)</f>
        <v>2</v>
      </c>
      <c r="H62">
        <f>SUMIFS('Indiv fin novembre'!H$2:H$299,'Indiv fin novembre'!$B$2:$B$299,$B62,'Indiv fin novembre'!$C$2:$C$299,$C62)-SUMIFS('Indiv fin octobre (à la trève)'!H$2:H$287,'Indiv fin octobre (à la trève)'!$B$2:$B$287,$B62,'Indiv fin octobre (à la trève)'!$C$2:$C$287,$C62)</f>
        <v>4</v>
      </c>
      <c r="I62">
        <f>SUMIFS('Indiv fin novembre'!I$2:I$299,'Indiv fin novembre'!$B$2:$B$299,$B62,'Indiv fin novembre'!$C$2:$C$299,$C62)-SUMIFS('Indiv fin octobre (à la trève)'!I$2:I$287,'Indiv fin octobre (à la trève)'!$B$2:$B$287,$B62,'Indiv fin octobre (à la trève)'!$C$2:$C$287,$C62)</f>
        <v>-1</v>
      </c>
      <c r="J62">
        <f>SUMIFS('Indiv fin novembre'!J$2:J$299,'Indiv fin novembre'!$B$2:$B$299,$B62,'Indiv fin novembre'!$C$2:$C$299,$C62)-SUMIFS('Indiv fin octobre (à la trève)'!J$2:J$287,'Indiv fin octobre (à la trève)'!$B$2:$B$287,$B62,'Indiv fin octobre (à la trève)'!$C$2:$C$287,$C62)</f>
        <v>1</v>
      </c>
      <c r="K62">
        <f>SUMIFS('Indiv fin novembre'!K$2:K$299,'Indiv fin novembre'!$B$2:$B$299,$B62,'Indiv fin novembre'!$C$2:$C$299,$C62)-SUMIFS('Indiv fin octobre (à la trève)'!K$2:K$287,'Indiv fin octobre (à la trève)'!$B$2:$B$287,$B62,'Indiv fin octobre (à la trève)'!$C$2:$C$287,$C62)</f>
        <v>2</v>
      </c>
      <c r="L62">
        <f>SUMIFS('Indiv fin novembre'!L$2:L$299,'Indiv fin novembre'!$B$2:$B$299,$B62,'Indiv fin novembre'!$C$2:$C$299,$C62)-SUMIFS('Indiv fin octobre (à la trève)'!L$2:L$287,'Indiv fin octobre (à la trève)'!$B$2:$B$287,$B62,'Indiv fin octobre (à la trève)'!$C$2:$C$287,$C62)</f>
        <v>3</v>
      </c>
      <c r="M62">
        <f>SUMIFS('Indiv fin novembre'!M$2:M$299,'Indiv fin novembre'!$B$2:$B$299,$B62,'Indiv fin novembre'!$C$2:$C$299,$C62)-SUMIFS('Indiv fin octobre (à la trève)'!M$2:M$287,'Indiv fin octobre (à la trève)'!$B$2:$B$287,$B62,'Indiv fin octobre (à la trève)'!$C$2:$C$287,$C62)</f>
        <v>0</v>
      </c>
      <c r="N62">
        <f>SUMIFS('Indiv fin novembre'!N$2:N$299,'Indiv fin novembre'!$B$2:$B$299,$B62,'Indiv fin novembre'!$C$2:$C$299,$C62)-SUMIFS('Indiv fin octobre (à la trève)'!N$2:N$287,'Indiv fin octobre (à la trève)'!$B$2:$B$287,$B62,'Indiv fin octobre (à la trève)'!$C$2:$C$287,$C62)</f>
        <v>0</v>
      </c>
      <c r="O62">
        <f>SUMIFS('Indiv fin novembre'!O$2:O$299,'Indiv fin novembre'!$B$2:$B$299,$B62,'Indiv fin novembre'!$C$2:$C$299,$C62)-SUMIFS('Indiv fin octobre (à la trève)'!O$2:O$287,'Indiv fin octobre (à la trève)'!$B$2:$B$287,$B62,'Indiv fin octobre (à la trève)'!$C$2:$C$287,$C62)</f>
        <v>0</v>
      </c>
      <c r="P62">
        <f>SUMIFS('Indiv fin novembre'!P$2:P$299,'Indiv fin novembre'!$B$2:$B$299,$B62,'Indiv fin novembre'!$C$2:$C$299,$C62)-SUMIFS('Indiv fin octobre (à la trève)'!P$2:P$287,'Indiv fin octobre (à la trève)'!$B$2:$B$287,$B62,'Indiv fin octobre (à la trève)'!$C$2:$C$287,$C62)</f>
        <v>1</v>
      </c>
      <c r="Q62">
        <f>SUMIFS('Indiv fin novembre'!Q$2:Q$299,'Indiv fin novembre'!$B$2:$B$299,$B62,'Indiv fin novembre'!$C$2:$C$299,$C62)-SUMIFS('Indiv fin octobre (à la trève)'!Q$2:Q$287,'Indiv fin octobre (à la trève)'!$B$2:$B$287,$B62,'Indiv fin octobre (à la trève)'!$C$2:$C$287,$C62)</f>
        <v>0</v>
      </c>
      <c r="R62">
        <f>SUMIFS('Indiv fin novembre'!R$2:R$299,'Indiv fin novembre'!$B$2:$B$299,$B62,'Indiv fin novembre'!$C$2:$C$299,$C62)-SUMIFS('Indiv fin octobre (à la trève)'!R$2:R$287,'Indiv fin octobre (à la trève)'!$B$2:$B$287,$B62,'Indiv fin octobre (à la trève)'!$C$2:$C$287,$C62)</f>
        <v>1</v>
      </c>
      <c r="S62" s="3">
        <f t="shared" si="0"/>
        <v>0.33333333333333331</v>
      </c>
      <c r="T62" s="3">
        <f t="shared" si="1"/>
        <v>0.33333333333333331</v>
      </c>
      <c r="U62" s="3">
        <f t="shared" si="2"/>
        <v>0.66666666666666663</v>
      </c>
      <c r="V62" s="3">
        <f t="shared" si="3"/>
        <v>-0.16666666666666666</v>
      </c>
      <c r="W62" s="3">
        <f t="shared" si="4"/>
        <v>0.16666666666666666</v>
      </c>
      <c r="X62" s="3">
        <f t="shared" si="5"/>
        <v>0.33333333333333331</v>
      </c>
      <c r="Y62" s="3">
        <f t="shared" si="6"/>
        <v>0.5</v>
      </c>
      <c r="Z62" s="3">
        <f t="shared" si="7"/>
        <v>0</v>
      </c>
      <c r="AA62" s="3">
        <f t="shared" si="8"/>
        <v>0</v>
      </c>
      <c r="AB62" s="3">
        <f t="shared" si="9"/>
        <v>0</v>
      </c>
      <c r="AC62" s="3">
        <f t="shared" si="10"/>
        <v>0.16666666666666666</v>
      </c>
      <c r="AD62" s="3">
        <f t="shared" si="11"/>
        <v>0</v>
      </c>
      <c r="AE62" s="3">
        <f t="shared" si="12"/>
        <v>0.16666666666666666</v>
      </c>
      <c r="AF62" s="4">
        <f>F62/SUMIFS('Equipe novembre (après la trèv)'!B$2:B$13,'Equipe novembre (après la trèv)'!$A$2:$A$13,$C62)</f>
        <v>0.25</v>
      </c>
      <c r="AG62" s="4">
        <f>P62/SUMIFS('Equipe novembre (après la trèv)'!L$2:L$13,'Equipe novembre (après la trèv)'!$A$2:$A$13,$C62)</f>
        <v>0.2</v>
      </c>
      <c r="AH62" s="4">
        <f>H62/SUMIFS('Equipe novembre (après la trèv)'!B$2:B$13,'Equipe novembre (après la trèv)'!$A$2:$A$13,$C62)</f>
        <v>0.5</v>
      </c>
      <c r="AI62" s="4">
        <f>R62/SUMIFS('Equipe novembre (après la trèv)'!L$2:L$13,'Equipe novembre (après la trèv)'!$A$2:$A$13,$C62)</f>
        <v>0.2</v>
      </c>
    </row>
    <row r="63" spans="1:35" x14ac:dyDescent="0.3">
      <c r="A63">
        <v>62</v>
      </c>
      <c r="B63" t="s">
        <v>67</v>
      </c>
      <c r="C63" t="s">
        <v>43</v>
      </c>
      <c r="D63" t="s">
        <v>6</v>
      </c>
      <c r="E63">
        <f>SUMIFS('Indiv fin novembre'!E$2:E$299,'Indiv fin novembre'!$B$2:$B$299,$B63,'Indiv fin novembre'!$C$2:$C$299,$C63)-SUMIFS('Indiv fin octobre (à la trève)'!E$2:E$287,'Indiv fin octobre (à la trève)'!$B$2:$B$287,$B63,'Indiv fin octobre (à la trève)'!$C$2:$C$287,$C63)</f>
        <v>6</v>
      </c>
      <c r="F63">
        <f>SUMIFS('Indiv fin novembre'!F$2:F$299,'Indiv fin novembre'!$B$2:$B$299,$B63,'Indiv fin novembre'!$C$2:$C$299,$C63)-SUMIFS('Indiv fin octobre (à la trève)'!F$2:F$287,'Indiv fin octobre (à la trève)'!$B$2:$B$287,$B63,'Indiv fin octobre (à la trève)'!$C$2:$C$287,$C63)</f>
        <v>3</v>
      </c>
      <c r="G63">
        <f>SUMIFS('Indiv fin novembre'!G$2:G$299,'Indiv fin novembre'!$B$2:$B$299,$B63,'Indiv fin novembre'!$C$2:$C$299,$C63)-SUMIFS('Indiv fin octobre (à la trève)'!G$2:G$287,'Indiv fin octobre (à la trève)'!$B$2:$B$287,$B63,'Indiv fin octobre (à la trève)'!$C$2:$C$287,$C63)</f>
        <v>1</v>
      </c>
      <c r="H63">
        <f>SUMIFS('Indiv fin novembre'!H$2:H$299,'Indiv fin novembre'!$B$2:$B$299,$B63,'Indiv fin novembre'!$C$2:$C$299,$C63)-SUMIFS('Indiv fin octobre (à la trève)'!H$2:H$287,'Indiv fin octobre (à la trève)'!$B$2:$B$287,$B63,'Indiv fin octobre (à la trève)'!$C$2:$C$287,$C63)</f>
        <v>4</v>
      </c>
      <c r="I63">
        <f>SUMIFS('Indiv fin novembre'!I$2:I$299,'Indiv fin novembre'!$B$2:$B$299,$B63,'Indiv fin novembre'!$C$2:$C$299,$C63)-SUMIFS('Indiv fin octobre (à la trève)'!I$2:I$287,'Indiv fin octobre (à la trève)'!$B$2:$B$287,$B63,'Indiv fin octobre (à la trève)'!$C$2:$C$287,$C63)</f>
        <v>-3</v>
      </c>
      <c r="J63">
        <f>SUMIFS('Indiv fin novembre'!J$2:J$299,'Indiv fin novembre'!$B$2:$B$299,$B63,'Indiv fin novembre'!$C$2:$C$299,$C63)-SUMIFS('Indiv fin octobre (à la trève)'!J$2:J$287,'Indiv fin octobre (à la trève)'!$B$2:$B$287,$B63,'Indiv fin octobre (à la trève)'!$C$2:$C$287,$C63)</f>
        <v>2</v>
      </c>
      <c r="K63">
        <f>SUMIFS('Indiv fin novembre'!K$2:K$299,'Indiv fin novembre'!$B$2:$B$299,$B63,'Indiv fin novembre'!$C$2:$C$299,$C63)-SUMIFS('Indiv fin octobre (à la trève)'!K$2:K$287,'Indiv fin octobre (à la trève)'!$B$2:$B$287,$B63,'Indiv fin octobre (à la trève)'!$C$2:$C$287,$C63)</f>
        <v>1</v>
      </c>
      <c r="L63">
        <f>SUMIFS('Indiv fin novembre'!L$2:L$299,'Indiv fin novembre'!$B$2:$B$299,$B63,'Indiv fin novembre'!$C$2:$C$299,$C63)-SUMIFS('Indiv fin octobre (à la trève)'!L$2:L$287,'Indiv fin octobre (à la trève)'!$B$2:$B$287,$B63,'Indiv fin octobre (à la trève)'!$C$2:$C$287,$C63)</f>
        <v>3</v>
      </c>
      <c r="M63">
        <f>SUMIFS('Indiv fin novembre'!M$2:M$299,'Indiv fin novembre'!$B$2:$B$299,$B63,'Indiv fin novembre'!$C$2:$C$299,$C63)-SUMIFS('Indiv fin octobre (à la trève)'!M$2:M$287,'Indiv fin octobre (à la trève)'!$B$2:$B$287,$B63,'Indiv fin octobre (à la trève)'!$C$2:$C$287,$C63)</f>
        <v>0</v>
      </c>
      <c r="N63">
        <f>SUMIFS('Indiv fin novembre'!N$2:N$299,'Indiv fin novembre'!$B$2:$B$299,$B63,'Indiv fin novembre'!$C$2:$C$299,$C63)-SUMIFS('Indiv fin octobre (à la trève)'!N$2:N$287,'Indiv fin octobre (à la trève)'!$B$2:$B$287,$B63,'Indiv fin octobre (à la trève)'!$C$2:$C$287,$C63)</f>
        <v>0</v>
      </c>
      <c r="O63">
        <f>SUMIFS('Indiv fin novembre'!O$2:O$299,'Indiv fin novembre'!$B$2:$B$299,$B63,'Indiv fin novembre'!$C$2:$C$299,$C63)-SUMIFS('Indiv fin octobre (à la trève)'!O$2:O$287,'Indiv fin octobre (à la trève)'!$B$2:$B$287,$B63,'Indiv fin octobre (à la trève)'!$C$2:$C$287,$C63)</f>
        <v>0</v>
      </c>
      <c r="P63">
        <f>SUMIFS('Indiv fin novembre'!P$2:P$299,'Indiv fin novembre'!$B$2:$B$299,$B63,'Indiv fin novembre'!$C$2:$C$299,$C63)-SUMIFS('Indiv fin octobre (à la trève)'!P$2:P$287,'Indiv fin octobre (à la trève)'!$B$2:$B$287,$B63,'Indiv fin octobre (à la trève)'!$C$2:$C$287,$C63)</f>
        <v>1</v>
      </c>
      <c r="Q63">
        <f>SUMIFS('Indiv fin novembre'!Q$2:Q$299,'Indiv fin novembre'!$B$2:$B$299,$B63,'Indiv fin novembre'!$C$2:$C$299,$C63)-SUMIFS('Indiv fin octobre (à la trève)'!Q$2:Q$287,'Indiv fin octobre (à la trève)'!$B$2:$B$287,$B63,'Indiv fin octobre (à la trève)'!$C$2:$C$287,$C63)</f>
        <v>0</v>
      </c>
      <c r="R63">
        <f>SUMIFS('Indiv fin novembre'!R$2:R$299,'Indiv fin novembre'!$B$2:$B$299,$B63,'Indiv fin novembre'!$C$2:$C$299,$C63)-SUMIFS('Indiv fin octobre (à la trève)'!R$2:R$287,'Indiv fin octobre (à la trève)'!$B$2:$B$287,$B63,'Indiv fin octobre (à la trève)'!$C$2:$C$287,$C63)</f>
        <v>1</v>
      </c>
      <c r="S63" s="3">
        <f t="shared" si="0"/>
        <v>0.5</v>
      </c>
      <c r="T63" s="3">
        <f t="shared" si="1"/>
        <v>0.16666666666666666</v>
      </c>
      <c r="U63" s="3">
        <f t="shared" si="2"/>
        <v>0.66666666666666663</v>
      </c>
      <c r="V63" s="3">
        <f t="shared" si="3"/>
        <v>-0.5</v>
      </c>
      <c r="W63" s="3">
        <f t="shared" si="4"/>
        <v>0.33333333333333331</v>
      </c>
      <c r="X63" s="3">
        <f t="shared" si="5"/>
        <v>0.16666666666666666</v>
      </c>
      <c r="Y63" s="3">
        <f t="shared" si="6"/>
        <v>0.5</v>
      </c>
      <c r="Z63" s="3">
        <f t="shared" si="7"/>
        <v>0</v>
      </c>
      <c r="AA63" s="3">
        <f t="shared" si="8"/>
        <v>0</v>
      </c>
      <c r="AB63" s="3">
        <f t="shared" si="9"/>
        <v>0</v>
      </c>
      <c r="AC63" s="3">
        <f t="shared" si="10"/>
        <v>0.16666666666666666</v>
      </c>
      <c r="AD63" s="3">
        <f t="shared" si="11"/>
        <v>0</v>
      </c>
      <c r="AE63" s="3">
        <f t="shared" si="12"/>
        <v>0.16666666666666666</v>
      </c>
      <c r="AF63" s="4">
        <f>F63/SUMIFS('Equipe novembre (après la trèv)'!B$2:B$13,'Equipe novembre (après la trèv)'!$A$2:$A$13,$C63)</f>
        <v>0.21428571428571427</v>
      </c>
      <c r="AG63" s="4">
        <f>P63/SUMIFS('Equipe novembre (après la trèv)'!L$2:L$13,'Equipe novembre (après la trèv)'!$A$2:$A$13,$C63)</f>
        <v>0.16666666666666666</v>
      </c>
      <c r="AH63" s="4">
        <f>H63/SUMIFS('Equipe novembre (après la trèv)'!B$2:B$13,'Equipe novembre (après la trèv)'!$A$2:$A$13,$C63)</f>
        <v>0.2857142857142857</v>
      </c>
      <c r="AI63" s="4">
        <f>R63/SUMIFS('Equipe novembre (après la trèv)'!L$2:L$13,'Equipe novembre (après la trèv)'!$A$2:$A$13,$C63)</f>
        <v>0.16666666666666666</v>
      </c>
    </row>
    <row r="64" spans="1:35" x14ac:dyDescent="0.3">
      <c r="A64">
        <v>63</v>
      </c>
      <c r="B64" t="s">
        <v>55</v>
      </c>
      <c r="C64" t="s">
        <v>43</v>
      </c>
      <c r="D64" t="s">
        <v>6</v>
      </c>
      <c r="E64">
        <f>SUMIFS('Indiv fin novembre'!E$2:E$299,'Indiv fin novembre'!$B$2:$B$299,$B64,'Indiv fin novembre'!$C$2:$C$299,$C64)-SUMIFS('Indiv fin octobre (à la trève)'!E$2:E$287,'Indiv fin octobre (à la trève)'!$B$2:$B$287,$B64,'Indiv fin octobre (à la trève)'!$C$2:$C$287,$C64)</f>
        <v>6</v>
      </c>
      <c r="F64">
        <f>SUMIFS('Indiv fin novembre'!F$2:F$299,'Indiv fin novembre'!$B$2:$B$299,$B64,'Indiv fin novembre'!$C$2:$C$299,$C64)-SUMIFS('Indiv fin octobre (à la trève)'!F$2:F$287,'Indiv fin octobre (à la trève)'!$B$2:$B$287,$B64,'Indiv fin octobre (à la trève)'!$C$2:$C$287,$C64)</f>
        <v>2</v>
      </c>
      <c r="G64">
        <f>SUMIFS('Indiv fin novembre'!G$2:G$299,'Indiv fin novembre'!$B$2:$B$299,$B64,'Indiv fin novembre'!$C$2:$C$299,$C64)-SUMIFS('Indiv fin octobre (à la trève)'!G$2:G$287,'Indiv fin octobre (à la trève)'!$B$2:$B$287,$B64,'Indiv fin octobre (à la trève)'!$C$2:$C$287,$C64)</f>
        <v>2</v>
      </c>
      <c r="H64">
        <f>SUMIFS('Indiv fin novembre'!H$2:H$299,'Indiv fin novembre'!$B$2:$B$299,$B64,'Indiv fin novembre'!$C$2:$C$299,$C64)-SUMIFS('Indiv fin octobre (à la trève)'!H$2:H$287,'Indiv fin octobre (à la trève)'!$B$2:$B$287,$B64,'Indiv fin octobre (à la trève)'!$C$2:$C$287,$C64)</f>
        <v>4</v>
      </c>
      <c r="I64">
        <f>SUMIFS('Indiv fin novembre'!I$2:I$299,'Indiv fin novembre'!$B$2:$B$299,$B64,'Indiv fin novembre'!$C$2:$C$299,$C64)-SUMIFS('Indiv fin octobre (à la trève)'!I$2:I$287,'Indiv fin octobre (à la trève)'!$B$2:$B$287,$B64,'Indiv fin octobre (à la trève)'!$C$2:$C$287,$C64)</f>
        <v>-3</v>
      </c>
      <c r="J64">
        <f>SUMIFS('Indiv fin novembre'!J$2:J$299,'Indiv fin novembre'!$B$2:$B$299,$B64,'Indiv fin novembre'!$C$2:$C$299,$C64)-SUMIFS('Indiv fin octobre (à la trève)'!J$2:J$287,'Indiv fin octobre (à la trève)'!$B$2:$B$287,$B64,'Indiv fin octobre (à la trève)'!$C$2:$C$287,$C64)</f>
        <v>1</v>
      </c>
      <c r="K64">
        <f>SUMIFS('Indiv fin novembre'!K$2:K$299,'Indiv fin novembre'!$B$2:$B$299,$B64,'Indiv fin novembre'!$C$2:$C$299,$C64)-SUMIFS('Indiv fin octobre (à la trève)'!K$2:K$287,'Indiv fin octobre (à la trève)'!$B$2:$B$287,$B64,'Indiv fin octobre (à la trève)'!$C$2:$C$287,$C64)</f>
        <v>2</v>
      </c>
      <c r="L64">
        <f>SUMIFS('Indiv fin novembre'!L$2:L$299,'Indiv fin novembre'!$B$2:$B$299,$B64,'Indiv fin novembre'!$C$2:$C$299,$C64)-SUMIFS('Indiv fin octobre (à la trève)'!L$2:L$287,'Indiv fin octobre (à la trève)'!$B$2:$B$287,$B64,'Indiv fin octobre (à la trève)'!$C$2:$C$287,$C64)</f>
        <v>3</v>
      </c>
      <c r="M64">
        <f>SUMIFS('Indiv fin novembre'!M$2:M$299,'Indiv fin novembre'!$B$2:$B$299,$B64,'Indiv fin novembre'!$C$2:$C$299,$C64)-SUMIFS('Indiv fin octobre (à la trève)'!M$2:M$287,'Indiv fin octobre (à la trève)'!$B$2:$B$287,$B64,'Indiv fin octobre (à la trève)'!$C$2:$C$287,$C64)</f>
        <v>0</v>
      </c>
      <c r="N64">
        <f>SUMIFS('Indiv fin novembre'!N$2:N$299,'Indiv fin novembre'!$B$2:$B$299,$B64,'Indiv fin novembre'!$C$2:$C$299,$C64)-SUMIFS('Indiv fin octobre (à la trève)'!N$2:N$287,'Indiv fin octobre (à la trève)'!$B$2:$B$287,$B64,'Indiv fin octobre (à la trève)'!$C$2:$C$287,$C64)</f>
        <v>0</v>
      </c>
      <c r="O64">
        <f>SUMIFS('Indiv fin novembre'!O$2:O$299,'Indiv fin novembre'!$B$2:$B$299,$B64,'Indiv fin novembre'!$C$2:$C$299,$C64)-SUMIFS('Indiv fin octobre (à la trève)'!O$2:O$287,'Indiv fin octobre (à la trève)'!$B$2:$B$287,$B64,'Indiv fin octobre (à la trève)'!$C$2:$C$287,$C64)</f>
        <v>0</v>
      </c>
      <c r="P64">
        <f>SUMIFS('Indiv fin novembre'!P$2:P$299,'Indiv fin novembre'!$B$2:$B$299,$B64,'Indiv fin novembre'!$C$2:$C$299,$C64)-SUMIFS('Indiv fin octobre (à la trève)'!P$2:P$287,'Indiv fin octobre (à la trève)'!$B$2:$B$287,$B64,'Indiv fin octobre (à la trève)'!$C$2:$C$287,$C64)</f>
        <v>1</v>
      </c>
      <c r="Q64">
        <f>SUMIFS('Indiv fin novembre'!Q$2:Q$299,'Indiv fin novembre'!$B$2:$B$299,$B64,'Indiv fin novembre'!$C$2:$C$299,$C64)-SUMIFS('Indiv fin octobre (à la trève)'!Q$2:Q$287,'Indiv fin octobre (à la trève)'!$B$2:$B$287,$B64,'Indiv fin octobre (à la trève)'!$C$2:$C$287,$C64)</f>
        <v>0</v>
      </c>
      <c r="R64">
        <f>SUMIFS('Indiv fin novembre'!R$2:R$299,'Indiv fin novembre'!$B$2:$B$299,$B64,'Indiv fin novembre'!$C$2:$C$299,$C64)-SUMIFS('Indiv fin octobre (à la trève)'!R$2:R$287,'Indiv fin octobre (à la trève)'!$B$2:$B$287,$B64,'Indiv fin octobre (à la trève)'!$C$2:$C$287,$C64)</f>
        <v>1</v>
      </c>
      <c r="S64" s="3">
        <f t="shared" si="0"/>
        <v>0.33333333333333331</v>
      </c>
      <c r="T64" s="3">
        <f t="shared" si="1"/>
        <v>0.33333333333333331</v>
      </c>
      <c r="U64" s="3">
        <f t="shared" si="2"/>
        <v>0.66666666666666663</v>
      </c>
      <c r="V64" s="3">
        <f t="shared" si="3"/>
        <v>-0.5</v>
      </c>
      <c r="W64" s="3">
        <f t="shared" si="4"/>
        <v>0.16666666666666666</v>
      </c>
      <c r="X64" s="3">
        <f t="shared" si="5"/>
        <v>0.33333333333333331</v>
      </c>
      <c r="Y64" s="3">
        <f t="shared" si="6"/>
        <v>0.5</v>
      </c>
      <c r="Z64" s="3">
        <f t="shared" si="7"/>
        <v>0</v>
      </c>
      <c r="AA64" s="3">
        <f t="shared" si="8"/>
        <v>0</v>
      </c>
      <c r="AB64" s="3">
        <f t="shared" si="9"/>
        <v>0</v>
      </c>
      <c r="AC64" s="3">
        <f t="shared" si="10"/>
        <v>0.16666666666666666</v>
      </c>
      <c r="AD64" s="3">
        <f t="shared" si="11"/>
        <v>0</v>
      </c>
      <c r="AE64" s="3">
        <f t="shared" si="12"/>
        <v>0.16666666666666666</v>
      </c>
      <c r="AF64" s="4">
        <f>F64/SUMIFS('Equipe novembre (après la trèv)'!B$2:B$13,'Equipe novembre (après la trèv)'!$A$2:$A$13,$C64)</f>
        <v>0.14285714285714285</v>
      </c>
      <c r="AG64" s="4">
        <f>P64/SUMIFS('Equipe novembre (après la trèv)'!L$2:L$13,'Equipe novembre (après la trèv)'!$A$2:$A$13,$C64)</f>
        <v>0.16666666666666666</v>
      </c>
      <c r="AH64" s="4">
        <f>H64/SUMIFS('Equipe novembre (après la trèv)'!B$2:B$13,'Equipe novembre (après la trèv)'!$A$2:$A$13,$C64)</f>
        <v>0.2857142857142857</v>
      </c>
      <c r="AI64" s="4">
        <f>R64/SUMIFS('Equipe novembre (après la trèv)'!L$2:L$13,'Equipe novembre (après la trèv)'!$A$2:$A$13,$C64)</f>
        <v>0.16666666666666666</v>
      </c>
    </row>
    <row r="65" spans="1:35" x14ac:dyDescent="0.3">
      <c r="A65">
        <v>64</v>
      </c>
      <c r="B65" t="s">
        <v>103</v>
      </c>
      <c r="C65" t="s">
        <v>76</v>
      </c>
      <c r="D65" t="s">
        <v>6</v>
      </c>
      <c r="E65">
        <f>SUMIFS('Indiv fin novembre'!E$2:E$299,'Indiv fin novembre'!$B$2:$B$299,$B65,'Indiv fin novembre'!$C$2:$C$299,$C65)-SUMIFS('Indiv fin octobre (à la trève)'!E$2:E$287,'Indiv fin octobre (à la trève)'!$B$2:$B$287,$B65,'Indiv fin octobre (à la trève)'!$C$2:$C$287,$C65)</f>
        <v>6</v>
      </c>
      <c r="F65">
        <f>SUMIFS('Indiv fin novembre'!F$2:F$299,'Indiv fin novembre'!$B$2:$B$299,$B65,'Indiv fin novembre'!$C$2:$C$299,$C65)-SUMIFS('Indiv fin octobre (à la trève)'!F$2:F$287,'Indiv fin octobre (à la trève)'!$B$2:$B$287,$B65,'Indiv fin octobre (à la trève)'!$C$2:$C$287,$C65)</f>
        <v>3</v>
      </c>
      <c r="G65">
        <f>SUMIFS('Indiv fin novembre'!G$2:G$299,'Indiv fin novembre'!$B$2:$B$299,$B65,'Indiv fin novembre'!$C$2:$C$299,$C65)-SUMIFS('Indiv fin octobre (à la trève)'!G$2:G$287,'Indiv fin octobre (à la trève)'!$B$2:$B$287,$B65,'Indiv fin octobre (à la trève)'!$C$2:$C$287,$C65)</f>
        <v>1</v>
      </c>
      <c r="H65">
        <f>SUMIFS('Indiv fin novembre'!H$2:H$299,'Indiv fin novembre'!$B$2:$B$299,$B65,'Indiv fin novembre'!$C$2:$C$299,$C65)-SUMIFS('Indiv fin octobre (à la trève)'!H$2:H$287,'Indiv fin octobre (à la trève)'!$B$2:$B$287,$B65,'Indiv fin octobre (à la trève)'!$C$2:$C$287,$C65)</f>
        <v>4</v>
      </c>
      <c r="I65">
        <f>SUMIFS('Indiv fin novembre'!I$2:I$299,'Indiv fin novembre'!$B$2:$B$299,$B65,'Indiv fin novembre'!$C$2:$C$299,$C65)-SUMIFS('Indiv fin octobre (à la trève)'!I$2:I$287,'Indiv fin octobre (à la trève)'!$B$2:$B$287,$B65,'Indiv fin octobre (à la trève)'!$C$2:$C$287,$C65)</f>
        <v>-7</v>
      </c>
      <c r="J65">
        <f>SUMIFS('Indiv fin novembre'!J$2:J$299,'Indiv fin novembre'!$B$2:$B$299,$B65,'Indiv fin novembre'!$C$2:$C$299,$C65)-SUMIFS('Indiv fin octobre (à la trève)'!J$2:J$287,'Indiv fin octobre (à la trève)'!$B$2:$B$287,$B65,'Indiv fin octobre (à la trève)'!$C$2:$C$287,$C65)</f>
        <v>2</v>
      </c>
      <c r="K65">
        <f>SUMIFS('Indiv fin novembre'!K$2:K$299,'Indiv fin novembre'!$B$2:$B$299,$B65,'Indiv fin novembre'!$C$2:$C$299,$C65)-SUMIFS('Indiv fin octobre (à la trève)'!K$2:K$287,'Indiv fin octobre (à la trève)'!$B$2:$B$287,$B65,'Indiv fin octobre (à la trève)'!$C$2:$C$287,$C65)</f>
        <v>1</v>
      </c>
      <c r="L65">
        <f>SUMIFS('Indiv fin novembre'!L$2:L$299,'Indiv fin novembre'!$B$2:$B$299,$B65,'Indiv fin novembre'!$C$2:$C$299,$C65)-SUMIFS('Indiv fin octobre (à la trève)'!L$2:L$287,'Indiv fin octobre (à la trève)'!$B$2:$B$287,$B65,'Indiv fin octobre (à la trève)'!$C$2:$C$287,$C65)</f>
        <v>3</v>
      </c>
      <c r="M65">
        <f>SUMIFS('Indiv fin novembre'!M$2:M$299,'Indiv fin novembre'!$B$2:$B$299,$B65,'Indiv fin novembre'!$C$2:$C$299,$C65)-SUMIFS('Indiv fin octobre (à la trève)'!M$2:M$287,'Indiv fin octobre (à la trève)'!$B$2:$B$287,$B65,'Indiv fin octobre (à la trève)'!$C$2:$C$287,$C65)</f>
        <v>0</v>
      </c>
      <c r="N65">
        <f>SUMIFS('Indiv fin novembre'!N$2:N$299,'Indiv fin novembre'!$B$2:$B$299,$B65,'Indiv fin novembre'!$C$2:$C$299,$C65)-SUMIFS('Indiv fin octobre (à la trève)'!N$2:N$287,'Indiv fin octobre (à la trève)'!$B$2:$B$287,$B65,'Indiv fin octobre (à la trève)'!$C$2:$C$287,$C65)</f>
        <v>0</v>
      </c>
      <c r="O65">
        <f>SUMIFS('Indiv fin novembre'!O$2:O$299,'Indiv fin novembre'!$B$2:$B$299,$B65,'Indiv fin novembre'!$C$2:$C$299,$C65)-SUMIFS('Indiv fin octobre (à la trève)'!O$2:O$287,'Indiv fin octobre (à la trève)'!$B$2:$B$287,$B65,'Indiv fin octobre (à la trève)'!$C$2:$C$287,$C65)</f>
        <v>0</v>
      </c>
      <c r="P65">
        <f>SUMIFS('Indiv fin novembre'!P$2:P$299,'Indiv fin novembre'!$B$2:$B$299,$B65,'Indiv fin novembre'!$C$2:$C$299,$C65)-SUMIFS('Indiv fin octobre (à la trève)'!P$2:P$287,'Indiv fin octobre (à la trève)'!$B$2:$B$287,$B65,'Indiv fin octobre (à la trève)'!$C$2:$C$287,$C65)</f>
        <v>1</v>
      </c>
      <c r="Q65">
        <f>SUMIFS('Indiv fin novembre'!Q$2:Q$299,'Indiv fin novembre'!$B$2:$B$299,$B65,'Indiv fin novembre'!$C$2:$C$299,$C65)-SUMIFS('Indiv fin octobre (à la trève)'!Q$2:Q$287,'Indiv fin octobre (à la trève)'!$B$2:$B$287,$B65,'Indiv fin octobre (à la trève)'!$C$2:$C$287,$C65)</f>
        <v>0</v>
      </c>
      <c r="R65">
        <f>SUMIFS('Indiv fin novembre'!R$2:R$299,'Indiv fin novembre'!$B$2:$B$299,$B65,'Indiv fin novembre'!$C$2:$C$299,$C65)-SUMIFS('Indiv fin octobre (à la trève)'!R$2:R$287,'Indiv fin octobre (à la trève)'!$B$2:$B$287,$B65,'Indiv fin octobre (à la trève)'!$C$2:$C$287,$C65)</f>
        <v>1</v>
      </c>
      <c r="S65" s="3">
        <f t="shared" si="0"/>
        <v>0.5</v>
      </c>
      <c r="T65" s="3">
        <f t="shared" si="1"/>
        <v>0.16666666666666666</v>
      </c>
      <c r="U65" s="3">
        <f t="shared" si="2"/>
        <v>0.66666666666666663</v>
      </c>
      <c r="V65" s="3">
        <f t="shared" si="3"/>
        <v>-1.1666666666666667</v>
      </c>
      <c r="W65" s="3">
        <f t="shared" si="4"/>
        <v>0.33333333333333331</v>
      </c>
      <c r="X65" s="3">
        <f t="shared" si="5"/>
        <v>0.16666666666666666</v>
      </c>
      <c r="Y65" s="3">
        <f t="shared" si="6"/>
        <v>0.5</v>
      </c>
      <c r="Z65" s="3">
        <f t="shared" si="7"/>
        <v>0</v>
      </c>
      <c r="AA65" s="3">
        <f t="shared" si="8"/>
        <v>0</v>
      </c>
      <c r="AB65" s="3">
        <f t="shared" si="9"/>
        <v>0</v>
      </c>
      <c r="AC65" s="3">
        <f t="shared" si="10"/>
        <v>0.16666666666666666</v>
      </c>
      <c r="AD65" s="3">
        <f t="shared" si="11"/>
        <v>0</v>
      </c>
      <c r="AE65" s="3">
        <f t="shared" si="12"/>
        <v>0.16666666666666666</v>
      </c>
      <c r="AF65" s="4">
        <f>F65/SUMIFS('Equipe novembre (après la trèv)'!B$2:B$13,'Equipe novembre (après la trèv)'!$A$2:$A$13,$C65)</f>
        <v>0.21428571428571427</v>
      </c>
      <c r="AG65" s="4">
        <f>P65/SUMIFS('Equipe novembre (après la trèv)'!L$2:L$13,'Equipe novembre (après la trèv)'!$A$2:$A$13,$C65)</f>
        <v>0.125</v>
      </c>
      <c r="AH65" s="4">
        <f>H65/SUMIFS('Equipe novembre (après la trèv)'!B$2:B$13,'Equipe novembre (après la trèv)'!$A$2:$A$13,$C65)</f>
        <v>0.2857142857142857</v>
      </c>
      <c r="AI65" s="4">
        <f>R65/SUMIFS('Equipe novembre (après la trèv)'!L$2:L$13,'Equipe novembre (après la trèv)'!$A$2:$A$13,$C65)</f>
        <v>0.125</v>
      </c>
    </row>
    <row r="66" spans="1:35" x14ac:dyDescent="0.3">
      <c r="A66">
        <v>65</v>
      </c>
      <c r="B66" t="s">
        <v>94</v>
      </c>
      <c r="C66" t="s">
        <v>31</v>
      </c>
      <c r="D66" t="s">
        <v>35</v>
      </c>
      <c r="E66">
        <f>SUMIFS('Indiv fin novembre'!E$2:E$299,'Indiv fin novembre'!$B$2:$B$299,$B66,'Indiv fin novembre'!$C$2:$C$299,$C66)-SUMIFS('Indiv fin octobre (à la trève)'!E$2:E$287,'Indiv fin octobre (à la trève)'!$B$2:$B$287,$B66,'Indiv fin octobre (à la trève)'!$C$2:$C$287,$C66)</f>
        <v>6</v>
      </c>
      <c r="F66">
        <f>SUMIFS('Indiv fin novembre'!F$2:F$299,'Indiv fin novembre'!$B$2:$B$299,$B66,'Indiv fin novembre'!$C$2:$C$299,$C66)-SUMIFS('Indiv fin octobre (à la trève)'!F$2:F$287,'Indiv fin octobre (à la trève)'!$B$2:$B$287,$B66,'Indiv fin octobre (à la trève)'!$C$2:$C$287,$C66)</f>
        <v>0</v>
      </c>
      <c r="G66">
        <f>SUMIFS('Indiv fin novembre'!G$2:G$299,'Indiv fin novembre'!$B$2:$B$299,$B66,'Indiv fin novembre'!$C$2:$C$299,$C66)-SUMIFS('Indiv fin octobre (à la trève)'!G$2:G$287,'Indiv fin octobre (à la trève)'!$B$2:$B$287,$B66,'Indiv fin octobre (à la trève)'!$C$2:$C$287,$C66)</f>
        <v>4</v>
      </c>
      <c r="H66">
        <f>SUMIFS('Indiv fin novembre'!H$2:H$299,'Indiv fin novembre'!$B$2:$B$299,$B66,'Indiv fin novembre'!$C$2:$C$299,$C66)-SUMIFS('Indiv fin octobre (à la trève)'!H$2:H$287,'Indiv fin octobre (à la trève)'!$B$2:$B$287,$B66,'Indiv fin octobre (à la trève)'!$C$2:$C$287,$C66)</f>
        <v>4</v>
      </c>
      <c r="I66">
        <f>SUMIFS('Indiv fin novembre'!I$2:I$299,'Indiv fin novembre'!$B$2:$B$299,$B66,'Indiv fin novembre'!$C$2:$C$299,$C66)-SUMIFS('Indiv fin octobre (à la trève)'!I$2:I$287,'Indiv fin octobre (à la trève)'!$B$2:$B$287,$B66,'Indiv fin octobre (à la trève)'!$C$2:$C$287,$C66)</f>
        <v>0</v>
      </c>
      <c r="J66">
        <f>SUMIFS('Indiv fin novembre'!J$2:J$299,'Indiv fin novembre'!$B$2:$B$299,$B66,'Indiv fin novembre'!$C$2:$C$299,$C66)-SUMIFS('Indiv fin octobre (à la trève)'!J$2:J$287,'Indiv fin octobre (à la trève)'!$B$2:$B$287,$B66,'Indiv fin octobre (à la trève)'!$C$2:$C$287,$C66)</f>
        <v>0</v>
      </c>
      <c r="K66">
        <f>SUMIFS('Indiv fin novembre'!K$2:K$299,'Indiv fin novembre'!$B$2:$B$299,$B66,'Indiv fin novembre'!$C$2:$C$299,$C66)-SUMIFS('Indiv fin octobre (à la trève)'!K$2:K$287,'Indiv fin octobre (à la trève)'!$B$2:$B$287,$B66,'Indiv fin octobre (à la trève)'!$C$2:$C$287,$C66)</f>
        <v>3</v>
      </c>
      <c r="L66">
        <f>SUMIFS('Indiv fin novembre'!L$2:L$299,'Indiv fin novembre'!$B$2:$B$299,$B66,'Indiv fin novembre'!$C$2:$C$299,$C66)-SUMIFS('Indiv fin octobre (à la trève)'!L$2:L$287,'Indiv fin octobre (à la trève)'!$B$2:$B$287,$B66,'Indiv fin octobre (à la trève)'!$C$2:$C$287,$C66)</f>
        <v>3</v>
      </c>
      <c r="M66">
        <f>SUMIFS('Indiv fin novembre'!M$2:M$299,'Indiv fin novembre'!$B$2:$B$299,$B66,'Indiv fin novembre'!$C$2:$C$299,$C66)-SUMIFS('Indiv fin octobre (à la trève)'!M$2:M$287,'Indiv fin octobre (à la trève)'!$B$2:$B$287,$B66,'Indiv fin octobre (à la trève)'!$C$2:$C$287,$C66)</f>
        <v>0</v>
      </c>
      <c r="N66">
        <f>SUMIFS('Indiv fin novembre'!N$2:N$299,'Indiv fin novembre'!$B$2:$B$299,$B66,'Indiv fin novembre'!$C$2:$C$299,$C66)-SUMIFS('Indiv fin octobre (à la trève)'!N$2:N$287,'Indiv fin octobre (à la trève)'!$B$2:$B$287,$B66,'Indiv fin octobre (à la trève)'!$C$2:$C$287,$C66)</f>
        <v>0</v>
      </c>
      <c r="O66">
        <f>SUMIFS('Indiv fin novembre'!O$2:O$299,'Indiv fin novembre'!$B$2:$B$299,$B66,'Indiv fin novembre'!$C$2:$C$299,$C66)-SUMIFS('Indiv fin octobre (à la trève)'!O$2:O$287,'Indiv fin octobre (à la trève)'!$B$2:$B$287,$B66,'Indiv fin octobre (à la trève)'!$C$2:$C$287,$C66)</f>
        <v>0</v>
      </c>
      <c r="P66">
        <f>SUMIFS('Indiv fin novembre'!P$2:P$299,'Indiv fin novembre'!$B$2:$B$299,$B66,'Indiv fin novembre'!$C$2:$C$299,$C66)-SUMIFS('Indiv fin octobre (à la trève)'!P$2:P$287,'Indiv fin octobre (à la trève)'!$B$2:$B$287,$B66,'Indiv fin octobre (à la trève)'!$C$2:$C$287,$C66)</f>
        <v>0</v>
      </c>
      <c r="Q66">
        <f>SUMIFS('Indiv fin novembre'!Q$2:Q$299,'Indiv fin novembre'!$B$2:$B$299,$B66,'Indiv fin novembre'!$C$2:$C$299,$C66)-SUMIFS('Indiv fin octobre (à la trève)'!Q$2:Q$287,'Indiv fin octobre (à la trève)'!$B$2:$B$287,$B66,'Indiv fin octobre (à la trève)'!$C$2:$C$287,$C66)</f>
        <v>1</v>
      </c>
      <c r="R66">
        <f>SUMIFS('Indiv fin novembre'!R$2:R$299,'Indiv fin novembre'!$B$2:$B$299,$B66,'Indiv fin novembre'!$C$2:$C$299,$C66)-SUMIFS('Indiv fin octobre (à la trève)'!R$2:R$287,'Indiv fin octobre (à la trève)'!$B$2:$B$287,$B66,'Indiv fin octobre (à la trève)'!$C$2:$C$287,$C66)</f>
        <v>1</v>
      </c>
      <c r="S66" s="3">
        <f t="shared" ref="S66:S129" si="13">IF($E66=0,0,F66/$E66)</f>
        <v>0</v>
      </c>
      <c r="T66" s="3">
        <f t="shared" ref="T66:T129" si="14">IF($E66=0,0,G66/$E66)</f>
        <v>0.66666666666666663</v>
      </c>
      <c r="U66" s="3">
        <f t="shared" ref="U66:U129" si="15">IF($E66=0,0,H66/$E66)</f>
        <v>0.66666666666666663</v>
      </c>
      <c r="V66" s="3">
        <f t="shared" ref="V66:V129" si="16">IF($E66=0,0,I66/$E66)</f>
        <v>0</v>
      </c>
      <c r="W66" s="3">
        <f t="shared" ref="W66:W129" si="17">IF($E66=0,0,J66/$E66)</f>
        <v>0</v>
      </c>
      <c r="X66" s="3">
        <f t="shared" ref="X66:X129" si="18">IF($E66=0,0,K66/$E66)</f>
        <v>0.5</v>
      </c>
      <c r="Y66" s="3">
        <f t="shared" ref="Y66:Y129" si="19">IF($E66=0,0,L66/$E66)</f>
        <v>0.5</v>
      </c>
      <c r="Z66" s="3">
        <f t="shared" ref="Z66:Z129" si="20">IF($E66=0,0,M66/$E66)</f>
        <v>0</v>
      </c>
      <c r="AA66" s="3">
        <f t="shared" ref="AA66:AA129" si="21">IF($E66=0,0,N66/$E66)</f>
        <v>0</v>
      </c>
      <c r="AB66" s="3">
        <f t="shared" ref="AB66:AB129" si="22">IF($E66=0,0,O66/$E66)</f>
        <v>0</v>
      </c>
      <c r="AC66" s="3">
        <f t="shared" ref="AC66:AC129" si="23">IF($E66=0,0,P66/$E66)</f>
        <v>0</v>
      </c>
      <c r="AD66" s="3">
        <f t="shared" ref="AD66:AD129" si="24">IF($E66=0,0,Q66/$E66)</f>
        <v>0.16666666666666666</v>
      </c>
      <c r="AE66" s="3">
        <f t="shared" ref="AE66:AE129" si="25">IF($E66=0,0,R66/$E66)</f>
        <v>0.16666666666666666</v>
      </c>
      <c r="AF66" s="4">
        <f>F66/SUMIFS('Equipe novembre (après la trèv)'!B$2:B$13,'Equipe novembre (après la trèv)'!$A$2:$A$13,$C66)</f>
        <v>0</v>
      </c>
      <c r="AG66" s="4">
        <f>P66/SUMIFS('Equipe novembre (après la trèv)'!L$2:L$13,'Equipe novembre (après la trèv)'!$A$2:$A$13,$C66)</f>
        <v>0</v>
      </c>
      <c r="AH66" s="4">
        <f>H66/SUMIFS('Equipe novembre (après la trèv)'!B$2:B$13,'Equipe novembre (après la trèv)'!$A$2:$A$13,$C66)</f>
        <v>0.18181818181818182</v>
      </c>
      <c r="AI66" s="4">
        <f>R66/SUMIFS('Equipe novembre (après la trèv)'!L$2:L$13,'Equipe novembre (après la trèv)'!$A$2:$A$13,$C66)</f>
        <v>6.6666666666666666E-2</v>
      </c>
    </row>
    <row r="67" spans="1:35" x14ac:dyDescent="0.3">
      <c r="A67">
        <v>66</v>
      </c>
      <c r="B67" t="s">
        <v>118</v>
      </c>
      <c r="C67" t="s">
        <v>31</v>
      </c>
      <c r="D67" t="s">
        <v>6</v>
      </c>
      <c r="E67">
        <f>SUMIFS('Indiv fin novembre'!E$2:E$299,'Indiv fin novembre'!$B$2:$B$299,$B67,'Indiv fin novembre'!$C$2:$C$299,$C67)-SUMIFS('Indiv fin octobre (à la trève)'!E$2:E$287,'Indiv fin octobre (à la trève)'!$B$2:$B$287,$B67,'Indiv fin octobre (à la trève)'!$C$2:$C$287,$C67)</f>
        <v>4</v>
      </c>
      <c r="F67">
        <f>SUMIFS('Indiv fin novembre'!F$2:F$299,'Indiv fin novembre'!$B$2:$B$299,$B67,'Indiv fin novembre'!$C$2:$C$299,$C67)-SUMIFS('Indiv fin octobre (à la trève)'!F$2:F$287,'Indiv fin octobre (à la trève)'!$B$2:$B$287,$B67,'Indiv fin octobre (à la trève)'!$C$2:$C$287,$C67)</f>
        <v>1</v>
      </c>
      <c r="G67">
        <f>SUMIFS('Indiv fin novembre'!G$2:G$299,'Indiv fin novembre'!$B$2:$B$299,$B67,'Indiv fin novembre'!$C$2:$C$299,$C67)-SUMIFS('Indiv fin octobre (à la trève)'!G$2:G$287,'Indiv fin octobre (à la trève)'!$B$2:$B$287,$B67,'Indiv fin octobre (à la trève)'!$C$2:$C$287,$C67)</f>
        <v>2</v>
      </c>
      <c r="H67">
        <f>SUMIFS('Indiv fin novembre'!H$2:H$299,'Indiv fin novembre'!$B$2:$B$299,$B67,'Indiv fin novembre'!$C$2:$C$299,$C67)-SUMIFS('Indiv fin octobre (à la trève)'!H$2:H$287,'Indiv fin octobre (à la trève)'!$B$2:$B$287,$B67,'Indiv fin octobre (à la trève)'!$C$2:$C$287,$C67)</f>
        <v>3</v>
      </c>
      <c r="I67">
        <f>SUMIFS('Indiv fin novembre'!I$2:I$299,'Indiv fin novembre'!$B$2:$B$299,$B67,'Indiv fin novembre'!$C$2:$C$299,$C67)-SUMIFS('Indiv fin octobre (à la trève)'!I$2:I$287,'Indiv fin octobre (à la trève)'!$B$2:$B$287,$B67,'Indiv fin octobre (à la trève)'!$C$2:$C$287,$C67)</f>
        <v>4</v>
      </c>
      <c r="J67">
        <f>SUMIFS('Indiv fin novembre'!J$2:J$299,'Indiv fin novembre'!$B$2:$B$299,$B67,'Indiv fin novembre'!$C$2:$C$299,$C67)-SUMIFS('Indiv fin octobre (à la trève)'!J$2:J$287,'Indiv fin octobre (à la trève)'!$B$2:$B$287,$B67,'Indiv fin octobre (à la trève)'!$C$2:$C$287,$C67)</f>
        <v>0</v>
      </c>
      <c r="K67">
        <f>SUMIFS('Indiv fin novembre'!K$2:K$299,'Indiv fin novembre'!$B$2:$B$299,$B67,'Indiv fin novembre'!$C$2:$C$299,$C67)-SUMIFS('Indiv fin octobre (à la trève)'!K$2:K$287,'Indiv fin octobre (à la trève)'!$B$2:$B$287,$B67,'Indiv fin octobre (à la trève)'!$C$2:$C$287,$C67)</f>
        <v>0</v>
      </c>
      <c r="L67">
        <f>SUMIFS('Indiv fin novembre'!L$2:L$299,'Indiv fin novembre'!$B$2:$B$299,$B67,'Indiv fin novembre'!$C$2:$C$299,$C67)-SUMIFS('Indiv fin octobre (à la trève)'!L$2:L$287,'Indiv fin octobre (à la trève)'!$B$2:$B$287,$B67,'Indiv fin octobre (à la trève)'!$C$2:$C$287,$C67)</f>
        <v>0</v>
      </c>
      <c r="M67">
        <f>SUMIFS('Indiv fin novembre'!M$2:M$299,'Indiv fin novembre'!$B$2:$B$299,$B67,'Indiv fin novembre'!$C$2:$C$299,$C67)-SUMIFS('Indiv fin octobre (à la trève)'!M$2:M$287,'Indiv fin octobre (à la trève)'!$B$2:$B$287,$B67,'Indiv fin octobre (à la trève)'!$C$2:$C$287,$C67)</f>
        <v>0</v>
      </c>
      <c r="N67">
        <f>SUMIFS('Indiv fin novembre'!N$2:N$299,'Indiv fin novembre'!$B$2:$B$299,$B67,'Indiv fin novembre'!$C$2:$C$299,$C67)-SUMIFS('Indiv fin octobre (à la trève)'!N$2:N$287,'Indiv fin octobre (à la trève)'!$B$2:$B$287,$B67,'Indiv fin octobre (à la trève)'!$C$2:$C$287,$C67)</f>
        <v>0</v>
      </c>
      <c r="O67">
        <f>SUMIFS('Indiv fin novembre'!O$2:O$299,'Indiv fin novembre'!$B$2:$B$299,$B67,'Indiv fin novembre'!$C$2:$C$299,$C67)-SUMIFS('Indiv fin octobre (à la trève)'!O$2:O$287,'Indiv fin octobre (à la trève)'!$B$2:$B$287,$B67,'Indiv fin octobre (à la trève)'!$C$2:$C$287,$C67)</f>
        <v>0</v>
      </c>
      <c r="P67">
        <f>SUMIFS('Indiv fin novembre'!P$2:P$299,'Indiv fin novembre'!$B$2:$B$299,$B67,'Indiv fin novembre'!$C$2:$C$299,$C67)-SUMIFS('Indiv fin octobre (à la trève)'!P$2:P$287,'Indiv fin octobre (à la trève)'!$B$2:$B$287,$B67,'Indiv fin octobre (à la trève)'!$C$2:$C$287,$C67)</f>
        <v>1</v>
      </c>
      <c r="Q67">
        <f>SUMIFS('Indiv fin novembre'!Q$2:Q$299,'Indiv fin novembre'!$B$2:$B$299,$B67,'Indiv fin novembre'!$C$2:$C$299,$C67)-SUMIFS('Indiv fin octobre (à la trève)'!Q$2:Q$287,'Indiv fin octobre (à la trève)'!$B$2:$B$287,$B67,'Indiv fin octobre (à la trève)'!$C$2:$C$287,$C67)</f>
        <v>2</v>
      </c>
      <c r="R67">
        <f>SUMIFS('Indiv fin novembre'!R$2:R$299,'Indiv fin novembre'!$B$2:$B$299,$B67,'Indiv fin novembre'!$C$2:$C$299,$C67)-SUMIFS('Indiv fin octobre (à la trève)'!R$2:R$287,'Indiv fin octobre (à la trève)'!$B$2:$B$287,$B67,'Indiv fin octobre (à la trève)'!$C$2:$C$287,$C67)</f>
        <v>3</v>
      </c>
      <c r="S67" s="3">
        <f t="shared" si="13"/>
        <v>0.25</v>
      </c>
      <c r="T67" s="3">
        <f t="shared" si="14"/>
        <v>0.5</v>
      </c>
      <c r="U67" s="3">
        <f t="shared" si="15"/>
        <v>0.75</v>
      </c>
      <c r="V67" s="3">
        <f t="shared" si="16"/>
        <v>1</v>
      </c>
      <c r="W67" s="3">
        <f t="shared" si="17"/>
        <v>0</v>
      </c>
      <c r="X67" s="3">
        <f t="shared" si="18"/>
        <v>0</v>
      </c>
      <c r="Y67" s="3">
        <f t="shared" si="19"/>
        <v>0</v>
      </c>
      <c r="Z67" s="3">
        <f t="shared" si="20"/>
        <v>0</v>
      </c>
      <c r="AA67" s="3">
        <f t="shared" si="21"/>
        <v>0</v>
      </c>
      <c r="AB67" s="3">
        <f t="shared" si="22"/>
        <v>0</v>
      </c>
      <c r="AC67" s="3">
        <f t="shared" si="23"/>
        <v>0.25</v>
      </c>
      <c r="AD67" s="3">
        <f t="shared" si="24"/>
        <v>0.5</v>
      </c>
      <c r="AE67" s="3">
        <f t="shared" si="25"/>
        <v>0.75</v>
      </c>
      <c r="AF67" s="4">
        <f>F67/SUMIFS('Equipe novembre (après la trèv)'!B$2:B$13,'Equipe novembre (après la trèv)'!$A$2:$A$13,$C67)</f>
        <v>4.5454545454545456E-2</v>
      </c>
      <c r="AG67" s="4">
        <f>P67/SUMIFS('Equipe novembre (après la trèv)'!L$2:L$13,'Equipe novembre (après la trèv)'!$A$2:$A$13,$C67)</f>
        <v>6.6666666666666666E-2</v>
      </c>
      <c r="AH67" s="4">
        <f>H67/SUMIFS('Equipe novembre (après la trèv)'!B$2:B$13,'Equipe novembre (après la trèv)'!$A$2:$A$13,$C67)</f>
        <v>0.13636363636363635</v>
      </c>
      <c r="AI67" s="4">
        <f>R67/SUMIFS('Equipe novembre (après la trèv)'!L$2:L$13,'Equipe novembre (après la trèv)'!$A$2:$A$13,$C67)</f>
        <v>0.2</v>
      </c>
    </row>
    <row r="68" spans="1:35" x14ac:dyDescent="0.3">
      <c r="A68">
        <v>67</v>
      </c>
      <c r="B68" t="s">
        <v>246</v>
      </c>
      <c r="C68" t="s">
        <v>22</v>
      </c>
      <c r="D68" t="s">
        <v>35</v>
      </c>
      <c r="E68">
        <f>SUMIFS('Indiv fin novembre'!E$2:E$299,'Indiv fin novembre'!$B$2:$B$299,$B68,'Indiv fin novembre'!$C$2:$C$299,$C68)-SUMIFS('Indiv fin octobre (à la trève)'!E$2:E$287,'Indiv fin octobre (à la trève)'!$B$2:$B$287,$B68,'Indiv fin octobre (à la trève)'!$C$2:$C$287,$C68)</f>
        <v>4</v>
      </c>
      <c r="F68">
        <f>SUMIFS('Indiv fin novembre'!F$2:F$299,'Indiv fin novembre'!$B$2:$B$299,$B68,'Indiv fin novembre'!$C$2:$C$299,$C68)-SUMIFS('Indiv fin octobre (à la trève)'!F$2:F$287,'Indiv fin octobre (à la trève)'!$B$2:$B$287,$B68,'Indiv fin octobre (à la trève)'!$C$2:$C$287,$C68)</f>
        <v>2</v>
      </c>
      <c r="G68">
        <f>SUMIFS('Indiv fin novembre'!G$2:G$299,'Indiv fin novembre'!$B$2:$B$299,$B68,'Indiv fin novembre'!$C$2:$C$299,$C68)-SUMIFS('Indiv fin octobre (à la trève)'!G$2:G$287,'Indiv fin octobre (à la trève)'!$B$2:$B$287,$B68,'Indiv fin octobre (à la trève)'!$C$2:$C$287,$C68)</f>
        <v>1</v>
      </c>
      <c r="H68">
        <f>SUMIFS('Indiv fin novembre'!H$2:H$299,'Indiv fin novembre'!$B$2:$B$299,$B68,'Indiv fin novembre'!$C$2:$C$299,$C68)-SUMIFS('Indiv fin octobre (à la trève)'!H$2:H$287,'Indiv fin octobre (à la trève)'!$B$2:$B$287,$B68,'Indiv fin octobre (à la trève)'!$C$2:$C$287,$C68)</f>
        <v>3</v>
      </c>
      <c r="I68">
        <f>SUMIFS('Indiv fin novembre'!I$2:I$299,'Indiv fin novembre'!$B$2:$B$299,$B68,'Indiv fin novembre'!$C$2:$C$299,$C68)-SUMIFS('Indiv fin octobre (à la trève)'!I$2:I$287,'Indiv fin octobre (à la trève)'!$B$2:$B$287,$B68,'Indiv fin octobre (à la trève)'!$C$2:$C$287,$C68)</f>
        <v>4</v>
      </c>
      <c r="J68">
        <f>SUMIFS('Indiv fin novembre'!J$2:J$299,'Indiv fin novembre'!$B$2:$B$299,$B68,'Indiv fin novembre'!$C$2:$C$299,$C68)-SUMIFS('Indiv fin octobre (à la trève)'!J$2:J$287,'Indiv fin octobre (à la trève)'!$B$2:$B$287,$B68,'Indiv fin octobre (à la trève)'!$C$2:$C$287,$C68)</f>
        <v>0</v>
      </c>
      <c r="K68">
        <f>SUMIFS('Indiv fin novembre'!K$2:K$299,'Indiv fin novembre'!$B$2:$B$299,$B68,'Indiv fin novembre'!$C$2:$C$299,$C68)-SUMIFS('Indiv fin octobre (à la trève)'!K$2:K$287,'Indiv fin octobre (à la trève)'!$B$2:$B$287,$B68,'Indiv fin octobre (à la trève)'!$C$2:$C$287,$C68)</f>
        <v>0</v>
      </c>
      <c r="L68">
        <f>SUMIFS('Indiv fin novembre'!L$2:L$299,'Indiv fin novembre'!$B$2:$B$299,$B68,'Indiv fin novembre'!$C$2:$C$299,$C68)-SUMIFS('Indiv fin octobre (à la trève)'!L$2:L$287,'Indiv fin octobre (à la trève)'!$B$2:$B$287,$B68,'Indiv fin octobre (à la trève)'!$C$2:$C$287,$C68)</f>
        <v>0</v>
      </c>
      <c r="M68">
        <f>SUMIFS('Indiv fin novembre'!M$2:M$299,'Indiv fin novembre'!$B$2:$B$299,$B68,'Indiv fin novembre'!$C$2:$C$299,$C68)-SUMIFS('Indiv fin octobre (à la trève)'!M$2:M$287,'Indiv fin octobre (à la trève)'!$B$2:$B$287,$B68,'Indiv fin octobre (à la trève)'!$C$2:$C$287,$C68)</f>
        <v>0</v>
      </c>
      <c r="N68">
        <f>SUMIFS('Indiv fin novembre'!N$2:N$299,'Indiv fin novembre'!$B$2:$B$299,$B68,'Indiv fin novembre'!$C$2:$C$299,$C68)-SUMIFS('Indiv fin octobre (à la trève)'!N$2:N$287,'Indiv fin octobre (à la trève)'!$B$2:$B$287,$B68,'Indiv fin octobre (à la trève)'!$C$2:$C$287,$C68)</f>
        <v>0</v>
      </c>
      <c r="O68">
        <f>SUMIFS('Indiv fin novembre'!O$2:O$299,'Indiv fin novembre'!$B$2:$B$299,$B68,'Indiv fin novembre'!$C$2:$C$299,$C68)-SUMIFS('Indiv fin octobre (à la trève)'!O$2:O$287,'Indiv fin octobre (à la trève)'!$B$2:$B$287,$B68,'Indiv fin octobre (à la trève)'!$C$2:$C$287,$C68)</f>
        <v>0</v>
      </c>
      <c r="P68">
        <f>SUMIFS('Indiv fin novembre'!P$2:P$299,'Indiv fin novembre'!$B$2:$B$299,$B68,'Indiv fin novembre'!$C$2:$C$299,$C68)-SUMIFS('Indiv fin octobre (à la trève)'!P$2:P$287,'Indiv fin octobre (à la trève)'!$B$2:$B$287,$B68,'Indiv fin octobre (à la trève)'!$C$2:$C$287,$C68)</f>
        <v>2</v>
      </c>
      <c r="Q68">
        <f>SUMIFS('Indiv fin novembre'!Q$2:Q$299,'Indiv fin novembre'!$B$2:$B$299,$B68,'Indiv fin novembre'!$C$2:$C$299,$C68)-SUMIFS('Indiv fin octobre (à la trève)'!Q$2:Q$287,'Indiv fin octobre (à la trève)'!$B$2:$B$287,$B68,'Indiv fin octobre (à la trève)'!$C$2:$C$287,$C68)</f>
        <v>1</v>
      </c>
      <c r="R68">
        <f>SUMIFS('Indiv fin novembre'!R$2:R$299,'Indiv fin novembre'!$B$2:$B$299,$B68,'Indiv fin novembre'!$C$2:$C$299,$C68)-SUMIFS('Indiv fin octobre (à la trève)'!R$2:R$287,'Indiv fin octobre (à la trève)'!$B$2:$B$287,$B68,'Indiv fin octobre (à la trève)'!$C$2:$C$287,$C68)</f>
        <v>3</v>
      </c>
      <c r="S68" s="3">
        <f t="shared" si="13"/>
        <v>0.5</v>
      </c>
      <c r="T68" s="3">
        <f t="shared" si="14"/>
        <v>0.25</v>
      </c>
      <c r="U68" s="3">
        <f t="shared" si="15"/>
        <v>0.75</v>
      </c>
      <c r="V68" s="3">
        <f t="shared" si="16"/>
        <v>1</v>
      </c>
      <c r="W68" s="3">
        <f t="shared" si="17"/>
        <v>0</v>
      </c>
      <c r="X68" s="3">
        <f t="shared" si="18"/>
        <v>0</v>
      </c>
      <c r="Y68" s="3">
        <f t="shared" si="19"/>
        <v>0</v>
      </c>
      <c r="Z68" s="3">
        <f t="shared" si="20"/>
        <v>0</v>
      </c>
      <c r="AA68" s="3">
        <f t="shared" si="21"/>
        <v>0</v>
      </c>
      <c r="AB68" s="3">
        <f t="shared" si="22"/>
        <v>0</v>
      </c>
      <c r="AC68" s="3">
        <f t="shared" si="23"/>
        <v>0.5</v>
      </c>
      <c r="AD68" s="3">
        <f t="shared" si="24"/>
        <v>0.25</v>
      </c>
      <c r="AE68" s="3">
        <f t="shared" si="25"/>
        <v>0.75</v>
      </c>
      <c r="AF68" s="4">
        <f>F68/SUMIFS('Equipe novembre (après la trèv)'!B$2:B$13,'Equipe novembre (après la trèv)'!$A$2:$A$13,$C68)</f>
        <v>7.1428571428571425E-2</v>
      </c>
      <c r="AG68" s="4">
        <f>P68/SUMIFS('Equipe novembre (après la trèv)'!L$2:L$13,'Equipe novembre (après la trèv)'!$A$2:$A$13,$C68)</f>
        <v>9.5238095238095233E-2</v>
      </c>
      <c r="AH68" s="4">
        <f>H68/SUMIFS('Equipe novembre (après la trèv)'!B$2:B$13,'Equipe novembre (après la trèv)'!$A$2:$A$13,$C68)</f>
        <v>0.10714285714285714</v>
      </c>
      <c r="AI68" s="4">
        <f>R68/SUMIFS('Equipe novembre (après la trèv)'!L$2:L$13,'Equipe novembre (après la trèv)'!$A$2:$A$13,$C68)</f>
        <v>0.14285714285714285</v>
      </c>
    </row>
    <row r="69" spans="1:35" x14ac:dyDescent="0.3">
      <c r="A69">
        <v>68</v>
      </c>
      <c r="B69" t="s">
        <v>51</v>
      </c>
      <c r="C69" t="s">
        <v>28</v>
      </c>
      <c r="D69" t="s">
        <v>6</v>
      </c>
      <c r="E69">
        <f>SUMIFS('Indiv fin novembre'!E$2:E$299,'Indiv fin novembre'!$B$2:$B$299,$B69,'Indiv fin novembre'!$C$2:$C$299,$C69)-SUMIFS('Indiv fin octobre (à la trève)'!E$2:E$287,'Indiv fin octobre (à la trève)'!$B$2:$B$287,$B69,'Indiv fin octobre (à la trève)'!$C$2:$C$287,$C69)</f>
        <v>5</v>
      </c>
      <c r="F69">
        <f>SUMIFS('Indiv fin novembre'!F$2:F$299,'Indiv fin novembre'!$B$2:$B$299,$B69,'Indiv fin novembre'!$C$2:$C$299,$C69)-SUMIFS('Indiv fin octobre (à la trève)'!F$2:F$287,'Indiv fin octobre (à la trève)'!$B$2:$B$287,$B69,'Indiv fin octobre (à la trève)'!$C$2:$C$287,$C69)</f>
        <v>1</v>
      </c>
      <c r="G69">
        <f>SUMIFS('Indiv fin novembre'!G$2:G$299,'Indiv fin novembre'!$B$2:$B$299,$B69,'Indiv fin novembre'!$C$2:$C$299,$C69)-SUMIFS('Indiv fin octobre (à la trève)'!G$2:G$287,'Indiv fin octobre (à la trève)'!$B$2:$B$287,$B69,'Indiv fin octobre (à la trève)'!$C$2:$C$287,$C69)</f>
        <v>2</v>
      </c>
      <c r="H69">
        <f>SUMIFS('Indiv fin novembre'!H$2:H$299,'Indiv fin novembre'!$B$2:$B$299,$B69,'Indiv fin novembre'!$C$2:$C$299,$C69)-SUMIFS('Indiv fin octobre (à la trève)'!H$2:H$287,'Indiv fin octobre (à la trève)'!$B$2:$B$287,$B69,'Indiv fin octobre (à la trève)'!$C$2:$C$287,$C69)</f>
        <v>3</v>
      </c>
      <c r="I69">
        <f>SUMIFS('Indiv fin novembre'!I$2:I$299,'Indiv fin novembre'!$B$2:$B$299,$B69,'Indiv fin novembre'!$C$2:$C$299,$C69)-SUMIFS('Indiv fin octobre (à la trève)'!I$2:I$287,'Indiv fin octobre (à la trève)'!$B$2:$B$287,$B69,'Indiv fin octobre (à la trève)'!$C$2:$C$287,$C69)</f>
        <v>0</v>
      </c>
      <c r="J69">
        <f>SUMIFS('Indiv fin novembre'!J$2:J$299,'Indiv fin novembre'!$B$2:$B$299,$B69,'Indiv fin novembre'!$C$2:$C$299,$C69)-SUMIFS('Indiv fin octobre (à la trève)'!J$2:J$287,'Indiv fin octobre (à la trève)'!$B$2:$B$287,$B69,'Indiv fin octobre (à la trève)'!$C$2:$C$287,$C69)</f>
        <v>0</v>
      </c>
      <c r="K69">
        <f>SUMIFS('Indiv fin novembre'!K$2:K$299,'Indiv fin novembre'!$B$2:$B$299,$B69,'Indiv fin novembre'!$C$2:$C$299,$C69)-SUMIFS('Indiv fin octobre (à la trève)'!K$2:K$287,'Indiv fin octobre (à la trève)'!$B$2:$B$287,$B69,'Indiv fin octobre (à la trève)'!$C$2:$C$287,$C69)</f>
        <v>0</v>
      </c>
      <c r="L69">
        <f>SUMIFS('Indiv fin novembre'!L$2:L$299,'Indiv fin novembre'!$B$2:$B$299,$B69,'Indiv fin novembre'!$C$2:$C$299,$C69)-SUMIFS('Indiv fin octobre (à la trève)'!L$2:L$287,'Indiv fin octobre (à la trève)'!$B$2:$B$287,$B69,'Indiv fin octobre (à la trève)'!$C$2:$C$287,$C69)</f>
        <v>0</v>
      </c>
      <c r="M69">
        <f>SUMIFS('Indiv fin novembre'!M$2:M$299,'Indiv fin novembre'!$B$2:$B$299,$B69,'Indiv fin novembre'!$C$2:$C$299,$C69)-SUMIFS('Indiv fin octobre (à la trève)'!M$2:M$287,'Indiv fin octobre (à la trève)'!$B$2:$B$287,$B69,'Indiv fin octobre (à la trève)'!$C$2:$C$287,$C69)</f>
        <v>0</v>
      </c>
      <c r="N69">
        <f>SUMIFS('Indiv fin novembre'!N$2:N$299,'Indiv fin novembre'!$B$2:$B$299,$B69,'Indiv fin novembre'!$C$2:$C$299,$C69)-SUMIFS('Indiv fin octobre (à la trève)'!N$2:N$287,'Indiv fin octobre (à la trève)'!$B$2:$B$287,$B69,'Indiv fin octobre (à la trève)'!$C$2:$C$287,$C69)</f>
        <v>0</v>
      </c>
      <c r="O69">
        <f>SUMIFS('Indiv fin novembre'!O$2:O$299,'Indiv fin novembre'!$B$2:$B$299,$B69,'Indiv fin novembre'!$C$2:$C$299,$C69)-SUMIFS('Indiv fin octobre (à la trève)'!O$2:O$287,'Indiv fin octobre (à la trève)'!$B$2:$B$287,$B69,'Indiv fin octobre (à la trève)'!$C$2:$C$287,$C69)</f>
        <v>0</v>
      </c>
      <c r="P69">
        <f>SUMIFS('Indiv fin novembre'!P$2:P$299,'Indiv fin novembre'!$B$2:$B$299,$B69,'Indiv fin novembre'!$C$2:$C$299,$C69)-SUMIFS('Indiv fin octobre (à la trève)'!P$2:P$287,'Indiv fin octobre (à la trève)'!$B$2:$B$287,$B69,'Indiv fin octobre (à la trève)'!$C$2:$C$287,$C69)</f>
        <v>1</v>
      </c>
      <c r="Q69">
        <f>SUMIFS('Indiv fin novembre'!Q$2:Q$299,'Indiv fin novembre'!$B$2:$B$299,$B69,'Indiv fin novembre'!$C$2:$C$299,$C69)-SUMIFS('Indiv fin octobre (à la trève)'!Q$2:Q$287,'Indiv fin octobre (à la trève)'!$B$2:$B$287,$B69,'Indiv fin octobre (à la trève)'!$C$2:$C$287,$C69)</f>
        <v>2</v>
      </c>
      <c r="R69">
        <f>SUMIFS('Indiv fin novembre'!R$2:R$299,'Indiv fin novembre'!$B$2:$B$299,$B69,'Indiv fin novembre'!$C$2:$C$299,$C69)-SUMIFS('Indiv fin octobre (à la trève)'!R$2:R$287,'Indiv fin octobre (à la trève)'!$B$2:$B$287,$B69,'Indiv fin octobre (à la trève)'!$C$2:$C$287,$C69)</f>
        <v>3</v>
      </c>
      <c r="S69" s="3">
        <f t="shared" si="13"/>
        <v>0.2</v>
      </c>
      <c r="T69" s="3">
        <f t="shared" si="14"/>
        <v>0.4</v>
      </c>
      <c r="U69" s="3">
        <f t="shared" si="15"/>
        <v>0.6</v>
      </c>
      <c r="V69" s="3">
        <f t="shared" si="16"/>
        <v>0</v>
      </c>
      <c r="W69" s="3">
        <f t="shared" si="17"/>
        <v>0</v>
      </c>
      <c r="X69" s="3">
        <f t="shared" si="18"/>
        <v>0</v>
      </c>
      <c r="Y69" s="3">
        <f t="shared" si="19"/>
        <v>0</v>
      </c>
      <c r="Z69" s="3">
        <f t="shared" si="20"/>
        <v>0</v>
      </c>
      <c r="AA69" s="3">
        <f t="shared" si="21"/>
        <v>0</v>
      </c>
      <c r="AB69" s="3">
        <f t="shared" si="22"/>
        <v>0</v>
      </c>
      <c r="AC69" s="3">
        <f t="shared" si="23"/>
        <v>0.2</v>
      </c>
      <c r="AD69" s="3">
        <f t="shared" si="24"/>
        <v>0.4</v>
      </c>
      <c r="AE69" s="3">
        <f t="shared" si="25"/>
        <v>0.6</v>
      </c>
      <c r="AF69" s="4">
        <f>F69/SUMIFS('Equipe novembre (après la trèv)'!B$2:B$13,'Equipe novembre (après la trèv)'!$A$2:$A$13,$C69)</f>
        <v>0.1111111111111111</v>
      </c>
      <c r="AG69" s="4">
        <f>P69/SUMIFS('Equipe novembre (après la trèv)'!L$2:L$13,'Equipe novembre (après la trèv)'!$A$2:$A$13,$C69)</f>
        <v>0.2</v>
      </c>
      <c r="AH69" s="4">
        <f>H69/SUMIFS('Equipe novembre (après la trèv)'!B$2:B$13,'Equipe novembre (après la trèv)'!$A$2:$A$13,$C69)</f>
        <v>0.33333333333333331</v>
      </c>
      <c r="AI69" s="4">
        <f>R69/SUMIFS('Equipe novembre (après la trèv)'!L$2:L$13,'Equipe novembre (après la trèv)'!$A$2:$A$13,$C69)</f>
        <v>0.6</v>
      </c>
    </row>
    <row r="70" spans="1:35" x14ac:dyDescent="0.3">
      <c r="A70">
        <v>69</v>
      </c>
      <c r="B70" t="s">
        <v>141</v>
      </c>
      <c r="C70" t="s">
        <v>24</v>
      </c>
      <c r="D70" t="s">
        <v>6</v>
      </c>
      <c r="E70">
        <f>SUMIFS('Indiv fin novembre'!E$2:E$299,'Indiv fin novembre'!$B$2:$B$299,$B70,'Indiv fin novembre'!$C$2:$C$299,$C70)-SUMIFS('Indiv fin octobre (à la trève)'!E$2:E$287,'Indiv fin octobre (à la trève)'!$B$2:$B$287,$B70,'Indiv fin octobre (à la trève)'!$C$2:$C$287,$C70)</f>
        <v>5</v>
      </c>
      <c r="F70">
        <f>SUMIFS('Indiv fin novembre'!F$2:F$299,'Indiv fin novembre'!$B$2:$B$299,$B70,'Indiv fin novembre'!$C$2:$C$299,$C70)-SUMIFS('Indiv fin octobre (à la trève)'!F$2:F$287,'Indiv fin octobre (à la trève)'!$B$2:$B$287,$B70,'Indiv fin octobre (à la trève)'!$C$2:$C$287,$C70)</f>
        <v>2</v>
      </c>
      <c r="G70">
        <f>SUMIFS('Indiv fin novembre'!G$2:G$299,'Indiv fin novembre'!$B$2:$B$299,$B70,'Indiv fin novembre'!$C$2:$C$299,$C70)-SUMIFS('Indiv fin octobre (à la trève)'!G$2:G$287,'Indiv fin octobre (à la trève)'!$B$2:$B$287,$B70,'Indiv fin octobre (à la trève)'!$C$2:$C$287,$C70)</f>
        <v>1</v>
      </c>
      <c r="H70">
        <f>SUMIFS('Indiv fin novembre'!H$2:H$299,'Indiv fin novembre'!$B$2:$B$299,$B70,'Indiv fin novembre'!$C$2:$C$299,$C70)-SUMIFS('Indiv fin octobre (à la trève)'!H$2:H$287,'Indiv fin octobre (à la trève)'!$B$2:$B$287,$B70,'Indiv fin octobre (à la trève)'!$C$2:$C$287,$C70)</f>
        <v>3</v>
      </c>
      <c r="I70">
        <f>SUMIFS('Indiv fin novembre'!I$2:I$299,'Indiv fin novembre'!$B$2:$B$299,$B70,'Indiv fin novembre'!$C$2:$C$299,$C70)-SUMIFS('Indiv fin octobre (à la trève)'!I$2:I$287,'Indiv fin octobre (à la trève)'!$B$2:$B$287,$B70,'Indiv fin octobre (à la trève)'!$C$2:$C$287,$C70)</f>
        <v>0</v>
      </c>
      <c r="J70">
        <f>SUMIFS('Indiv fin novembre'!J$2:J$299,'Indiv fin novembre'!$B$2:$B$299,$B70,'Indiv fin novembre'!$C$2:$C$299,$C70)-SUMIFS('Indiv fin octobre (à la trève)'!J$2:J$287,'Indiv fin octobre (à la trève)'!$B$2:$B$287,$B70,'Indiv fin octobre (à la trève)'!$C$2:$C$287,$C70)</f>
        <v>0</v>
      </c>
      <c r="K70">
        <f>SUMIFS('Indiv fin novembre'!K$2:K$299,'Indiv fin novembre'!$B$2:$B$299,$B70,'Indiv fin novembre'!$C$2:$C$299,$C70)-SUMIFS('Indiv fin octobre (à la trève)'!K$2:K$287,'Indiv fin octobre (à la trève)'!$B$2:$B$287,$B70,'Indiv fin octobre (à la trève)'!$C$2:$C$287,$C70)</f>
        <v>0</v>
      </c>
      <c r="L70">
        <f>SUMIFS('Indiv fin novembre'!L$2:L$299,'Indiv fin novembre'!$B$2:$B$299,$B70,'Indiv fin novembre'!$C$2:$C$299,$C70)-SUMIFS('Indiv fin octobre (à la trève)'!L$2:L$287,'Indiv fin octobre (à la trève)'!$B$2:$B$287,$B70,'Indiv fin octobre (à la trève)'!$C$2:$C$287,$C70)</f>
        <v>0</v>
      </c>
      <c r="M70">
        <f>SUMIFS('Indiv fin novembre'!M$2:M$299,'Indiv fin novembre'!$B$2:$B$299,$B70,'Indiv fin novembre'!$C$2:$C$299,$C70)-SUMIFS('Indiv fin octobre (à la trève)'!M$2:M$287,'Indiv fin octobre (à la trève)'!$B$2:$B$287,$B70,'Indiv fin octobre (à la trève)'!$C$2:$C$287,$C70)</f>
        <v>0</v>
      </c>
      <c r="N70">
        <f>SUMIFS('Indiv fin novembre'!N$2:N$299,'Indiv fin novembre'!$B$2:$B$299,$B70,'Indiv fin novembre'!$C$2:$C$299,$C70)-SUMIFS('Indiv fin octobre (à la trève)'!N$2:N$287,'Indiv fin octobre (à la trève)'!$B$2:$B$287,$B70,'Indiv fin octobre (à la trève)'!$C$2:$C$287,$C70)</f>
        <v>0</v>
      </c>
      <c r="O70">
        <f>SUMIFS('Indiv fin novembre'!O$2:O$299,'Indiv fin novembre'!$B$2:$B$299,$B70,'Indiv fin novembre'!$C$2:$C$299,$C70)-SUMIFS('Indiv fin octobre (à la trève)'!O$2:O$287,'Indiv fin octobre (à la trève)'!$B$2:$B$287,$B70,'Indiv fin octobre (à la trève)'!$C$2:$C$287,$C70)</f>
        <v>0</v>
      </c>
      <c r="P70">
        <f>SUMIFS('Indiv fin novembre'!P$2:P$299,'Indiv fin novembre'!$B$2:$B$299,$B70,'Indiv fin novembre'!$C$2:$C$299,$C70)-SUMIFS('Indiv fin octobre (à la trève)'!P$2:P$287,'Indiv fin octobre (à la trève)'!$B$2:$B$287,$B70,'Indiv fin octobre (à la trève)'!$C$2:$C$287,$C70)</f>
        <v>2</v>
      </c>
      <c r="Q70">
        <f>SUMIFS('Indiv fin novembre'!Q$2:Q$299,'Indiv fin novembre'!$B$2:$B$299,$B70,'Indiv fin novembre'!$C$2:$C$299,$C70)-SUMIFS('Indiv fin octobre (à la trève)'!Q$2:Q$287,'Indiv fin octobre (à la trève)'!$B$2:$B$287,$B70,'Indiv fin octobre (à la trève)'!$C$2:$C$287,$C70)</f>
        <v>1</v>
      </c>
      <c r="R70">
        <f>SUMIFS('Indiv fin novembre'!R$2:R$299,'Indiv fin novembre'!$B$2:$B$299,$B70,'Indiv fin novembre'!$C$2:$C$299,$C70)-SUMIFS('Indiv fin octobre (à la trève)'!R$2:R$287,'Indiv fin octobre (à la trève)'!$B$2:$B$287,$B70,'Indiv fin octobre (à la trève)'!$C$2:$C$287,$C70)</f>
        <v>3</v>
      </c>
      <c r="S70" s="3">
        <f t="shared" si="13"/>
        <v>0.4</v>
      </c>
      <c r="T70" s="3">
        <f t="shared" si="14"/>
        <v>0.2</v>
      </c>
      <c r="U70" s="3">
        <f t="shared" si="15"/>
        <v>0.6</v>
      </c>
      <c r="V70" s="3">
        <f t="shared" si="16"/>
        <v>0</v>
      </c>
      <c r="W70" s="3">
        <f t="shared" si="17"/>
        <v>0</v>
      </c>
      <c r="X70" s="3">
        <f t="shared" si="18"/>
        <v>0</v>
      </c>
      <c r="Y70" s="3">
        <f t="shared" si="19"/>
        <v>0</v>
      </c>
      <c r="Z70" s="3">
        <f t="shared" si="20"/>
        <v>0</v>
      </c>
      <c r="AA70" s="3">
        <f t="shared" si="21"/>
        <v>0</v>
      </c>
      <c r="AB70" s="3">
        <f t="shared" si="22"/>
        <v>0</v>
      </c>
      <c r="AC70" s="3">
        <f t="shared" si="23"/>
        <v>0.4</v>
      </c>
      <c r="AD70" s="3">
        <f t="shared" si="24"/>
        <v>0.2</v>
      </c>
      <c r="AE70" s="3">
        <f t="shared" si="25"/>
        <v>0.6</v>
      </c>
      <c r="AF70" s="4">
        <f>F70/SUMIFS('Equipe novembre (après la trèv)'!B$2:B$13,'Equipe novembre (après la trèv)'!$A$2:$A$13,$C70)</f>
        <v>0.18181818181818182</v>
      </c>
      <c r="AG70" s="4">
        <f>P70/SUMIFS('Equipe novembre (après la trèv)'!L$2:L$13,'Equipe novembre (après la trèv)'!$A$2:$A$13,$C70)</f>
        <v>0.2857142857142857</v>
      </c>
      <c r="AH70" s="4">
        <f>H70/SUMIFS('Equipe novembre (après la trèv)'!B$2:B$13,'Equipe novembre (après la trèv)'!$A$2:$A$13,$C70)</f>
        <v>0.27272727272727271</v>
      </c>
      <c r="AI70" s="4">
        <f>R70/SUMIFS('Equipe novembre (après la trèv)'!L$2:L$13,'Equipe novembre (après la trèv)'!$A$2:$A$13,$C70)</f>
        <v>0.42857142857142855</v>
      </c>
    </row>
    <row r="71" spans="1:35" x14ac:dyDescent="0.3">
      <c r="A71">
        <v>70</v>
      </c>
      <c r="B71" t="s">
        <v>151</v>
      </c>
      <c r="C71" t="s">
        <v>37</v>
      </c>
      <c r="D71" t="s">
        <v>35</v>
      </c>
      <c r="E71">
        <f>SUMIFS('Indiv fin novembre'!E$2:E$299,'Indiv fin novembre'!$B$2:$B$299,$B71,'Indiv fin novembre'!$C$2:$C$299,$C71)-SUMIFS('Indiv fin octobre (à la trève)'!E$2:E$287,'Indiv fin octobre (à la trève)'!$B$2:$B$287,$B71,'Indiv fin octobre (à la trève)'!$C$2:$C$287,$C71)</f>
        <v>5</v>
      </c>
      <c r="F71">
        <f>SUMIFS('Indiv fin novembre'!F$2:F$299,'Indiv fin novembre'!$B$2:$B$299,$B71,'Indiv fin novembre'!$C$2:$C$299,$C71)-SUMIFS('Indiv fin octobre (à la trève)'!F$2:F$287,'Indiv fin octobre (à la trève)'!$B$2:$B$287,$B71,'Indiv fin octobre (à la trève)'!$C$2:$C$287,$C71)</f>
        <v>0</v>
      </c>
      <c r="G71">
        <f>SUMIFS('Indiv fin novembre'!G$2:G$299,'Indiv fin novembre'!$B$2:$B$299,$B71,'Indiv fin novembre'!$C$2:$C$299,$C71)-SUMIFS('Indiv fin octobre (à la trève)'!G$2:G$287,'Indiv fin octobre (à la trève)'!$B$2:$B$287,$B71,'Indiv fin octobre (à la trève)'!$C$2:$C$287,$C71)</f>
        <v>3</v>
      </c>
      <c r="H71">
        <f>SUMIFS('Indiv fin novembre'!H$2:H$299,'Indiv fin novembre'!$B$2:$B$299,$B71,'Indiv fin novembre'!$C$2:$C$299,$C71)-SUMIFS('Indiv fin octobre (à la trève)'!H$2:H$287,'Indiv fin octobre (à la trève)'!$B$2:$B$287,$B71,'Indiv fin octobre (à la trève)'!$C$2:$C$287,$C71)</f>
        <v>3</v>
      </c>
      <c r="I71">
        <f>SUMIFS('Indiv fin novembre'!I$2:I$299,'Indiv fin novembre'!$B$2:$B$299,$B71,'Indiv fin novembre'!$C$2:$C$299,$C71)-SUMIFS('Indiv fin octobre (à la trève)'!I$2:I$287,'Indiv fin octobre (à la trève)'!$B$2:$B$287,$B71,'Indiv fin octobre (à la trève)'!$C$2:$C$287,$C71)</f>
        <v>-2</v>
      </c>
      <c r="J71">
        <f>SUMIFS('Indiv fin novembre'!J$2:J$299,'Indiv fin novembre'!$B$2:$B$299,$B71,'Indiv fin novembre'!$C$2:$C$299,$C71)-SUMIFS('Indiv fin octobre (à la trève)'!J$2:J$287,'Indiv fin octobre (à la trève)'!$B$2:$B$287,$B71,'Indiv fin octobre (à la trève)'!$C$2:$C$287,$C71)</f>
        <v>0</v>
      </c>
      <c r="K71">
        <f>SUMIFS('Indiv fin novembre'!K$2:K$299,'Indiv fin novembre'!$B$2:$B$299,$B71,'Indiv fin novembre'!$C$2:$C$299,$C71)-SUMIFS('Indiv fin octobre (à la trève)'!K$2:K$287,'Indiv fin octobre (à la trève)'!$B$2:$B$287,$B71,'Indiv fin octobre (à la trève)'!$C$2:$C$287,$C71)</f>
        <v>0</v>
      </c>
      <c r="L71">
        <f>SUMIFS('Indiv fin novembre'!L$2:L$299,'Indiv fin novembre'!$B$2:$B$299,$B71,'Indiv fin novembre'!$C$2:$C$299,$C71)-SUMIFS('Indiv fin octobre (à la trève)'!L$2:L$287,'Indiv fin octobre (à la trève)'!$B$2:$B$287,$B71,'Indiv fin octobre (à la trève)'!$C$2:$C$287,$C71)</f>
        <v>0</v>
      </c>
      <c r="M71">
        <f>SUMIFS('Indiv fin novembre'!M$2:M$299,'Indiv fin novembre'!$B$2:$B$299,$B71,'Indiv fin novembre'!$C$2:$C$299,$C71)-SUMIFS('Indiv fin octobre (à la trève)'!M$2:M$287,'Indiv fin octobre (à la trève)'!$B$2:$B$287,$B71,'Indiv fin octobre (à la trève)'!$C$2:$C$287,$C71)</f>
        <v>0</v>
      </c>
      <c r="N71">
        <f>SUMIFS('Indiv fin novembre'!N$2:N$299,'Indiv fin novembre'!$B$2:$B$299,$B71,'Indiv fin novembre'!$C$2:$C$299,$C71)-SUMIFS('Indiv fin octobre (à la trève)'!N$2:N$287,'Indiv fin octobre (à la trève)'!$B$2:$B$287,$B71,'Indiv fin octobre (à la trève)'!$C$2:$C$287,$C71)</f>
        <v>0</v>
      </c>
      <c r="O71">
        <f>SUMIFS('Indiv fin novembre'!O$2:O$299,'Indiv fin novembre'!$B$2:$B$299,$B71,'Indiv fin novembre'!$C$2:$C$299,$C71)-SUMIFS('Indiv fin octobre (à la trève)'!O$2:O$287,'Indiv fin octobre (à la trève)'!$B$2:$B$287,$B71,'Indiv fin octobre (à la trève)'!$C$2:$C$287,$C71)</f>
        <v>0</v>
      </c>
      <c r="P71">
        <f>SUMIFS('Indiv fin novembre'!P$2:P$299,'Indiv fin novembre'!$B$2:$B$299,$B71,'Indiv fin novembre'!$C$2:$C$299,$C71)-SUMIFS('Indiv fin octobre (à la trève)'!P$2:P$287,'Indiv fin octobre (à la trève)'!$B$2:$B$287,$B71,'Indiv fin octobre (à la trève)'!$C$2:$C$287,$C71)</f>
        <v>0</v>
      </c>
      <c r="Q71">
        <f>SUMIFS('Indiv fin novembre'!Q$2:Q$299,'Indiv fin novembre'!$B$2:$B$299,$B71,'Indiv fin novembre'!$C$2:$C$299,$C71)-SUMIFS('Indiv fin octobre (à la trève)'!Q$2:Q$287,'Indiv fin octobre (à la trève)'!$B$2:$B$287,$B71,'Indiv fin octobre (à la trève)'!$C$2:$C$287,$C71)</f>
        <v>3</v>
      </c>
      <c r="R71">
        <f>SUMIFS('Indiv fin novembre'!R$2:R$299,'Indiv fin novembre'!$B$2:$B$299,$B71,'Indiv fin novembre'!$C$2:$C$299,$C71)-SUMIFS('Indiv fin octobre (à la trève)'!R$2:R$287,'Indiv fin octobre (à la trève)'!$B$2:$B$287,$B71,'Indiv fin octobre (à la trève)'!$C$2:$C$287,$C71)</f>
        <v>3</v>
      </c>
      <c r="S71" s="3">
        <f t="shared" si="13"/>
        <v>0</v>
      </c>
      <c r="T71" s="3">
        <f t="shared" si="14"/>
        <v>0.6</v>
      </c>
      <c r="U71" s="3">
        <f t="shared" si="15"/>
        <v>0.6</v>
      </c>
      <c r="V71" s="3">
        <f t="shared" si="16"/>
        <v>-0.4</v>
      </c>
      <c r="W71" s="3">
        <f t="shared" si="17"/>
        <v>0</v>
      </c>
      <c r="X71" s="3">
        <f t="shared" si="18"/>
        <v>0</v>
      </c>
      <c r="Y71" s="3">
        <f t="shared" si="19"/>
        <v>0</v>
      </c>
      <c r="Z71" s="3">
        <f t="shared" si="20"/>
        <v>0</v>
      </c>
      <c r="AA71" s="3">
        <f t="shared" si="21"/>
        <v>0</v>
      </c>
      <c r="AB71" s="3">
        <f t="shared" si="22"/>
        <v>0</v>
      </c>
      <c r="AC71" s="3">
        <f t="shared" si="23"/>
        <v>0</v>
      </c>
      <c r="AD71" s="3">
        <f t="shared" si="24"/>
        <v>0.6</v>
      </c>
      <c r="AE71" s="3">
        <f t="shared" si="25"/>
        <v>0.6</v>
      </c>
      <c r="AF71" s="4">
        <f>F71/SUMIFS('Equipe novembre (après la trèv)'!B$2:B$13,'Equipe novembre (après la trèv)'!$A$2:$A$13,$C71)</f>
        <v>0</v>
      </c>
      <c r="AG71" s="4">
        <f>P71/SUMIFS('Equipe novembre (après la trèv)'!L$2:L$13,'Equipe novembre (après la trèv)'!$A$2:$A$13,$C71)</f>
        <v>0</v>
      </c>
      <c r="AH71" s="4">
        <f>H71/SUMIFS('Equipe novembre (après la trèv)'!B$2:B$13,'Equipe novembre (après la trèv)'!$A$2:$A$13,$C71)</f>
        <v>0.1875</v>
      </c>
      <c r="AI71" s="4">
        <f>R71/SUMIFS('Equipe novembre (après la trèv)'!L$2:L$13,'Equipe novembre (après la trèv)'!$A$2:$A$13,$C71)</f>
        <v>0.3</v>
      </c>
    </row>
    <row r="72" spans="1:35" x14ac:dyDescent="0.3">
      <c r="A72">
        <v>71</v>
      </c>
      <c r="B72" t="s">
        <v>156</v>
      </c>
      <c r="C72" t="s">
        <v>65</v>
      </c>
      <c r="D72" t="s">
        <v>35</v>
      </c>
      <c r="E72">
        <f>SUMIFS('Indiv fin novembre'!E$2:E$299,'Indiv fin novembre'!$B$2:$B$299,$B72,'Indiv fin novembre'!$C$2:$C$299,$C72)-SUMIFS('Indiv fin octobre (à la trève)'!E$2:E$287,'Indiv fin octobre (à la trève)'!$B$2:$B$287,$B72,'Indiv fin octobre (à la trève)'!$C$2:$C$287,$C72)</f>
        <v>5</v>
      </c>
      <c r="F72">
        <f>SUMIFS('Indiv fin novembre'!F$2:F$299,'Indiv fin novembre'!$B$2:$B$299,$B72,'Indiv fin novembre'!$C$2:$C$299,$C72)-SUMIFS('Indiv fin octobre (à la trève)'!F$2:F$287,'Indiv fin octobre (à la trève)'!$B$2:$B$287,$B72,'Indiv fin octobre (à la trève)'!$C$2:$C$287,$C72)</f>
        <v>0</v>
      </c>
      <c r="G72">
        <f>SUMIFS('Indiv fin novembre'!G$2:G$299,'Indiv fin novembre'!$B$2:$B$299,$B72,'Indiv fin novembre'!$C$2:$C$299,$C72)-SUMIFS('Indiv fin octobre (à la trève)'!G$2:G$287,'Indiv fin octobre (à la trève)'!$B$2:$B$287,$B72,'Indiv fin octobre (à la trève)'!$C$2:$C$287,$C72)</f>
        <v>3</v>
      </c>
      <c r="H72">
        <f>SUMIFS('Indiv fin novembre'!H$2:H$299,'Indiv fin novembre'!$B$2:$B$299,$B72,'Indiv fin novembre'!$C$2:$C$299,$C72)-SUMIFS('Indiv fin octobre (à la trève)'!H$2:H$287,'Indiv fin octobre (à la trève)'!$B$2:$B$287,$B72,'Indiv fin octobre (à la trève)'!$C$2:$C$287,$C72)</f>
        <v>3</v>
      </c>
      <c r="I72">
        <f>SUMIFS('Indiv fin novembre'!I$2:I$299,'Indiv fin novembre'!$B$2:$B$299,$B72,'Indiv fin novembre'!$C$2:$C$299,$C72)-SUMIFS('Indiv fin octobre (à la trève)'!I$2:I$287,'Indiv fin octobre (à la trève)'!$B$2:$B$287,$B72,'Indiv fin octobre (à la trève)'!$C$2:$C$287,$C72)</f>
        <v>6</v>
      </c>
      <c r="J72">
        <f>SUMIFS('Indiv fin novembre'!J$2:J$299,'Indiv fin novembre'!$B$2:$B$299,$B72,'Indiv fin novembre'!$C$2:$C$299,$C72)-SUMIFS('Indiv fin octobre (à la trève)'!J$2:J$287,'Indiv fin octobre (à la trève)'!$B$2:$B$287,$B72,'Indiv fin octobre (à la trève)'!$C$2:$C$287,$C72)</f>
        <v>0</v>
      </c>
      <c r="K72">
        <f>SUMIFS('Indiv fin novembre'!K$2:K$299,'Indiv fin novembre'!$B$2:$B$299,$B72,'Indiv fin novembre'!$C$2:$C$299,$C72)-SUMIFS('Indiv fin octobre (à la trève)'!K$2:K$287,'Indiv fin octobre (à la trève)'!$B$2:$B$287,$B72,'Indiv fin octobre (à la trève)'!$C$2:$C$287,$C72)</f>
        <v>0</v>
      </c>
      <c r="L72">
        <f>SUMIFS('Indiv fin novembre'!L$2:L$299,'Indiv fin novembre'!$B$2:$B$299,$B72,'Indiv fin novembre'!$C$2:$C$299,$C72)-SUMIFS('Indiv fin octobre (à la trève)'!L$2:L$287,'Indiv fin octobre (à la trève)'!$B$2:$B$287,$B72,'Indiv fin octobre (à la trève)'!$C$2:$C$287,$C72)</f>
        <v>0</v>
      </c>
      <c r="M72">
        <f>SUMIFS('Indiv fin novembre'!M$2:M$299,'Indiv fin novembre'!$B$2:$B$299,$B72,'Indiv fin novembre'!$C$2:$C$299,$C72)-SUMIFS('Indiv fin octobre (à la trève)'!M$2:M$287,'Indiv fin octobre (à la trève)'!$B$2:$B$287,$B72,'Indiv fin octobre (à la trève)'!$C$2:$C$287,$C72)</f>
        <v>0</v>
      </c>
      <c r="N72">
        <f>SUMIFS('Indiv fin novembre'!N$2:N$299,'Indiv fin novembre'!$B$2:$B$299,$B72,'Indiv fin novembre'!$C$2:$C$299,$C72)-SUMIFS('Indiv fin octobre (à la trève)'!N$2:N$287,'Indiv fin octobre (à la trève)'!$B$2:$B$287,$B72,'Indiv fin octobre (à la trève)'!$C$2:$C$287,$C72)</f>
        <v>0</v>
      </c>
      <c r="O72">
        <f>SUMIFS('Indiv fin novembre'!O$2:O$299,'Indiv fin novembre'!$B$2:$B$299,$B72,'Indiv fin novembre'!$C$2:$C$299,$C72)-SUMIFS('Indiv fin octobre (à la trève)'!O$2:O$287,'Indiv fin octobre (à la trève)'!$B$2:$B$287,$B72,'Indiv fin octobre (à la trève)'!$C$2:$C$287,$C72)</f>
        <v>0</v>
      </c>
      <c r="P72">
        <f>SUMIFS('Indiv fin novembre'!P$2:P$299,'Indiv fin novembre'!$B$2:$B$299,$B72,'Indiv fin novembre'!$C$2:$C$299,$C72)-SUMIFS('Indiv fin octobre (à la trève)'!P$2:P$287,'Indiv fin octobre (à la trève)'!$B$2:$B$287,$B72,'Indiv fin octobre (à la trève)'!$C$2:$C$287,$C72)</f>
        <v>0</v>
      </c>
      <c r="Q72">
        <f>SUMIFS('Indiv fin novembre'!Q$2:Q$299,'Indiv fin novembre'!$B$2:$B$299,$B72,'Indiv fin novembre'!$C$2:$C$299,$C72)-SUMIFS('Indiv fin octobre (à la trève)'!Q$2:Q$287,'Indiv fin octobre (à la trève)'!$B$2:$B$287,$B72,'Indiv fin octobre (à la trève)'!$C$2:$C$287,$C72)</f>
        <v>3</v>
      </c>
      <c r="R72">
        <f>SUMIFS('Indiv fin novembre'!R$2:R$299,'Indiv fin novembre'!$B$2:$B$299,$B72,'Indiv fin novembre'!$C$2:$C$299,$C72)-SUMIFS('Indiv fin octobre (à la trève)'!R$2:R$287,'Indiv fin octobre (à la trève)'!$B$2:$B$287,$B72,'Indiv fin octobre (à la trève)'!$C$2:$C$287,$C72)</f>
        <v>3</v>
      </c>
      <c r="S72" s="3">
        <f t="shared" si="13"/>
        <v>0</v>
      </c>
      <c r="T72" s="3">
        <f t="shared" si="14"/>
        <v>0.6</v>
      </c>
      <c r="U72" s="3">
        <f t="shared" si="15"/>
        <v>0.6</v>
      </c>
      <c r="V72" s="3">
        <f t="shared" si="16"/>
        <v>1.2</v>
      </c>
      <c r="W72" s="3">
        <f t="shared" si="17"/>
        <v>0</v>
      </c>
      <c r="X72" s="3">
        <f t="shared" si="18"/>
        <v>0</v>
      </c>
      <c r="Y72" s="3">
        <f t="shared" si="19"/>
        <v>0</v>
      </c>
      <c r="Z72" s="3">
        <f t="shared" si="20"/>
        <v>0</v>
      </c>
      <c r="AA72" s="3">
        <f t="shared" si="21"/>
        <v>0</v>
      </c>
      <c r="AB72" s="3">
        <f t="shared" si="22"/>
        <v>0</v>
      </c>
      <c r="AC72" s="3">
        <f t="shared" si="23"/>
        <v>0</v>
      </c>
      <c r="AD72" s="3">
        <f t="shared" si="24"/>
        <v>0.6</v>
      </c>
      <c r="AE72" s="3">
        <f t="shared" si="25"/>
        <v>0.6</v>
      </c>
      <c r="AF72" s="4">
        <f>F72/SUMIFS('Equipe novembre (après la trèv)'!B$2:B$13,'Equipe novembre (après la trèv)'!$A$2:$A$13,$C72)</f>
        <v>0</v>
      </c>
      <c r="AG72" s="4">
        <f>P72/SUMIFS('Equipe novembre (après la trèv)'!L$2:L$13,'Equipe novembre (après la trèv)'!$A$2:$A$13,$C72)</f>
        <v>0</v>
      </c>
      <c r="AH72" s="4">
        <f>H72/SUMIFS('Equipe novembre (après la trèv)'!B$2:B$13,'Equipe novembre (après la trèv)'!$A$2:$A$13,$C72)</f>
        <v>0.15</v>
      </c>
      <c r="AI72" s="4">
        <f>R72/SUMIFS('Equipe novembre (après la trèv)'!L$2:L$13,'Equipe novembre (après la trèv)'!$A$2:$A$13,$C72)</f>
        <v>0.21428571428571427</v>
      </c>
    </row>
    <row r="73" spans="1:35" x14ac:dyDescent="0.3">
      <c r="A73">
        <v>72</v>
      </c>
      <c r="B73" t="s">
        <v>173</v>
      </c>
      <c r="C73" t="s">
        <v>31</v>
      </c>
      <c r="D73" t="s">
        <v>35</v>
      </c>
      <c r="E73">
        <f>SUMIFS('Indiv fin novembre'!E$2:E$299,'Indiv fin novembre'!$B$2:$B$299,$B73,'Indiv fin novembre'!$C$2:$C$299,$C73)-SUMIFS('Indiv fin octobre (à la trève)'!E$2:E$287,'Indiv fin octobre (à la trève)'!$B$2:$B$287,$B73,'Indiv fin octobre (à la trève)'!$C$2:$C$287,$C73)</f>
        <v>6</v>
      </c>
      <c r="F73">
        <f>SUMIFS('Indiv fin novembre'!F$2:F$299,'Indiv fin novembre'!$B$2:$B$299,$B73,'Indiv fin novembre'!$C$2:$C$299,$C73)-SUMIFS('Indiv fin octobre (à la trève)'!F$2:F$287,'Indiv fin octobre (à la trève)'!$B$2:$B$287,$B73,'Indiv fin octobre (à la trève)'!$C$2:$C$287,$C73)</f>
        <v>1</v>
      </c>
      <c r="G73">
        <f>SUMIFS('Indiv fin novembre'!G$2:G$299,'Indiv fin novembre'!$B$2:$B$299,$B73,'Indiv fin novembre'!$C$2:$C$299,$C73)-SUMIFS('Indiv fin octobre (à la trève)'!G$2:G$287,'Indiv fin octobre (à la trève)'!$B$2:$B$287,$B73,'Indiv fin octobre (à la trève)'!$C$2:$C$287,$C73)</f>
        <v>2</v>
      </c>
      <c r="H73">
        <f>SUMIFS('Indiv fin novembre'!H$2:H$299,'Indiv fin novembre'!$B$2:$B$299,$B73,'Indiv fin novembre'!$C$2:$C$299,$C73)-SUMIFS('Indiv fin octobre (à la trève)'!H$2:H$287,'Indiv fin octobre (à la trève)'!$B$2:$B$287,$B73,'Indiv fin octobre (à la trève)'!$C$2:$C$287,$C73)</f>
        <v>3</v>
      </c>
      <c r="I73">
        <f>SUMIFS('Indiv fin novembre'!I$2:I$299,'Indiv fin novembre'!$B$2:$B$299,$B73,'Indiv fin novembre'!$C$2:$C$299,$C73)-SUMIFS('Indiv fin octobre (à la trève)'!I$2:I$287,'Indiv fin octobre (à la trève)'!$B$2:$B$287,$B73,'Indiv fin octobre (à la trève)'!$C$2:$C$287,$C73)</f>
        <v>5</v>
      </c>
      <c r="J73">
        <f>SUMIFS('Indiv fin novembre'!J$2:J$299,'Indiv fin novembre'!$B$2:$B$299,$B73,'Indiv fin novembre'!$C$2:$C$299,$C73)-SUMIFS('Indiv fin octobre (à la trève)'!J$2:J$287,'Indiv fin octobre (à la trève)'!$B$2:$B$287,$B73,'Indiv fin octobre (à la trève)'!$C$2:$C$287,$C73)</f>
        <v>0</v>
      </c>
      <c r="K73">
        <f>SUMIFS('Indiv fin novembre'!K$2:K$299,'Indiv fin novembre'!$B$2:$B$299,$B73,'Indiv fin novembre'!$C$2:$C$299,$C73)-SUMIFS('Indiv fin octobre (à la trève)'!K$2:K$287,'Indiv fin octobre (à la trève)'!$B$2:$B$287,$B73,'Indiv fin octobre (à la trève)'!$C$2:$C$287,$C73)</f>
        <v>0</v>
      </c>
      <c r="L73">
        <f>SUMIFS('Indiv fin novembre'!L$2:L$299,'Indiv fin novembre'!$B$2:$B$299,$B73,'Indiv fin novembre'!$C$2:$C$299,$C73)-SUMIFS('Indiv fin octobre (à la trève)'!L$2:L$287,'Indiv fin octobre (à la trève)'!$B$2:$B$287,$B73,'Indiv fin octobre (à la trève)'!$C$2:$C$287,$C73)</f>
        <v>0</v>
      </c>
      <c r="M73">
        <f>SUMIFS('Indiv fin novembre'!M$2:M$299,'Indiv fin novembre'!$B$2:$B$299,$B73,'Indiv fin novembre'!$C$2:$C$299,$C73)-SUMIFS('Indiv fin octobre (à la trève)'!M$2:M$287,'Indiv fin octobre (à la trève)'!$B$2:$B$287,$B73,'Indiv fin octobre (à la trève)'!$C$2:$C$287,$C73)</f>
        <v>0</v>
      </c>
      <c r="N73">
        <f>SUMIFS('Indiv fin novembre'!N$2:N$299,'Indiv fin novembre'!$B$2:$B$299,$B73,'Indiv fin novembre'!$C$2:$C$299,$C73)-SUMIFS('Indiv fin octobre (à la trève)'!N$2:N$287,'Indiv fin octobre (à la trève)'!$B$2:$B$287,$B73,'Indiv fin octobre (à la trève)'!$C$2:$C$287,$C73)</f>
        <v>0</v>
      </c>
      <c r="O73">
        <f>SUMIFS('Indiv fin novembre'!O$2:O$299,'Indiv fin novembre'!$B$2:$B$299,$B73,'Indiv fin novembre'!$C$2:$C$299,$C73)-SUMIFS('Indiv fin octobre (à la trève)'!O$2:O$287,'Indiv fin octobre (à la trève)'!$B$2:$B$287,$B73,'Indiv fin octobre (à la trève)'!$C$2:$C$287,$C73)</f>
        <v>0</v>
      </c>
      <c r="P73">
        <f>SUMIFS('Indiv fin novembre'!P$2:P$299,'Indiv fin novembre'!$B$2:$B$299,$B73,'Indiv fin novembre'!$C$2:$C$299,$C73)-SUMIFS('Indiv fin octobre (à la trève)'!P$2:P$287,'Indiv fin octobre (à la trève)'!$B$2:$B$287,$B73,'Indiv fin octobre (à la trève)'!$C$2:$C$287,$C73)</f>
        <v>1</v>
      </c>
      <c r="Q73">
        <f>SUMIFS('Indiv fin novembre'!Q$2:Q$299,'Indiv fin novembre'!$B$2:$B$299,$B73,'Indiv fin novembre'!$C$2:$C$299,$C73)-SUMIFS('Indiv fin octobre (à la trève)'!Q$2:Q$287,'Indiv fin octobre (à la trève)'!$B$2:$B$287,$B73,'Indiv fin octobre (à la trève)'!$C$2:$C$287,$C73)</f>
        <v>2</v>
      </c>
      <c r="R73">
        <f>SUMIFS('Indiv fin novembre'!R$2:R$299,'Indiv fin novembre'!$B$2:$B$299,$B73,'Indiv fin novembre'!$C$2:$C$299,$C73)-SUMIFS('Indiv fin octobre (à la trève)'!R$2:R$287,'Indiv fin octobre (à la trève)'!$B$2:$B$287,$B73,'Indiv fin octobre (à la trève)'!$C$2:$C$287,$C73)</f>
        <v>3</v>
      </c>
      <c r="S73" s="3">
        <f t="shared" si="13"/>
        <v>0.16666666666666666</v>
      </c>
      <c r="T73" s="3">
        <f t="shared" si="14"/>
        <v>0.33333333333333331</v>
      </c>
      <c r="U73" s="3">
        <f t="shared" si="15"/>
        <v>0.5</v>
      </c>
      <c r="V73" s="3">
        <f t="shared" si="16"/>
        <v>0.83333333333333337</v>
      </c>
      <c r="W73" s="3">
        <f t="shared" si="17"/>
        <v>0</v>
      </c>
      <c r="X73" s="3">
        <f t="shared" si="18"/>
        <v>0</v>
      </c>
      <c r="Y73" s="3">
        <f t="shared" si="19"/>
        <v>0</v>
      </c>
      <c r="Z73" s="3">
        <f t="shared" si="20"/>
        <v>0</v>
      </c>
      <c r="AA73" s="3">
        <f t="shared" si="21"/>
        <v>0</v>
      </c>
      <c r="AB73" s="3">
        <f t="shared" si="22"/>
        <v>0</v>
      </c>
      <c r="AC73" s="3">
        <f t="shared" si="23"/>
        <v>0.16666666666666666</v>
      </c>
      <c r="AD73" s="3">
        <f t="shared" si="24"/>
        <v>0.33333333333333331</v>
      </c>
      <c r="AE73" s="3">
        <f t="shared" si="25"/>
        <v>0.5</v>
      </c>
      <c r="AF73" s="4">
        <f>F73/SUMIFS('Equipe novembre (après la trèv)'!B$2:B$13,'Equipe novembre (après la trèv)'!$A$2:$A$13,$C73)</f>
        <v>4.5454545454545456E-2</v>
      </c>
      <c r="AG73" s="4">
        <f>P73/SUMIFS('Equipe novembre (après la trèv)'!L$2:L$13,'Equipe novembre (après la trèv)'!$A$2:$A$13,$C73)</f>
        <v>6.6666666666666666E-2</v>
      </c>
      <c r="AH73" s="4">
        <f>H73/SUMIFS('Equipe novembre (après la trèv)'!B$2:B$13,'Equipe novembre (après la trèv)'!$A$2:$A$13,$C73)</f>
        <v>0.13636363636363635</v>
      </c>
      <c r="AI73" s="4">
        <f>R73/SUMIFS('Equipe novembre (après la trèv)'!L$2:L$13,'Equipe novembre (après la trèv)'!$A$2:$A$13,$C73)</f>
        <v>0.2</v>
      </c>
    </row>
    <row r="74" spans="1:35" x14ac:dyDescent="0.3">
      <c r="A74">
        <v>73</v>
      </c>
      <c r="B74" t="s">
        <v>342</v>
      </c>
      <c r="C74" t="s">
        <v>28</v>
      </c>
      <c r="D74" t="s">
        <v>6</v>
      </c>
      <c r="E74">
        <f>SUMIFS('Indiv fin novembre'!E$2:E$299,'Indiv fin novembre'!$B$2:$B$299,$B74,'Indiv fin novembre'!$C$2:$C$299,$C74)-SUMIFS('Indiv fin octobre (à la trève)'!E$2:E$287,'Indiv fin octobre (à la trève)'!$B$2:$B$287,$B74,'Indiv fin octobre (à la trève)'!$C$2:$C$287,$C74)</f>
        <v>5</v>
      </c>
      <c r="F74">
        <f>SUMIFS('Indiv fin novembre'!F$2:F$299,'Indiv fin novembre'!$B$2:$B$299,$B74,'Indiv fin novembre'!$C$2:$C$299,$C74)-SUMIFS('Indiv fin octobre (à la trève)'!F$2:F$287,'Indiv fin octobre (à la trève)'!$B$2:$B$287,$B74,'Indiv fin octobre (à la trève)'!$C$2:$C$287,$C74)</f>
        <v>1</v>
      </c>
      <c r="G74">
        <f>SUMIFS('Indiv fin novembre'!G$2:G$299,'Indiv fin novembre'!$B$2:$B$299,$B74,'Indiv fin novembre'!$C$2:$C$299,$C74)-SUMIFS('Indiv fin octobre (à la trève)'!G$2:G$287,'Indiv fin octobre (à la trève)'!$B$2:$B$287,$B74,'Indiv fin octobre (à la trève)'!$C$2:$C$287,$C74)</f>
        <v>2</v>
      </c>
      <c r="H74">
        <f>SUMIFS('Indiv fin novembre'!H$2:H$299,'Indiv fin novembre'!$B$2:$B$299,$B74,'Indiv fin novembre'!$C$2:$C$299,$C74)-SUMIFS('Indiv fin octobre (à la trève)'!H$2:H$287,'Indiv fin octobre (à la trève)'!$B$2:$B$287,$B74,'Indiv fin octobre (à la trève)'!$C$2:$C$287,$C74)</f>
        <v>3</v>
      </c>
      <c r="I74">
        <f>SUMIFS('Indiv fin novembre'!I$2:I$299,'Indiv fin novembre'!$B$2:$B$299,$B74,'Indiv fin novembre'!$C$2:$C$299,$C74)-SUMIFS('Indiv fin octobre (à la trève)'!I$2:I$287,'Indiv fin octobre (à la trève)'!$B$2:$B$287,$B74,'Indiv fin octobre (à la trève)'!$C$2:$C$287,$C74)</f>
        <v>1</v>
      </c>
      <c r="J74">
        <f>SUMIFS('Indiv fin novembre'!J$2:J$299,'Indiv fin novembre'!$B$2:$B$299,$B74,'Indiv fin novembre'!$C$2:$C$299,$C74)-SUMIFS('Indiv fin octobre (à la trève)'!J$2:J$287,'Indiv fin octobre (à la trève)'!$B$2:$B$287,$B74,'Indiv fin octobre (à la trève)'!$C$2:$C$287,$C74)</f>
        <v>1</v>
      </c>
      <c r="K74">
        <f>SUMIFS('Indiv fin novembre'!K$2:K$299,'Indiv fin novembre'!$B$2:$B$299,$B74,'Indiv fin novembre'!$C$2:$C$299,$C74)-SUMIFS('Indiv fin octobre (à la trève)'!K$2:K$287,'Indiv fin octobre (à la trève)'!$B$2:$B$287,$B74,'Indiv fin octobre (à la trève)'!$C$2:$C$287,$C74)</f>
        <v>0</v>
      </c>
      <c r="L74">
        <f>SUMIFS('Indiv fin novembre'!L$2:L$299,'Indiv fin novembre'!$B$2:$B$299,$B74,'Indiv fin novembre'!$C$2:$C$299,$C74)-SUMIFS('Indiv fin octobre (à la trève)'!L$2:L$287,'Indiv fin octobre (à la trève)'!$B$2:$B$287,$B74,'Indiv fin octobre (à la trève)'!$C$2:$C$287,$C74)</f>
        <v>1</v>
      </c>
      <c r="M74">
        <f>SUMIFS('Indiv fin novembre'!M$2:M$299,'Indiv fin novembre'!$B$2:$B$299,$B74,'Indiv fin novembre'!$C$2:$C$299,$C74)-SUMIFS('Indiv fin octobre (à la trève)'!M$2:M$287,'Indiv fin octobre (à la trève)'!$B$2:$B$287,$B74,'Indiv fin octobre (à la trève)'!$C$2:$C$287,$C74)</f>
        <v>0</v>
      </c>
      <c r="N74">
        <f>SUMIFS('Indiv fin novembre'!N$2:N$299,'Indiv fin novembre'!$B$2:$B$299,$B74,'Indiv fin novembre'!$C$2:$C$299,$C74)-SUMIFS('Indiv fin octobre (à la trève)'!N$2:N$287,'Indiv fin octobre (à la trève)'!$B$2:$B$287,$B74,'Indiv fin octobre (à la trève)'!$C$2:$C$287,$C74)</f>
        <v>0</v>
      </c>
      <c r="O74">
        <f>SUMIFS('Indiv fin novembre'!O$2:O$299,'Indiv fin novembre'!$B$2:$B$299,$B74,'Indiv fin novembre'!$C$2:$C$299,$C74)-SUMIFS('Indiv fin octobre (à la trève)'!O$2:O$287,'Indiv fin octobre (à la trève)'!$B$2:$B$287,$B74,'Indiv fin octobre (à la trève)'!$C$2:$C$287,$C74)</f>
        <v>0</v>
      </c>
      <c r="P74">
        <f>SUMIFS('Indiv fin novembre'!P$2:P$299,'Indiv fin novembre'!$B$2:$B$299,$B74,'Indiv fin novembre'!$C$2:$C$299,$C74)-SUMIFS('Indiv fin octobre (à la trève)'!P$2:P$287,'Indiv fin octobre (à la trève)'!$B$2:$B$287,$B74,'Indiv fin octobre (à la trève)'!$C$2:$C$287,$C74)</f>
        <v>0</v>
      </c>
      <c r="Q74">
        <f>SUMIFS('Indiv fin novembre'!Q$2:Q$299,'Indiv fin novembre'!$B$2:$B$299,$B74,'Indiv fin novembre'!$C$2:$C$299,$C74)-SUMIFS('Indiv fin octobre (à la trève)'!Q$2:Q$287,'Indiv fin octobre (à la trève)'!$B$2:$B$287,$B74,'Indiv fin octobre (à la trève)'!$C$2:$C$287,$C74)</f>
        <v>2</v>
      </c>
      <c r="R74">
        <f>SUMIFS('Indiv fin novembre'!R$2:R$299,'Indiv fin novembre'!$B$2:$B$299,$B74,'Indiv fin novembre'!$C$2:$C$299,$C74)-SUMIFS('Indiv fin octobre (à la trève)'!R$2:R$287,'Indiv fin octobre (à la trève)'!$B$2:$B$287,$B74,'Indiv fin octobre (à la trève)'!$C$2:$C$287,$C74)</f>
        <v>2</v>
      </c>
      <c r="S74" s="3">
        <f t="shared" si="13"/>
        <v>0.2</v>
      </c>
      <c r="T74" s="3">
        <f t="shared" si="14"/>
        <v>0.4</v>
      </c>
      <c r="U74" s="3">
        <f t="shared" si="15"/>
        <v>0.6</v>
      </c>
      <c r="V74" s="3">
        <f t="shared" si="16"/>
        <v>0.2</v>
      </c>
      <c r="W74" s="3">
        <f t="shared" si="17"/>
        <v>0.2</v>
      </c>
      <c r="X74" s="3">
        <f t="shared" si="18"/>
        <v>0</v>
      </c>
      <c r="Y74" s="3">
        <f t="shared" si="19"/>
        <v>0.2</v>
      </c>
      <c r="Z74" s="3">
        <f t="shared" si="20"/>
        <v>0</v>
      </c>
      <c r="AA74" s="3">
        <f t="shared" si="21"/>
        <v>0</v>
      </c>
      <c r="AB74" s="3">
        <f t="shared" si="22"/>
        <v>0</v>
      </c>
      <c r="AC74" s="3">
        <f t="shared" si="23"/>
        <v>0</v>
      </c>
      <c r="AD74" s="3">
        <f t="shared" si="24"/>
        <v>0.4</v>
      </c>
      <c r="AE74" s="3">
        <f t="shared" si="25"/>
        <v>0.4</v>
      </c>
      <c r="AF74" s="4">
        <f>F74/SUMIFS('Equipe novembre (après la trèv)'!B$2:B$13,'Equipe novembre (après la trèv)'!$A$2:$A$13,$C74)</f>
        <v>0.1111111111111111</v>
      </c>
      <c r="AG74" s="4">
        <f>P74/SUMIFS('Equipe novembre (après la trèv)'!L$2:L$13,'Equipe novembre (après la trèv)'!$A$2:$A$13,$C74)</f>
        <v>0</v>
      </c>
      <c r="AH74" s="4">
        <f>H74/SUMIFS('Equipe novembre (après la trèv)'!B$2:B$13,'Equipe novembre (après la trèv)'!$A$2:$A$13,$C74)</f>
        <v>0.33333333333333331</v>
      </c>
      <c r="AI74" s="4">
        <f>R74/SUMIFS('Equipe novembre (après la trèv)'!L$2:L$13,'Equipe novembre (après la trèv)'!$A$2:$A$13,$C74)</f>
        <v>0.4</v>
      </c>
    </row>
    <row r="75" spans="1:35" x14ac:dyDescent="0.3">
      <c r="A75">
        <v>74</v>
      </c>
      <c r="B75" t="s">
        <v>100</v>
      </c>
      <c r="C75" t="s">
        <v>24</v>
      </c>
      <c r="D75" t="s">
        <v>6</v>
      </c>
      <c r="E75">
        <f>SUMIFS('Indiv fin novembre'!E$2:E$299,'Indiv fin novembre'!$B$2:$B$299,$B75,'Indiv fin novembre'!$C$2:$C$299,$C75)-SUMIFS('Indiv fin octobre (à la trève)'!E$2:E$287,'Indiv fin octobre (à la trève)'!$B$2:$B$287,$B75,'Indiv fin octobre (à la trève)'!$C$2:$C$287,$C75)</f>
        <v>5</v>
      </c>
      <c r="F75">
        <f>SUMIFS('Indiv fin novembre'!F$2:F$299,'Indiv fin novembre'!$B$2:$B$299,$B75,'Indiv fin novembre'!$C$2:$C$299,$C75)-SUMIFS('Indiv fin octobre (à la trève)'!F$2:F$287,'Indiv fin octobre (à la trève)'!$B$2:$B$287,$B75,'Indiv fin octobre (à la trève)'!$C$2:$C$287,$C75)</f>
        <v>1</v>
      </c>
      <c r="G75">
        <f>SUMIFS('Indiv fin novembre'!G$2:G$299,'Indiv fin novembre'!$B$2:$B$299,$B75,'Indiv fin novembre'!$C$2:$C$299,$C75)-SUMIFS('Indiv fin octobre (à la trève)'!G$2:G$287,'Indiv fin octobre (à la trève)'!$B$2:$B$287,$B75,'Indiv fin octobre (à la trève)'!$C$2:$C$287,$C75)</f>
        <v>2</v>
      </c>
      <c r="H75">
        <f>SUMIFS('Indiv fin novembre'!H$2:H$299,'Indiv fin novembre'!$B$2:$B$299,$B75,'Indiv fin novembre'!$C$2:$C$299,$C75)-SUMIFS('Indiv fin octobre (à la trève)'!H$2:H$287,'Indiv fin octobre (à la trève)'!$B$2:$B$287,$B75,'Indiv fin octobre (à la trève)'!$C$2:$C$287,$C75)</f>
        <v>3</v>
      </c>
      <c r="I75">
        <f>SUMIFS('Indiv fin novembre'!I$2:I$299,'Indiv fin novembre'!$B$2:$B$299,$B75,'Indiv fin novembre'!$C$2:$C$299,$C75)-SUMIFS('Indiv fin octobre (à la trève)'!I$2:I$287,'Indiv fin octobre (à la trève)'!$B$2:$B$287,$B75,'Indiv fin octobre (à la trève)'!$C$2:$C$287,$C75)</f>
        <v>-1</v>
      </c>
      <c r="J75">
        <f>SUMIFS('Indiv fin novembre'!J$2:J$299,'Indiv fin novembre'!$B$2:$B$299,$B75,'Indiv fin novembre'!$C$2:$C$299,$C75)-SUMIFS('Indiv fin octobre (à la trève)'!J$2:J$287,'Indiv fin octobre (à la trève)'!$B$2:$B$287,$B75,'Indiv fin octobre (à la trève)'!$C$2:$C$287,$C75)</f>
        <v>0</v>
      </c>
      <c r="K75">
        <f>SUMIFS('Indiv fin novembre'!K$2:K$299,'Indiv fin novembre'!$B$2:$B$299,$B75,'Indiv fin novembre'!$C$2:$C$299,$C75)-SUMIFS('Indiv fin octobre (à la trève)'!K$2:K$287,'Indiv fin octobre (à la trève)'!$B$2:$B$287,$B75,'Indiv fin octobre (à la trève)'!$C$2:$C$287,$C75)</f>
        <v>1</v>
      </c>
      <c r="L75">
        <f>SUMIFS('Indiv fin novembre'!L$2:L$299,'Indiv fin novembre'!$B$2:$B$299,$B75,'Indiv fin novembre'!$C$2:$C$299,$C75)-SUMIFS('Indiv fin octobre (à la trève)'!L$2:L$287,'Indiv fin octobre (à la trève)'!$B$2:$B$287,$B75,'Indiv fin octobre (à la trève)'!$C$2:$C$287,$C75)</f>
        <v>1</v>
      </c>
      <c r="M75">
        <f>SUMIFS('Indiv fin novembre'!M$2:M$299,'Indiv fin novembre'!$B$2:$B$299,$B75,'Indiv fin novembre'!$C$2:$C$299,$C75)-SUMIFS('Indiv fin octobre (à la trève)'!M$2:M$287,'Indiv fin octobre (à la trève)'!$B$2:$B$287,$B75,'Indiv fin octobre (à la trève)'!$C$2:$C$287,$C75)</f>
        <v>0</v>
      </c>
      <c r="N75">
        <f>SUMIFS('Indiv fin novembre'!N$2:N$299,'Indiv fin novembre'!$B$2:$B$299,$B75,'Indiv fin novembre'!$C$2:$C$299,$C75)-SUMIFS('Indiv fin octobre (à la trève)'!N$2:N$287,'Indiv fin octobre (à la trève)'!$B$2:$B$287,$B75,'Indiv fin octobre (à la trève)'!$C$2:$C$287,$C75)</f>
        <v>0</v>
      </c>
      <c r="O75">
        <f>SUMIFS('Indiv fin novembre'!O$2:O$299,'Indiv fin novembre'!$B$2:$B$299,$B75,'Indiv fin novembre'!$C$2:$C$299,$C75)-SUMIFS('Indiv fin octobre (à la trève)'!O$2:O$287,'Indiv fin octobre (à la trève)'!$B$2:$B$287,$B75,'Indiv fin octobre (à la trève)'!$C$2:$C$287,$C75)</f>
        <v>0</v>
      </c>
      <c r="P75">
        <f>SUMIFS('Indiv fin novembre'!P$2:P$299,'Indiv fin novembre'!$B$2:$B$299,$B75,'Indiv fin novembre'!$C$2:$C$299,$C75)-SUMIFS('Indiv fin octobre (à la trève)'!P$2:P$287,'Indiv fin octobre (à la trève)'!$B$2:$B$287,$B75,'Indiv fin octobre (à la trève)'!$C$2:$C$287,$C75)</f>
        <v>1</v>
      </c>
      <c r="Q75">
        <f>SUMIFS('Indiv fin novembre'!Q$2:Q$299,'Indiv fin novembre'!$B$2:$B$299,$B75,'Indiv fin novembre'!$C$2:$C$299,$C75)-SUMIFS('Indiv fin octobre (à la trève)'!Q$2:Q$287,'Indiv fin octobre (à la trève)'!$B$2:$B$287,$B75,'Indiv fin octobre (à la trève)'!$C$2:$C$287,$C75)</f>
        <v>1</v>
      </c>
      <c r="R75">
        <f>SUMIFS('Indiv fin novembre'!R$2:R$299,'Indiv fin novembre'!$B$2:$B$299,$B75,'Indiv fin novembre'!$C$2:$C$299,$C75)-SUMIFS('Indiv fin octobre (à la trève)'!R$2:R$287,'Indiv fin octobre (à la trève)'!$B$2:$B$287,$B75,'Indiv fin octobre (à la trève)'!$C$2:$C$287,$C75)</f>
        <v>2</v>
      </c>
      <c r="S75" s="3">
        <f t="shared" si="13"/>
        <v>0.2</v>
      </c>
      <c r="T75" s="3">
        <f t="shared" si="14"/>
        <v>0.4</v>
      </c>
      <c r="U75" s="3">
        <f t="shared" si="15"/>
        <v>0.6</v>
      </c>
      <c r="V75" s="3">
        <f t="shared" si="16"/>
        <v>-0.2</v>
      </c>
      <c r="W75" s="3">
        <f t="shared" si="17"/>
        <v>0</v>
      </c>
      <c r="X75" s="3">
        <f t="shared" si="18"/>
        <v>0.2</v>
      </c>
      <c r="Y75" s="3">
        <f t="shared" si="19"/>
        <v>0.2</v>
      </c>
      <c r="Z75" s="3">
        <f t="shared" si="20"/>
        <v>0</v>
      </c>
      <c r="AA75" s="3">
        <f t="shared" si="21"/>
        <v>0</v>
      </c>
      <c r="AB75" s="3">
        <f t="shared" si="22"/>
        <v>0</v>
      </c>
      <c r="AC75" s="3">
        <f t="shared" si="23"/>
        <v>0.2</v>
      </c>
      <c r="AD75" s="3">
        <f t="shared" si="24"/>
        <v>0.2</v>
      </c>
      <c r="AE75" s="3">
        <f t="shared" si="25"/>
        <v>0.4</v>
      </c>
      <c r="AF75" s="4">
        <f>F75/SUMIFS('Equipe novembre (après la trèv)'!B$2:B$13,'Equipe novembre (après la trèv)'!$A$2:$A$13,$C75)</f>
        <v>9.0909090909090912E-2</v>
      </c>
      <c r="AG75" s="4">
        <f>P75/SUMIFS('Equipe novembre (après la trèv)'!L$2:L$13,'Equipe novembre (après la trèv)'!$A$2:$A$13,$C75)</f>
        <v>0.14285714285714285</v>
      </c>
      <c r="AH75" s="4">
        <f>H75/SUMIFS('Equipe novembre (après la trèv)'!B$2:B$13,'Equipe novembre (après la trèv)'!$A$2:$A$13,$C75)</f>
        <v>0.27272727272727271</v>
      </c>
      <c r="AI75" s="4">
        <f>R75/SUMIFS('Equipe novembre (après la trèv)'!L$2:L$13,'Equipe novembre (après la trèv)'!$A$2:$A$13,$C75)</f>
        <v>0.2857142857142857</v>
      </c>
    </row>
    <row r="76" spans="1:35" x14ac:dyDescent="0.3">
      <c r="A76">
        <v>75</v>
      </c>
      <c r="B76" t="s">
        <v>160</v>
      </c>
      <c r="C76" t="s">
        <v>37</v>
      </c>
      <c r="D76" t="s">
        <v>35</v>
      </c>
      <c r="E76">
        <f>SUMIFS('Indiv fin novembre'!E$2:E$299,'Indiv fin novembre'!$B$2:$B$299,$B76,'Indiv fin novembre'!$C$2:$C$299,$C76)-SUMIFS('Indiv fin octobre (à la trève)'!E$2:E$287,'Indiv fin octobre (à la trève)'!$B$2:$B$287,$B76,'Indiv fin octobre (à la trève)'!$C$2:$C$287,$C76)</f>
        <v>5</v>
      </c>
      <c r="F76">
        <f>SUMIFS('Indiv fin novembre'!F$2:F$299,'Indiv fin novembre'!$B$2:$B$299,$B76,'Indiv fin novembre'!$C$2:$C$299,$C76)-SUMIFS('Indiv fin octobre (à la trève)'!F$2:F$287,'Indiv fin octobre (à la trève)'!$B$2:$B$287,$B76,'Indiv fin octobre (à la trève)'!$C$2:$C$287,$C76)</f>
        <v>1</v>
      </c>
      <c r="G76">
        <f>SUMIFS('Indiv fin novembre'!G$2:G$299,'Indiv fin novembre'!$B$2:$B$299,$B76,'Indiv fin novembre'!$C$2:$C$299,$C76)-SUMIFS('Indiv fin octobre (à la trève)'!G$2:G$287,'Indiv fin octobre (à la trève)'!$B$2:$B$287,$B76,'Indiv fin octobre (à la trève)'!$C$2:$C$287,$C76)</f>
        <v>2</v>
      </c>
      <c r="H76">
        <f>SUMIFS('Indiv fin novembre'!H$2:H$299,'Indiv fin novembre'!$B$2:$B$299,$B76,'Indiv fin novembre'!$C$2:$C$299,$C76)-SUMIFS('Indiv fin octobre (à la trève)'!H$2:H$287,'Indiv fin octobre (à la trève)'!$B$2:$B$287,$B76,'Indiv fin octobre (à la trève)'!$C$2:$C$287,$C76)</f>
        <v>3</v>
      </c>
      <c r="I76">
        <f>SUMIFS('Indiv fin novembre'!I$2:I$299,'Indiv fin novembre'!$B$2:$B$299,$B76,'Indiv fin novembre'!$C$2:$C$299,$C76)-SUMIFS('Indiv fin octobre (à la trève)'!I$2:I$287,'Indiv fin octobre (à la trève)'!$B$2:$B$287,$B76,'Indiv fin octobre (à la trève)'!$C$2:$C$287,$C76)</f>
        <v>0</v>
      </c>
      <c r="J76">
        <f>SUMIFS('Indiv fin novembre'!J$2:J$299,'Indiv fin novembre'!$B$2:$B$299,$B76,'Indiv fin novembre'!$C$2:$C$299,$C76)-SUMIFS('Indiv fin octobre (à la trève)'!J$2:J$287,'Indiv fin octobre (à la trève)'!$B$2:$B$287,$B76,'Indiv fin octobre (à la trève)'!$C$2:$C$287,$C76)</f>
        <v>0</v>
      </c>
      <c r="K76">
        <f>SUMIFS('Indiv fin novembre'!K$2:K$299,'Indiv fin novembre'!$B$2:$B$299,$B76,'Indiv fin novembre'!$C$2:$C$299,$C76)-SUMIFS('Indiv fin octobre (à la trève)'!K$2:K$287,'Indiv fin octobre (à la trève)'!$B$2:$B$287,$B76,'Indiv fin octobre (à la trève)'!$C$2:$C$287,$C76)</f>
        <v>1</v>
      </c>
      <c r="L76">
        <f>SUMIFS('Indiv fin novembre'!L$2:L$299,'Indiv fin novembre'!$B$2:$B$299,$B76,'Indiv fin novembre'!$C$2:$C$299,$C76)-SUMIFS('Indiv fin octobre (à la trève)'!L$2:L$287,'Indiv fin octobre (à la trève)'!$B$2:$B$287,$B76,'Indiv fin octobre (à la trève)'!$C$2:$C$287,$C76)</f>
        <v>1</v>
      </c>
      <c r="M76">
        <f>SUMIFS('Indiv fin novembre'!M$2:M$299,'Indiv fin novembre'!$B$2:$B$299,$B76,'Indiv fin novembre'!$C$2:$C$299,$C76)-SUMIFS('Indiv fin octobre (à la trève)'!M$2:M$287,'Indiv fin octobre (à la trève)'!$B$2:$B$287,$B76,'Indiv fin octobre (à la trève)'!$C$2:$C$287,$C76)</f>
        <v>0</v>
      </c>
      <c r="N76">
        <f>SUMIFS('Indiv fin novembre'!N$2:N$299,'Indiv fin novembre'!$B$2:$B$299,$B76,'Indiv fin novembre'!$C$2:$C$299,$C76)-SUMIFS('Indiv fin octobre (à la trève)'!N$2:N$287,'Indiv fin octobre (à la trève)'!$B$2:$B$287,$B76,'Indiv fin octobre (à la trève)'!$C$2:$C$287,$C76)</f>
        <v>0</v>
      </c>
      <c r="O76">
        <f>SUMIFS('Indiv fin novembre'!O$2:O$299,'Indiv fin novembre'!$B$2:$B$299,$B76,'Indiv fin novembre'!$C$2:$C$299,$C76)-SUMIFS('Indiv fin octobre (à la trève)'!O$2:O$287,'Indiv fin octobre (à la trève)'!$B$2:$B$287,$B76,'Indiv fin octobre (à la trève)'!$C$2:$C$287,$C76)</f>
        <v>0</v>
      </c>
      <c r="P76">
        <f>SUMIFS('Indiv fin novembre'!P$2:P$299,'Indiv fin novembre'!$B$2:$B$299,$B76,'Indiv fin novembre'!$C$2:$C$299,$C76)-SUMIFS('Indiv fin octobre (à la trève)'!P$2:P$287,'Indiv fin octobre (à la trève)'!$B$2:$B$287,$B76,'Indiv fin octobre (à la trève)'!$C$2:$C$287,$C76)</f>
        <v>1</v>
      </c>
      <c r="Q76">
        <f>SUMIFS('Indiv fin novembre'!Q$2:Q$299,'Indiv fin novembre'!$B$2:$B$299,$B76,'Indiv fin novembre'!$C$2:$C$299,$C76)-SUMIFS('Indiv fin octobre (à la trève)'!Q$2:Q$287,'Indiv fin octobre (à la trève)'!$B$2:$B$287,$B76,'Indiv fin octobre (à la trève)'!$C$2:$C$287,$C76)</f>
        <v>1</v>
      </c>
      <c r="R76">
        <f>SUMIFS('Indiv fin novembre'!R$2:R$299,'Indiv fin novembre'!$B$2:$B$299,$B76,'Indiv fin novembre'!$C$2:$C$299,$C76)-SUMIFS('Indiv fin octobre (à la trève)'!R$2:R$287,'Indiv fin octobre (à la trève)'!$B$2:$B$287,$B76,'Indiv fin octobre (à la trève)'!$C$2:$C$287,$C76)</f>
        <v>2</v>
      </c>
      <c r="S76" s="3">
        <f t="shared" si="13"/>
        <v>0.2</v>
      </c>
      <c r="T76" s="3">
        <f t="shared" si="14"/>
        <v>0.4</v>
      </c>
      <c r="U76" s="3">
        <f t="shared" si="15"/>
        <v>0.6</v>
      </c>
      <c r="V76" s="3">
        <f t="shared" si="16"/>
        <v>0</v>
      </c>
      <c r="W76" s="3">
        <f t="shared" si="17"/>
        <v>0</v>
      </c>
      <c r="X76" s="3">
        <f t="shared" si="18"/>
        <v>0.2</v>
      </c>
      <c r="Y76" s="3">
        <f t="shared" si="19"/>
        <v>0.2</v>
      </c>
      <c r="Z76" s="3">
        <f t="shared" si="20"/>
        <v>0</v>
      </c>
      <c r="AA76" s="3">
        <f t="shared" si="21"/>
        <v>0</v>
      </c>
      <c r="AB76" s="3">
        <f t="shared" si="22"/>
        <v>0</v>
      </c>
      <c r="AC76" s="3">
        <f t="shared" si="23"/>
        <v>0.2</v>
      </c>
      <c r="AD76" s="3">
        <f t="shared" si="24"/>
        <v>0.2</v>
      </c>
      <c r="AE76" s="3">
        <f t="shared" si="25"/>
        <v>0.4</v>
      </c>
      <c r="AF76" s="4">
        <f>F76/SUMIFS('Equipe novembre (après la trèv)'!B$2:B$13,'Equipe novembre (après la trèv)'!$A$2:$A$13,$C76)</f>
        <v>6.25E-2</v>
      </c>
      <c r="AG76" s="4">
        <f>P76/SUMIFS('Equipe novembre (après la trèv)'!L$2:L$13,'Equipe novembre (après la trèv)'!$A$2:$A$13,$C76)</f>
        <v>0.1</v>
      </c>
      <c r="AH76" s="4">
        <f>H76/SUMIFS('Equipe novembre (après la trèv)'!B$2:B$13,'Equipe novembre (après la trèv)'!$A$2:$A$13,$C76)</f>
        <v>0.1875</v>
      </c>
      <c r="AI76" s="4">
        <f>R76/SUMIFS('Equipe novembre (après la trèv)'!L$2:L$13,'Equipe novembre (après la trèv)'!$A$2:$A$13,$C76)</f>
        <v>0.2</v>
      </c>
    </row>
    <row r="77" spans="1:35" x14ac:dyDescent="0.3">
      <c r="A77">
        <v>76</v>
      </c>
      <c r="B77" t="s">
        <v>34</v>
      </c>
      <c r="C77" t="s">
        <v>18</v>
      </c>
      <c r="D77" t="s">
        <v>35</v>
      </c>
      <c r="E77">
        <f>SUMIFS('Indiv fin novembre'!E$2:E$299,'Indiv fin novembre'!$B$2:$B$299,$B77,'Indiv fin novembre'!$C$2:$C$299,$C77)-SUMIFS('Indiv fin octobre (à la trève)'!E$2:E$287,'Indiv fin octobre (à la trève)'!$B$2:$B$287,$B77,'Indiv fin octobre (à la trève)'!$C$2:$C$287,$C77)</f>
        <v>5</v>
      </c>
      <c r="F77">
        <f>SUMIFS('Indiv fin novembre'!F$2:F$299,'Indiv fin novembre'!$B$2:$B$299,$B77,'Indiv fin novembre'!$C$2:$C$299,$C77)-SUMIFS('Indiv fin octobre (à la trève)'!F$2:F$287,'Indiv fin octobre (à la trève)'!$B$2:$B$287,$B77,'Indiv fin octobre (à la trève)'!$C$2:$C$287,$C77)</f>
        <v>2</v>
      </c>
      <c r="G77">
        <f>SUMIFS('Indiv fin novembre'!G$2:G$299,'Indiv fin novembre'!$B$2:$B$299,$B77,'Indiv fin novembre'!$C$2:$C$299,$C77)-SUMIFS('Indiv fin octobre (à la trève)'!G$2:G$287,'Indiv fin octobre (à la trève)'!$B$2:$B$287,$B77,'Indiv fin octobre (à la trève)'!$C$2:$C$287,$C77)</f>
        <v>1</v>
      </c>
      <c r="H77">
        <f>SUMIFS('Indiv fin novembre'!H$2:H$299,'Indiv fin novembre'!$B$2:$B$299,$B77,'Indiv fin novembre'!$C$2:$C$299,$C77)-SUMIFS('Indiv fin octobre (à la trève)'!H$2:H$287,'Indiv fin octobre (à la trève)'!$B$2:$B$287,$B77,'Indiv fin octobre (à la trève)'!$C$2:$C$287,$C77)</f>
        <v>3</v>
      </c>
      <c r="I77">
        <f>SUMIFS('Indiv fin novembre'!I$2:I$299,'Indiv fin novembre'!$B$2:$B$299,$B77,'Indiv fin novembre'!$C$2:$C$299,$C77)-SUMIFS('Indiv fin octobre (à la trève)'!I$2:I$287,'Indiv fin octobre (à la trève)'!$B$2:$B$287,$B77,'Indiv fin octobre (à la trève)'!$C$2:$C$287,$C77)</f>
        <v>-1</v>
      </c>
      <c r="J77">
        <f>SUMIFS('Indiv fin novembre'!J$2:J$299,'Indiv fin novembre'!$B$2:$B$299,$B77,'Indiv fin novembre'!$C$2:$C$299,$C77)-SUMIFS('Indiv fin octobre (à la trève)'!J$2:J$287,'Indiv fin octobre (à la trève)'!$B$2:$B$287,$B77,'Indiv fin octobre (à la trève)'!$C$2:$C$287,$C77)</f>
        <v>1</v>
      </c>
      <c r="K77">
        <f>SUMIFS('Indiv fin novembre'!K$2:K$299,'Indiv fin novembre'!$B$2:$B$299,$B77,'Indiv fin novembre'!$C$2:$C$299,$C77)-SUMIFS('Indiv fin octobre (à la trève)'!K$2:K$287,'Indiv fin octobre (à la trève)'!$B$2:$B$287,$B77,'Indiv fin octobre (à la trève)'!$C$2:$C$287,$C77)</f>
        <v>0</v>
      </c>
      <c r="L77">
        <f>SUMIFS('Indiv fin novembre'!L$2:L$299,'Indiv fin novembre'!$B$2:$B$299,$B77,'Indiv fin novembre'!$C$2:$C$299,$C77)-SUMIFS('Indiv fin octobre (à la trève)'!L$2:L$287,'Indiv fin octobre (à la trève)'!$B$2:$B$287,$B77,'Indiv fin octobre (à la trève)'!$C$2:$C$287,$C77)</f>
        <v>1</v>
      </c>
      <c r="M77">
        <f>SUMIFS('Indiv fin novembre'!M$2:M$299,'Indiv fin novembre'!$B$2:$B$299,$B77,'Indiv fin novembre'!$C$2:$C$299,$C77)-SUMIFS('Indiv fin octobre (à la trève)'!M$2:M$287,'Indiv fin octobre (à la trève)'!$B$2:$B$287,$B77,'Indiv fin octobre (à la trève)'!$C$2:$C$287,$C77)</f>
        <v>0</v>
      </c>
      <c r="N77">
        <f>SUMIFS('Indiv fin novembre'!N$2:N$299,'Indiv fin novembre'!$B$2:$B$299,$B77,'Indiv fin novembre'!$C$2:$C$299,$C77)-SUMIFS('Indiv fin octobre (à la trève)'!N$2:N$287,'Indiv fin octobre (à la trève)'!$B$2:$B$287,$B77,'Indiv fin octobre (à la trève)'!$C$2:$C$287,$C77)</f>
        <v>0</v>
      </c>
      <c r="O77">
        <f>SUMIFS('Indiv fin novembre'!O$2:O$299,'Indiv fin novembre'!$B$2:$B$299,$B77,'Indiv fin novembre'!$C$2:$C$299,$C77)-SUMIFS('Indiv fin octobre (à la trève)'!O$2:O$287,'Indiv fin octobre (à la trève)'!$B$2:$B$287,$B77,'Indiv fin octobre (à la trève)'!$C$2:$C$287,$C77)</f>
        <v>0</v>
      </c>
      <c r="P77">
        <f>SUMIFS('Indiv fin novembre'!P$2:P$299,'Indiv fin novembre'!$B$2:$B$299,$B77,'Indiv fin novembre'!$C$2:$C$299,$C77)-SUMIFS('Indiv fin octobre (à la trève)'!P$2:P$287,'Indiv fin octobre (à la trève)'!$B$2:$B$287,$B77,'Indiv fin octobre (à la trève)'!$C$2:$C$287,$C77)</f>
        <v>1</v>
      </c>
      <c r="Q77">
        <f>SUMIFS('Indiv fin novembre'!Q$2:Q$299,'Indiv fin novembre'!$B$2:$B$299,$B77,'Indiv fin novembre'!$C$2:$C$299,$C77)-SUMIFS('Indiv fin octobre (à la trève)'!Q$2:Q$287,'Indiv fin octobre (à la trève)'!$B$2:$B$287,$B77,'Indiv fin octobre (à la trève)'!$C$2:$C$287,$C77)</f>
        <v>1</v>
      </c>
      <c r="R77">
        <f>SUMIFS('Indiv fin novembre'!R$2:R$299,'Indiv fin novembre'!$B$2:$B$299,$B77,'Indiv fin novembre'!$C$2:$C$299,$C77)-SUMIFS('Indiv fin octobre (à la trève)'!R$2:R$287,'Indiv fin octobre (à la trève)'!$B$2:$B$287,$B77,'Indiv fin octobre (à la trève)'!$C$2:$C$287,$C77)</f>
        <v>2</v>
      </c>
      <c r="S77" s="3">
        <f t="shared" si="13"/>
        <v>0.4</v>
      </c>
      <c r="T77" s="3">
        <f t="shared" si="14"/>
        <v>0.2</v>
      </c>
      <c r="U77" s="3">
        <f t="shared" si="15"/>
        <v>0.6</v>
      </c>
      <c r="V77" s="3">
        <f t="shared" si="16"/>
        <v>-0.2</v>
      </c>
      <c r="W77" s="3">
        <f t="shared" si="17"/>
        <v>0.2</v>
      </c>
      <c r="X77" s="3">
        <f t="shared" si="18"/>
        <v>0</v>
      </c>
      <c r="Y77" s="3">
        <f t="shared" si="19"/>
        <v>0.2</v>
      </c>
      <c r="Z77" s="3">
        <f t="shared" si="20"/>
        <v>0</v>
      </c>
      <c r="AA77" s="3">
        <f t="shared" si="21"/>
        <v>0</v>
      </c>
      <c r="AB77" s="3">
        <f t="shared" si="22"/>
        <v>0</v>
      </c>
      <c r="AC77" s="3">
        <f t="shared" si="23"/>
        <v>0.2</v>
      </c>
      <c r="AD77" s="3">
        <f t="shared" si="24"/>
        <v>0.2</v>
      </c>
      <c r="AE77" s="3">
        <f t="shared" si="25"/>
        <v>0.4</v>
      </c>
      <c r="AF77" s="4">
        <f>F77/SUMIFS('Equipe novembre (après la trèv)'!B$2:B$13,'Equipe novembre (après la trèv)'!$A$2:$A$13,$C77)</f>
        <v>8.6956521739130432E-2</v>
      </c>
      <c r="AG77" s="4">
        <f>P77/SUMIFS('Equipe novembre (après la trèv)'!L$2:L$13,'Equipe novembre (après la trèv)'!$A$2:$A$13,$C77)</f>
        <v>7.6923076923076927E-2</v>
      </c>
      <c r="AH77" s="4">
        <f>H77/SUMIFS('Equipe novembre (après la trèv)'!B$2:B$13,'Equipe novembre (après la trèv)'!$A$2:$A$13,$C77)</f>
        <v>0.13043478260869565</v>
      </c>
      <c r="AI77" s="4">
        <f>R77/SUMIFS('Equipe novembre (après la trèv)'!L$2:L$13,'Equipe novembre (après la trèv)'!$A$2:$A$13,$C77)</f>
        <v>0.15384615384615385</v>
      </c>
    </row>
    <row r="78" spans="1:35" x14ac:dyDescent="0.3">
      <c r="A78">
        <v>77</v>
      </c>
      <c r="B78" t="s">
        <v>95</v>
      </c>
      <c r="C78" t="s">
        <v>45</v>
      </c>
      <c r="D78" t="s">
        <v>6</v>
      </c>
      <c r="E78">
        <f>SUMIFS('Indiv fin novembre'!E$2:E$299,'Indiv fin novembre'!$B$2:$B$299,$B78,'Indiv fin novembre'!$C$2:$C$299,$C78)-SUMIFS('Indiv fin octobre (à la trève)'!E$2:E$287,'Indiv fin octobre (à la trève)'!$B$2:$B$287,$B78,'Indiv fin octobre (à la trève)'!$C$2:$C$287,$C78)</f>
        <v>5</v>
      </c>
      <c r="F78">
        <f>SUMIFS('Indiv fin novembre'!F$2:F$299,'Indiv fin novembre'!$B$2:$B$299,$B78,'Indiv fin novembre'!$C$2:$C$299,$C78)-SUMIFS('Indiv fin octobre (à la trève)'!F$2:F$287,'Indiv fin octobre (à la trève)'!$B$2:$B$287,$B78,'Indiv fin octobre (à la trève)'!$C$2:$C$287,$C78)</f>
        <v>0</v>
      </c>
      <c r="G78">
        <f>SUMIFS('Indiv fin novembre'!G$2:G$299,'Indiv fin novembre'!$B$2:$B$299,$B78,'Indiv fin novembre'!$C$2:$C$299,$C78)-SUMIFS('Indiv fin octobre (à la trève)'!G$2:G$287,'Indiv fin octobre (à la trève)'!$B$2:$B$287,$B78,'Indiv fin octobre (à la trève)'!$C$2:$C$287,$C78)</f>
        <v>3</v>
      </c>
      <c r="H78">
        <f>SUMIFS('Indiv fin novembre'!H$2:H$299,'Indiv fin novembre'!$B$2:$B$299,$B78,'Indiv fin novembre'!$C$2:$C$299,$C78)-SUMIFS('Indiv fin octobre (à la trève)'!H$2:H$287,'Indiv fin octobre (à la trève)'!$B$2:$B$287,$B78,'Indiv fin octobre (à la trève)'!$C$2:$C$287,$C78)</f>
        <v>3</v>
      </c>
      <c r="I78">
        <f>SUMIFS('Indiv fin novembre'!I$2:I$299,'Indiv fin novembre'!$B$2:$B$299,$B78,'Indiv fin novembre'!$C$2:$C$299,$C78)-SUMIFS('Indiv fin octobre (à la trève)'!I$2:I$287,'Indiv fin octobre (à la trève)'!$B$2:$B$287,$B78,'Indiv fin octobre (à la trève)'!$C$2:$C$287,$C78)</f>
        <v>0</v>
      </c>
      <c r="J78">
        <f>SUMIFS('Indiv fin novembre'!J$2:J$299,'Indiv fin novembre'!$B$2:$B$299,$B78,'Indiv fin novembre'!$C$2:$C$299,$C78)-SUMIFS('Indiv fin octobre (à la trève)'!J$2:J$287,'Indiv fin octobre (à la trève)'!$B$2:$B$287,$B78,'Indiv fin octobre (à la trève)'!$C$2:$C$287,$C78)</f>
        <v>0</v>
      </c>
      <c r="K78">
        <f>SUMIFS('Indiv fin novembre'!K$2:K$299,'Indiv fin novembre'!$B$2:$B$299,$B78,'Indiv fin novembre'!$C$2:$C$299,$C78)-SUMIFS('Indiv fin octobre (à la trève)'!K$2:K$287,'Indiv fin octobre (à la trève)'!$B$2:$B$287,$B78,'Indiv fin octobre (à la trève)'!$C$2:$C$287,$C78)</f>
        <v>1</v>
      </c>
      <c r="L78">
        <f>SUMIFS('Indiv fin novembre'!L$2:L$299,'Indiv fin novembre'!$B$2:$B$299,$B78,'Indiv fin novembre'!$C$2:$C$299,$C78)-SUMIFS('Indiv fin octobre (à la trève)'!L$2:L$287,'Indiv fin octobre (à la trève)'!$B$2:$B$287,$B78,'Indiv fin octobre (à la trève)'!$C$2:$C$287,$C78)</f>
        <v>1</v>
      </c>
      <c r="M78">
        <f>SUMIFS('Indiv fin novembre'!M$2:M$299,'Indiv fin novembre'!$B$2:$B$299,$B78,'Indiv fin novembre'!$C$2:$C$299,$C78)-SUMIFS('Indiv fin octobre (à la trève)'!M$2:M$287,'Indiv fin octobre (à la trève)'!$B$2:$B$287,$B78,'Indiv fin octobre (à la trève)'!$C$2:$C$287,$C78)</f>
        <v>0</v>
      </c>
      <c r="N78">
        <f>SUMIFS('Indiv fin novembre'!N$2:N$299,'Indiv fin novembre'!$B$2:$B$299,$B78,'Indiv fin novembre'!$C$2:$C$299,$C78)-SUMIFS('Indiv fin octobre (à la trève)'!N$2:N$287,'Indiv fin octobre (à la trève)'!$B$2:$B$287,$B78,'Indiv fin octobre (à la trève)'!$C$2:$C$287,$C78)</f>
        <v>0</v>
      </c>
      <c r="O78">
        <f>SUMIFS('Indiv fin novembre'!O$2:O$299,'Indiv fin novembre'!$B$2:$B$299,$B78,'Indiv fin novembre'!$C$2:$C$299,$C78)-SUMIFS('Indiv fin octobre (à la trève)'!O$2:O$287,'Indiv fin octobre (à la trève)'!$B$2:$B$287,$B78,'Indiv fin octobre (à la trève)'!$C$2:$C$287,$C78)</f>
        <v>0</v>
      </c>
      <c r="P78">
        <f>SUMIFS('Indiv fin novembre'!P$2:P$299,'Indiv fin novembre'!$B$2:$B$299,$B78,'Indiv fin novembre'!$C$2:$C$299,$C78)-SUMIFS('Indiv fin octobre (à la trève)'!P$2:P$287,'Indiv fin octobre (à la trève)'!$B$2:$B$287,$B78,'Indiv fin octobre (à la trève)'!$C$2:$C$287,$C78)</f>
        <v>0</v>
      </c>
      <c r="Q78">
        <f>SUMIFS('Indiv fin novembre'!Q$2:Q$299,'Indiv fin novembre'!$B$2:$B$299,$B78,'Indiv fin novembre'!$C$2:$C$299,$C78)-SUMIFS('Indiv fin octobre (à la trève)'!Q$2:Q$287,'Indiv fin octobre (à la trève)'!$B$2:$B$287,$B78,'Indiv fin octobre (à la trève)'!$C$2:$C$287,$C78)</f>
        <v>2</v>
      </c>
      <c r="R78">
        <f>SUMIFS('Indiv fin novembre'!R$2:R$299,'Indiv fin novembre'!$B$2:$B$299,$B78,'Indiv fin novembre'!$C$2:$C$299,$C78)-SUMIFS('Indiv fin octobre (à la trève)'!R$2:R$287,'Indiv fin octobre (à la trève)'!$B$2:$B$287,$B78,'Indiv fin octobre (à la trève)'!$C$2:$C$287,$C78)</f>
        <v>2</v>
      </c>
      <c r="S78" s="3">
        <f t="shared" si="13"/>
        <v>0</v>
      </c>
      <c r="T78" s="3">
        <f t="shared" si="14"/>
        <v>0.6</v>
      </c>
      <c r="U78" s="3">
        <f t="shared" si="15"/>
        <v>0.6</v>
      </c>
      <c r="V78" s="3">
        <f t="shared" si="16"/>
        <v>0</v>
      </c>
      <c r="W78" s="3">
        <f t="shared" si="17"/>
        <v>0</v>
      </c>
      <c r="X78" s="3">
        <f t="shared" si="18"/>
        <v>0.2</v>
      </c>
      <c r="Y78" s="3">
        <f t="shared" si="19"/>
        <v>0.2</v>
      </c>
      <c r="Z78" s="3">
        <f t="shared" si="20"/>
        <v>0</v>
      </c>
      <c r="AA78" s="3">
        <f t="shared" si="21"/>
        <v>0</v>
      </c>
      <c r="AB78" s="3">
        <f t="shared" si="22"/>
        <v>0</v>
      </c>
      <c r="AC78" s="3">
        <f t="shared" si="23"/>
        <v>0</v>
      </c>
      <c r="AD78" s="3">
        <f t="shared" si="24"/>
        <v>0.4</v>
      </c>
      <c r="AE78" s="3">
        <f t="shared" si="25"/>
        <v>0.4</v>
      </c>
      <c r="AF78" s="4">
        <f>F78/SUMIFS('Equipe novembre (après la trèv)'!B$2:B$13,'Equipe novembre (après la trèv)'!$A$2:$A$13,$C78)</f>
        <v>0</v>
      </c>
      <c r="AG78" s="4">
        <f>P78/SUMIFS('Equipe novembre (après la trèv)'!L$2:L$13,'Equipe novembre (après la trèv)'!$A$2:$A$13,$C78)</f>
        <v>0</v>
      </c>
      <c r="AH78" s="4">
        <f>H78/SUMIFS('Equipe novembre (après la trèv)'!B$2:B$13,'Equipe novembre (après la trèv)'!$A$2:$A$13,$C78)</f>
        <v>0.15</v>
      </c>
      <c r="AI78" s="4">
        <f>R78/SUMIFS('Equipe novembre (après la trèv)'!L$2:L$13,'Equipe novembre (après la trèv)'!$A$2:$A$13,$C78)</f>
        <v>0.15384615384615385</v>
      </c>
    </row>
    <row r="79" spans="1:35" x14ac:dyDescent="0.3">
      <c r="A79">
        <v>78</v>
      </c>
      <c r="B79" t="s">
        <v>168</v>
      </c>
      <c r="C79" t="s">
        <v>18</v>
      </c>
      <c r="D79" t="s">
        <v>35</v>
      </c>
      <c r="E79">
        <f>SUMIFS('Indiv fin novembre'!E$2:E$299,'Indiv fin novembre'!$B$2:$B$299,$B79,'Indiv fin novembre'!$C$2:$C$299,$C79)-SUMIFS('Indiv fin octobre (à la trève)'!E$2:E$287,'Indiv fin octobre (à la trève)'!$B$2:$B$287,$B79,'Indiv fin octobre (à la trève)'!$C$2:$C$287,$C79)</f>
        <v>5</v>
      </c>
      <c r="F79">
        <f>SUMIFS('Indiv fin novembre'!F$2:F$299,'Indiv fin novembre'!$B$2:$B$299,$B79,'Indiv fin novembre'!$C$2:$C$299,$C79)-SUMIFS('Indiv fin octobre (à la trève)'!F$2:F$287,'Indiv fin octobre (à la trève)'!$B$2:$B$287,$B79,'Indiv fin octobre (à la trève)'!$C$2:$C$287,$C79)</f>
        <v>0</v>
      </c>
      <c r="G79">
        <f>SUMIFS('Indiv fin novembre'!G$2:G$299,'Indiv fin novembre'!$B$2:$B$299,$B79,'Indiv fin novembre'!$C$2:$C$299,$C79)-SUMIFS('Indiv fin octobre (à la trève)'!G$2:G$287,'Indiv fin octobre (à la trève)'!$B$2:$B$287,$B79,'Indiv fin octobre (à la trève)'!$C$2:$C$287,$C79)</f>
        <v>3</v>
      </c>
      <c r="H79">
        <f>SUMIFS('Indiv fin novembre'!H$2:H$299,'Indiv fin novembre'!$B$2:$B$299,$B79,'Indiv fin novembre'!$C$2:$C$299,$C79)-SUMIFS('Indiv fin octobre (à la trève)'!H$2:H$287,'Indiv fin octobre (à la trève)'!$B$2:$B$287,$B79,'Indiv fin octobre (à la trève)'!$C$2:$C$287,$C79)</f>
        <v>3</v>
      </c>
      <c r="I79">
        <f>SUMIFS('Indiv fin novembre'!I$2:I$299,'Indiv fin novembre'!$B$2:$B$299,$B79,'Indiv fin novembre'!$C$2:$C$299,$C79)-SUMIFS('Indiv fin octobre (à la trève)'!I$2:I$287,'Indiv fin octobre (à la trève)'!$B$2:$B$287,$B79,'Indiv fin octobre (à la trève)'!$C$2:$C$287,$C79)</f>
        <v>2</v>
      </c>
      <c r="J79">
        <f>SUMIFS('Indiv fin novembre'!J$2:J$299,'Indiv fin novembre'!$B$2:$B$299,$B79,'Indiv fin novembre'!$C$2:$C$299,$C79)-SUMIFS('Indiv fin octobre (à la trève)'!J$2:J$287,'Indiv fin octobre (à la trève)'!$B$2:$B$287,$B79,'Indiv fin octobre (à la trève)'!$C$2:$C$287,$C79)</f>
        <v>0</v>
      </c>
      <c r="K79">
        <f>SUMIFS('Indiv fin novembre'!K$2:K$299,'Indiv fin novembre'!$B$2:$B$299,$B79,'Indiv fin novembre'!$C$2:$C$299,$C79)-SUMIFS('Indiv fin octobre (à la trève)'!K$2:K$287,'Indiv fin octobre (à la trève)'!$B$2:$B$287,$B79,'Indiv fin octobre (à la trève)'!$C$2:$C$287,$C79)</f>
        <v>1</v>
      </c>
      <c r="L79">
        <f>SUMIFS('Indiv fin novembre'!L$2:L$299,'Indiv fin novembre'!$B$2:$B$299,$B79,'Indiv fin novembre'!$C$2:$C$299,$C79)-SUMIFS('Indiv fin octobre (à la trève)'!L$2:L$287,'Indiv fin octobre (à la trève)'!$B$2:$B$287,$B79,'Indiv fin octobre (à la trève)'!$C$2:$C$287,$C79)</f>
        <v>1</v>
      </c>
      <c r="M79">
        <f>SUMIFS('Indiv fin novembre'!M$2:M$299,'Indiv fin novembre'!$B$2:$B$299,$B79,'Indiv fin novembre'!$C$2:$C$299,$C79)-SUMIFS('Indiv fin octobre (à la trève)'!M$2:M$287,'Indiv fin octobre (à la trève)'!$B$2:$B$287,$B79,'Indiv fin octobre (à la trève)'!$C$2:$C$287,$C79)</f>
        <v>0</v>
      </c>
      <c r="N79">
        <f>SUMIFS('Indiv fin novembre'!N$2:N$299,'Indiv fin novembre'!$B$2:$B$299,$B79,'Indiv fin novembre'!$C$2:$C$299,$C79)-SUMIFS('Indiv fin octobre (à la trève)'!N$2:N$287,'Indiv fin octobre (à la trève)'!$B$2:$B$287,$B79,'Indiv fin octobre (à la trève)'!$C$2:$C$287,$C79)</f>
        <v>0</v>
      </c>
      <c r="O79">
        <f>SUMIFS('Indiv fin novembre'!O$2:O$299,'Indiv fin novembre'!$B$2:$B$299,$B79,'Indiv fin novembre'!$C$2:$C$299,$C79)-SUMIFS('Indiv fin octobre (à la trève)'!O$2:O$287,'Indiv fin octobre (à la trève)'!$B$2:$B$287,$B79,'Indiv fin octobre (à la trève)'!$C$2:$C$287,$C79)</f>
        <v>0</v>
      </c>
      <c r="P79">
        <f>SUMIFS('Indiv fin novembre'!P$2:P$299,'Indiv fin novembre'!$B$2:$B$299,$B79,'Indiv fin novembre'!$C$2:$C$299,$C79)-SUMIFS('Indiv fin octobre (à la trève)'!P$2:P$287,'Indiv fin octobre (à la trève)'!$B$2:$B$287,$B79,'Indiv fin octobre (à la trève)'!$C$2:$C$287,$C79)</f>
        <v>0</v>
      </c>
      <c r="Q79">
        <f>SUMIFS('Indiv fin novembre'!Q$2:Q$299,'Indiv fin novembre'!$B$2:$B$299,$B79,'Indiv fin novembre'!$C$2:$C$299,$C79)-SUMIFS('Indiv fin octobre (à la trève)'!Q$2:Q$287,'Indiv fin octobre (à la trève)'!$B$2:$B$287,$B79,'Indiv fin octobre (à la trève)'!$C$2:$C$287,$C79)</f>
        <v>2</v>
      </c>
      <c r="R79">
        <f>SUMIFS('Indiv fin novembre'!R$2:R$299,'Indiv fin novembre'!$B$2:$B$299,$B79,'Indiv fin novembre'!$C$2:$C$299,$C79)-SUMIFS('Indiv fin octobre (à la trève)'!R$2:R$287,'Indiv fin octobre (à la trève)'!$B$2:$B$287,$B79,'Indiv fin octobre (à la trève)'!$C$2:$C$287,$C79)</f>
        <v>2</v>
      </c>
      <c r="S79" s="3">
        <f t="shared" si="13"/>
        <v>0</v>
      </c>
      <c r="T79" s="3">
        <f t="shared" si="14"/>
        <v>0.6</v>
      </c>
      <c r="U79" s="3">
        <f t="shared" si="15"/>
        <v>0.6</v>
      </c>
      <c r="V79" s="3">
        <f t="shared" si="16"/>
        <v>0.4</v>
      </c>
      <c r="W79" s="3">
        <f t="shared" si="17"/>
        <v>0</v>
      </c>
      <c r="X79" s="3">
        <f t="shared" si="18"/>
        <v>0.2</v>
      </c>
      <c r="Y79" s="3">
        <f t="shared" si="19"/>
        <v>0.2</v>
      </c>
      <c r="Z79" s="3">
        <f t="shared" si="20"/>
        <v>0</v>
      </c>
      <c r="AA79" s="3">
        <f t="shared" si="21"/>
        <v>0</v>
      </c>
      <c r="AB79" s="3">
        <f t="shared" si="22"/>
        <v>0</v>
      </c>
      <c r="AC79" s="3">
        <f t="shared" si="23"/>
        <v>0</v>
      </c>
      <c r="AD79" s="3">
        <f t="shared" si="24"/>
        <v>0.4</v>
      </c>
      <c r="AE79" s="3">
        <f t="shared" si="25"/>
        <v>0.4</v>
      </c>
      <c r="AF79" s="4">
        <f>F79/SUMIFS('Equipe novembre (après la trèv)'!B$2:B$13,'Equipe novembre (après la trèv)'!$A$2:$A$13,$C79)</f>
        <v>0</v>
      </c>
      <c r="AG79" s="4">
        <f>P79/SUMIFS('Equipe novembre (après la trèv)'!L$2:L$13,'Equipe novembre (après la trèv)'!$A$2:$A$13,$C79)</f>
        <v>0</v>
      </c>
      <c r="AH79" s="4">
        <f>H79/SUMIFS('Equipe novembre (après la trèv)'!B$2:B$13,'Equipe novembre (après la trèv)'!$A$2:$A$13,$C79)</f>
        <v>0.13043478260869565</v>
      </c>
      <c r="AI79" s="4">
        <f>R79/SUMIFS('Equipe novembre (après la trèv)'!L$2:L$13,'Equipe novembre (après la trèv)'!$A$2:$A$13,$C79)</f>
        <v>0.15384615384615385</v>
      </c>
    </row>
    <row r="80" spans="1:35" x14ac:dyDescent="0.3">
      <c r="A80">
        <v>79</v>
      </c>
      <c r="B80" t="s">
        <v>113</v>
      </c>
      <c r="C80" t="s">
        <v>65</v>
      </c>
      <c r="D80" t="s">
        <v>6</v>
      </c>
      <c r="E80">
        <f>SUMIFS('Indiv fin novembre'!E$2:E$299,'Indiv fin novembre'!$B$2:$B$299,$B80,'Indiv fin novembre'!$C$2:$C$299,$C80)-SUMIFS('Indiv fin octobre (à la trève)'!E$2:E$287,'Indiv fin octobre (à la trève)'!$B$2:$B$287,$B80,'Indiv fin octobre (à la trève)'!$C$2:$C$287,$C80)</f>
        <v>5</v>
      </c>
      <c r="F80">
        <f>SUMIFS('Indiv fin novembre'!F$2:F$299,'Indiv fin novembre'!$B$2:$B$299,$B80,'Indiv fin novembre'!$C$2:$C$299,$C80)-SUMIFS('Indiv fin octobre (à la trève)'!F$2:F$287,'Indiv fin octobre (à la trève)'!$B$2:$B$287,$B80,'Indiv fin octobre (à la trève)'!$C$2:$C$287,$C80)</f>
        <v>1</v>
      </c>
      <c r="G80">
        <f>SUMIFS('Indiv fin novembre'!G$2:G$299,'Indiv fin novembre'!$B$2:$B$299,$B80,'Indiv fin novembre'!$C$2:$C$299,$C80)-SUMIFS('Indiv fin octobre (à la trève)'!G$2:G$287,'Indiv fin octobre (à la trève)'!$B$2:$B$287,$B80,'Indiv fin octobre (à la trève)'!$C$2:$C$287,$C80)</f>
        <v>2</v>
      </c>
      <c r="H80">
        <f>SUMIFS('Indiv fin novembre'!H$2:H$299,'Indiv fin novembre'!$B$2:$B$299,$B80,'Indiv fin novembre'!$C$2:$C$299,$C80)-SUMIFS('Indiv fin octobre (à la trève)'!H$2:H$287,'Indiv fin octobre (à la trève)'!$B$2:$B$287,$B80,'Indiv fin octobre (à la trève)'!$C$2:$C$287,$C80)</f>
        <v>3</v>
      </c>
      <c r="I80">
        <f>SUMIFS('Indiv fin novembre'!I$2:I$299,'Indiv fin novembre'!$B$2:$B$299,$B80,'Indiv fin novembre'!$C$2:$C$299,$C80)-SUMIFS('Indiv fin octobre (à la trève)'!I$2:I$287,'Indiv fin octobre (à la trève)'!$B$2:$B$287,$B80,'Indiv fin octobre (à la trève)'!$C$2:$C$287,$C80)</f>
        <v>2</v>
      </c>
      <c r="J80">
        <f>SUMIFS('Indiv fin novembre'!J$2:J$299,'Indiv fin novembre'!$B$2:$B$299,$B80,'Indiv fin novembre'!$C$2:$C$299,$C80)-SUMIFS('Indiv fin octobre (à la trève)'!J$2:J$287,'Indiv fin octobre (à la trève)'!$B$2:$B$287,$B80,'Indiv fin octobre (à la trève)'!$C$2:$C$287,$C80)</f>
        <v>0</v>
      </c>
      <c r="K80">
        <f>SUMIFS('Indiv fin novembre'!K$2:K$299,'Indiv fin novembre'!$B$2:$B$299,$B80,'Indiv fin novembre'!$C$2:$C$299,$C80)-SUMIFS('Indiv fin octobre (à la trève)'!K$2:K$287,'Indiv fin octobre (à la trève)'!$B$2:$B$287,$B80,'Indiv fin octobre (à la trève)'!$C$2:$C$287,$C80)</f>
        <v>1</v>
      </c>
      <c r="L80">
        <f>SUMIFS('Indiv fin novembre'!L$2:L$299,'Indiv fin novembre'!$B$2:$B$299,$B80,'Indiv fin novembre'!$C$2:$C$299,$C80)-SUMIFS('Indiv fin octobre (à la trève)'!L$2:L$287,'Indiv fin octobre (à la trève)'!$B$2:$B$287,$B80,'Indiv fin octobre (à la trève)'!$C$2:$C$287,$C80)</f>
        <v>1</v>
      </c>
      <c r="M80">
        <f>SUMIFS('Indiv fin novembre'!M$2:M$299,'Indiv fin novembre'!$B$2:$B$299,$B80,'Indiv fin novembre'!$C$2:$C$299,$C80)-SUMIFS('Indiv fin octobre (à la trève)'!M$2:M$287,'Indiv fin octobre (à la trève)'!$B$2:$B$287,$B80,'Indiv fin octobre (à la trève)'!$C$2:$C$287,$C80)</f>
        <v>0</v>
      </c>
      <c r="N80">
        <f>SUMIFS('Indiv fin novembre'!N$2:N$299,'Indiv fin novembre'!$B$2:$B$299,$B80,'Indiv fin novembre'!$C$2:$C$299,$C80)-SUMIFS('Indiv fin octobre (à la trève)'!N$2:N$287,'Indiv fin octobre (à la trève)'!$B$2:$B$287,$B80,'Indiv fin octobre (à la trève)'!$C$2:$C$287,$C80)</f>
        <v>0</v>
      </c>
      <c r="O80">
        <f>SUMIFS('Indiv fin novembre'!O$2:O$299,'Indiv fin novembre'!$B$2:$B$299,$B80,'Indiv fin novembre'!$C$2:$C$299,$C80)-SUMIFS('Indiv fin octobre (à la trève)'!O$2:O$287,'Indiv fin octobre (à la trève)'!$B$2:$B$287,$B80,'Indiv fin octobre (à la trève)'!$C$2:$C$287,$C80)</f>
        <v>0</v>
      </c>
      <c r="P80">
        <f>SUMIFS('Indiv fin novembre'!P$2:P$299,'Indiv fin novembre'!$B$2:$B$299,$B80,'Indiv fin novembre'!$C$2:$C$299,$C80)-SUMIFS('Indiv fin octobre (à la trève)'!P$2:P$287,'Indiv fin octobre (à la trève)'!$B$2:$B$287,$B80,'Indiv fin octobre (à la trève)'!$C$2:$C$287,$C80)</f>
        <v>1</v>
      </c>
      <c r="Q80">
        <f>SUMIFS('Indiv fin novembre'!Q$2:Q$299,'Indiv fin novembre'!$B$2:$B$299,$B80,'Indiv fin novembre'!$C$2:$C$299,$C80)-SUMIFS('Indiv fin octobre (à la trève)'!Q$2:Q$287,'Indiv fin octobre (à la trève)'!$B$2:$B$287,$B80,'Indiv fin octobre (à la trève)'!$C$2:$C$287,$C80)</f>
        <v>1</v>
      </c>
      <c r="R80">
        <f>SUMIFS('Indiv fin novembre'!R$2:R$299,'Indiv fin novembre'!$B$2:$B$299,$B80,'Indiv fin novembre'!$C$2:$C$299,$C80)-SUMIFS('Indiv fin octobre (à la trève)'!R$2:R$287,'Indiv fin octobre (à la trève)'!$B$2:$B$287,$B80,'Indiv fin octobre (à la trève)'!$C$2:$C$287,$C80)</f>
        <v>2</v>
      </c>
      <c r="S80" s="3">
        <f t="shared" si="13"/>
        <v>0.2</v>
      </c>
      <c r="T80" s="3">
        <f t="shared" si="14"/>
        <v>0.4</v>
      </c>
      <c r="U80" s="3">
        <f t="shared" si="15"/>
        <v>0.6</v>
      </c>
      <c r="V80" s="3">
        <f t="shared" si="16"/>
        <v>0.4</v>
      </c>
      <c r="W80" s="3">
        <f t="shared" si="17"/>
        <v>0</v>
      </c>
      <c r="X80" s="3">
        <f t="shared" si="18"/>
        <v>0.2</v>
      </c>
      <c r="Y80" s="3">
        <f t="shared" si="19"/>
        <v>0.2</v>
      </c>
      <c r="Z80" s="3">
        <f t="shared" si="20"/>
        <v>0</v>
      </c>
      <c r="AA80" s="3">
        <f t="shared" si="21"/>
        <v>0</v>
      </c>
      <c r="AB80" s="3">
        <f t="shared" si="22"/>
        <v>0</v>
      </c>
      <c r="AC80" s="3">
        <f t="shared" si="23"/>
        <v>0.2</v>
      </c>
      <c r="AD80" s="3">
        <f t="shared" si="24"/>
        <v>0.2</v>
      </c>
      <c r="AE80" s="3">
        <f t="shared" si="25"/>
        <v>0.4</v>
      </c>
      <c r="AF80" s="4">
        <f>F80/SUMIFS('Equipe novembre (après la trèv)'!B$2:B$13,'Equipe novembre (après la trèv)'!$A$2:$A$13,$C80)</f>
        <v>0.05</v>
      </c>
      <c r="AG80" s="4">
        <f>P80/SUMIFS('Equipe novembre (après la trèv)'!L$2:L$13,'Equipe novembre (après la trèv)'!$A$2:$A$13,$C80)</f>
        <v>7.1428571428571425E-2</v>
      </c>
      <c r="AH80" s="4">
        <f>H80/SUMIFS('Equipe novembre (après la trèv)'!B$2:B$13,'Equipe novembre (après la trèv)'!$A$2:$A$13,$C80)</f>
        <v>0.15</v>
      </c>
      <c r="AI80" s="4">
        <f>R80/SUMIFS('Equipe novembre (après la trèv)'!L$2:L$13,'Equipe novembre (après la trèv)'!$A$2:$A$13,$C80)</f>
        <v>0.14285714285714285</v>
      </c>
    </row>
    <row r="81" spans="1:35" x14ac:dyDescent="0.3">
      <c r="A81">
        <v>80</v>
      </c>
      <c r="B81" t="s">
        <v>344</v>
      </c>
      <c r="C81" t="s">
        <v>76</v>
      </c>
      <c r="D81" t="s">
        <v>6</v>
      </c>
      <c r="E81">
        <f>SUMIFS('Indiv fin novembre'!E$2:E$299,'Indiv fin novembre'!$B$2:$B$299,$B81,'Indiv fin novembre'!$C$2:$C$299,$C81)-SUMIFS('Indiv fin octobre (à la trève)'!E$2:E$287,'Indiv fin octobre (à la trève)'!$B$2:$B$287,$B81,'Indiv fin octobre (à la trève)'!$C$2:$C$287,$C81)</f>
        <v>6</v>
      </c>
      <c r="F81">
        <f>SUMIFS('Indiv fin novembre'!F$2:F$299,'Indiv fin novembre'!$B$2:$B$299,$B81,'Indiv fin novembre'!$C$2:$C$299,$C81)-SUMIFS('Indiv fin octobre (à la trève)'!F$2:F$287,'Indiv fin octobre (à la trève)'!$B$2:$B$287,$B81,'Indiv fin octobre (à la trève)'!$C$2:$C$287,$C81)</f>
        <v>3</v>
      </c>
      <c r="G81">
        <f>SUMIFS('Indiv fin novembre'!G$2:G$299,'Indiv fin novembre'!$B$2:$B$299,$B81,'Indiv fin novembre'!$C$2:$C$299,$C81)-SUMIFS('Indiv fin octobre (à la trève)'!G$2:G$287,'Indiv fin octobre (à la trève)'!$B$2:$B$287,$B81,'Indiv fin octobre (à la trève)'!$C$2:$C$287,$C81)</f>
        <v>0</v>
      </c>
      <c r="H81">
        <f>SUMIFS('Indiv fin novembre'!H$2:H$299,'Indiv fin novembre'!$B$2:$B$299,$B81,'Indiv fin novembre'!$C$2:$C$299,$C81)-SUMIFS('Indiv fin octobre (à la trève)'!H$2:H$287,'Indiv fin octobre (à la trève)'!$B$2:$B$287,$B81,'Indiv fin octobre (à la trève)'!$C$2:$C$287,$C81)</f>
        <v>3</v>
      </c>
      <c r="I81">
        <f>SUMIFS('Indiv fin novembre'!I$2:I$299,'Indiv fin novembre'!$B$2:$B$299,$B81,'Indiv fin novembre'!$C$2:$C$299,$C81)-SUMIFS('Indiv fin octobre (à la trève)'!I$2:I$287,'Indiv fin octobre (à la trève)'!$B$2:$B$287,$B81,'Indiv fin octobre (à la trève)'!$C$2:$C$287,$C81)</f>
        <v>-5</v>
      </c>
      <c r="J81">
        <f>SUMIFS('Indiv fin novembre'!J$2:J$299,'Indiv fin novembre'!$B$2:$B$299,$B81,'Indiv fin novembre'!$C$2:$C$299,$C81)-SUMIFS('Indiv fin octobre (à la trève)'!J$2:J$287,'Indiv fin octobre (à la trève)'!$B$2:$B$287,$B81,'Indiv fin octobre (à la trève)'!$C$2:$C$287,$C81)</f>
        <v>1</v>
      </c>
      <c r="K81">
        <f>SUMIFS('Indiv fin novembre'!K$2:K$299,'Indiv fin novembre'!$B$2:$B$299,$B81,'Indiv fin novembre'!$C$2:$C$299,$C81)-SUMIFS('Indiv fin octobre (à la trève)'!K$2:K$287,'Indiv fin octobre (à la trève)'!$B$2:$B$287,$B81,'Indiv fin octobre (à la trève)'!$C$2:$C$287,$C81)</f>
        <v>0</v>
      </c>
      <c r="L81">
        <f>SUMIFS('Indiv fin novembre'!L$2:L$299,'Indiv fin novembre'!$B$2:$B$299,$B81,'Indiv fin novembre'!$C$2:$C$299,$C81)-SUMIFS('Indiv fin octobre (à la trève)'!L$2:L$287,'Indiv fin octobre (à la trève)'!$B$2:$B$287,$B81,'Indiv fin octobre (à la trève)'!$C$2:$C$287,$C81)</f>
        <v>1</v>
      </c>
      <c r="M81">
        <f>SUMIFS('Indiv fin novembre'!M$2:M$299,'Indiv fin novembre'!$B$2:$B$299,$B81,'Indiv fin novembre'!$C$2:$C$299,$C81)-SUMIFS('Indiv fin octobre (à la trève)'!M$2:M$287,'Indiv fin octobre (à la trève)'!$B$2:$B$287,$B81,'Indiv fin octobre (à la trève)'!$C$2:$C$287,$C81)</f>
        <v>0</v>
      </c>
      <c r="N81">
        <f>SUMIFS('Indiv fin novembre'!N$2:N$299,'Indiv fin novembre'!$B$2:$B$299,$B81,'Indiv fin novembre'!$C$2:$C$299,$C81)-SUMIFS('Indiv fin octobre (à la trève)'!N$2:N$287,'Indiv fin octobre (à la trève)'!$B$2:$B$287,$B81,'Indiv fin octobre (à la trève)'!$C$2:$C$287,$C81)</f>
        <v>0</v>
      </c>
      <c r="O81">
        <f>SUMIFS('Indiv fin novembre'!O$2:O$299,'Indiv fin novembre'!$B$2:$B$299,$B81,'Indiv fin novembre'!$C$2:$C$299,$C81)-SUMIFS('Indiv fin octobre (à la trève)'!O$2:O$287,'Indiv fin octobre (à la trève)'!$B$2:$B$287,$B81,'Indiv fin octobre (à la trève)'!$C$2:$C$287,$C81)</f>
        <v>0</v>
      </c>
      <c r="P81">
        <f>SUMIFS('Indiv fin novembre'!P$2:P$299,'Indiv fin novembre'!$B$2:$B$299,$B81,'Indiv fin novembre'!$C$2:$C$299,$C81)-SUMIFS('Indiv fin octobre (à la trève)'!P$2:P$287,'Indiv fin octobre (à la trève)'!$B$2:$B$287,$B81,'Indiv fin octobre (à la trève)'!$C$2:$C$287,$C81)</f>
        <v>2</v>
      </c>
      <c r="Q81">
        <f>SUMIFS('Indiv fin novembre'!Q$2:Q$299,'Indiv fin novembre'!$B$2:$B$299,$B81,'Indiv fin novembre'!$C$2:$C$299,$C81)-SUMIFS('Indiv fin octobre (à la trève)'!Q$2:Q$287,'Indiv fin octobre (à la trève)'!$B$2:$B$287,$B81,'Indiv fin octobre (à la trève)'!$C$2:$C$287,$C81)</f>
        <v>0</v>
      </c>
      <c r="R81">
        <f>SUMIFS('Indiv fin novembre'!R$2:R$299,'Indiv fin novembre'!$B$2:$B$299,$B81,'Indiv fin novembre'!$C$2:$C$299,$C81)-SUMIFS('Indiv fin octobre (à la trève)'!R$2:R$287,'Indiv fin octobre (à la trève)'!$B$2:$B$287,$B81,'Indiv fin octobre (à la trève)'!$C$2:$C$287,$C81)</f>
        <v>2</v>
      </c>
      <c r="S81" s="3">
        <f t="shared" si="13"/>
        <v>0.5</v>
      </c>
      <c r="T81" s="3">
        <f t="shared" si="14"/>
        <v>0</v>
      </c>
      <c r="U81" s="3">
        <f t="shared" si="15"/>
        <v>0.5</v>
      </c>
      <c r="V81" s="3">
        <f t="shared" si="16"/>
        <v>-0.83333333333333337</v>
      </c>
      <c r="W81" s="3">
        <f t="shared" si="17"/>
        <v>0.16666666666666666</v>
      </c>
      <c r="X81" s="3">
        <f t="shared" si="18"/>
        <v>0</v>
      </c>
      <c r="Y81" s="3">
        <f t="shared" si="19"/>
        <v>0.16666666666666666</v>
      </c>
      <c r="Z81" s="3">
        <f t="shared" si="20"/>
        <v>0</v>
      </c>
      <c r="AA81" s="3">
        <f t="shared" si="21"/>
        <v>0</v>
      </c>
      <c r="AB81" s="3">
        <f t="shared" si="22"/>
        <v>0</v>
      </c>
      <c r="AC81" s="3">
        <f t="shared" si="23"/>
        <v>0.33333333333333331</v>
      </c>
      <c r="AD81" s="3">
        <f t="shared" si="24"/>
        <v>0</v>
      </c>
      <c r="AE81" s="3">
        <f t="shared" si="25"/>
        <v>0.33333333333333331</v>
      </c>
      <c r="AF81" s="4">
        <f>F81/SUMIFS('Equipe novembre (après la trèv)'!B$2:B$13,'Equipe novembre (après la trèv)'!$A$2:$A$13,$C81)</f>
        <v>0.21428571428571427</v>
      </c>
      <c r="AG81" s="4">
        <f>P81/SUMIFS('Equipe novembre (après la trèv)'!L$2:L$13,'Equipe novembre (après la trèv)'!$A$2:$A$13,$C81)</f>
        <v>0.25</v>
      </c>
      <c r="AH81" s="4">
        <f>H81/SUMIFS('Equipe novembre (après la trèv)'!B$2:B$13,'Equipe novembre (après la trèv)'!$A$2:$A$13,$C81)</f>
        <v>0.21428571428571427</v>
      </c>
      <c r="AI81" s="4">
        <f>R81/SUMIFS('Equipe novembre (après la trèv)'!L$2:L$13,'Equipe novembre (après la trèv)'!$A$2:$A$13,$C81)</f>
        <v>0.25</v>
      </c>
    </row>
    <row r="82" spans="1:35" x14ac:dyDescent="0.3">
      <c r="A82">
        <v>81</v>
      </c>
      <c r="B82" t="s">
        <v>202</v>
      </c>
      <c r="C82" t="s">
        <v>22</v>
      </c>
      <c r="D82" t="s">
        <v>35</v>
      </c>
      <c r="E82">
        <f>SUMIFS('Indiv fin novembre'!E$2:E$299,'Indiv fin novembre'!$B$2:$B$299,$B82,'Indiv fin novembre'!$C$2:$C$299,$C82)-SUMIFS('Indiv fin octobre (à la trève)'!E$2:E$287,'Indiv fin octobre (à la trève)'!$B$2:$B$287,$B82,'Indiv fin octobre (à la trève)'!$C$2:$C$287,$C82)</f>
        <v>6</v>
      </c>
      <c r="F82">
        <f>SUMIFS('Indiv fin novembre'!F$2:F$299,'Indiv fin novembre'!$B$2:$B$299,$B82,'Indiv fin novembre'!$C$2:$C$299,$C82)-SUMIFS('Indiv fin octobre (à la trève)'!F$2:F$287,'Indiv fin octobre (à la trève)'!$B$2:$B$287,$B82,'Indiv fin octobre (à la trève)'!$C$2:$C$287,$C82)</f>
        <v>0</v>
      </c>
      <c r="G82">
        <f>SUMIFS('Indiv fin novembre'!G$2:G$299,'Indiv fin novembre'!$B$2:$B$299,$B82,'Indiv fin novembre'!$C$2:$C$299,$C82)-SUMIFS('Indiv fin octobre (à la trève)'!G$2:G$287,'Indiv fin octobre (à la trève)'!$B$2:$B$287,$B82,'Indiv fin octobre (à la trève)'!$C$2:$C$287,$C82)</f>
        <v>3</v>
      </c>
      <c r="H82">
        <f>SUMIFS('Indiv fin novembre'!H$2:H$299,'Indiv fin novembre'!$B$2:$B$299,$B82,'Indiv fin novembre'!$C$2:$C$299,$C82)-SUMIFS('Indiv fin octobre (à la trève)'!H$2:H$287,'Indiv fin octobre (à la trève)'!$B$2:$B$287,$B82,'Indiv fin octobre (à la trève)'!$C$2:$C$287,$C82)</f>
        <v>3</v>
      </c>
      <c r="I82">
        <f>SUMIFS('Indiv fin novembre'!I$2:I$299,'Indiv fin novembre'!$B$2:$B$299,$B82,'Indiv fin novembre'!$C$2:$C$299,$C82)-SUMIFS('Indiv fin octobre (à la trève)'!I$2:I$287,'Indiv fin octobre (à la trève)'!$B$2:$B$287,$B82,'Indiv fin octobre (à la trève)'!$C$2:$C$287,$C82)</f>
        <v>6</v>
      </c>
      <c r="J82">
        <f>SUMIFS('Indiv fin novembre'!J$2:J$299,'Indiv fin novembre'!$B$2:$B$299,$B82,'Indiv fin novembre'!$C$2:$C$299,$C82)-SUMIFS('Indiv fin octobre (à la trève)'!J$2:J$287,'Indiv fin octobre (à la trève)'!$B$2:$B$287,$B82,'Indiv fin octobre (à la trève)'!$C$2:$C$287,$C82)</f>
        <v>0</v>
      </c>
      <c r="K82">
        <f>SUMIFS('Indiv fin novembre'!K$2:K$299,'Indiv fin novembre'!$B$2:$B$299,$B82,'Indiv fin novembre'!$C$2:$C$299,$C82)-SUMIFS('Indiv fin octobre (à la trève)'!K$2:K$287,'Indiv fin octobre (à la trève)'!$B$2:$B$287,$B82,'Indiv fin octobre (à la trève)'!$C$2:$C$287,$C82)</f>
        <v>1</v>
      </c>
      <c r="L82">
        <f>SUMIFS('Indiv fin novembre'!L$2:L$299,'Indiv fin novembre'!$B$2:$B$299,$B82,'Indiv fin novembre'!$C$2:$C$299,$C82)-SUMIFS('Indiv fin octobre (à la trève)'!L$2:L$287,'Indiv fin octobre (à la trève)'!$B$2:$B$287,$B82,'Indiv fin octobre (à la trève)'!$C$2:$C$287,$C82)</f>
        <v>1</v>
      </c>
      <c r="M82">
        <f>SUMIFS('Indiv fin novembre'!M$2:M$299,'Indiv fin novembre'!$B$2:$B$299,$B82,'Indiv fin novembre'!$C$2:$C$299,$C82)-SUMIFS('Indiv fin octobre (à la trève)'!M$2:M$287,'Indiv fin octobre (à la trève)'!$B$2:$B$287,$B82,'Indiv fin octobre (à la trève)'!$C$2:$C$287,$C82)</f>
        <v>0</v>
      </c>
      <c r="N82">
        <f>SUMIFS('Indiv fin novembre'!N$2:N$299,'Indiv fin novembre'!$B$2:$B$299,$B82,'Indiv fin novembre'!$C$2:$C$299,$C82)-SUMIFS('Indiv fin octobre (à la trève)'!N$2:N$287,'Indiv fin octobre (à la trève)'!$B$2:$B$287,$B82,'Indiv fin octobre (à la trève)'!$C$2:$C$287,$C82)</f>
        <v>0</v>
      </c>
      <c r="O82">
        <f>SUMIFS('Indiv fin novembre'!O$2:O$299,'Indiv fin novembre'!$B$2:$B$299,$B82,'Indiv fin novembre'!$C$2:$C$299,$C82)-SUMIFS('Indiv fin octobre (à la trève)'!O$2:O$287,'Indiv fin octobre (à la trève)'!$B$2:$B$287,$B82,'Indiv fin octobre (à la trève)'!$C$2:$C$287,$C82)</f>
        <v>0</v>
      </c>
      <c r="P82">
        <f>SUMIFS('Indiv fin novembre'!P$2:P$299,'Indiv fin novembre'!$B$2:$B$299,$B82,'Indiv fin novembre'!$C$2:$C$299,$C82)-SUMIFS('Indiv fin octobre (à la trève)'!P$2:P$287,'Indiv fin octobre (à la trève)'!$B$2:$B$287,$B82,'Indiv fin octobre (à la trève)'!$C$2:$C$287,$C82)</f>
        <v>0</v>
      </c>
      <c r="Q82">
        <f>SUMIFS('Indiv fin novembre'!Q$2:Q$299,'Indiv fin novembre'!$B$2:$B$299,$B82,'Indiv fin novembre'!$C$2:$C$299,$C82)-SUMIFS('Indiv fin octobre (à la trève)'!Q$2:Q$287,'Indiv fin octobre (à la trève)'!$B$2:$B$287,$B82,'Indiv fin octobre (à la trève)'!$C$2:$C$287,$C82)</f>
        <v>2</v>
      </c>
      <c r="R82">
        <f>SUMIFS('Indiv fin novembre'!R$2:R$299,'Indiv fin novembre'!$B$2:$B$299,$B82,'Indiv fin novembre'!$C$2:$C$299,$C82)-SUMIFS('Indiv fin octobre (à la trève)'!R$2:R$287,'Indiv fin octobre (à la trève)'!$B$2:$B$287,$B82,'Indiv fin octobre (à la trève)'!$C$2:$C$287,$C82)</f>
        <v>2</v>
      </c>
      <c r="S82" s="3">
        <f t="shared" si="13"/>
        <v>0</v>
      </c>
      <c r="T82" s="3">
        <f t="shared" si="14"/>
        <v>0.5</v>
      </c>
      <c r="U82" s="3">
        <f t="shared" si="15"/>
        <v>0.5</v>
      </c>
      <c r="V82" s="3">
        <f t="shared" si="16"/>
        <v>1</v>
      </c>
      <c r="W82" s="3">
        <f t="shared" si="17"/>
        <v>0</v>
      </c>
      <c r="X82" s="3">
        <f t="shared" si="18"/>
        <v>0.16666666666666666</v>
      </c>
      <c r="Y82" s="3">
        <f t="shared" si="19"/>
        <v>0.16666666666666666</v>
      </c>
      <c r="Z82" s="3">
        <f t="shared" si="20"/>
        <v>0</v>
      </c>
      <c r="AA82" s="3">
        <f t="shared" si="21"/>
        <v>0</v>
      </c>
      <c r="AB82" s="3">
        <f t="shared" si="22"/>
        <v>0</v>
      </c>
      <c r="AC82" s="3">
        <f t="shared" si="23"/>
        <v>0</v>
      </c>
      <c r="AD82" s="3">
        <f t="shared" si="24"/>
        <v>0.33333333333333331</v>
      </c>
      <c r="AE82" s="3">
        <f t="shared" si="25"/>
        <v>0.33333333333333331</v>
      </c>
      <c r="AF82" s="4">
        <f>F82/SUMIFS('Equipe novembre (après la trèv)'!B$2:B$13,'Equipe novembre (après la trèv)'!$A$2:$A$13,$C82)</f>
        <v>0</v>
      </c>
      <c r="AG82" s="4">
        <f>P82/SUMIFS('Equipe novembre (après la trèv)'!L$2:L$13,'Equipe novembre (après la trèv)'!$A$2:$A$13,$C82)</f>
        <v>0</v>
      </c>
      <c r="AH82" s="4">
        <f>H82/SUMIFS('Equipe novembre (après la trèv)'!B$2:B$13,'Equipe novembre (après la trèv)'!$A$2:$A$13,$C82)</f>
        <v>0.10714285714285714</v>
      </c>
      <c r="AI82" s="4">
        <f>R82/SUMIFS('Equipe novembre (après la trèv)'!L$2:L$13,'Equipe novembre (après la trèv)'!$A$2:$A$13,$C82)</f>
        <v>9.5238095238095233E-2</v>
      </c>
    </row>
    <row r="83" spans="1:35" x14ac:dyDescent="0.3">
      <c r="A83">
        <v>82</v>
      </c>
      <c r="B83" t="s">
        <v>114</v>
      </c>
      <c r="C83" t="s">
        <v>33</v>
      </c>
      <c r="D83" t="s">
        <v>6</v>
      </c>
      <c r="E83">
        <f>SUMIFS('Indiv fin novembre'!E$2:E$299,'Indiv fin novembre'!$B$2:$B$299,$B83,'Indiv fin novembre'!$C$2:$C$299,$C83)-SUMIFS('Indiv fin octobre (à la trève)'!E$2:E$287,'Indiv fin octobre (à la trève)'!$B$2:$B$287,$B83,'Indiv fin octobre (à la trève)'!$C$2:$C$287,$C83)</f>
        <v>6</v>
      </c>
      <c r="F83">
        <f>SUMIFS('Indiv fin novembre'!F$2:F$299,'Indiv fin novembre'!$B$2:$B$299,$B83,'Indiv fin novembre'!$C$2:$C$299,$C83)-SUMIFS('Indiv fin octobre (à la trève)'!F$2:F$287,'Indiv fin octobre (à la trève)'!$B$2:$B$287,$B83,'Indiv fin octobre (à la trève)'!$C$2:$C$287,$C83)</f>
        <v>1</v>
      </c>
      <c r="G83">
        <f>SUMIFS('Indiv fin novembre'!G$2:G$299,'Indiv fin novembre'!$B$2:$B$299,$B83,'Indiv fin novembre'!$C$2:$C$299,$C83)-SUMIFS('Indiv fin octobre (à la trève)'!G$2:G$287,'Indiv fin octobre (à la trève)'!$B$2:$B$287,$B83,'Indiv fin octobre (à la trève)'!$C$2:$C$287,$C83)</f>
        <v>2</v>
      </c>
      <c r="H83">
        <f>SUMIFS('Indiv fin novembre'!H$2:H$299,'Indiv fin novembre'!$B$2:$B$299,$B83,'Indiv fin novembre'!$C$2:$C$299,$C83)-SUMIFS('Indiv fin octobre (à la trève)'!H$2:H$287,'Indiv fin octobre (à la trève)'!$B$2:$B$287,$B83,'Indiv fin octobre (à la trève)'!$C$2:$C$287,$C83)</f>
        <v>3</v>
      </c>
      <c r="I83">
        <f>SUMIFS('Indiv fin novembre'!I$2:I$299,'Indiv fin novembre'!$B$2:$B$299,$B83,'Indiv fin novembre'!$C$2:$C$299,$C83)-SUMIFS('Indiv fin octobre (à la trève)'!I$2:I$287,'Indiv fin octobre (à la trève)'!$B$2:$B$287,$B83,'Indiv fin octobre (à la trève)'!$C$2:$C$287,$C83)</f>
        <v>2</v>
      </c>
      <c r="J83">
        <f>SUMIFS('Indiv fin novembre'!J$2:J$299,'Indiv fin novembre'!$B$2:$B$299,$B83,'Indiv fin novembre'!$C$2:$C$299,$C83)-SUMIFS('Indiv fin octobre (à la trève)'!J$2:J$287,'Indiv fin octobre (à la trève)'!$B$2:$B$287,$B83,'Indiv fin octobre (à la trève)'!$C$2:$C$287,$C83)</f>
        <v>0</v>
      </c>
      <c r="K83">
        <f>SUMIFS('Indiv fin novembre'!K$2:K$299,'Indiv fin novembre'!$B$2:$B$299,$B83,'Indiv fin novembre'!$C$2:$C$299,$C83)-SUMIFS('Indiv fin octobre (à la trève)'!K$2:K$287,'Indiv fin octobre (à la trève)'!$B$2:$B$287,$B83,'Indiv fin octobre (à la trève)'!$C$2:$C$287,$C83)</f>
        <v>1</v>
      </c>
      <c r="L83">
        <f>SUMIFS('Indiv fin novembre'!L$2:L$299,'Indiv fin novembre'!$B$2:$B$299,$B83,'Indiv fin novembre'!$C$2:$C$299,$C83)-SUMIFS('Indiv fin octobre (à la trève)'!L$2:L$287,'Indiv fin octobre (à la trève)'!$B$2:$B$287,$B83,'Indiv fin octobre (à la trève)'!$C$2:$C$287,$C83)</f>
        <v>1</v>
      </c>
      <c r="M83">
        <f>SUMIFS('Indiv fin novembre'!M$2:M$299,'Indiv fin novembre'!$B$2:$B$299,$B83,'Indiv fin novembre'!$C$2:$C$299,$C83)-SUMIFS('Indiv fin octobre (à la trève)'!M$2:M$287,'Indiv fin octobre (à la trève)'!$B$2:$B$287,$B83,'Indiv fin octobre (à la trève)'!$C$2:$C$287,$C83)</f>
        <v>0</v>
      </c>
      <c r="N83">
        <f>SUMIFS('Indiv fin novembre'!N$2:N$299,'Indiv fin novembre'!$B$2:$B$299,$B83,'Indiv fin novembre'!$C$2:$C$299,$C83)-SUMIFS('Indiv fin octobre (à la trève)'!N$2:N$287,'Indiv fin octobre (à la trève)'!$B$2:$B$287,$B83,'Indiv fin octobre (à la trève)'!$C$2:$C$287,$C83)</f>
        <v>0</v>
      </c>
      <c r="O83">
        <f>SUMIFS('Indiv fin novembre'!O$2:O$299,'Indiv fin novembre'!$B$2:$B$299,$B83,'Indiv fin novembre'!$C$2:$C$299,$C83)-SUMIFS('Indiv fin octobre (à la trève)'!O$2:O$287,'Indiv fin octobre (à la trève)'!$B$2:$B$287,$B83,'Indiv fin octobre (à la trève)'!$C$2:$C$287,$C83)</f>
        <v>0</v>
      </c>
      <c r="P83">
        <f>SUMIFS('Indiv fin novembre'!P$2:P$299,'Indiv fin novembre'!$B$2:$B$299,$B83,'Indiv fin novembre'!$C$2:$C$299,$C83)-SUMIFS('Indiv fin octobre (à la trève)'!P$2:P$287,'Indiv fin octobre (à la trève)'!$B$2:$B$287,$B83,'Indiv fin octobre (à la trève)'!$C$2:$C$287,$C83)</f>
        <v>1</v>
      </c>
      <c r="Q83">
        <f>SUMIFS('Indiv fin novembre'!Q$2:Q$299,'Indiv fin novembre'!$B$2:$B$299,$B83,'Indiv fin novembre'!$C$2:$C$299,$C83)-SUMIFS('Indiv fin octobre (à la trève)'!Q$2:Q$287,'Indiv fin octobre (à la trève)'!$B$2:$B$287,$B83,'Indiv fin octobre (à la trève)'!$C$2:$C$287,$C83)</f>
        <v>1</v>
      </c>
      <c r="R83">
        <f>SUMIFS('Indiv fin novembre'!R$2:R$299,'Indiv fin novembre'!$B$2:$B$299,$B83,'Indiv fin novembre'!$C$2:$C$299,$C83)-SUMIFS('Indiv fin octobre (à la trève)'!R$2:R$287,'Indiv fin octobre (à la trève)'!$B$2:$B$287,$B83,'Indiv fin octobre (à la trève)'!$C$2:$C$287,$C83)</f>
        <v>2</v>
      </c>
      <c r="S83" s="3">
        <f t="shared" si="13"/>
        <v>0.16666666666666666</v>
      </c>
      <c r="T83" s="3">
        <f t="shared" si="14"/>
        <v>0.33333333333333331</v>
      </c>
      <c r="U83" s="3">
        <f t="shared" si="15"/>
        <v>0.5</v>
      </c>
      <c r="V83" s="3">
        <f t="shared" si="16"/>
        <v>0.33333333333333331</v>
      </c>
      <c r="W83" s="3">
        <f t="shared" si="17"/>
        <v>0</v>
      </c>
      <c r="X83" s="3">
        <f t="shared" si="18"/>
        <v>0.16666666666666666</v>
      </c>
      <c r="Y83" s="3">
        <f t="shared" si="19"/>
        <v>0.16666666666666666</v>
      </c>
      <c r="Z83" s="3">
        <f t="shared" si="20"/>
        <v>0</v>
      </c>
      <c r="AA83" s="3">
        <f t="shared" si="21"/>
        <v>0</v>
      </c>
      <c r="AB83" s="3">
        <f t="shared" si="22"/>
        <v>0</v>
      </c>
      <c r="AC83" s="3">
        <f t="shared" si="23"/>
        <v>0.16666666666666666</v>
      </c>
      <c r="AD83" s="3">
        <f t="shared" si="24"/>
        <v>0.16666666666666666</v>
      </c>
      <c r="AE83" s="3">
        <f t="shared" si="25"/>
        <v>0.33333333333333331</v>
      </c>
      <c r="AF83" s="4">
        <f>F83/SUMIFS('Equipe novembre (après la trèv)'!B$2:B$13,'Equipe novembre (après la trèv)'!$A$2:$A$13,$C83)</f>
        <v>2.8571428571428571E-2</v>
      </c>
      <c r="AG83" s="4">
        <f>P83/SUMIFS('Equipe novembre (après la trèv)'!L$2:L$13,'Equipe novembre (après la trèv)'!$A$2:$A$13,$C83)</f>
        <v>4.1666666666666664E-2</v>
      </c>
      <c r="AH83" s="4">
        <f>H83/SUMIFS('Equipe novembre (après la trèv)'!B$2:B$13,'Equipe novembre (après la trèv)'!$A$2:$A$13,$C83)</f>
        <v>8.5714285714285715E-2</v>
      </c>
      <c r="AI83" s="4">
        <f>R83/SUMIFS('Equipe novembre (après la trèv)'!L$2:L$13,'Equipe novembre (après la trèv)'!$A$2:$A$13,$C83)</f>
        <v>8.3333333333333329E-2</v>
      </c>
    </row>
    <row r="84" spans="1:35" x14ac:dyDescent="0.3">
      <c r="A84">
        <v>83</v>
      </c>
      <c r="B84" t="s">
        <v>207</v>
      </c>
      <c r="C84" t="s">
        <v>33</v>
      </c>
      <c r="D84" t="s">
        <v>6</v>
      </c>
      <c r="E84">
        <f>SUMIFS('Indiv fin novembre'!E$2:E$299,'Indiv fin novembre'!$B$2:$B$299,$B84,'Indiv fin novembre'!$C$2:$C$299,$C84)-SUMIFS('Indiv fin octobre (à la trève)'!E$2:E$287,'Indiv fin octobre (à la trève)'!$B$2:$B$287,$B84,'Indiv fin octobre (à la trève)'!$C$2:$C$287,$C84)</f>
        <v>6</v>
      </c>
      <c r="F84">
        <f>SUMIFS('Indiv fin novembre'!F$2:F$299,'Indiv fin novembre'!$B$2:$B$299,$B84,'Indiv fin novembre'!$C$2:$C$299,$C84)-SUMIFS('Indiv fin octobre (à la trève)'!F$2:F$287,'Indiv fin octobre (à la trève)'!$B$2:$B$287,$B84,'Indiv fin octobre (à la trève)'!$C$2:$C$287,$C84)</f>
        <v>2</v>
      </c>
      <c r="G84">
        <f>SUMIFS('Indiv fin novembre'!G$2:G$299,'Indiv fin novembre'!$B$2:$B$299,$B84,'Indiv fin novembre'!$C$2:$C$299,$C84)-SUMIFS('Indiv fin octobre (à la trève)'!G$2:G$287,'Indiv fin octobre (à la trève)'!$B$2:$B$287,$B84,'Indiv fin octobre (à la trève)'!$C$2:$C$287,$C84)</f>
        <v>1</v>
      </c>
      <c r="H84">
        <f>SUMIFS('Indiv fin novembre'!H$2:H$299,'Indiv fin novembre'!$B$2:$B$299,$B84,'Indiv fin novembre'!$C$2:$C$299,$C84)-SUMIFS('Indiv fin octobre (à la trève)'!H$2:H$287,'Indiv fin octobre (à la trève)'!$B$2:$B$287,$B84,'Indiv fin octobre (à la trève)'!$C$2:$C$287,$C84)</f>
        <v>3</v>
      </c>
      <c r="I84">
        <f>SUMIFS('Indiv fin novembre'!I$2:I$299,'Indiv fin novembre'!$B$2:$B$299,$B84,'Indiv fin novembre'!$C$2:$C$299,$C84)-SUMIFS('Indiv fin octobre (à la trève)'!I$2:I$287,'Indiv fin octobre (à la trève)'!$B$2:$B$287,$B84,'Indiv fin octobre (à la trève)'!$C$2:$C$287,$C84)</f>
        <v>3</v>
      </c>
      <c r="J84">
        <f>SUMIFS('Indiv fin novembre'!J$2:J$299,'Indiv fin novembre'!$B$2:$B$299,$B84,'Indiv fin novembre'!$C$2:$C$299,$C84)-SUMIFS('Indiv fin octobre (à la trève)'!J$2:J$287,'Indiv fin octobre (à la trève)'!$B$2:$B$287,$B84,'Indiv fin octobre (à la trève)'!$C$2:$C$287,$C84)</f>
        <v>1</v>
      </c>
      <c r="K84">
        <f>SUMIFS('Indiv fin novembre'!K$2:K$299,'Indiv fin novembre'!$B$2:$B$299,$B84,'Indiv fin novembre'!$C$2:$C$299,$C84)-SUMIFS('Indiv fin octobre (à la trève)'!K$2:K$287,'Indiv fin octobre (à la trève)'!$B$2:$B$287,$B84,'Indiv fin octobre (à la trève)'!$C$2:$C$287,$C84)</f>
        <v>0</v>
      </c>
      <c r="L84">
        <f>SUMIFS('Indiv fin novembre'!L$2:L$299,'Indiv fin novembre'!$B$2:$B$299,$B84,'Indiv fin novembre'!$C$2:$C$299,$C84)-SUMIFS('Indiv fin octobre (à la trève)'!L$2:L$287,'Indiv fin octobre (à la trève)'!$B$2:$B$287,$B84,'Indiv fin octobre (à la trève)'!$C$2:$C$287,$C84)</f>
        <v>1</v>
      </c>
      <c r="M84">
        <f>SUMIFS('Indiv fin novembre'!M$2:M$299,'Indiv fin novembre'!$B$2:$B$299,$B84,'Indiv fin novembre'!$C$2:$C$299,$C84)-SUMIFS('Indiv fin octobre (à la trève)'!M$2:M$287,'Indiv fin octobre (à la trève)'!$B$2:$B$287,$B84,'Indiv fin octobre (à la trève)'!$C$2:$C$287,$C84)</f>
        <v>0</v>
      </c>
      <c r="N84">
        <f>SUMIFS('Indiv fin novembre'!N$2:N$299,'Indiv fin novembre'!$B$2:$B$299,$B84,'Indiv fin novembre'!$C$2:$C$299,$C84)-SUMIFS('Indiv fin octobre (à la trève)'!N$2:N$287,'Indiv fin octobre (à la trève)'!$B$2:$B$287,$B84,'Indiv fin octobre (à la trève)'!$C$2:$C$287,$C84)</f>
        <v>0</v>
      </c>
      <c r="O84">
        <f>SUMIFS('Indiv fin novembre'!O$2:O$299,'Indiv fin novembre'!$B$2:$B$299,$B84,'Indiv fin novembre'!$C$2:$C$299,$C84)-SUMIFS('Indiv fin octobre (à la trève)'!O$2:O$287,'Indiv fin octobre (à la trève)'!$B$2:$B$287,$B84,'Indiv fin octobre (à la trève)'!$C$2:$C$287,$C84)</f>
        <v>0</v>
      </c>
      <c r="P84">
        <f>SUMIFS('Indiv fin novembre'!P$2:P$299,'Indiv fin novembre'!$B$2:$B$299,$B84,'Indiv fin novembre'!$C$2:$C$299,$C84)-SUMIFS('Indiv fin octobre (à la trève)'!P$2:P$287,'Indiv fin octobre (à la trève)'!$B$2:$B$287,$B84,'Indiv fin octobre (à la trève)'!$C$2:$C$287,$C84)</f>
        <v>1</v>
      </c>
      <c r="Q84">
        <f>SUMIFS('Indiv fin novembre'!Q$2:Q$299,'Indiv fin novembre'!$B$2:$B$299,$B84,'Indiv fin novembre'!$C$2:$C$299,$C84)-SUMIFS('Indiv fin octobre (à la trève)'!Q$2:Q$287,'Indiv fin octobre (à la trève)'!$B$2:$B$287,$B84,'Indiv fin octobre (à la trève)'!$C$2:$C$287,$C84)</f>
        <v>1</v>
      </c>
      <c r="R84">
        <f>SUMIFS('Indiv fin novembre'!R$2:R$299,'Indiv fin novembre'!$B$2:$B$299,$B84,'Indiv fin novembre'!$C$2:$C$299,$C84)-SUMIFS('Indiv fin octobre (à la trève)'!R$2:R$287,'Indiv fin octobre (à la trève)'!$B$2:$B$287,$B84,'Indiv fin octobre (à la trève)'!$C$2:$C$287,$C84)</f>
        <v>2</v>
      </c>
      <c r="S84" s="3">
        <f t="shared" si="13"/>
        <v>0.33333333333333331</v>
      </c>
      <c r="T84" s="3">
        <f t="shared" si="14"/>
        <v>0.16666666666666666</v>
      </c>
      <c r="U84" s="3">
        <f t="shared" si="15"/>
        <v>0.5</v>
      </c>
      <c r="V84" s="3">
        <f t="shared" si="16"/>
        <v>0.5</v>
      </c>
      <c r="W84" s="3">
        <f t="shared" si="17"/>
        <v>0.16666666666666666</v>
      </c>
      <c r="X84" s="3">
        <f t="shared" si="18"/>
        <v>0</v>
      </c>
      <c r="Y84" s="3">
        <f t="shared" si="19"/>
        <v>0.16666666666666666</v>
      </c>
      <c r="Z84" s="3">
        <f t="shared" si="20"/>
        <v>0</v>
      </c>
      <c r="AA84" s="3">
        <f t="shared" si="21"/>
        <v>0</v>
      </c>
      <c r="AB84" s="3">
        <f t="shared" si="22"/>
        <v>0</v>
      </c>
      <c r="AC84" s="3">
        <f t="shared" si="23"/>
        <v>0.16666666666666666</v>
      </c>
      <c r="AD84" s="3">
        <f t="shared" si="24"/>
        <v>0.16666666666666666</v>
      </c>
      <c r="AE84" s="3">
        <f t="shared" si="25"/>
        <v>0.33333333333333331</v>
      </c>
      <c r="AF84" s="4">
        <f>F84/SUMIFS('Equipe novembre (après la trèv)'!B$2:B$13,'Equipe novembre (après la trèv)'!$A$2:$A$13,$C84)</f>
        <v>5.7142857142857141E-2</v>
      </c>
      <c r="AG84" s="4">
        <f>P84/SUMIFS('Equipe novembre (après la trèv)'!L$2:L$13,'Equipe novembre (après la trèv)'!$A$2:$A$13,$C84)</f>
        <v>4.1666666666666664E-2</v>
      </c>
      <c r="AH84" s="4">
        <f>H84/SUMIFS('Equipe novembre (après la trèv)'!B$2:B$13,'Equipe novembre (après la trèv)'!$A$2:$A$13,$C84)</f>
        <v>8.5714285714285715E-2</v>
      </c>
      <c r="AI84" s="4">
        <f>R84/SUMIFS('Equipe novembre (après la trèv)'!L$2:L$13,'Equipe novembre (après la trèv)'!$A$2:$A$13,$C84)</f>
        <v>8.3333333333333329E-2</v>
      </c>
    </row>
    <row r="85" spans="1:35" x14ac:dyDescent="0.3">
      <c r="A85">
        <v>84</v>
      </c>
      <c r="B85" t="s">
        <v>39</v>
      </c>
      <c r="C85" t="s">
        <v>33</v>
      </c>
      <c r="D85" t="s">
        <v>6</v>
      </c>
      <c r="E85">
        <f>SUMIFS('Indiv fin novembre'!E$2:E$299,'Indiv fin novembre'!$B$2:$B$299,$B85,'Indiv fin novembre'!$C$2:$C$299,$C85)-SUMIFS('Indiv fin octobre (à la trève)'!E$2:E$287,'Indiv fin octobre (à la trève)'!$B$2:$B$287,$B85,'Indiv fin octobre (à la trève)'!$C$2:$C$287,$C85)</f>
        <v>3</v>
      </c>
      <c r="F85">
        <f>SUMIFS('Indiv fin novembre'!F$2:F$299,'Indiv fin novembre'!$B$2:$B$299,$B85,'Indiv fin novembre'!$C$2:$C$299,$C85)-SUMIFS('Indiv fin octobre (à la trève)'!F$2:F$287,'Indiv fin octobre (à la trève)'!$B$2:$B$287,$B85,'Indiv fin octobre (à la trève)'!$C$2:$C$287,$C85)</f>
        <v>0</v>
      </c>
      <c r="G85">
        <f>SUMIFS('Indiv fin novembre'!G$2:G$299,'Indiv fin novembre'!$B$2:$B$299,$B85,'Indiv fin novembre'!$C$2:$C$299,$C85)-SUMIFS('Indiv fin octobre (à la trève)'!G$2:G$287,'Indiv fin octobre (à la trève)'!$B$2:$B$287,$B85,'Indiv fin octobre (à la trève)'!$C$2:$C$287,$C85)</f>
        <v>3</v>
      </c>
      <c r="H85">
        <f>SUMIFS('Indiv fin novembre'!H$2:H$299,'Indiv fin novembre'!$B$2:$B$299,$B85,'Indiv fin novembre'!$C$2:$C$299,$C85)-SUMIFS('Indiv fin octobre (à la trève)'!H$2:H$287,'Indiv fin octobre (à la trève)'!$B$2:$B$287,$B85,'Indiv fin octobre (à la trève)'!$C$2:$C$287,$C85)</f>
        <v>3</v>
      </c>
      <c r="I85">
        <f>SUMIFS('Indiv fin novembre'!I$2:I$299,'Indiv fin novembre'!$B$2:$B$299,$B85,'Indiv fin novembre'!$C$2:$C$299,$C85)-SUMIFS('Indiv fin octobre (à la trève)'!I$2:I$287,'Indiv fin octobre (à la trève)'!$B$2:$B$287,$B85,'Indiv fin octobre (à la trève)'!$C$2:$C$287,$C85)</f>
        <v>0</v>
      </c>
      <c r="J85">
        <f>SUMIFS('Indiv fin novembre'!J$2:J$299,'Indiv fin novembre'!$B$2:$B$299,$B85,'Indiv fin novembre'!$C$2:$C$299,$C85)-SUMIFS('Indiv fin octobre (à la trève)'!J$2:J$287,'Indiv fin octobre (à la trève)'!$B$2:$B$287,$B85,'Indiv fin octobre (à la trève)'!$C$2:$C$287,$C85)</f>
        <v>0</v>
      </c>
      <c r="K85">
        <f>SUMIFS('Indiv fin novembre'!K$2:K$299,'Indiv fin novembre'!$B$2:$B$299,$B85,'Indiv fin novembre'!$C$2:$C$299,$C85)-SUMIFS('Indiv fin octobre (à la trève)'!K$2:K$287,'Indiv fin octobre (à la trève)'!$B$2:$B$287,$B85,'Indiv fin octobre (à la trève)'!$C$2:$C$287,$C85)</f>
        <v>2</v>
      </c>
      <c r="L85">
        <f>SUMIFS('Indiv fin novembre'!L$2:L$299,'Indiv fin novembre'!$B$2:$B$299,$B85,'Indiv fin novembre'!$C$2:$C$299,$C85)-SUMIFS('Indiv fin octobre (à la trève)'!L$2:L$287,'Indiv fin octobre (à la trève)'!$B$2:$B$287,$B85,'Indiv fin octobre (à la trève)'!$C$2:$C$287,$C85)</f>
        <v>2</v>
      </c>
      <c r="M85">
        <f>SUMIFS('Indiv fin novembre'!M$2:M$299,'Indiv fin novembre'!$B$2:$B$299,$B85,'Indiv fin novembre'!$C$2:$C$299,$C85)-SUMIFS('Indiv fin octobre (à la trève)'!M$2:M$287,'Indiv fin octobre (à la trève)'!$B$2:$B$287,$B85,'Indiv fin octobre (à la trève)'!$C$2:$C$287,$C85)</f>
        <v>0</v>
      </c>
      <c r="N85">
        <f>SUMIFS('Indiv fin novembre'!N$2:N$299,'Indiv fin novembre'!$B$2:$B$299,$B85,'Indiv fin novembre'!$C$2:$C$299,$C85)-SUMIFS('Indiv fin octobre (à la trève)'!N$2:N$287,'Indiv fin octobre (à la trève)'!$B$2:$B$287,$B85,'Indiv fin octobre (à la trève)'!$C$2:$C$287,$C85)</f>
        <v>0</v>
      </c>
      <c r="O85">
        <f>SUMIFS('Indiv fin novembre'!O$2:O$299,'Indiv fin novembre'!$B$2:$B$299,$B85,'Indiv fin novembre'!$C$2:$C$299,$C85)-SUMIFS('Indiv fin octobre (à la trève)'!O$2:O$287,'Indiv fin octobre (à la trève)'!$B$2:$B$287,$B85,'Indiv fin octobre (à la trève)'!$C$2:$C$287,$C85)</f>
        <v>0</v>
      </c>
      <c r="P85">
        <f>SUMIFS('Indiv fin novembre'!P$2:P$299,'Indiv fin novembre'!$B$2:$B$299,$B85,'Indiv fin novembre'!$C$2:$C$299,$C85)-SUMIFS('Indiv fin octobre (à la trève)'!P$2:P$287,'Indiv fin octobre (à la trève)'!$B$2:$B$287,$B85,'Indiv fin octobre (à la trève)'!$C$2:$C$287,$C85)</f>
        <v>0</v>
      </c>
      <c r="Q85">
        <f>SUMIFS('Indiv fin novembre'!Q$2:Q$299,'Indiv fin novembre'!$B$2:$B$299,$B85,'Indiv fin novembre'!$C$2:$C$299,$C85)-SUMIFS('Indiv fin octobre (à la trève)'!Q$2:Q$287,'Indiv fin octobre (à la trève)'!$B$2:$B$287,$B85,'Indiv fin octobre (à la trève)'!$C$2:$C$287,$C85)</f>
        <v>1</v>
      </c>
      <c r="R85">
        <f>SUMIFS('Indiv fin novembre'!R$2:R$299,'Indiv fin novembre'!$B$2:$B$299,$B85,'Indiv fin novembre'!$C$2:$C$299,$C85)-SUMIFS('Indiv fin octobre (à la trève)'!R$2:R$287,'Indiv fin octobre (à la trève)'!$B$2:$B$287,$B85,'Indiv fin octobre (à la trève)'!$C$2:$C$287,$C85)</f>
        <v>1</v>
      </c>
      <c r="S85" s="3">
        <f t="shared" si="13"/>
        <v>0</v>
      </c>
      <c r="T85" s="3">
        <f t="shared" si="14"/>
        <v>1</v>
      </c>
      <c r="U85" s="3">
        <f t="shared" si="15"/>
        <v>1</v>
      </c>
      <c r="V85" s="3">
        <f t="shared" si="16"/>
        <v>0</v>
      </c>
      <c r="W85" s="3">
        <f t="shared" si="17"/>
        <v>0</v>
      </c>
      <c r="X85" s="3">
        <f t="shared" si="18"/>
        <v>0.66666666666666663</v>
      </c>
      <c r="Y85" s="3">
        <f t="shared" si="19"/>
        <v>0.66666666666666663</v>
      </c>
      <c r="Z85" s="3">
        <f t="shared" si="20"/>
        <v>0</v>
      </c>
      <c r="AA85" s="3">
        <f t="shared" si="21"/>
        <v>0</v>
      </c>
      <c r="AB85" s="3">
        <f t="shared" si="22"/>
        <v>0</v>
      </c>
      <c r="AC85" s="3">
        <f t="shared" si="23"/>
        <v>0</v>
      </c>
      <c r="AD85" s="3">
        <f t="shared" si="24"/>
        <v>0.33333333333333331</v>
      </c>
      <c r="AE85" s="3">
        <f t="shared" si="25"/>
        <v>0.33333333333333331</v>
      </c>
      <c r="AF85" s="4">
        <f>F85/SUMIFS('Equipe novembre (après la trèv)'!B$2:B$13,'Equipe novembre (après la trèv)'!$A$2:$A$13,$C85)</f>
        <v>0</v>
      </c>
      <c r="AG85" s="4">
        <f>P85/SUMIFS('Equipe novembre (après la trèv)'!L$2:L$13,'Equipe novembre (après la trèv)'!$A$2:$A$13,$C85)</f>
        <v>0</v>
      </c>
      <c r="AH85" s="4">
        <f>H85/SUMIFS('Equipe novembre (après la trèv)'!B$2:B$13,'Equipe novembre (après la trèv)'!$A$2:$A$13,$C85)</f>
        <v>8.5714285714285715E-2</v>
      </c>
      <c r="AI85" s="4">
        <f>R85/SUMIFS('Equipe novembre (après la trèv)'!L$2:L$13,'Equipe novembre (après la trèv)'!$A$2:$A$13,$C85)</f>
        <v>4.1666666666666664E-2</v>
      </c>
    </row>
    <row r="86" spans="1:35" x14ac:dyDescent="0.3">
      <c r="A86">
        <v>85</v>
      </c>
      <c r="B86" t="s">
        <v>110</v>
      </c>
      <c r="C86" t="s">
        <v>33</v>
      </c>
      <c r="D86" t="s">
        <v>6</v>
      </c>
      <c r="E86">
        <f>SUMIFS('Indiv fin novembre'!E$2:E$299,'Indiv fin novembre'!$B$2:$B$299,$B86,'Indiv fin novembre'!$C$2:$C$299,$C86)-SUMIFS('Indiv fin octobre (à la trève)'!E$2:E$287,'Indiv fin octobre (à la trève)'!$B$2:$B$287,$B86,'Indiv fin octobre (à la trève)'!$C$2:$C$287,$C86)</f>
        <v>3</v>
      </c>
      <c r="F86">
        <f>SUMIFS('Indiv fin novembre'!F$2:F$299,'Indiv fin novembre'!$B$2:$B$299,$B86,'Indiv fin novembre'!$C$2:$C$299,$C86)-SUMIFS('Indiv fin octobre (à la trève)'!F$2:F$287,'Indiv fin octobre (à la trève)'!$B$2:$B$287,$B86,'Indiv fin octobre (à la trève)'!$C$2:$C$287,$C86)</f>
        <v>1</v>
      </c>
      <c r="G86">
        <f>SUMIFS('Indiv fin novembre'!G$2:G$299,'Indiv fin novembre'!$B$2:$B$299,$B86,'Indiv fin novembre'!$C$2:$C$299,$C86)-SUMIFS('Indiv fin octobre (à la trève)'!G$2:G$287,'Indiv fin octobre (à la trève)'!$B$2:$B$287,$B86,'Indiv fin octobre (à la trève)'!$C$2:$C$287,$C86)</f>
        <v>2</v>
      </c>
      <c r="H86">
        <f>SUMIFS('Indiv fin novembre'!H$2:H$299,'Indiv fin novembre'!$B$2:$B$299,$B86,'Indiv fin novembre'!$C$2:$C$299,$C86)-SUMIFS('Indiv fin octobre (à la trève)'!H$2:H$287,'Indiv fin octobre (à la trève)'!$B$2:$B$287,$B86,'Indiv fin octobre (à la trève)'!$C$2:$C$287,$C86)</f>
        <v>3</v>
      </c>
      <c r="I86">
        <f>SUMIFS('Indiv fin novembre'!I$2:I$299,'Indiv fin novembre'!$B$2:$B$299,$B86,'Indiv fin novembre'!$C$2:$C$299,$C86)-SUMIFS('Indiv fin octobre (à la trève)'!I$2:I$287,'Indiv fin octobre (à la trève)'!$B$2:$B$287,$B86,'Indiv fin octobre (à la trève)'!$C$2:$C$287,$C86)</f>
        <v>1</v>
      </c>
      <c r="J86">
        <f>SUMIFS('Indiv fin novembre'!J$2:J$299,'Indiv fin novembre'!$B$2:$B$299,$B86,'Indiv fin novembre'!$C$2:$C$299,$C86)-SUMIFS('Indiv fin octobre (à la trève)'!J$2:J$287,'Indiv fin octobre (à la trève)'!$B$2:$B$287,$B86,'Indiv fin octobre (à la trève)'!$C$2:$C$287,$C86)</f>
        <v>1</v>
      </c>
      <c r="K86">
        <f>SUMIFS('Indiv fin novembre'!K$2:K$299,'Indiv fin novembre'!$B$2:$B$299,$B86,'Indiv fin novembre'!$C$2:$C$299,$C86)-SUMIFS('Indiv fin octobre (à la trève)'!K$2:K$287,'Indiv fin octobre (à la trève)'!$B$2:$B$287,$B86,'Indiv fin octobre (à la trève)'!$C$2:$C$287,$C86)</f>
        <v>1</v>
      </c>
      <c r="L86">
        <f>SUMIFS('Indiv fin novembre'!L$2:L$299,'Indiv fin novembre'!$B$2:$B$299,$B86,'Indiv fin novembre'!$C$2:$C$299,$C86)-SUMIFS('Indiv fin octobre (à la trève)'!L$2:L$287,'Indiv fin octobre (à la trève)'!$B$2:$B$287,$B86,'Indiv fin octobre (à la trève)'!$C$2:$C$287,$C86)</f>
        <v>2</v>
      </c>
      <c r="M86">
        <f>SUMIFS('Indiv fin novembre'!M$2:M$299,'Indiv fin novembre'!$B$2:$B$299,$B86,'Indiv fin novembre'!$C$2:$C$299,$C86)-SUMIFS('Indiv fin octobre (à la trève)'!M$2:M$287,'Indiv fin octobre (à la trève)'!$B$2:$B$287,$B86,'Indiv fin octobre (à la trève)'!$C$2:$C$287,$C86)</f>
        <v>0</v>
      </c>
      <c r="N86">
        <f>SUMIFS('Indiv fin novembre'!N$2:N$299,'Indiv fin novembre'!$B$2:$B$299,$B86,'Indiv fin novembre'!$C$2:$C$299,$C86)-SUMIFS('Indiv fin octobre (à la trève)'!N$2:N$287,'Indiv fin octobre (à la trève)'!$B$2:$B$287,$B86,'Indiv fin octobre (à la trève)'!$C$2:$C$287,$C86)</f>
        <v>0</v>
      </c>
      <c r="O86">
        <f>SUMIFS('Indiv fin novembre'!O$2:O$299,'Indiv fin novembre'!$B$2:$B$299,$B86,'Indiv fin novembre'!$C$2:$C$299,$C86)-SUMIFS('Indiv fin octobre (à la trève)'!O$2:O$287,'Indiv fin octobre (à la trève)'!$B$2:$B$287,$B86,'Indiv fin octobre (à la trève)'!$C$2:$C$287,$C86)</f>
        <v>0</v>
      </c>
      <c r="P86">
        <f>SUMIFS('Indiv fin novembre'!P$2:P$299,'Indiv fin novembre'!$B$2:$B$299,$B86,'Indiv fin novembre'!$C$2:$C$299,$C86)-SUMIFS('Indiv fin octobre (à la trève)'!P$2:P$287,'Indiv fin octobre (à la trève)'!$B$2:$B$287,$B86,'Indiv fin octobre (à la trève)'!$C$2:$C$287,$C86)</f>
        <v>0</v>
      </c>
      <c r="Q86">
        <f>SUMIFS('Indiv fin novembre'!Q$2:Q$299,'Indiv fin novembre'!$B$2:$B$299,$B86,'Indiv fin novembre'!$C$2:$C$299,$C86)-SUMIFS('Indiv fin octobre (à la trève)'!Q$2:Q$287,'Indiv fin octobre (à la trève)'!$B$2:$B$287,$B86,'Indiv fin octobre (à la trève)'!$C$2:$C$287,$C86)</f>
        <v>1</v>
      </c>
      <c r="R86">
        <f>SUMIFS('Indiv fin novembre'!R$2:R$299,'Indiv fin novembre'!$B$2:$B$299,$B86,'Indiv fin novembre'!$C$2:$C$299,$C86)-SUMIFS('Indiv fin octobre (à la trève)'!R$2:R$287,'Indiv fin octobre (à la trève)'!$B$2:$B$287,$B86,'Indiv fin octobre (à la trève)'!$C$2:$C$287,$C86)</f>
        <v>1</v>
      </c>
      <c r="S86" s="3">
        <f t="shared" si="13"/>
        <v>0.33333333333333331</v>
      </c>
      <c r="T86" s="3">
        <f t="shared" si="14"/>
        <v>0.66666666666666663</v>
      </c>
      <c r="U86" s="3">
        <f t="shared" si="15"/>
        <v>1</v>
      </c>
      <c r="V86" s="3">
        <f t="shared" si="16"/>
        <v>0.33333333333333331</v>
      </c>
      <c r="W86" s="3">
        <f t="shared" si="17"/>
        <v>0.33333333333333331</v>
      </c>
      <c r="X86" s="3">
        <f t="shared" si="18"/>
        <v>0.33333333333333331</v>
      </c>
      <c r="Y86" s="3">
        <f t="shared" si="19"/>
        <v>0.66666666666666663</v>
      </c>
      <c r="Z86" s="3">
        <f t="shared" si="20"/>
        <v>0</v>
      </c>
      <c r="AA86" s="3">
        <f t="shared" si="21"/>
        <v>0</v>
      </c>
      <c r="AB86" s="3">
        <f t="shared" si="22"/>
        <v>0</v>
      </c>
      <c r="AC86" s="3">
        <f t="shared" si="23"/>
        <v>0</v>
      </c>
      <c r="AD86" s="3">
        <f t="shared" si="24"/>
        <v>0.33333333333333331</v>
      </c>
      <c r="AE86" s="3">
        <f t="shared" si="25"/>
        <v>0.33333333333333331</v>
      </c>
      <c r="AF86" s="4">
        <f>F86/SUMIFS('Equipe novembre (après la trèv)'!B$2:B$13,'Equipe novembre (après la trèv)'!$A$2:$A$13,$C86)</f>
        <v>2.8571428571428571E-2</v>
      </c>
      <c r="AG86" s="4">
        <f>P86/SUMIFS('Equipe novembre (après la trèv)'!L$2:L$13,'Equipe novembre (après la trèv)'!$A$2:$A$13,$C86)</f>
        <v>0</v>
      </c>
      <c r="AH86" s="4">
        <f>H86/SUMIFS('Equipe novembre (après la trèv)'!B$2:B$13,'Equipe novembre (après la trèv)'!$A$2:$A$13,$C86)</f>
        <v>8.5714285714285715E-2</v>
      </c>
      <c r="AI86" s="4">
        <f>R86/SUMIFS('Equipe novembre (après la trèv)'!L$2:L$13,'Equipe novembre (après la trèv)'!$A$2:$A$13,$C86)</f>
        <v>4.1666666666666664E-2</v>
      </c>
    </row>
    <row r="87" spans="1:35" x14ac:dyDescent="0.3">
      <c r="A87">
        <v>86</v>
      </c>
      <c r="B87" t="s">
        <v>23</v>
      </c>
      <c r="C87" t="s">
        <v>24</v>
      </c>
      <c r="D87" t="s">
        <v>6</v>
      </c>
      <c r="E87">
        <f>SUMIFS('Indiv fin novembre'!E$2:E$299,'Indiv fin novembre'!$B$2:$B$299,$B87,'Indiv fin novembre'!$C$2:$C$299,$C87)-SUMIFS('Indiv fin octobre (à la trève)'!E$2:E$287,'Indiv fin octobre (à la trève)'!$B$2:$B$287,$B87,'Indiv fin octobre (à la trève)'!$C$2:$C$287,$C87)</f>
        <v>5</v>
      </c>
      <c r="F87">
        <f>SUMIFS('Indiv fin novembre'!F$2:F$299,'Indiv fin novembre'!$B$2:$B$299,$B87,'Indiv fin novembre'!$C$2:$C$299,$C87)-SUMIFS('Indiv fin octobre (à la trève)'!F$2:F$287,'Indiv fin octobre (à la trève)'!$B$2:$B$287,$B87,'Indiv fin octobre (à la trève)'!$C$2:$C$287,$C87)</f>
        <v>1</v>
      </c>
      <c r="G87">
        <f>SUMIFS('Indiv fin novembre'!G$2:G$299,'Indiv fin novembre'!$B$2:$B$299,$B87,'Indiv fin novembre'!$C$2:$C$299,$C87)-SUMIFS('Indiv fin octobre (à la trève)'!G$2:G$287,'Indiv fin octobre (à la trève)'!$B$2:$B$287,$B87,'Indiv fin octobre (à la trève)'!$C$2:$C$287,$C87)</f>
        <v>2</v>
      </c>
      <c r="H87">
        <f>SUMIFS('Indiv fin novembre'!H$2:H$299,'Indiv fin novembre'!$B$2:$B$299,$B87,'Indiv fin novembre'!$C$2:$C$299,$C87)-SUMIFS('Indiv fin octobre (à la trève)'!H$2:H$287,'Indiv fin octobre (à la trève)'!$B$2:$B$287,$B87,'Indiv fin octobre (à la trève)'!$C$2:$C$287,$C87)</f>
        <v>3</v>
      </c>
      <c r="I87">
        <f>SUMIFS('Indiv fin novembre'!I$2:I$299,'Indiv fin novembre'!$B$2:$B$299,$B87,'Indiv fin novembre'!$C$2:$C$299,$C87)-SUMIFS('Indiv fin octobre (à la trève)'!I$2:I$287,'Indiv fin octobre (à la trève)'!$B$2:$B$287,$B87,'Indiv fin octobre (à la trève)'!$C$2:$C$287,$C87)</f>
        <v>-1</v>
      </c>
      <c r="J87">
        <f>SUMIFS('Indiv fin novembre'!J$2:J$299,'Indiv fin novembre'!$B$2:$B$299,$B87,'Indiv fin novembre'!$C$2:$C$299,$C87)-SUMIFS('Indiv fin octobre (à la trève)'!J$2:J$287,'Indiv fin octobre (à la trève)'!$B$2:$B$287,$B87,'Indiv fin octobre (à la trève)'!$C$2:$C$287,$C87)</f>
        <v>1</v>
      </c>
      <c r="K87">
        <f>SUMIFS('Indiv fin novembre'!K$2:K$299,'Indiv fin novembre'!$B$2:$B$299,$B87,'Indiv fin novembre'!$C$2:$C$299,$C87)-SUMIFS('Indiv fin octobre (à la trève)'!K$2:K$287,'Indiv fin octobre (à la trève)'!$B$2:$B$287,$B87,'Indiv fin octobre (à la trève)'!$C$2:$C$287,$C87)</f>
        <v>1</v>
      </c>
      <c r="L87">
        <f>SUMIFS('Indiv fin novembre'!L$2:L$299,'Indiv fin novembre'!$B$2:$B$299,$B87,'Indiv fin novembre'!$C$2:$C$299,$C87)-SUMIFS('Indiv fin octobre (à la trève)'!L$2:L$287,'Indiv fin octobre (à la trève)'!$B$2:$B$287,$B87,'Indiv fin octobre (à la trève)'!$C$2:$C$287,$C87)</f>
        <v>2</v>
      </c>
      <c r="M87">
        <f>SUMIFS('Indiv fin novembre'!M$2:M$299,'Indiv fin novembre'!$B$2:$B$299,$B87,'Indiv fin novembre'!$C$2:$C$299,$C87)-SUMIFS('Indiv fin octobre (à la trève)'!M$2:M$287,'Indiv fin octobre (à la trève)'!$B$2:$B$287,$B87,'Indiv fin octobre (à la trève)'!$C$2:$C$287,$C87)</f>
        <v>0</v>
      </c>
      <c r="N87">
        <f>SUMIFS('Indiv fin novembre'!N$2:N$299,'Indiv fin novembre'!$B$2:$B$299,$B87,'Indiv fin novembre'!$C$2:$C$299,$C87)-SUMIFS('Indiv fin octobre (à la trève)'!N$2:N$287,'Indiv fin octobre (à la trève)'!$B$2:$B$287,$B87,'Indiv fin octobre (à la trève)'!$C$2:$C$287,$C87)</f>
        <v>0</v>
      </c>
      <c r="O87">
        <f>SUMIFS('Indiv fin novembre'!O$2:O$299,'Indiv fin novembre'!$B$2:$B$299,$B87,'Indiv fin novembre'!$C$2:$C$299,$C87)-SUMIFS('Indiv fin octobre (à la trève)'!O$2:O$287,'Indiv fin octobre (à la trève)'!$B$2:$B$287,$B87,'Indiv fin octobre (à la trève)'!$C$2:$C$287,$C87)</f>
        <v>0</v>
      </c>
      <c r="P87">
        <f>SUMIFS('Indiv fin novembre'!P$2:P$299,'Indiv fin novembre'!$B$2:$B$299,$B87,'Indiv fin novembre'!$C$2:$C$299,$C87)-SUMIFS('Indiv fin octobre (à la trève)'!P$2:P$287,'Indiv fin octobre (à la trève)'!$B$2:$B$287,$B87,'Indiv fin octobre (à la trève)'!$C$2:$C$287,$C87)</f>
        <v>0</v>
      </c>
      <c r="Q87">
        <f>SUMIFS('Indiv fin novembre'!Q$2:Q$299,'Indiv fin novembre'!$B$2:$B$299,$B87,'Indiv fin novembre'!$C$2:$C$299,$C87)-SUMIFS('Indiv fin octobre (à la trève)'!Q$2:Q$287,'Indiv fin octobre (à la trève)'!$B$2:$B$287,$B87,'Indiv fin octobre (à la trève)'!$C$2:$C$287,$C87)</f>
        <v>1</v>
      </c>
      <c r="R87">
        <f>SUMIFS('Indiv fin novembre'!R$2:R$299,'Indiv fin novembre'!$B$2:$B$299,$B87,'Indiv fin novembre'!$C$2:$C$299,$C87)-SUMIFS('Indiv fin octobre (à la trève)'!R$2:R$287,'Indiv fin octobre (à la trève)'!$B$2:$B$287,$B87,'Indiv fin octobre (à la trève)'!$C$2:$C$287,$C87)</f>
        <v>1</v>
      </c>
      <c r="S87" s="3">
        <f t="shared" si="13"/>
        <v>0.2</v>
      </c>
      <c r="T87" s="3">
        <f t="shared" si="14"/>
        <v>0.4</v>
      </c>
      <c r="U87" s="3">
        <f t="shared" si="15"/>
        <v>0.6</v>
      </c>
      <c r="V87" s="3">
        <f t="shared" si="16"/>
        <v>-0.2</v>
      </c>
      <c r="W87" s="3">
        <f t="shared" si="17"/>
        <v>0.2</v>
      </c>
      <c r="X87" s="3">
        <f t="shared" si="18"/>
        <v>0.2</v>
      </c>
      <c r="Y87" s="3">
        <f t="shared" si="19"/>
        <v>0.4</v>
      </c>
      <c r="Z87" s="3">
        <f t="shared" si="20"/>
        <v>0</v>
      </c>
      <c r="AA87" s="3">
        <f t="shared" si="21"/>
        <v>0</v>
      </c>
      <c r="AB87" s="3">
        <f t="shared" si="22"/>
        <v>0</v>
      </c>
      <c r="AC87" s="3">
        <f t="shared" si="23"/>
        <v>0</v>
      </c>
      <c r="AD87" s="3">
        <f t="shared" si="24"/>
        <v>0.2</v>
      </c>
      <c r="AE87" s="3">
        <f t="shared" si="25"/>
        <v>0.2</v>
      </c>
      <c r="AF87" s="4">
        <f>F87/SUMIFS('Equipe novembre (après la trèv)'!B$2:B$13,'Equipe novembre (après la trèv)'!$A$2:$A$13,$C87)</f>
        <v>9.0909090909090912E-2</v>
      </c>
      <c r="AG87" s="4">
        <f>P87/SUMIFS('Equipe novembre (après la trèv)'!L$2:L$13,'Equipe novembre (après la trèv)'!$A$2:$A$13,$C87)</f>
        <v>0</v>
      </c>
      <c r="AH87" s="4">
        <f>H87/SUMIFS('Equipe novembre (après la trèv)'!B$2:B$13,'Equipe novembre (après la trèv)'!$A$2:$A$13,$C87)</f>
        <v>0.27272727272727271</v>
      </c>
      <c r="AI87" s="4">
        <f>R87/SUMIFS('Equipe novembre (après la trèv)'!L$2:L$13,'Equipe novembre (après la trèv)'!$A$2:$A$13,$C87)</f>
        <v>0.14285714285714285</v>
      </c>
    </row>
    <row r="88" spans="1:35" x14ac:dyDescent="0.3">
      <c r="A88">
        <v>87</v>
      </c>
      <c r="B88" t="s">
        <v>180</v>
      </c>
      <c r="C88" t="s">
        <v>37</v>
      </c>
      <c r="D88" t="s">
        <v>6</v>
      </c>
      <c r="E88">
        <f>SUMIFS('Indiv fin novembre'!E$2:E$299,'Indiv fin novembre'!$B$2:$B$299,$B88,'Indiv fin novembre'!$C$2:$C$299,$C88)-SUMIFS('Indiv fin octobre (à la trève)'!E$2:E$287,'Indiv fin octobre (à la trève)'!$B$2:$B$287,$B88,'Indiv fin octobre (à la trève)'!$C$2:$C$287,$C88)</f>
        <v>5</v>
      </c>
      <c r="F88">
        <f>SUMIFS('Indiv fin novembre'!F$2:F$299,'Indiv fin novembre'!$B$2:$B$299,$B88,'Indiv fin novembre'!$C$2:$C$299,$C88)-SUMIFS('Indiv fin octobre (à la trève)'!F$2:F$287,'Indiv fin octobre (à la trève)'!$B$2:$B$287,$B88,'Indiv fin octobre (à la trève)'!$C$2:$C$287,$C88)</f>
        <v>0</v>
      </c>
      <c r="G88">
        <f>SUMIFS('Indiv fin novembre'!G$2:G$299,'Indiv fin novembre'!$B$2:$B$299,$B88,'Indiv fin novembre'!$C$2:$C$299,$C88)-SUMIFS('Indiv fin octobre (à la trève)'!G$2:G$287,'Indiv fin octobre (à la trève)'!$B$2:$B$287,$B88,'Indiv fin octobre (à la trève)'!$C$2:$C$287,$C88)</f>
        <v>3</v>
      </c>
      <c r="H88">
        <f>SUMIFS('Indiv fin novembre'!H$2:H$299,'Indiv fin novembre'!$B$2:$B$299,$B88,'Indiv fin novembre'!$C$2:$C$299,$C88)-SUMIFS('Indiv fin octobre (à la trève)'!H$2:H$287,'Indiv fin octobre (à la trève)'!$B$2:$B$287,$B88,'Indiv fin octobre (à la trève)'!$C$2:$C$287,$C88)</f>
        <v>3</v>
      </c>
      <c r="I88">
        <f>SUMIFS('Indiv fin novembre'!I$2:I$299,'Indiv fin novembre'!$B$2:$B$299,$B88,'Indiv fin novembre'!$C$2:$C$299,$C88)-SUMIFS('Indiv fin octobre (à la trève)'!I$2:I$287,'Indiv fin octobre (à la trève)'!$B$2:$B$287,$B88,'Indiv fin octobre (à la trève)'!$C$2:$C$287,$C88)</f>
        <v>-1</v>
      </c>
      <c r="J88">
        <f>SUMIFS('Indiv fin novembre'!J$2:J$299,'Indiv fin novembre'!$B$2:$B$299,$B88,'Indiv fin novembre'!$C$2:$C$299,$C88)-SUMIFS('Indiv fin octobre (à la trève)'!J$2:J$287,'Indiv fin octobre (à la trève)'!$B$2:$B$287,$B88,'Indiv fin octobre (à la trève)'!$C$2:$C$287,$C88)</f>
        <v>0</v>
      </c>
      <c r="K88">
        <f>SUMIFS('Indiv fin novembre'!K$2:K$299,'Indiv fin novembre'!$B$2:$B$299,$B88,'Indiv fin novembre'!$C$2:$C$299,$C88)-SUMIFS('Indiv fin octobre (à la trève)'!K$2:K$287,'Indiv fin octobre (à la trève)'!$B$2:$B$287,$B88,'Indiv fin octobre (à la trève)'!$C$2:$C$287,$C88)</f>
        <v>2</v>
      </c>
      <c r="L88">
        <f>SUMIFS('Indiv fin novembre'!L$2:L$299,'Indiv fin novembre'!$B$2:$B$299,$B88,'Indiv fin novembre'!$C$2:$C$299,$C88)-SUMIFS('Indiv fin octobre (à la trève)'!L$2:L$287,'Indiv fin octobre (à la trève)'!$B$2:$B$287,$B88,'Indiv fin octobre (à la trève)'!$C$2:$C$287,$C88)</f>
        <v>2</v>
      </c>
      <c r="M88">
        <f>SUMIFS('Indiv fin novembre'!M$2:M$299,'Indiv fin novembre'!$B$2:$B$299,$B88,'Indiv fin novembre'!$C$2:$C$299,$C88)-SUMIFS('Indiv fin octobre (à la trève)'!M$2:M$287,'Indiv fin octobre (à la trève)'!$B$2:$B$287,$B88,'Indiv fin octobre (à la trève)'!$C$2:$C$287,$C88)</f>
        <v>0</v>
      </c>
      <c r="N88">
        <f>SUMIFS('Indiv fin novembre'!N$2:N$299,'Indiv fin novembre'!$B$2:$B$299,$B88,'Indiv fin novembre'!$C$2:$C$299,$C88)-SUMIFS('Indiv fin octobre (à la trève)'!N$2:N$287,'Indiv fin octobre (à la trève)'!$B$2:$B$287,$B88,'Indiv fin octobre (à la trève)'!$C$2:$C$287,$C88)</f>
        <v>0</v>
      </c>
      <c r="O88">
        <f>SUMIFS('Indiv fin novembre'!O$2:O$299,'Indiv fin novembre'!$B$2:$B$299,$B88,'Indiv fin novembre'!$C$2:$C$299,$C88)-SUMIFS('Indiv fin octobre (à la trève)'!O$2:O$287,'Indiv fin octobre (à la trève)'!$B$2:$B$287,$B88,'Indiv fin octobre (à la trève)'!$C$2:$C$287,$C88)</f>
        <v>0</v>
      </c>
      <c r="P88">
        <f>SUMIFS('Indiv fin novembre'!P$2:P$299,'Indiv fin novembre'!$B$2:$B$299,$B88,'Indiv fin novembre'!$C$2:$C$299,$C88)-SUMIFS('Indiv fin octobre (à la trève)'!P$2:P$287,'Indiv fin octobre (à la trève)'!$B$2:$B$287,$B88,'Indiv fin octobre (à la trève)'!$C$2:$C$287,$C88)</f>
        <v>0</v>
      </c>
      <c r="Q88">
        <f>SUMIFS('Indiv fin novembre'!Q$2:Q$299,'Indiv fin novembre'!$B$2:$B$299,$B88,'Indiv fin novembre'!$C$2:$C$299,$C88)-SUMIFS('Indiv fin octobre (à la trève)'!Q$2:Q$287,'Indiv fin octobre (à la trève)'!$B$2:$B$287,$B88,'Indiv fin octobre (à la trève)'!$C$2:$C$287,$C88)</f>
        <v>1</v>
      </c>
      <c r="R88">
        <f>SUMIFS('Indiv fin novembre'!R$2:R$299,'Indiv fin novembre'!$B$2:$B$299,$B88,'Indiv fin novembre'!$C$2:$C$299,$C88)-SUMIFS('Indiv fin octobre (à la trève)'!R$2:R$287,'Indiv fin octobre (à la trève)'!$B$2:$B$287,$B88,'Indiv fin octobre (à la trève)'!$C$2:$C$287,$C88)</f>
        <v>1</v>
      </c>
      <c r="S88" s="3">
        <f t="shared" si="13"/>
        <v>0</v>
      </c>
      <c r="T88" s="3">
        <f t="shared" si="14"/>
        <v>0.6</v>
      </c>
      <c r="U88" s="3">
        <f t="shared" si="15"/>
        <v>0.6</v>
      </c>
      <c r="V88" s="3">
        <f t="shared" si="16"/>
        <v>-0.2</v>
      </c>
      <c r="W88" s="3">
        <f t="shared" si="17"/>
        <v>0</v>
      </c>
      <c r="X88" s="3">
        <f t="shared" si="18"/>
        <v>0.4</v>
      </c>
      <c r="Y88" s="3">
        <f t="shared" si="19"/>
        <v>0.4</v>
      </c>
      <c r="Z88" s="3">
        <f t="shared" si="20"/>
        <v>0</v>
      </c>
      <c r="AA88" s="3">
        <f t="shared" si="21"/>
        <v>0</v>
      </c>
      <c r="AB88" s="3">
        <f t="shared" si="22"/>
        <v>0</v>
      </c>
      <c r="AC88" s="3">
        <f t="shared" si="23"/>
        <v>0</v>
      </c>
      <c r="AD88" s="3">
        <f t="shared" si="24"/>
        <v>0.2</v>
      </c>
      <c r="AE88" s="3">
        <f t="shared" si="25"/>
        <v>0.2</v>
      </c>
      <c r="AF88" s="4">
        <f>F88/SUMIFS('Equipe novembre (après la trèv)'!B$2:B$13,'Equipe novembre (après la trèv)'!$A$2:$A$13,$C88)</f>
        <v>0</v>
      </c>
      <c r="AG88" s="4">
        <f>P88/SUMIFS('Equipe novembre (après la trèv)'!L$2:L$13,'Equipe novembre (après la trèv)'!$A$2:$A$13,$C88)</f>
        <v>0</v>
      </c>
      <c r="AH88" s="4">
        <f>H88/SUMIFS('Equipe novembre (après la trèv)'!B$2:B$13,'Equipe novembre (après la trèv)'!$A$2:$A$13,$C88)</f>
        <v>0.1875</v>
      </c>
      <c r="AI88" s="4">
        <f>R88/SUMIFS('Equipe novembre (après la trèv)'!L$2:L$13,'Equipe novembre (après la trèv)'!$A$2:$A$13,$C88)</f>
        <v>0.1</v>
      </c>
    </row>
    <row r="89" spans="1:35" x14ac:dyDescent="0.3">
      <c r="A89">
        <v>88</v>
      </c>
      <c r="B89" t="s">
        <v>159</v>
      </c>
      <c r="C89" t="s">
        <v>37</v>
      </c>
      <c r="D89" t="s">
        <v>6</v>
      </c>
      <c r="E89">
        <f>SUMIFS('Indiv fin novembre'!E$2:E$299,'Indiv fin novembre'!$B$2:$B$299,$B89,'Indiv fin novembre'!$C$2:$C$299,$C89)-SUMIFS('Indiv fin octobre (à la trève)'!E$2:E$287,'Indiv fin octobre (à la trève)'!$B$2:$B$287,$B89,'Indiv fin octobre (à la trève)'!$C$2:$C$287,$C89)</f>
        <v>5</v>
      </c>
      <c r="F89">
        <f>SUMIFS('Indiv fin novembre'!F$2:F$299,'Indiv fin novembre'!$B$2:$B$299,$B89,'Indiv fin novembre'!$C$2:$C$299,$C89)-SUMIFS('Indiv fin octobre (à la trève)'!F$2:F$287,'Indiv fin octobre (à la trève)'!$B$2:$B$287,$B89,'Indiv fin octobre (à la trève)'!$C$2:$C$287,$C89)</f>
        <v>1</v>
      </c>
      <c r="G89">
        <f>SUMIFS('Indiv fin novembre'!G$2:G$299,'Indiv fin novembre'!$B$2:$B$299,$B89,'Indiv fin novembre'!$C$2:$C$299,$C89)-SUMIFS('Indiv fin octobre (à la trève)'!G$2:G$287,'Indiv fin octobre (à la trève)'!$B$2:$B$287,$B89,'Indiv fin octobre (à la trève)'!$C$2:$C$287,$C89)</f>
        <v>2</v>
      </c>
      <c r="H89">
        <f>SUMIFS('Indiv fin novembre'!H$2:H$299,'Indiv fin novembre'!$B$2:$B$299,$B89,'Indiv fin novembre'!$C$2:$C$299,$C89)-SUMIFS('Indiv fin octobre (à la trève)'!H$2:H$287,'Indiv fin octobre (à la trève)'!$B$2:$B$287,$B89,'Indiv fin octobre (à la trève)'!$C$2:$C$287,$C89)</f>
        <v>3</v>
      </c>
      <c r="I89">
        <f>SUMIFS('Indiv fin novembre'!I$2:I$299,'Indiv fin novembre'!$B$2:$B$299,$B89,'Indiv fin novembre'!$C$2:$C$299,$C89)-SUMIFS('Indiv fin octobre (à la trève)'!I$2:I$287,'Indiv fin octobre (à la trève)'!$B$2:$B$287,$B89,'Indiv fin octobre (à la trève)'!$C$2:$C$287,$C89)</f>
        <v>-4</v>
      </c>
      <c r="J89">
        <f>SUMIFS('Indiv fin novembre'!J$2:J$299,'Indiv fin novembre'!$B$2:$B$299,$B89,'Indiv fin novembre'!$C$2:$C$299,$C89)-SUMIFS('Indiv fin octobre (à la trève)'!J$2:J$287,'Indiv fin octobre (à la trève)'!$B$2:$B$287,$B89,'Indiv fin octobre (à la trève)'!$C$2:$C$287,$C89)</f>
        <v>1</v>
      </c>
      <c r="K89">
        <f>SUMIFS('Indiv fin novembre'!K$2:K$299,'Indiv fin novembre'!$B$2:$B$299,$B89,'Indiv fin novembre'!$C$2:$C$299,$C89)-SUMIFS('Indiv fin octobre (à la trève)'!K$2:K$287,'Indiv fin octobre (à la trève)'!$B$2:$B$287,$B89,'Indiv fin octobre (à la trève)'!$C$2:$C$287,$C89)</f>
        <v>1</v>
      </c>
      <c r="L89">
        <f>SUMIFS('Indiv fin novembre'!L$2:L$299,'Indiv fin novembre'!$B$2:$B$299,$B89,'Indiv fin novembre'!$C$2:$C$299,$C89)-SUMIFS('Indiv fin octobre (à la trève)'!L$2:L$287,'Indiv fin octobre (à la trève)'!$B$2:$B$287,$B89,'Indiv fin octobre (à la trève)'!$C$2:$C$287,$C89)</f>
        <v>2</v>
      </c>
      <c r="M89">
        <f>SUMIFS('Indiv fin novembre'!M$2:M$299,'Indiv fin novembre'!$B$2:$B$299,$B89,'Indiv fin novembre'!$C$2:$C$299,$C89)-SUMIFS('Indiv fin octobre (à la trève)'!M$2:M$287,'Indiv fin octobre (à la trève)'!$B$2:$B$287,$B89,'Indiv fin octobre (à la trève)'!$C$2:$C$287,$C89)</f>
        <v>0</v>
      </c>
      <c r="N89">
        <f>SUMIFS('Indiv fin novembre'!N$2:N$299,'Indiv fin novembre'!$B$2:$B$299,$B89,'Indiv fin novembre'!$C$2:$C$299,$C89)-SUMIFS('Indiv fin octobre (à la trève)'!N$2:N$287,'Indiv fin octobre (à la trève)'!$B$2:$B$287,$B89,'Indiv fin octobre (à la trève)'!$C$2:$C$287,$C89)</f>
        <v>0</v>
      </c>
      <c r="O89">
        <f>SUMIFS('Indiv fin novembre'!O$2:O$299,'Indiv fin novembre'!$B$2:$B$299,$B89,'Indiv fin novembre'!$C$2:$C$299,$C89)-SUMIFS('Indiv fin octobre (à la trève)'!O$2:O$287,'Indiv fin octobre (à la trève)'!$B$2:$B$287,$B89,'Indiv fin octobre (à la trève)'!$C$2:$C$287,$C89)</f>
        <v>0</v>
      </c>
      <c r="P89">
        <f>SUMIFS('Indiv fin novembre'!P$2:P$299,'Indiv fin novembre'!$B$2:$B$299,$B89,'Indiv fin novembre'!$C$2:$C$299,$C89)-SUMIFS('Indiv fin octobre (à la trève)'!P$2:P$287,'Indiv fin octobre (à la trève)'!$B$2:$B$287,$B89,'Indiv fin octobre (à la trève)'!$C$2:$C$287,$C89)</f>
        <v>0</v>
      </c>
      <c r="Q89">
        <f>SUMIFS('Indiv fin novembre'!Q$2:Q$299,'Indiv fin novembre'!$B$2:$B$299,$B89,'Indiv fin novembre'!$C$2:$C$299,$C89)-SUMIFS('Indiv fin octobre (à la trève)'!Q$2:Q$287,'Indiv fin octobre (à la trève)'!$B$2:$B$287,$B89,'Indiv fin octobre (à la trève)'!$C$2:$C$287,$C89)</f>
        <v>1</v>
      </c>
      <c r="R89">
        <f>SUMIFS('Indiv fin novembre'!R$2:R$299,'Indiv fin novembre'!$B$2:$B$299,$B89,'Indiv fin novembre'!$C$2:$C$299,$C89)-SUMIFS('Indiv fin octobre (à la trève)'!R$2:R$287,'Indiv fin octobre (à la trève)'!$B$2:$B$287,$B89,'Indiv fin octobre (à la trève)'!$C$2:$C$287,$C89)</f>
        <v>1</v>
      </c>
      <c r="S89" s="3">
        <f t="shared" si="13"/>
        <v>0.2</v>
      </c>
      <c r="T89" s="3">
        <f t="shared" si="14"/>
        <v>0.4</v>
      </c>
      <c r="U89" s="3">
        <f t="shared" si="15"/>
        <v>0.6</v>
      </c>
      <c r="V89" s="3">
        <f t="shared" si="16"/>
        <v>-0.8</v>
      </c>
      <c r="W89" s="3">
        <f t="shared" si="17"/>
        <v>0.2</v>
      </c>
      <c r="X89" s="3">
        <f t="shared" si="18"/>
        <v>0.2</v>
      </c>
      <c r="Y89" s="3">
        <f t="shared" si="19"/>
        <v>0.4</v>
      </c>
      <c r="Z89" s="3">
        <f t="shared" si="20"/>
        <v>0</v>
      </c>
      <c r="AA89" s="3">
        <f t="shared" si="21"/>
        <v>0</v>
      </c>
      <c r="AB89" s="3">
        <f t="shared" si="22"/>
        <v>0</v>
      </c>
      <c r="AC89" s="3">
        <f t="shared" si="23"/>
        <v>0</v>
      </c>
      <c r="AD89" s="3">
        <f t="shared" si="24"/>
        <v>0.2</v>
      </c>
      <c r="AE89" s="3">
        <f t="shared" si="25"/>
        <v>0.2</v>
      </c>
      <c r="AF89" s="4">
        <f>F89/SUMIFS('Equipe novembre (après la trèv)'!B$2:B$13,'Equipe novembre (après la trèv)'!$A$2:$A$13,$C89)</f>
        <v>6.25E-2</v>
      </c>
      <c r="AG89" s="4">
        <f>P89/SUMIFS('Equipe novembre (après la trèv)'!L$2:L$13,'Equipe novembre (après la trèv)'!$A$2:$A$13,$C89)</f>
        <v>0</v>
      </c>
      <c r="AH89" s="4">
        <f>H89/SUMIFS('Equipe novembre (après la trèv)'!B$2:B$13,'Equipe novembre (après la trèv)'!$A$2:$A$13,$C89)</f>
        <v>0.1875</v>
      </c>
      <c r="AI89" s="4">
        <f>R89/SUMIFS('Equipe novembre (après la trèv)'!L$2:L$13,'Equipe novembre (après la trèv)'!$A$2:$A$13,$C89)</f>
        <v>0.1</v>
      </c>
    </row>
    <row r="90" spans="1:35" x14ac:dyDescent="0.3">
      <c r="A90">
        <v>89</v>
      </c>
      <c r="B90" t="s">
        <v>81</v>
      </c>
      <c r="C90" t="s">
        <v>43</v>
      </c>
      <c r="D90" t="s">
        <v>6</v>
      </c>
      <c r="E90">
        <f>SUMIFS('Indiv fin novembre'!E$2:E$299,'Indiv fin novembre'!$B$2:$B$299,$B90,'Indiv fin novembre'!$C$2:$C$299,$C90)-SUMIFS('Indiv fin octobre (à la trève)'!E$2:E$287,'Indiv fin octobre (à la trève)'!$B$2:$B$287,$B90,'Indiv fin octobre (à la trève)'!$C$2:$C$287,$C90)</f>
        <v>6</v>
      </c>
      <c r="F90">
        <f>SUMIFS('Indiv fin novembre'!F$2:F$299,'Indiv fin novembre'!$B$2:$B$299,$B90,'Indiv fin novembre'!$C$2:$C$299,$C90)-SUMIFS('Indiv fin octobre (à la trève)'!F$2:F$287,'Indiv fin octobre (à la trève)'!$B$2:$B$287,$B90,'Indiv fin octobre (à la trève)'!$C$2:$C$287,$C90)</f>
        <v>0</v>
      </c>
      <c r="G90">
        <f>SUMIFS('Indiv fin novembre'!G$2:G$299,'Indiv fin novembre'!$B$2:$B$299,$B90,'Indiv fin novembre'!$C$2:$C$299,$C90)-SUMIFS('Indiv fin octobre (à la trève)'!G$2:G$287,'Indiv fin octobre (à la trève)'!$B$2:$B$287,$B90,'Indiv fin octobre (à la trève)'!$C$2:$C$287,$C90)</f>
        <v>3</v>
      </c>
      <c r="H90">
        <f>SUMIFS('Indiv fin novembre'!H$2:H$299,'Indiv fin novembre'!$B$2:$B$299,$B90,'Indiv fin novembre'!$C$2:$C$299,$C90)-SUMIFS('Indiv fin octobre (à la trève)'!H$2:H$287,'Indiv fin octobre (à la trève)'!$B$2:$B$287,$B90,'Indiv fin octobre (à la trève)'!$C$2:$C$287,$C90)</f>
        <v>3</v>
      </c>
      <c r="I90">
        <f>SUMIFS('Indiv fin novembre'!I$2:I$299,'Indiv fin novembre'!$B$2:$B$299,$B90,'Indiv fin novembre'!$C$2:$C$299,$C90)-SUMIFS('Indiv fin octobre (à la trève)'!I$2:I$287,'Indiv fin octobre (à la trève)'!$B$2:$B$287,$B90,'Indiv fin octobre (à la trève)'!$C$2:$C$287,$C90)</f>
        <v>-2</v>
      </c>
      <c r="J90">
        <f>SUMIFS('Indiv fin novembre'!J$2:J$299,'Indiv fin novembre'!$B$2:$B$299,$B90,'Indiv fin novembre'!$C$2:$C$299,$C90)-SUMIFS('Indiv fin octobre (à la trève)'!J$2:J$287,'Indiv fin octobre (à la trève)'!$B$2:$B$287,$B90,'Indiv fin octobre (à la trève)'!$C$2:$C$287,$C90)</f>
        <v>0</v>
      </c>
      <c r="K90">
        <f>SUMIFS('Indiv fin novembre'!K$2:K$299,'Indiv fin novembre'!$B$2:$B$299,$B90,'Indiv fin novembre'!$C$2:$C$299,$C90)-SUMIFS('Indiv fin octobre (à la trève)'!K$2:K$287,'Indiv fin octobre (à la trève)'!$B$2:$B$287,$B90,'Indiv fin octobre (à la trève)'!$C$2:$C$287,$C90)</f>
        <v>3</v>
      </c>
      <c r="L90">
        <f>SUMIFS('Indiv fin novembre'!L$2:L$299,'Indiv fin novembre'!$B$2:$B$299,$B90,'Indiv fin novembre'!$C$2:$C$299,$C90)-SUMIFS('Indiv fin octobre (à la trève)'!L$2:L$287,'Indiv fin octobre (à la trève)'!$B$2:$B$287,$B90,'Indiv fin octobre (à la trève)'!$C$2:$C$287,$C90)</f>
        <v>3</v>
      </c>
      <c r="M90">
        <f>SUMIFS('Indiv fin novembre'!M$2:M$299,'Indiv fin novembre'!$B$2:$B$299,$B90,'Indiv fin novembre'!$C$2:$C$299,$C90)-SUMIFS('Indiv fin octobre (à la trève)'!M$2:M$287,'Indiv fin octobre (à la trève)'!$B$2:$B$287,$B90,'Indiv fin octobre (à la trève)'!$C$2:$C$287,$C90)</f>
        <v>0</v>
      </c>
      <c r="N90">
        <f>SUMIFS('Indiv fin novembre'!N$2:N$299,'Indiv fin novembre'!$B$2:$B$299,$B90,'Indiv fin novembre'!$C$2:$C$299,$C90)-SUMIFS('Indiv fin octobre (à la trève)'!N$2:N$287,'Indiv fin octobre (à la trève)'!$B$2:$B$287,$B90,'Indiv fin octobre (à la trève)'!$C$2:$C$287,$C90)</f>
        <v>0</v>
      </c>
      <c r="O90">
        <f>SUMIFS('Indiv fin novembre'!O$2:O$299,'Indiv fin novembre'!$B$2:$B$299,$B90,'Indiv fin novembre'!$C$2:$C$299,$C90)-SUMIFS('Indiv fin octobre (à la trève)'!O$2:O$287,'Indiv fin octobre (à la trève)'!$B$2:$B$287,$B90,'Indiv fin octobre (à la trève)'!$C$2:$C$287,$C90)</f>
        <v>0</v>
      </c>
      <c r="P90">
        <f>SUMIFS('Indiv fin novembre'!P$2:P$299,'Indiv fin novembre'!$B$2:$B$299,$B90,'Indiv fin novembre'!$C$2:$C$299,$C90)-SUMIFS('Indiv fin octobre (à la trève)'!P$2:P$287,'Indiv fin octobre (à la trève)'!$B$2:$B$287,$B90,'Indiv fin octobre (à la trève)'!$C$2:$C$287,$C90)</f>
        <v>0</v>
      </c>
      <c r="Q90">
        <f>SUMIFS('Indiv fin novembre'!Q$2:Q$299,'Indiv fin novembre'!$B$2:$B$299,$B90,'Indiv fin novembre'!$C$2:$C$299,$C90)-SUMIFS('Indiv fin octobre (à la trève)'!Q$2:Q$287,'Indiv fin octobre (à la trève)'!$B$2:$B$287,$B90,'Indiv fin octobre (à la trève)'!$C$2:$C$287,$C90)</f>
        <v>0</v>
      </c>
      <c r="R90">
        <f>SUMIFS('Indiv fin novembre'!R$2:R$299,'Indiv fin novembre'!$B$2:$B$299,$B90,'Indiv fin novembre'!$C$2:$C$299,$C90)-SUMIFS('Indiv fin octobre (à la trève)'!R$2:R$287,'Indiv fin octobre (à la trève)'!$B$2:$B$287,$B90,'Indiv fin octobre (à la trève)'!$C$2:$C$287,$C90)</f>
        <v>0</v>
      </c>
      <c r="S90" s="3">
        <f t="shared" si="13"/>
        <v>0</v>
      </c>
      <c r="T90" s="3">
        <f t="shared" si="14"/>
        <v>0.5</v>
      </c>
      <c r="U90" s="3">
        <f t="shared" si="15"/>
        <v>0.5</v>
      </c>
      <c r="V90" s="3">
        <f t="shared" si="16"/>
        <v>-0.33333333333333331</v>
      </c>
      <c r="W90" s="3">
        <f t="shared" si="17"/>
        <v>0</v>
      </c>
      <c r="X90" s="3">
        <f t="shared" si="18"/>
        <v>0.5</v>
      </c>
      <c r="Y90" s="3">
        <f t="shared" si="19"/>
        <v>0.5</v>
      </c>
      <c r="Z90" s="3">
        <f t="shared" si="20"/>
        <v>0</v>
      </c>
      <c r="AA90" s="3">
        <f t="shared" si="21"/>
        <v>0</v>
      </c>
      <c r="AB90" s="3">
        <f t="shared" si="22"/>
        <v>0</v>
      </c>
      <c r="AC90" s="3">
        <f t="shared" si="23"/>
        <v>0</v>
      </c>
      <c r="AD90" s="3">
        <f t="shared" si="24"/>
        <v>0</v>
      </c>
      <c r="AE90" s="3">
        <f t="shared" si="25"/>
        <v>0</v>
      </c>
      <c r="AF90" s="4">
        <f>F90/SUMIFS('Equipe novembre (après la trèv)'!B$2:B$13,'Equipe novembre (après la trèv)'!$A$2:$A$13,$C90)</f>
        <v>0</v>
      </c>
      <c r="AG90" s="4">
        <f>P90/SUMIFS('Equipe novembre (après la trèv)'!L$2:L$13,'Equipe novembre (après la trèv)'!$A$2:$A$13,$C90)</f>
        <v>0</v>
      </c>
      <c r="AH90" s="4">
        <f>H90/SUMIFS('Equipe novembre (après la trèv)'!B$2:B$13,'Equipe novembre (après la trèv)'!$A$2:$A$13,$C90)</f>
        <v>0.21428571428571427</v>
      </c>
      <c r="AI90" s="4">
        <f>R90/SUMIFS('Equipe novembre (après la trèv)'!L$2:L$13,'Equipe novembre (après la trèv)'!$A$2:$A$13,$C90)</f>
        <v>0</v>
      </c>
    </row>
    <row r="91" spans="1:35" x14ac:dyDescent="0.3">
      <c r="A91">
        <v>90</v>
      </c>
      <c r="B91" t="s">
        <v>144</v>
      </c>
      <c r="C91" t="s">
        <v>43</v>
      </c>
      <c r="D91" t="s">
        <v>6</v>
      </c>
      <c r="E91">
        <f>SUMIFS('Indiv fin novembre'!E$2:E$299,'Indiv fin novembre'!$B$2:$B$299,$B91,'Indiv fin novembre'!$C$2:$C$299,$C91)-SUMIFS('Indiv fin octobre (à la trève)'!E$2:E$287,'Indiv fin octobre (à la trève)'!$B$2:$B$287,$B91,'Indiv fin octobre (à la trève)'!$C$2:$C$287,$C91)</f>
        <v>6</v>
      </c>
      <c r="F91">
        <f>SUMIFS('Indiv fin novembre'!F$2:F$299,'Indiv fin novembre'!$B$2:$B$299,$B91,'Indiv fin novembre'!$C$2:$C$299,$C91)-SUMIFS('Indiv fin octobre (à la trève)'!F$2:F$287,'Indiv fin octobre (à la trève)'!$B$2:$B$287,$B91,'Indiv fin octobre (à la trève)'!$C$2:$C$287,$C91)</f>
        <v>3</v>
      </c>
      <c r="G91">
        <f>SUMIFS('Indiv fin novembre'!G$2:G$299,'Indiv fin novembre'!$B$2:$B$299,$B91,'Indiv fin novembre'!$C$2:$C$299,$C91)-SUMIFS('Indiv fin octobre (à la trève)'!G$2:G$287,'Indiv fin octobre (à la trève)'!$B$2:$B$287,$B91,'Indiv fin octobre (à la trève)'!$C$2:$C$287,$C91)</f>
        <v>0</v>
      </c>
      <c r="H91">
        <f>SUMIFS('Indiv fin novembre'!H$2:H$299,'Indiv fin novembre'!$B$2:$B$299,$B91,'Indiv fin novembre'!$C$2:$C$299,$C91)-SUMIFS('Indiv fin octobre (à la trève)'!H$2:H$287,'Indiv fin octobre (à la trève)'!$B$2:$B$287,$B91,'Indiv fin octobre (à la trève)'!$C$2:$C$287,$C91)</f>
        <v>3</v>
      </c>
      <c r="I91">
        <f>SUMIFS('Indiv fin novembre'!I$2:I$299,'Indiv fin novembre'!$B$2:$B$299,$B91,'Indiv fin novembre'!$C$2:$C$299,$C91)-SUMIFS('Indiv fin octobre (à la trève)'!I$2:I$287,'Indiv fin octobre (à la trève)'!$B$2:$B$287,$B91,'Indiv fin octobre (à la trève)'!$C$2:$C$287,$C91)</f>
        <v>-1</v>
      </c>
      <c r="J91">
        <f>SUMIFS('Indiv fin novembre'!J$2:J$299,'Indiv fin novembre'!$B$2:$B$299,$B91,'Indiv fin novembre'!$C$2:$C$299,$C91)-SUMIFS('Indiv fin octobre (à la trève)'!J$2:J$287,'Indiv fin octobre (à la trève)'!$B$2:$B$287,$B91,'Indiv fin octobre (à la trève)'!$C$2:$C$287,$C91)</f>
        <v>3</v>
      </c>
      <c r="K91">
        <f>SUMIFS('Indiv fin novembre'!K$2:K$299,'Indiv fin novembre'!$B$2:$B$299,$B91,'Indiv fin novembre'!$C$2:$C$299,$C91)-SUMIFS('Indiv fin octobre (à la trève)'!K$2:K$287,'Indiv fin octobre (à la trève)'!$B$2:$B$287,$B91,'Indiv fin octobre (à la trève)'!$C$2:$C$287,$C91)</f>
        <v>0</v>
      </c>
      <c r="L91">
        <f>SUMIFS('Indiv fin novembre'!L$2:L$299,'Indiv fin novembre'!$B$2:$B$299,$B91,'Indiv fin novembre'!$C$2:$C$299,$C91)-SUMIFS('Indiv fin octobre (à la trève)'!L$2:L$287,'Indiv fin octobre (à la trève)'!$B$2:$B$287,$B91,'Indiv fin octobre (à la trève)'!$C$2:$C$287,$C91)</f>
        <v>3</v>
      </c>
      <c r="M91">
        <f>SUMIFS('Indiv fin novembre'!M$2:M$299,'Indiv fin novembre'!$B$2:$B$299,$B91,'Indiv fin novembre'!$C$2:$C$299,$C91)-SUMIFS('Indiv fin octobre (à la trève)'!M$2:M$287,'Indiv fin octobre (à la trève)'!$B$2:$B$287,$B91,'Indiv fin octobre (à la trève)'!$C$2:$C$287,$C91)</f>
        <v>0</v>
      </c>
      <c r="N91">
        <f>SUMIFS('Indiv fin novembre'!N$2:N$299,'Indiv fin novembre'!$B$2:$B$299,$B91,'Indiv fin novembre'!$C$2:$C$299,$C91)-SUMIFS('Indiv fin octobre (à la trève)'!N$2:N$287,'Indiv fin octobre (à la trève)'!$B$2:$B$287,$B91,'Indiv fin octobre (à la trève)'!$C$2:$C$287,$C91)</f>
        <v>0</v>
      </c>
      <c r="O91">
        <f>SUMIFS('Indiv fin novembre'!O$2:O$299,'Indiv fin novembre'!$B$2:$B$299,$B91,'Indiv fin novembre'!$C$2:$C$299,$C91)-SUMIFS('Indiv fin octobre (à la trève)'!O$2:O$287,'Indiv fin octobre (à la trève)'!$B$2:$B$287,$B91,'Indiv fin octobre (à la trève)'!$C$2:$C$287,$C91)</f>
        <v>0</v>
      </c>
      <c r="P91">
        <f>SUMIFS('Indiv fin novembre'!P$2:P$299,'Indiv fin novembre'!$B$2:$B$299,$B91,'Indiv fin novembre'!$C$2:$C$299,$C91)-SUMIFS('Indiv fin octobre (à la trève)'!P$2:P$287,'Indiv fin octobre (à la trève)'!$B$2:$B$287,$B91,'Indiv fin octobre (à la trève)'!$C$2:$C$287,$C91)</f>
        <v>0</v>
      </c>
      <c r="Q91">
        <f>SUMIFS('Indiv fin novembre'!Q$2:Q$299,'Indiv fin novembre'!$B$2:$B$299,$B91,'Indiv fin novembre'!$C$2:$C$299,$C91)-SUMIFS('Indiv fin octobre (à la trève)'!Q$2:Q$287,'Indiv fin octobre (à la trève)'!$B$2:$B$287,$B91,'Indiv fin octobre (à la trève)'!$C$2:$C$287,$C91)</f>
        <v>0</v>
      </c>
      <c r="R91">
        <f>SUMIFS('Indiv fin novembre'!R$2:R$299,'Indiv fin novembre'!$B$2:$B$299,$B91,'Indiv fin novembre'!$C$2:$C$299,$C91)-SUMIFS('Indiv fin octobre (à la trève)'!R$2:R$287,'Indiv fin octobre (à la trève)'!$B$2:$B$287,$B91,'Indiv fin octobre (à la trève)'!$C$2:$C$287,$C91)</f>
        <v>0</v>
      </c>
      <c r="S91" s="3">
        <f t="shared" si="13"/>
        <v>0.5</v>
      </c>
      <c r="T91" s="3">
        <f t="shared" si="14"/>
        <v>0</v>
      </c>
      <c r="U91" s="3">
        <f t="shared" si="15"/>
        <v>0.5</v>
      </c>
      <c r="V91" s="3">
        <f t="shared" si="16"/>
        <v>-0.16666666666666666</v>
      </c>
      <c r="W91" s="3">
        <f t="shared" si="17"/>
        <v>0.5</v>
      </c>
      <c r="X91" s="3">
        <f t="shared" si="18"/>
        <v>0</v>
      </c>
      <c r="Y91" s="3">
        <f t="shared" si="19"/>
        <v>0.5</v>
      </c>
      <c r="Z91" s="3">
        <f t="shared" si="20"/>
        <v>0</v>
      </c>
      <c r="AA91" s="3">
        <f t="shared" si="21"/>
        <v>0</v>
      </c>
      <c r="AB91" s="3">
        <f t="shared" si="22"/>
        <v>0</v>
      </c>
      <c r="AC91" s="3">
        <f t="shared" si="23"/>
        <v>0</v>
      </c>
      <c r="AD91" s="3">
        <f t="shared" si="24"/>
        <v>0</v>
      </c>
      <c r="AE91" s="3">
        <f t="shared" si="25"/>
        <v>0</v>
      </c>
      <c r="AF91" s="4">
        <f>F91/SUMIFS('Equipe novembre (après la trèv)'!B$2:B$13,'Equipe novembre (après la trèv)'!$A$2:$A$13,$C91)</f>
        <v>0.21428571428571427</v>
      </c>
      <c r="AG91" s="4">
        <f>P91/SUMIFS('Equipe novembre (après la trèv)'!L$2:L$13,'Equipe novembre (après la trèv)'!$A$2:$A$13,$C91)</f>
        <v>0</v>
      </c>
      <c r="AH91" s="4">
        <f>H91/SUMIFS('Equipe novembre (après la trèv)'!B$2:B$13,'Equipe novembre (après la trèv)'!$A$2:$A$13,$C91)</f>
        <v>0.21428571428571427</v>
      </c>
      <c r="AI91" s="4">
        <f>R91/SUMIFS('Equipe novembre (après la trèv)'!L$2:L$13,'Equipe novembre (après la trèv)'!$A$2:$A$13,$C91)</f>
        <v>0</v>
      </c>
    </row>
    <row r="92" spans="1:35" x14ac:dyDescent="0.3">
      <c r="A92">
        <v>91</v>
      </c>
      <c r="B92" t="s">
        <v>122</v>
      </c>
      <c r="C92" t="s">
        <v>45</v>
      </c>
      <c r="D92" t="s">
        <v>6</v>
      </c>
      <c r="E92">
        <f>SUMIFS('Indiv fin novembre'!E$2:E$299,'Indiv fin novembre'!$B$2:$B$299,$B92,'Indiv fin novembre'!$C$2:$C$299,$C92)-SUMIFS('Indiv fin octobre (à la trève)'!E$2:E$287,'Indiv fin octobre (à la trève)'!$B$2:$B$287,$B92,'Indiv fin octobre (à la trève)'!$C$2:$C$287,$C92)</f>
        <v>2</v>
      </c>
      <c r="F92">
        <f>SUMIFS('Indiv fin novembre'!F$2:F$299,'Indiv fin novembre'!$B$2:$B$299,$B92,'Indiv fin novembre'!$C$2:$C$299,$C92)-SUMIFS('Indiv fin octobre (à la trève)'!F$2:F$287,'Indiv fin octobre (à la trève)'!$B$2:$B$287,$B92,'Indiv fin octobre (à la trève)'!$C$2:$C$287,$C92)</f>
        <v>0</v>
      </c>
      <c r="G92">
        <f>SUMIFS('Indiv fin novembre'!G$2:G$299,'Indiv fin novembre'!$B$2:$B$299,$B92,'Indiv fin novembre'!$C$2:$C$299,$C92)-SUMIFS('Indiv fin octobre (à la trève)'!G$2:G$287,'Indiv fin octobre (à la trève)'!$B$2:$B$287,$B92,'Indiv fin octobre (à la trève)'!$C$2:$C$287,$C92)</f>
        <v>2</v>
      </c>
      <c r="H92">
        <f>SUMIFS('Indiv fin novembre'!H$2:H$299,'Indiv fin novembre'!$B$2:$B$299,$B92,'Indiv fin novembre'!$C$2:$C$299,$C92)-SUMIFS('Indiv fin octobre (à la trève)'!H$2:H$287,'Indiv fin octobre (à la trève)'!$B$2:$B$287,$B92,'Indiv fin octobre (à la trève)'!$C$2:$C$287,$C92)</f>
        <v>2</v>
      </c>
      <c r="I92">
        <f>SUMIFS('Indiv fin novembre'!I$2:I$299,'Indiv fin novembre'!$B$2:$B$299,$B92,'Indiv fin novembre'!$C$2:$C$299,$C92)-SUMIFS('Indiv fin octobre (à la trève)'!I$2:I$287,'Indiv fin octobre (à la trève)'!$B$2:$B$287,$B92,'Indiv fin octobre (à la trève)'!$C$2:$C$287,$C92)</f>
        <v>1</v>
      </c>
      <c r="J92">
        <f>SUMIFS('Indiv fin novembre'!J$2:J$299,'Indiv fin novembre'!$B$2:$B$299,$B92,'Indiv fin novembre'!$C$2:$C$299,$C92)-SUMIFS('Indiv fin octobre (à la trève)'!J$2:J$287,'Indiv fin octobre (à la trève)'!$B$2:$B$287,$B92,'Indiv fin octobre (à la trève)'!$C$2:$C$287,$C92)</f>
        <v>0</v>
      </c>
      <c r="K92">
        <f>SUMIFS('Indiv fin novembre'!K$2:K$299,'Indiv fin novembre'!$B$2:$B$299,$B92,'Indiv fin novembre'!$C$2:$C$299,$C92)-SUMIFS('Indiv fin octobre (à la trève)'!K$2:K$287,'Indiv fin octobre (à la trève)'!$B$2:$B$287,$B92,'Indiv fin octobre (à la trève)'!$C$2:$C$287,$C92)</f>
        <v>0</v>
      </c>
      <c r="L92">
        <f>SUMIFS('Indiv fin novembre'!L$2:L$299,'Indiv fin novembre'!$B$2:$B$299,$B92,'Indiv fin novembre'!$C$2:$C$299,$C92)-SUMIFS('Indiv fin octobre (à la trève)'!L$2:L$287,'Indiv fin octobre (à la trève)'!$B$2:$B$287,$B92,'Indiv fin octobre (à la trève)'!$C$2:$C$287,$C92)</f>
        <v>0</v>
      </c>
      <c r="M92">
        <f>SUMIFS('Indiv fin novembre'!M$2:M$299,'Indiv fin novembre'!$B$2:$B$299,$B92,'Indiv fin novembre'!$C$2:$C$299,$C92)-SUMIFS('Indiv fin octobre (à la trève)'!M$2:M$287,'Indiv fin octobre (à la trève)'!$B$2:$B$287,$B92,'Indiv fin octobre (à la trève)'!$C$2:$C$287,$C92)</f>
        <v>0</v>
      </c>
      <c r="N92">
        <f>SUMIFS('Indiv fin novembre'!N$2:N$299,'Indiv fin novembre'!$B$2:$B$299,$B92,'Indiv fin novembre'!$C$2:$C$299,$C92)-SUMIFS('Indiv fin octobre (à la trève)'!N$2:N$287,'Indiv fin octobre (à la trève)'!$B$2:$B$287,$B92,'Indiv fin octobre (à la trève)'!$C$2:$C$287,$C92)</f>
        <v>0</v>
      </c>
      <c r="O92">
        <f>SUMIFS('Indiv fin novembre'!O$2:O$299,'Indiv fin novembre'!$B$2:$B$299,$B92,'Indiv fin novembre'!$C$2:$C$299,$C92)-SUMIFS('Indiv fin octobre (à la trève)'!O$2:O$287,'Indiv fin octobre (à la trève)'!$B$2:$B$287,$B92,'Indiv fin octobre (à la trève)'!$C$2:$C$287,$C92)</f>
        <v>0</v>
      </c>
      <c r="P92">
        <f>SUMIFS('Indiv fin novembre'!P$2:P$299,'Indiv fin novembre'!$B$2:$B$299,$B92,'Indiv fin novembre'!$C$2:$C$299,$C92)-SUMIFS('Indiv fin octobre (à la trève)'!P$2:P$287,'Indiv fin octobre (à la trève)'!$B$2:$B$287,$B92,'Indiv fin octobre (à la trève)'!$C$2:$C$287,$C92)</f>
        <v>0</v>
      </c>
      <c r="Q92">
        <f>SUMIFS('Indiv fin novembre'!Q$2:Q$299,'Indiv fin novembre'!$B$2:$B$299,$B92,'Indiv fin novembre'!$C$2:$C$299,$C92)-SUMIFS('Indiv fin octobre (à la trève)'!Q$2:Q$287,'Indiv fin octobre (à la trève)'!$B$2:$B$287,$B92,'Indiv fin octobre (à la trève)'!$C$2:$C$287,$C92)</f>
        <v>2</v>
      </c>
      <c r="R92">
        <f>SUMIFS('Indiv fin novembre'!R$2:R$299,'Indiv fin novembre'!$B$2:$B$299,$B92,'Indiv fin novembre'!$C$2:$C$299,$C92)-SUMIFS('Indiv fin octobre (à la trève)'!R$2:R$287,'Indiv fin octobre (à la trève)'!$B$2:$B$287,$B92,'Indiv fin octobre (à la trève)'!$C$2:$C$287,$C92)</f>
        <v>2</v>
      </c>
      <c r="S92" s="3">
        <f t="shared" si="13"/>
        <v>0</v>
      </c>
      <c r="T92" s="3">
        <f t="shared" si="14"/>
        <v>1</v>
      </c>
      <c r="U92" s="3">
        <f t="shared" si="15"/>
        <v>1</v>
      </c>
      <c r="V92" s="3">
        <f t="shared" si="16"/>
        <v>0.5</v>
      </c>
      <c r="W92" s="3">
        <f t="shared" si="17"/>
        <v>0</v>
      </c>
      <c r="X92" s="3">
        <f t="shared" si="18"/>
        <v>0</v>
      </c>
      <c r="Y92" s="3">
        <f t="shared" si="19"/>
        <v>0</v>
      </c>
      <c r="Z92" s="3">
        <f t="shared" si="20"/>
        <v>0</v>
      </c>
      <c r="AA92" s="3">
        <f t="shared" si="21"/>
        <v>0</v>
      </c>
      <c r="AB92" s="3">
        <f t="shared" si="22"/>
        <v>0</v>
      </c>
      <c r="AC92" s="3">
        <f t="shared" si="23"/>
        <v>0</v>
      </c>
      <c r="AD92" s="3">
        <f t="shared" si="24"/>
        <v>1</v>
      </c>
      <c r="AE92" s="3">
        <f t="shared" si="25"/>
        <v>1</v>
      </c>
      <c r="AF92" s="4">
        <f>F92/SUMIFS('Equipe novembre (après la trèv)'!B$2:B$13,'Equipe novembre (après la trèv)'!$A$2:$A$13,$C92)</f>
        <v>0</v>
      </c>
      <c r="AG92" s="4">
        <f>P92/SUMIFS('Equipe novembre (après la trèv)'!L$2:L$13,'Equipe novembre (après la trèv)'!$A$2:$A$13,$C92)</f>
        <v>0</v>
      </c>
      <c r="AH92" s="4">
        <f>H92/SUMIFS('Equipe novembre (après la trèv)'!B$2:B$13,'Equipe novembre (après la trèv)'!$A$2:$A$13,$C92)</f>
        <v>0.1</v>
      </c>
      <c r="AI92" s="4">
        <f>R92/SUMIFS('Equipe novembre (après la trèv)'!L$2:L$13,'Equipe novembre (après la trèv)'!$A$2:$A$13,$C92)</f>
        <v>0.15384615384615385</v>
      </c>
    </row>
    <row r="93" spans="1:35" x14ac:dyDescent="0.3">
      <c r="A93">
        <v>92</v>
      </c>
      <c r="B93" t="s">
        <v>60</v>
      </c>
      <c r="C93" t="s">
        <v>33</v>
      </c>
      <c r="D93" t="s">
        <v>6</v>
      </c>
      <c r="E93">
        <f>SUMIFS('Indiv fin novembre'!E$2:E$299,'Indiv fin novembre'!$B$2:$B$299,$B93,'Indiv fin novembre'!$C$2:$C$299,$C93)-SUMIFS('Indiv fin octobre (à la trève)'!E$2:E$287,'Indiv fin octobre (à la trève)'!$B$2:$B$287,$B93,'Indiv fin octobre (à la trève)'!$C$2:$C$287,$C93)</f>
        <v>2</v>
      </c>
      <c r="F93">
        <f>SUMIFS('Indiv fin novembre'!F$2:F$299,'Indiv fin novembre'!$B$2:$B$299,$B93,'Indiv fin novembre'!$C$2:$C$299,$C93)-SUMIFS('Indiv fin octobre (à la trève)'!F$2:F$287,'Indiv fin octobre (à la trève)'!$B$2:$B$287,$B93,'Indiv fin octobre (à la trève)'!$C$2:$C$287,$C93)</f>
        <v>1</v>
      </c>
      <c r="G93">
        <f>SUMIFS('Indiv fin novembre'!G$2:G$299,'Indiv fin novembre'!$B$2:$B$299,$B93,'Indiv fin novembre'!$C$2:$C$299,$C93)-SUMIFS('Indiv fin octobre (à la trève)'!G$2:G$287,'Indiv fin octobre (à la trève)'!$B$2:$B$287,$B93,'Indiv fin octobre (à la trève)'!$C$2:$C$287,$C93)</f>
        <v>1</v>
      </c>
      <c r="H93">
        <f>SUMIFS('Indiv fin novembre'!H$2:H$299,'Indiv fin novembre'!$B$2:$B$299,$B93,'Indiv fin novembre'!$C$2:$C$299,$C93)-SUMIFS('Indiv fin octobre (à la trève)'!H$2:H$287,'Indiv fin octobre (à la trève)'!$B$2:$B$287,$B93,'Indiv fin octobre (à la trève)'!$C$2:$C$287,$C93)</f>
        <v>2</v>
      </c>
      <c r="I93">
        <f>SUMIFS('Indiv fin novembre'!I$2:I$299,'Indiv fin novembre'!$B$2:$B$299,$B93,'Indiv fin novembre'!$C$2:$C$299,$C93)-SUMIFS('Indiv fin octobre (à la trève)'!I$2:I$287,'Indiv fin octobre (à la trève)'!$B$2:$B$287,$B93,'Indiv fin octobre (à la trève)'!$C$2:$C$287,$C93)</f>
        <v>2</v>
      </c>
      <c r="J93">
        <f>SUMIFS('Indiv fin novembre'!J$2:J$299,'Indiv fin novembre'!$B$2:$B$299,$B93,'Indiv fin novembre'!$C$2:$C$299,$C93)-SUMIFS('Indiv fin octobre (à la trève)'!J$2:J$287,'Indiv fin octobre (à la trève)'!$B$2:$B$287,$B93,'Indiv fin octobre (à la trève)'!$C$2:$C$287,$C93)</f>
        <v>0</v>
      </c>
      <c r="K93">
        <f>SUMIFS('Indiv fin novembre'!K$2:K$299,'Indiv fin novembre'!$B$2:$B$299,$B93,'Indiv fin novembre'!$C$2:$C$299,$C93)-SUMIFS('Indiv fin octobre (à la trève)'!K$2:K$287,'Indiv fin octobre (à la trève)'!$B$2:$B$287,$B93,'Indiv fin octobre (à la trève)'!$C$2:$C$287,$C93)</f>
        <v>0</v>
      </c>
      <c r="L93">
        <f>SUMIFS('Indiv fin novembre'!L$2:L$299,'Indiv fin novembre'!$B$2:$B$299,$B93,'Indiv fin novembre'!$C$2:$C$299,$C93)-SUMIFS('Indiv fin octobre (à la trève)'!L$2:L$287,'Indiv fin octobre (à la trève)'!$B$2:$B$287,$B93,'Indiv fin octobre (à la trève)'!$C$2:$C$287,$C93)</f>
        <v>0</v>
      </c>
      <c r="M93">
        <f>SUMIFS('Indiv fin novembre'!M$2:M$299,'Indiv fin novembre'!$B$2:$B$299,$B93,'Indiv fin novembre'!$C$2:$C$299,$C93)-SUMIFS('Indiv fin octobre (à la trève)'!M$2:M$287,'Indiv fin octobre (à la trève)'!$B$2:$B$287,$B93,'Indiv fin octobre (à la trève)'!$C$2:$C$287,$C93)</f>
        <v>0</v>
      </c>
      <c r="N93">
        <f>SUMIFS('Indiv fin novembre'!N$2:N$299,'Indiv fin novembre'!$B$2:$B$299,$B93,'Indiv fin novembre'!$C$2:$C$299,$C93)-SUMIFS('Indiv fin octobre (à la trève)'!N$2:N$287,'Indiv fin octobre (à la trève)'!$B$2:$B$287,$B93,'Indiv fin octobre (à la trève)'!$C$2:$C$287,$C93)</f>
        <v>0</v>
      </c>
      <c r="O93">
        <f>SUMIFS('Indiv fin novembre'!O$2:O$299,'Indiv fin novembre'!$B$2:$B$299,$B93,'Indiv fin novembre'!$C$2:$C$299,$C93)-SUMIFS('Indiv fin octobre (à la trève)'!O$2:O$287,'Indiv fin octobre (à la trève)'!$B$2:$B$287,$B93,'Indiv fin octobre (à la trève)'!$C$2:$C$287,$C93)</f>
        <v>0</v>
      </c>
      <c r="P93">
        <f>SUMIFS('Indiv fin novembre'!P$2:P$299,'Indiv fin novembre'!$B$2:$B$299,$B93,'Indiv fin novembre'!$C$2:$C$299,$C93)-SUMIFS('Indiv fin octobre (à la trève)'!P$2:P$287,'Indiv fin octobre (à la trève)'!$B$2:$B$287,$B93,'Indiv fin octobre (à la trève)'!$C$2:$C$287,$C93)</f>
        <v>1</v>
      </c>
      <c r="Q93">
        <f>SUMIFS('Indiv fin novembre'!Q$2:Q$299,'Indiv fin novembre'!$B$2:$B$299,$B93,'Indiv fin novembre'!$C$2:$C$299,$C93)-SUMIFS('Indiv fin octobre (à la trève)'!Q$2:Q$287,'Indiv fin octobre (à la trève)'!$B$2:$B$287,$B93,'Indiv fin octobre (à la trève)'!$C$2:$C$287,$C93)</f>
        <v>1</v>
      </c>
      <c r="R93">
        <f>SUMIFS('Indiv fin novembre'!R$2:R$299,'Indiv fin novembre'!$B$2:$B$299,$B93,'Indiv fin novembre'!$C$2:$C$299,$C93)-SUMIFS('Indiv fin octobre (à la trève)'!R$2:R$287,'Indiv fin octobre (à la trève)'!$B$2:$B$287,$B93,'Indiv fin octobre (à la trève)'!$C$2:$C$287,$C93)</f>
        <v>2</v>
      </c>
      <c r="S93" s="3">
        <f t="shared" si="13"/>
        <v>0.5</v>
      </c>
      <c r="T93" s="3">
        <f t="shared" si="14"/>
        <v>0.5</v>
      </c>
      <c r="U93" s="3">
        <f t="shared" si="15"/>
        <v>1</v>
      </c>
      <c r="V93" s="3">
        <f t="shared" si="16"/>
        <v>1</v>
      </c>
      <c r="W93" s="3">
        <f t="shared" si="17"/>
        <v>0</v>
      </c>
      <c r="X93" s="3">
        <f t="shared" si="18"/>
        <v>0</v>
      </c>
      <c r="Y93" s="3">
        <f t="shared" si="19"/>
        <v>0</v>
      </c>
      <c r="Z93" s="3">
        <f t="shared" si="20"/>
        <v>0</v>
      </c>
      <c r="AA93" s="3">
        <f t="shared" si="21"/>
        <v>0</v>
      </c>
      <c r="AB93" s="3">
        <f t="shared" si="22"/>
        <v>0</v>
      </c>
      <c r="AC93" s="3">
        <f t="shared" si="23"/>
        <v>0.5</v>
      </c>
      <c r="AD93" s="3">
        <f t="shared" si="24"/>
        <v>0.5</v>
      </c>
      <c r="AE93" s="3">
        <f t="shared" si="25"/>
        <v>1</v>
      </c>
      <c r="AF93" s="4">
        <f>F93/SUMIFS('Equipe novembre (après la trèv)'!B$2:B$13,'Equipe novembre (après la trèv)'!$A$2:$A$13,$C93)</f>
        <v>2.8571428571428571E-2</v>
      </c>
      <c r="AG93" s="4">
        <f>P93/SUMIFS('Equipe novembre (après la trèv)'!L$2:L$13,'Equipe novembre (après la trèv)'!$A$2:$A$13,$C93)</f>
        <v>4.1666666666666664E-2</v>
      </c>
      <c r="AH93" s="4">
        <f>H93/SUMIFS('Equipe novembre (après la trèv)'!B$2:B$13,'Equipe novembre (après la trèv)'!$A$2:$A$13,$C93)</f>
        <v>5.7142857142857141E-2</v>
      </c>
      <c r="AI93" s="4">
        <f>R93/SUMIFS('Equipe novembre (après la trèv)'!L$2:L$13,'Equipe novembre (après la trèv)'!$A$2:$A$13,$C93)</f>
        <v>8.3333333333333329E-2</v>
      </c>
    </row>
    <row r="94" spans="1:35" x14ac:dyDescent="0.3">
      <c r="A94">
        <v>93</v>
      </c>
      <c r="B94" t="s">
        <v>109</v>
      </c>
      <c r="C94" t="s">
        <v>45</v>
      </c>
      <c r="D94" t="s">
        <v>6</v>
      </c>
      <c r="E94">
        <f>SUMIFS('Indiv fin novembre'!E$2:E$299,'Indiv fin novembre'!$B$2:$B$299,$B94,'Indiv fin novembre'!$C$2:$C$299,$C94)-SUMIFS('Indiv fin octobre (à la trève)'!E$2:E$287,'Indiv fin octobre (à la trève)'!$B$2:$B$287,$B94,'Indiv fin octobre (à la trève)'!$C$2:$C$287,$C94)</f>
        <v>4</v>
      </c>
      <c r="F94">
        <f>SUMIFS('Indiv fin novembre'!F$2:F$299,'Indiv fin novembre'!$B$2:$B$299,$B94,'Indiv fin novembre'!$C$2:$C$299,$C94)-SUMIFS('Indiv fin octobre (à la trève)'!F$2:F$287,'Indiv fin octobre (à la trève)'!$B$2:$B$287,$B94,'Indiv fin octobre (à la trève)'!$C$2:$C$287,$C94)</f>
        <v>1</v>
      </c>
      <c r="G94">
        <f>SUMIFS('Indiv fin novembre'!G$2:G$299,'Indiv fin novembre'!$B$2:$B$299,$B94,'Indiv fin novembre'!$C$2:$C$299,$C94)-SUMIFS('Indiv fin octobre (à la trève)'!G$2:G$287,'Indiv fin octobre (à la trève)'!$B$2:$B$287,$B94,'Indiv fin octobre (à la trève)'!$C$2:$C$287,$C94)</f>
        <v>1</v>
      </c>
      <c r="H94">
        <f>SUMIFS('Indiv fin novembre'!H$2:H$299,'Indiv fin novembre'!$B$2:$B$299,$B94,'Indiv fin novembre'!$C$2:$C$299,$C94)-SUMIFS('Indiv fin octobre (à la trève)'!H$2:H$287,'Indiv fin octobre (à la trève)'!$B$2:$B$287,$B94,'Indiv fin octobre (à la trève)'!$C$2:$C$287,$C94)</f>
        <v>2</v>
      </c>
      <c r="I94">
        <f>SUMIFS('Indiv fin novembre'!I$2:I$299,'Indiv fin novembre'!$B$2:$B$299,$B94,'Indiv fin novembre'!$C$2:$C$299,$C94)-SUMIFS('Indiv fin octobre (à la trève)'!I$2:I$287,'Indiv fin octobre (à la trève)'!$B$2:$B$287,$B94,'Indiv fin octobre (à la trève)'!$C$2:$C$287,$C94)</f>
        <v>2</v>
      </c>
      <c r="J94">
        <f>SUMIFS('Indiv fin novembre'!J$2:J$299,'Indiv fin novembre'!$B$2:$B$299,$B94,'Indiv fin novembre'!$C$2:$C$299,$C94)-SUMIFS('Indiv fin octobre (à la trève)'!J$2:J$287,'Indiv fin octobre (à la trève)'!$B$2:$B$287,$B94,'Indiv fin octobre (à la trève)'!$C$2:$C$287,$C94)</f>
        <v>0</v>
      </c>
      <c r="K94">
        <f>SUMIFS('Indiv fin novembre'!K$2:K$299,'Indiv fin novembre'!$B$2:$B$299,$B94,'Indiv fin novembre'!$C$2:$C$299,$C94)-SUMIFS('Indiv fin octobre (à la trève)'!K$2:K$287,'Indiv fin octobre (à la trève)'!$B$2:$B$287,$B94,'Indiv fin octobre (à la trève)'!$C$2:$C$287,$C94)</f>
        <v>0</v>
      </c>
      <c r="L94">
        <f>SUMIFS('Indiv fin novembre'!L$2:L$299,'Indiv fin novembre'!$B$2:$B$299,$B94,'Indiv fin novembre'!$C$2:$C$299,$C94)-SUMIFS('Indiv fin octobre (à la trève)'!L$2:L$287,'Indiv fin octobre (à la trève)'!$B$2:$B$287,$B94,'Indiv fin octobre (à la trève)'!$C$2:$C$287,$C94)</f>
        <v>0</v>
      </c>
      <c r="M94">
        <f>SUMIFS('Indiv fin novembre'!M$2:M$299,'Indiv fin novembre'!$B$2:$B$299,$B94,'Indiv fin novembre'!$C$2:$C$299,$C94)-SUMIFS('Indiv fin octobre (à la trève)'!M$2:M$287,'Indiv fin octobre (à la trève)'!$B$2:$B$287,$B94,'Indiv fin octobre (à la trève)'!$C$2:$C$287,$C94)</f>
        <v>0</v>
      </c>
      <c r="N94">
        <f>SUMIFS('Indiv fin novembre'!N$2:N$299,'Indiv fin novembre'!$B$2:$B$299,$B94,'Indiv fin novembre'!$C$2:$C$299,$C94)-SUMIFS('Indiv fin octobre (à la trève)'!N$2:N$287,'Indiv fin octobre (à la trève)'!$B$2:$B$287,$B94,'Indiv fin octobre (à la trève)'!$C$2:$C$287,$C94)</f>
        <v>0</v>
      </c>
      <c r="O94">
        <f>SUMIFS('Indiv fin novembre'!O$2:O$299,'Indiv fin novembre'!$B$2:$B$299,$B94,'Indiv fin novembre'!$C$2:$C$299,$C94)-SUMIFS('Indiv fin octobre (à la trève)'!O$2:O$287,'Indiv fin octobre (à la trève)'!$B$2:$B$287,$B94,'Indiv fin octobre (à la trève)'!$C$2:$C$287,$C94)</f>
        <v>0</v>
      </c>
      <c r="P94">
        <f>SUMIFS('Indiv fin novembre'!P$2:P$299,'Indiv fin novembre'!$B$2:$B$299,$B94,'Indiv fin novembre'!$C$2:$C$299,$C94)-SUMIFS('Indiv fin octobre (à la trève)'!P$2:P$287,'Indiv fin octobre (à la trève)'!$B$2:$B$287,$B94,'Indiv fin octobre (à la trève)'!$C$2:$C$287,$C94)</f>
        <v>1</v>
      </c>
      <c r="Q94">
        <f>SUMIFS('Indiv fin novembre'!Q$2:Q$299,'Indiv fin novembre'!$B$2:$B$299,$B94,'Indiv fin novembre'!$C$2:$C$299,$C94)-SUMIFS('Indiv fin octobre (à la trève)'!Q$2:Q$287,'Indiv fin octobre (à la trève)'!$B$2:$B$287,$B94,'Indiv fin octobre (à la trève)'!$C$2:$C$287,$C94)</f>
        <v>1</v>
      </c>
      <c r="R94">
        <f>SUMIFS('Indiv fin novembre'!R$2:R$299,'Indiv fin novembre'!$B$2:$B$299,$B94,'Indiv fin novembre'!$C$2:$C$299,$C94)-SUMIFS('Indiv fin octobre (à la trève)'!R$2:R$287,'Indiv fin octobre (à la trève)'!$B$2:$B$287,$B94,'Indiv fin octobre (à la trève)'!$C$2:$C$287,$C94)</f>
        <v>2</v>
      </c>
      <c r="S94" s="3">
        <f t="shared" si="13"/>
        <v>0.25</v>
      </c>
      <c r="T94" s="3">
        <f t="shared" si="14"/>
        <v>0.25</v>
      </c>
      <c r="U94" s="3">
        <f t="shared" si="15"/>
        <v>0.5</v>
      </c>
      <c r="V94" s="3">
        <f t="shared" si="16"/>
        <v>0.5</v>
      </c>
      <c r="W94" s="3">
        <f t="shared" si="17"/>
        <v>0</v>
      </c>
      <c r="X94" s="3">
        <f t="shared" si="18"/>
        <v>0</v>
      </c>
      <c r="Y94" s="3">
        <f t="shared" si="19"/>
        <v>0</v>
      </c>
      <c r="Z94" s="3">
        <f t="shared" si="20"/>
        <v>0</v>
      </c>
      <c r="AA94" s="3">
        <f t="shared" si="21"/>
        <v>0</v>
      </c>
      <c r="AB94" s="3">
        <f t="shared" si="22"/>
        <v>0</v>
      </c>
      <c r="AC94" s="3">
        <f t="shared" si="23"/>
        <v>0.25</v>
      </c>
      <c r="AD94" s="3">
        <f t="shared" si="24"/>
        <v>0.25</v>
      </c>
      <c r="AE94" s="3">
        <f t="shared" si="25"/>
        <v>0.5</v>
      </c>
      <c r="AF94" s="4">
        <f>F94/SUMIFS('Equipe novembre (après la trèv)'!B$2:B$13,'Equipe novembre (après la trèv)'!$A$2:$A$13,$C94)</f>
        <v>0.05</v>
      </c>
      <c r="AG94" s="4">
        <f>P94/SUMIFS('Equipe novembre (après la trèv)'!L$2:L$13,'Equipe novembre (après la trèv)'!$A$2:$A$13,$C94)</f>
        <v>7.6923076923076927E-2</v>
      </c>
      <c r="AH94" s="4">
        <f>H94/SUMIFS('Equipe novembre (après la trèv)'!B$2:B$13,'Equipe novembre (après la trèv)'!$A$2:$A$13,$C94)</f>
        <v>0.1</v>
      </c>
      <c r="AI94" s="4">
        <f>R94/SUMIFS('Equipe novembre (après la trèv)'!L$2:L$13,'Equipe novembre (après la trèv)'!$A$2:$A$13,$C94)</f>
        <v>0.15384615384615385</v>
      </c>
    </row>
    <row r="95" spans="1:35" x14ac:dyDescent="0.3">
      <c r="A95">
        <v>94</v>
      </c>
      <c r="B95" t="s">
        <v>71</v>
      </c>
      <c r="C95" t="s">
        <v>28</v>
      </c>
      <c r="D95" t="s">
        <v>6</v>
      </c>
      <c r="E95">
        <f>SUMIFS('Indiv fin novembre'!E$2:E$299,'Indiv fin novembre'!$B$2:$B$299,$B95,'Indiv fin novembre'!$C$2:$C$299,$C95)-SUMIFS('Indiv fin octobre (à la trève)'!E$2:E$287,'Indiv fin octobre (à la trève)'!$B$2:$B$287,$B95,'Indiv fin octobre (à la trève)'!$C$2:$C$287,$C95)</f>
        <v>5</v>
      </c>
      <c r="F95">
        <f>SUMIFS('Indiv fin novembre'!F$2:F$299,'Indiv fin novembre'!$B$2:$B$299,$B95,'Indiv fin novembre'!$C$2:$C$299,$C95)-SUMIFS('Indiv fin octobre (à la trève)'!F$2:F$287,'Indiv fin octobre (à la trève)'!$B$2:$B$287,$B95,'Indiv fin octobre (à la trève)'!$C$2:$C$287,$C95)</f>
        <v>0</v>
      </c>
      <c r="G95">
        <f>SUMIFS('Indiv fin novembre'!G$2:G$299,'Indiv fin novembre'!$B$2:$B$299,$B95,'Indiv fin novembre'!$C$2:$C$299,$C95)-SUMIFS('Indiv fin octobre (à la trève)'!G$2:G$287,'Indiv fin octobre (à la trève)'!$B$2:$B$287,$B95,'Indiv fin octobre (à la trève)'!$C$2:$C$287,$C95)</f>
        <v>2</v>
      </c>
      <c r="H95">
        <f>SUMIFS('Indiv fin novembre'!H$2:H$299,'Indiv fin novembre'!$B$2:$B$299,$B95,'Indiv fin novembre'!$C$2:$C$299,$C95)-SUMIFS('Indiv fin octobre (à la trève)'!H$2:H$287,'Indiv fin octobre (à la trève)'!$B$2:$B$287,$B95,'Indiv fin octobre (à la trève)'!$C$2:$C$287,$C95)</f>
        <v>2</v>
      </c>
      <c r="I95">
        <f>SUMIFS('Indiv fin novembre'!I$2:I$299,'Indiv fin novembre'!$B$2:$B$299,$B95,'Indiv fin novembre'!$C$2:$C$299,$C95)-SUMIFS('Indiv fin octobre (à la trève)'!I$2:I$287,'Indiv fin octobre (à la trève)'!$B$2:$B$287,$B95,'Indiv fin octobre (à la trève)'!$C$2:$C$287,$C95)</f>
        <v>1</v>
      </c>
      <c r="J95">
        <f>SUMIFS('Indiv fin novembre'!J$2:J$299,'Indiv fin novembre'!$B$2:$B$299,$B95,'Indiv fin novembre'!$C$2:$C$299,$C95)-SUMIFS('Indiv fin octobre (à la trève)'!J$2:J$287,'Indiv fin octobre (à la trève)'!$B$2:$B$287,$B95,'Indiv fin octobre (à la trève)'!$C$2:$C$287,$C95)</f>
        <v>0</v>
      </c>
      <c r="K95">
        <f>SUMIFS('Indiv fin novembre'!K$2:K$299,'Indiv fin novembre'!$B$2:$B$299,$B95,'Indiv fin novembre'!$C$2:$C$299,$C95)-SUMIFS('Indiv fin octobre (à la trève)'!K$2:K$287,'Indiv fin octobre (à la trève)'!$B$2:$B$287,$B95,'Indiv fin octobre (à la trève)'!$C$2:$C$287,$C95)</f>
        <v>0</v>
      </c>
      <c r="L95">
        <f>SUMIFS('Indiv fin novembre'!L$2:L$299,'Indiv fin novembre'!$B$2:$B$299,$B95,'Indiv fin novembre'!$C$2:$C$299,$C95)-SUMIFS('Indiv fin octobre (à la trève)'!L$2:L$287,'Indiv fin octobre (à la trève)'!$B$2:$B$287,$B95,'Indiv fin octobre (à la trève)'!$C$2:$C$287,$C95)</f>
        <v>0</v>
      </c>
      <c r="M95">
        <f>SUMIFS('Indiv fin novembre'!M$2:M$299,'Indiv fin novembre'!$B$2:$B$299,$B95,'Indiv fin novembre'!$C$2:$C$299,$C95)-SUMIFS('Indiv fin octobre (à la trève)'!M$2:M$287,'Indiv fin octobre (à la trève)'!$B$2:$B$287,$B95,'Indiv fin octobre (à la trève)'!$C$2:$C$287,$C95)</f>
        <v>0</v>
      </c>
      <c r="N95">
        <f>SUMIFS('Indiv fin novembre'!N$2:N$299,'Indiv fin novembre'!$B$2:$B$299,$B95,'Indiv fin novembre'!$C$2:$C$299,$C95)-SUMIFS('Indiv fin octobre (à la trève)'!N$2:N$287,'Indiv fin octobre (à la trève)'!$B$2:$B$287,$B95,'Indiv fin octobre (à la trève)'!$C$2:$C$287,$C95)</f>
        <v>0</v>
      </c>
      <c r="O95">
        <f>SUMIFS('Indiv fin novembre'!O$2:O$299,'Indiv fin novembre'!$B$2:$B$299,$B95,'Indiv fin novembre'!$C$2:$C$299,$C95)-SUMIFS('Indiv fin octobre (à la trève)'!O$2:O$287,'Indiv fin octobre (à la trève)'!$B$2:$B$287,$B95,'Indiv fin octobre (à la trève)'!$C$2:$C$287,$C95)</f>
        <v>0</v>
      </c>
      <c r="P95">
        <f>SUMIFS('Indiv fin novembre'!P$2:P$299,'Indiv fin novembre'!$B$2:$B$299,$B95,'Indiv fin novembre'!$C$2:$C$299,$C95)-SUMIFS('Indiv fin octobre (à la trève)'!P$2:P$287,'Indiv fin octobre (à la trève)'!$B$2:$B$287,$B95,'Indiv fin octobre (à la trève)'!$C$2:$C$287,$C95)</f>
        <v>0</v>
      </c>
      <c r="Q95">
        <f>SUMIFS('Indiv fin novembre'!Q$2:Q$299,'Indiv fin novembre'!$B$2:$B$299,$B95,'Indiv fin novembre'!$C$2:$C$299,$C95)-SUMIFS('Indiv fin octobre (à la trève)'!Q$2:Q$287,'Indiv fin octobre (à la trève)'!$B$2:$B$287,$B95,'Indiv fin octobre (à la trève)'!$C$2:$C$287,$C95)</f>
        <v>2</v>
      </c>
      <c r="R95">
        <f>SUMIFS('Indiv fin novembre'!R$2:R$299,'Indiv fin novembre'!$B$2:$B$299,$B95,'Indiv fin novembre'!$C$2:$C$299,$C95)-SUMIFS('Indiv fin octobre (à la trève)'!R$2:R$287,'Indiv fin octobre (à la trève)'!$B$2:$B$287,$B95,'Indiv fin octobre (à la trève)'!$C$2:$C$287,$C95)</f>
        <v>2</v>
      </c>
      <c r="S95" s="3">
        <f t="shared" si="13"/>
        <v>0</v>
      </c>
      <c r="T95" s="3">
        <f t="shared" si="14"/>
        <v>0.4</v>
      </c>
      <c r="U95" s="3">
        <f t="shared" si="15"/>
        <v>0.4</v>
      </c>
      <c r="V95" s="3">
        <f t="shared" si="16"/>
        <v>0.2</v>
      </c>
      <c r="W95" s="3">
        <f t="shared" si="17"/>
        <v>0</v>
      </c>
      <c r="X95" s="3">
        <f t="shared" si="18"/>
        <v>0</v>
      </c>
      <c r="Y95" s="3">
        <f t="shared" si="19"/>
        <v>0</v>
      </c>
      <c r="Z95" s="3">
        <f t="shared" si="20"/>
        <v>0</v>
      </c>
      <c r="AA95" s="3">
        <f t="shared" si="21"/>
        <v>0</v>
      </c>
      <c r="AB95" s="3">
        <f t="shared" si="22"/>
        <v>0</v>
      </c>
      <c r="AC95" s="3">
        <f t="shared" si="23"/>
        <v>0</v>
      </c>
      <c r="AD95" s="3">
        <f t="shared" si="24"/>
        <v>0.4</v>
      </c>
      <c r="AE95" s="3">
        <f t="shared" si="25"/>
        <v>0.4</v>
      </c>
      <c r="AF95" s="4">
        <f>F95/SUMIFS('Equipe novembre (après la trèv)'!B$2:B$13,'Equipe novembre (après la trèv)'!$A$2:$A$13,$C95)</f>
        <v>0</v>
      </c>
      <c r="AG95" s="4">
        <f>P95/SUMIFS('Equipe novembre (après la trèv)'!L$2:L$13,'Equipe novembre (après la trèv)'!$A$2:$A$13,$C95)</f>
        <v>0</v>
      </c>
      <c r="AH95" s="4">
        <f>H95/SUMIFS('Equipe novembre (après la trèv)'!B$2:B$13,'Equipe novembre (après la trèv)'!$A$2:$A$13,$C95)</f>
        <v>0.22222222222222221</v>
      </c>
      <c r="AI95" s="4">
        <f>R95/SUMIFS('Equipe novembre (après la trèv)'!L$2:L$13,'Equipe novembre (après la trèv)'!$A$2:$A$13,$C95)</f>
        <v>0.4</v>
      </c>
    </row>
    <row r="96" spans="1:35" x14ac:dyDescent="0.3">
      <c r="A96">
        <v>95</v>
      </c>
      <c r="B96" t="s">
        <v>237</v>
      </c>
      <c r="C96" t="s">
        <v>48</v>
      </c>
      <c r="D96" t="s">
        <v>35</v>
      </c>
      <c r="E96">
        <f>SUMIFS('Indiv fin novembre'!E$2:E$299,'Indiv fin novembre'!$B$2:$B$299,$B96,'Indiv fin novembre'!$C$2:$C$299,$C96)-SUMIFS('Indiv fin octobre (à la trève)'!E$2:E$287,'Indiv fin octobre (à la trève)'!$B$2:$B$287,$B96,'Indiv fin octobre (à la trève)'!$C$2:$C$287,$C96)</f>
        <v>5</v>
      </c>
      <c r="F96">
        <f>SUMIFS('Indiv fin novembre'!F$2:F$299,'Indiv fin novembre'!$B$2:$B$299,$B96,'Indiv fin novembre'!$C$2:$C$299,$C96)-SUMIFS('Indiv fin octobre (à la trève)'!F$2:F$287,'Indiv fin octobre (à la trève)'!$B$2:$B$287,$B96,'Indiv fin octobre (à la trève)'!$C$2:$C$287,$C96)</f>
        <v>0</v>
      </c>
      <c r="G96">
        <f>SUMIFS('Indiv fin novembre'!G$2:G$299,'Indiv fin novembre'!$B$2:$B$299,$B96,'Indiv fin novembre'!$C$2:$C$299,$C96)-SUMIFS('Indiv fin octobre (à la trève)'!G$2:G$287,'Indiv fin octobre (à la trève)'!$B$2:$B$287,$B96,'Indiv fin octobre (à la trève)'!$C$2:$C$287,$C96)</f>
        <v>2</v>
      </c>
      <c r="H96">
        <f>SUMIFS('Indiv fin novembre'!H$2:H$299,'Indiv fin novembre'!$B$2:$B$299,$B96,'Indiv fin novembre'!$C$2:$C$299,$C96)-SUMIFS('Indiv fin octobre (à la trève)'!H$2:H$287,'Indiv fin octobre (à la trève)'!$B$2:$B$287,$B96,'Indiv fin octobre (à la trève)'!$C$2:$C$287,$C96)</f>
        <v>2</v>
      </c>
      <c r="I96">
        <f>SUMIFS('Indiv fin novembre'!I$2:I$299,'Indiv fin novembre'!$B$2:$B$299,$B96,'Indiv fin novembre'!$C$2:$C$299,$C96)-SUMIFS('Indiv fin octobre (à la trève)'!I$2:I$287,'Indiv fin octobre (à la trève)'!$B$2:$B$287,$B96,'Indiv fin octobre (à la trève)'!$C$2:$C$287,$C96)</f>
        <v>-2</v>
      </c>
      <c r="J96">
        <f>SUMIFS('Indiv fin novembre'!J$2:J$299,'Indiv fin novembre'!$B$2:$B$299,$B96,'Indiv fin novembre'!$C$2:$C$299,$C96)-SUMIFS('Indiv fin octobre (à la trève)'!J$2:J$287,'Indiv fin octobre (à la trève)'!$B$2:$B$287,$B96,'Indiv fin octobre (à la trève)'!$C$2:$C$287,$C96)</f>
        <v>0</v>
      </c>
      <c r="K96">
        <f>SUMIFS('Indiv fin novembre'!K$2:K$299,'Indiv fin novembre'!$B$2:$B$299,$B96,'Indiv fin novembre'!$C$2:$C$299,$C96)-SUMIFS('Indiv fin octobre (à la trève)'!K$2:K$287,'Indiv fin octobre (à la trève)'!$B$2:$B$287,$B96,'Indiv fin octobre (à la trève)'!$C$2:$C$287,$C96)</f>
        <v>0</v>
      </c>
      <c r="L96">
        <f>SUMIFS('Indiv fin novembre'!L$2:L$299,'Indiv fin novembre'!$B$2:$B$299,$B96,'Indiv fin novembre'!$C$2:$C$299,$C96)-SUMIFS('Indiv fin octobre (à la trève)'!L$2:L$287,'Indiv fin octobre (à la trève)'!$B$2:$B$287,$B96,'Indiv fin octobre (à la trève)'!$C$2:$C$287,$C96)</f>
        <v>0</v>
      </c>
      <c r="M96">
        <f>SUMIFS('Indiv fin novembre'!M$2:M$299,'Indiv fin novembre'!$B$2:$B$299,$B96,'Indiv fin novembre'!$C$2:$C$299,$C96)-SUMIFS('Indiv fin octobre (à la trève)'!M$2:M$287,'Indiv fin octobre (à la trève)'!$B$2:$B$287,$B96,'Indiv fin octobre (à la trève)'!$C$2:$C$287,$C96)</f>
        <v>0</v>
      </c>
      <c r="N96">
        <f>SUMIFS('Indiv fin novembre'!N$2:N$299,'Indiv fin novembre'!$B$2:$B$299,$B96,'Indiv fin novembre'!$C$2:$C$299,$C96)-SUMIFS('Indiv fin octobre (à la trève)'!N$2:N$287,'Indiv fin octobre (à la trève)'!$B$2:$B$287,$B96,'Indiv fin octobre (à la trève)'!$C$2:$C$287,$C96)</f>
        <v>0</v>
      </c>
      <c r="O96">
        <f>SUMIFS('Indiv fin novembre'!O$2:O$299,'Indiv fin novembre'!$B$2:$B$299,$B96,'Indiv fin novembre'!$C$2:$C$299,$C96)-SUMIFS('Indiv fin octobre (à la trève)'!O$2:O$287,'Indiv fin octobre (à la trève)'!$B$2:$B$287,$B96,'Indiv fin octobre (à la trève)'!$C$2:$C$287,$C96)</f>
        <v>0</v>
      </c>
      <c r="P96">
        <f>SUMIFS('Indiv fin novembre'!P$2:P$299,'Indiv fin novembre'!$B$2:$B$299,$B96,'Indiv fin novembre'!$C$2:$C$299,$C96)-SUMIFS('Indiv fin octobre (à la trève)'!P$2:P$287,'Indiv fin octobre (à la trève)'!$B$2:$B$287,$B96,'Indiv fin octobre (à la trève)'!$C$2:$C$287,$C96)</f>
        <v>0</v>
      </c>
      <c r="Q96">
        <f>SUMIFS('Indiv fin novembre'!Q$2:Q$299,'Indiv fin novembre'!$B$2:$B$299,$B96,'Indiv fin novembre'!$C$2:$C$299,$C96)-SUMIFS('Indiv fin octobre (à la trève)'!Q$2:Q$287,'Indiv fin octobre (à la trève)'!$B$2:$B$287,$B96,'Indiv fin octobre (à la trève)'!$C$2:$C$287,$C96)</f>
        <v>2</v>
      </c>
      <c r="R96">
        <f>SUMIFS('Indiv fin novembre'!R$2:R$299,'Indiv fin novembre'!$B$2:$B$299,$B96,'Indiv fin novembre'!$C$2:$C$299,$C96)-SUMIFS('Indiv fin octobre (à la trève)'!R$2:R$287,'Indiv fin octobre (à la trève)'!$B$2:$B$287,$B96,'Indiv fin octobre (à la trève)'!$C$2:$C$287,$C96)</f>
        <v>2</v>
      </c>
      <c r="S96" s="3">
        <f t="shared" si="13"/>
        <v>0</v>
      </c>
      <c r="T96" s="3">
        <f t="shared" si="14"/>
        <v>0.4</v>
      </c>
      <c r="U96" s="3">
        <f t="shared" si="15"/>
        <v>0.4</v>
      </c>
      <c r="V96" s="3">
        <f t="shared" si="16"/>
        <v>-0.4</v>
      </c>
      <c r="W96" s="3">
        <f t="shared" si="17"/>
        <v>0</v>
      </c>
      <c r="X96" s="3">
        <f t="shared" si="18"/>
        <v>0</v>
      </c>
      <c r="Y96" s="3">
        <f t="shared" si="19"/>
        <v>0</v>
      </c>
      <c r="Z96" s="3">
        <f t="shared" si="20"/>
        <v>0</v>
      </c>
      <c r="AA96" s="3">
        <f t="shared" si="21"/>
        <v>0</v>
      </c>
      <c r="AB96" s="3">
        <f t="shared" si="22"/>
        <v>0</v>
      </c>
      <c r="AC96" s="3">
        <f t="shared" si="23"/>
        <v>0</v>
      </c>
      <c r="AD96" s="3">
        <f t="shared" si="24"/>
        <v>0.4</v>
      </c>
      <c r="AE96" s="3">
        <f t="shared" si="25"/>
        <v>0.4</v>
      </c>
      <c r="AF96" s="4">
        <f>F96/SUMIFS('Equipe novembre (après la trèv)'!B$2:B$13,'Equipe novembre (après la trèv)'!$A$2:$A$13,$C96)</f>
        <v>0</v>
      </c>
      <c r="AG96" s="4">
        <f>P96/SUMIFS('Equipe novembre (après la trèv)'!L$2:L$13,'Equipe novembre (après la trèv)'!$A$2:$A$13,$C96)</f>
        <v>0</v>
      </c>
      <c r="AH96" s="4">
        <f>H96/SUMIFS('Equipe novembre (après la trèv)'!B$2:B$13,'Equipe novembre (après la trèv)'!$A$2:$A$13,$C96)</f>
        <v>0.25</v>
      </c>
      <c r="AI96" s="4">
        <f>R96/SUMIFS('Equipe novembre (après la trèv)'!L$2:L$13,'Equipe novembre (après la trèv)'!$A$2:$A$13,$C96)</f>
        <v>0.4</v>
      </c>
    </row>
    <row r="97" spans="1:35" x14ac:dyDescent="0.3">
      <c r="A97">
        <v>96</v>
      </c>
      <c r="B97" t="s">
        <v>227</v>
      </c>
      <c r="C97" t="s">
        <v>24</v>
      </c>
      <c r="D97" t="s">
        <v>35</v>
      </c>
      <c r="E97">
        <f>SUMIFS('Indiv fin novembre'!E$2:E$299,'Indiv fin novembre'!$B$2:$B$299,$B97,'Indiv fin novembre'!$C$2:$C$299,$C97)-SUMIFS('Indiv fin octobre (à la trève)'!E$2:E$287,'Indiv fin octobre (à la trève)'!$B$2:$B$287,$B97,'Indiv fin octobre (à la trève)'!$C$2:$C$287,$C97)</f>
        <v>5</v>
      </c>
      <c r="F97">
        <f>SUMIFS('Indiv fin novembre'!F$2:F$299,'Indiv fin novembre'!$B$2:$B$299,$B97,'Indiv fin novembre'!$C$2:$C$299,$C97)-SUMIFS('Indiv fin octobre (à la trève)'!F$2:F$287,'Indiv fin octobre (à la trève)'!$B$2:$B$287,$B97,'Indiv fin octobre (à la trève)'!$C$2:$C$287,$C97)</f>
        <v>0</v>
      </c>
      <c r="G97">
        <f>SUMIFS('Indiv fin novembre'!G$2:G$299,'Indiv fin novembre'!$B$2:$B$299,$B97,'Indiv fin novembre'!$C$2:$C$299,$C97)-SUMIFS('Indiv fin octobre (à la trève)'!G$2:G$287,'Indiv fin octobre (à la trève)'!$B$2:$B$287,$B97,'Indiv fin octobre (à la trève)'!$C$2:$C$287,$C97)</f>
        <v>2</v>
      </c>
      <c r="H97">
        <f>SUMIFS('Indiv fin novembre'!H$2:H$299,'Indiv fin novembre'!$B$2:$B$299,$B97,'Indiv fin novembre'!$C$2:$C$299,$C97)-SUMIFS('Indiv fin octobre (à la trève)'!H$2:H$287,'Indiv fin octobre (à la trève)'!$B$2:$B$287,$B97,'Indiv fin octobre (à la trève)'!$C$2:$C$287,$C97)</f>
        <v>2</v>
      </c>
      <c r="I97">
        <f>SUMIFS('Indiv fin novembre'!I$2:I$299,'Indiv fin novembre'!$B$2:$B$299,$B97,'Indiv fin novembre'!$C$2:$C$299,$C97)-SUMIFS('Indiv fin octobre (à la trève)'!I$2:I$287,'Indiv fin octobre (à la trève)'!$B$2:$B$287,$B97,'Indiv fin octobre (à la trève)'!$C$2:$C$287,$C97)</f>
        <v>-4</v>
      </c>
      <c r="J97">
        <f>SUMIFS('Indiv fin novembre'!J$2:J$299,'Indiv fin novembre'!$B$2:$B$299,$B97,'Indiv fin novembre'!$C$2:$C$299,$C97)-SUMIFS('Indiv fin octobre (à la trève)'!J$2:J$287,'Indiv fin octobre (à la trève)'!$B$2:$B$287,$B97,'Indiv fin octobre (à la trève)'!$C$2:$C$287,$C97)</f>
        <v>0</v>
      </c>
      <c r="K97">
        <f>SUMIFS('Indiv fin novembre'!K$2:K$299,'Indiv fin novembre'!$B$2:$B$299,$B97,'Indiv fin novembre'!$C$2:$C$299,$C97)-SUMIFS('Indiv fin octobre (à la trève)'!K$2:K$287,'Indiv fin octobre (à la trève)'!$B$2:$B$287,$B97,'Indiv fin octobre (à la trève)'!$C$2:$C$287,$C97)</f>
        <v>0</v>
      </c>
      <c r="L97">
        <f>SUMIFS('Indiv fin novembre'!L$2:L$299,'Indiv fin novembre'!$B$2:$B$299,$B97,'Indiv fin novembre'!$C$2:$C$299,$C97)-SUMIFS('Indiv fin octobre (à la trève)'!L$2:L$287,'Indiv fin octobre (à la trève)'!$B$2:$B$287,$B97,'Indiv fin octobre (à la trève)'!$C$2:$C$287,$C97)</f>
        <v>0</v>
      </c>
      <c r="M97">
        <f>SUMIFS('Indiv fin novembre'!M$2:M$299,'Indiv fin novembre'!$B$2:$B$299,$B97,'Indiv fin novembre'!$C$2:$C$299,$C97)-SUMIFS('Indiv fin octobre (à la trève)'!M$2:M$287,'Indiv fin octobre (à la trève)'!$B$2:$B$287,$B97,'Indiv fin octobre (à la trève)'!$C$2:$C$287,$C97)</f>
        <v>0</v>
      </c>
      <c r="N97">
        <f>SUMIFS('Indiv fin novembre'!N$2:N$299,'Indiv fin novembre'!$B$2:$B$299,$B97,'Indiv fin novembre'!$C$2:$C$299,$C97)-SUMIFS('Indiv fin octobre (à la trève)'!N$2:N$287,'Indiv fin octobre (à la trève)'!$B$2:$B$287,$B97,'Indiv fin octobre (à la trève)'!$C$2:$C$287,$C97)</f>
        <v>0</v>
      </c>
      <c r="O97">
        <f>SUMIFS('Indiv fin novembre'!O$2:O$299,'Indiv fin novembre'!$B$2:$B$299,$B97,'Indiv fin novembre'!$C$2:$C$299,$C97)-SUMIFS('Indiv fin octobre (à la trève)'!O$2:O$287,'Indiv fin octobre (à la trève)'!$B$2:$B$287,$B97,'Indiv fin octobre (à la trève)'!$C$2:$C$287,$C97)</f>
        <v>0</v>
      </c>
      <c r="P97">
        <f>SUMIFS('Indiv fin novembre'!P$2:P$299,'Indiv fin novembre'!$B$2:$B$299,$B97,'Indiv fin novembre'!$C$2:$C$299,$C97)-SUMIFS('Indiv fin octobre (à la trève)'!P$2:P$287,'Indiv fin octobre (à la trève)'!$B$2:$B$287,$B97,'Indiv fin octobre (à la trève)'!$C$2:$C$287,$C97)</f>
        <v>0</v>
      </c>
      <c r="Q97">
        <f>SUMIFS('Indiv fin novembre'!Q$2:Q$299,'Indiv fin novembre'!$B$2:$B$299,$B97,'Indiv fin novembre'!$C$2:$C$299,$C97)-SUMIFS('Indiv fin octobre (à la trève)'!Q$2:Q$287,'Indiv fin octobre (à la trève)'!$B$2:$B$287,$B97,'Indiv fin octobre (à la trève)'!$C$2:$C$287,$C97)</f>
        <v>2</v>
      </c>
      <c r="R97">
        <f>SUMIFS('Indiv fin novembre'!R$2:R$299,'Indiv fin novembre'!$B$2:$B$299,$B97,'Indiv fin novembre'!$C$2:$C$299,$C97)-SUMIFS('Indiv fin octobre (à la trève)'!R$2:R$287,'Indiv fin octobre (à la trève)'!$B$2:$B$287,$B97,'Indiv fin octobre (à la trève)'!$C$2:$C$287,$C97)</f>
        <v>2</v>
      </c>
      <c r="S97" s="3">
        <f t="shared" si="13"/>
        <v>0</v>
      </c>
      <c r="T97" s="3">
        <f t="shared" si="14"/>
        <v>0.4</v>
      </c>
      <c r="U97" s="3">
        <f t="shared" si="15"/>
        <v>0.4</v>
      </c>
      <c r="V97" s="3">
        <f t="shared" si="16"/>
        <v>-0.8</v>
      </c>
      <c r="W97" s="3">
        <f t="shared" si="17"/>
        <v>0</v>
      </c>
      <c r="X97" s="3">
        <f t="shared" si="18"/>
        <v>0</v>
      </c>
      <c r="Y97" s="3">
        <f t="shared" si="19"/>
        <v>0</v>
      </c>
      <c r="Z97" s="3">
        <f t="shared" si="20"/>
        <v>0</v>
      </c>
      <c r="AA97" s="3">
        <f t="shared" si="21"/>
        <v>0</v>
      </c>
      <c r="AB97" s="3">
        <f t="shared" si="22"/>
        <v>0</v>
      </c>
      <c r="AC97" s="3">
        <f t="shared" si="23"/>
        <v>0</v>
      </c>
      <c r="AD97" s="3">
        <f t="shared" si="24"/>
        <v>0.4</v>
      </c>
      <c r="AE97" s="3">
        <f t="shared" si="25"/>
        <v>0.4</v>
      </c>
      <c r="AF97" s="4">
        <f>F97/SUMIFS('Equipe novembre (après la trèv)'!B$2:B$13,'Equipe novembre (après la trèv)'!$A$2:$A$13,$C97)</f>
        <v>0</v>
      </c>
      <c r="AG97" s="4">
        <f>P97/SUMIFS('Equipe novembre (après la trèv)'!L$2:L$13,'Equipe novembre (après la trèv)'!$A$2:$A$13,$C97)</f>
        <v>0</v>
      </c>
      <c r="AH97" s="4">
        <f>H97/SUMIFS('Equipe novembre (après la trèv)'!B$2:B$13,'Equipe novembre (après la trèv)'!$A$2:$A$13,$C97)</f>
        <v>0.18181818181818182</v>
      </c>
      <c r="AI97" s="4">
        <f>R97/SUMIFS('Equipe novembre (après la trèv)'!L$2:L$13,'Equipe novembre (après la trèv)'!$A$2:$A$13,$C97)</f>
        <v>0.2857142857142857</v>
      </c>
    </row>
    <row r="98" spans="1:35" x14ac:dyDescent="0.3">
      <c r="A98">
        <v>97</v>
      </c>
      <c r="B98" t="s">
        <v>172</v>
      </c>
      <c r="C98" t="s">
        <v>45</v>
      </c>
      <c r="D98" t="s">
        <v>35</v>
      </c>
      <c r="E98">
        <f>SUMIFS('Indiv fin novembre'!E$2:E$299,'Indiv fin novembre'!$B$2:$B$299,$B98,'Indiv fin novembre'!$C$2:$C$299,$C98)-SUMIFS('Indiv fin octobre (à la trève)'!E$2:E$287,'Indiv fin octobre (à la trève)'!$B$2:$B$287,$B98,'Indiv fin octobre (à la trève)'!$C$2:$C$287,$C98)</f>
        <v>5</v>
      </c>
      <c r="F98">
        <f>SUMIFS('Indiv fin novembre'!F$2:F$299,'Indiv fin novembre'!$B$2:$B$299,$B98,'Indiv fin novembre'!$C$2:$C$299,$C98)-SUMIFS('Indiv fin octobre (à la trève)'!F$2:F$287,'Indiv fin octobre (à la trève)'!$B$2:$B$287,$B98,'Indiv fin octobre (à la trève)'!$C$2:$C$287,$C98)</f>
        <v>0</v>
      </c>
      <c r="G98">
        <f>SUMIFS('Indiv fin novembre'!G$2:G$299,'Indiv fin novembre'!$B$2:$B$299,$B98,'Indiv fin novembre'!$C$2:$C$299,$C98)-SUMIFS('Indiv fin octobre (à la trève)'!G$2:G$287,'Indiv fin octobre (à la trève)'!$B$2:$B$287,$B98,'Indiv fin octobre (à la trève)'!$C$2:$C$287,$C98)</f>
        <v>2</v>
      </c>
      <c r="H98">
        <f>SUMIFS('Indiv fin novembre'!H$2:H$299,'Indiv fin novembre'!$B$2:$B$299,$B98,'Indiv fin novembre'!$C$2:$C$299,$C98)-SUMIFS('Indiv fin octobre (à la trève)'!H$2:H$287,'Indiv fin octobre (à la trève)'!$B$2:$B$287,$B98,'Indiv fin octobre (à la trève)'!$C$2:$C$287,$C98)</f>
        <v>2</v>
      </c>
      <c r="I98">
        <f>SUMIFS('Indiv fin novembre'!I$2:I$299,'Indiv fin novembre'!$B$2:$B$299,$B98,'Indiv fin novembre'!$C$2:$C$299,$C98)-SUMIFS('Indiv fin octobre (à la trève)'!I$2:I$287,'Indiv fin octobre (à la trève)'!$B$2:$B$287,$B98,'Indiv fin octobre (à la trève)'!$C$2:$C$287,$C98)</f>
        <v>6</v>
      </c>
      <c r="J98">
        <f>SUMIFS('Indiv fin novembre'!J$2:J$299,'Indiv fin novembre'!$B$2:$B$299,$B98,'Indiv fin novembre'!$C$2:$C$299,$C98)-SUMIFS('Indiv fin octobre (à la trève)'!J$2:J$287,'Indiv fin octobre (à la trève)'!$B$2:$B$287,$B98,'Indiv fin octobre (à la trève)'!$C$2:$C$287,$C98)</f>
        <v>0</v>
      </c>
      <c r="K98">
        <f>SUMIFS('Indiv fin novembre'!K$2:K$299,'Indiv fin novembre'!$B$2:$B$299,$B98,'Indiv fin novembre'!$C$2:$C$299,$C98)-SUMIFS('Indiv fin octobre (à la trève)'!K$2:K$287,'Indiv fin octobre (à la trève)'!$B$2:$B$287,$B98,'Indiv fin octobre (à la trève)'!$C$2:$C$287,$C98)</f>
        <v>0</v>
      </c>
      <c r="L98">
        <f>SUMIFS('Indiv fin novembre'!L$2:L$299,'Indiv fin novembre'!$B$2:$B$299,$B98,'Indiv fin novembre'!$C$2:$C$299,$C98)-SUMIFS('Indiv fin octobre (à la trève)'!L$2:L$287,'Indiv fin octobre (à la trève)'!$B$2:$B$287,$B98,'Indiv fin octobre (à la trève)'!$C$2:$C$287,$C98)</f>
        <v>0</v>
      </c>
      <c r="M98">
        <f>SUMIFS('Indiv fin novembre'!M$2:M$299,'Indiv fin novembre'!$B$2:$B$299,$B98,'Indiv fin novembre'!$C$2:$C$299,$C98)-SUMIFS('Indiv fin octobre (à la trève)'!M$2:M$287,'Indiv fin octobre (à la trève)'!$B$2:$B$287,$B98,'Indiv fin octobre (à la trève)'!$C$2:$C$287,$C98)</f>
        <v>0</v>
      </c>
      <c r="N98">
        <f>SUMIFS('Indiv fin novembre'!N$2:N$299,'Indiv fin novembre'!$B$2:$B$299,$B98,'Indiv fin novembre'!$C$2:$C$299,$C98)-SUMIFS('Indiv fin octobre (à la trève)'!N$2:N$287,'Indiv fin octobre (à la trève)'!$B$2:$B$287,$B98,'Indiv fin octobre (à la trève)'!$C$2:$C$287,$C98)</f>
        <v>0</v>
      </c>
      <c r="O98">
        <f>SUMIFS('Indiv fin novembre'!O$2:O$299,'Indiv fin novembre'!$B$2:$B$299,$B98,'Indiv fin novembre'!$C$2:$C$299,$C98)-SUMIFS('Indiv fin octobre (à la trève)'!O$2:O$287,'Indiv fin octobre (à la trève)'!$B$2:$B$287,$B98,'Indiv fin octobre (à la trève)'!$C$2:$C$287,$C98)</f>
        <v>0</v>
      </c>
      <c r="P98">
        <f>SUMIFS('Indiv fin novembre'!P$2:P$299,'Indiv fin novembre'!$B$2:$B$299,$B98,'Indiv fin novembre'!$C$2:$C$299,$C98)-SUMIFS('Indiv fin octobre (à la trève)'!P$2:P$287,'Indiv fin octobre (à la trève)'!$B$2:$B$287,$B98,'Indiv fin octobre (à la trève)'!$C$2:$C$287,$C98)</f>
        <v>0</v>
      </c>
      <c r="Q98">
        <f>SUMIFS('Indiv fin novembre'!Q$2:Q$299,'Indiv fin novembre'!$B$2:$B$299,$B98,'Indiv fin novembre'!$C$2:$C$299,$C98)-SUMIFS('Indiv fin octobre (à la trève)'!Q$2:Q$287,'Indiv fin octobre (à la trève)'!$B$2:$B$287,$B98,'Indiv fin octobre (à la trève)'!$C$2:$C$287,$C98)</f>
        <v>2</v>
      </c>
      <c r="R98">
        <f>SUMIFS('Indiv fin novembre'!R$2:R$299,'Indiv fin novembre'!$B$2:$B$299,$B98,'Indiv fin novembre'!$C$2:$C$299,$C98)-SUMIFS('Indiv fin octobre (à la trève)'!R$2:R$287,'Indiv fin octobre (à la trève)'!$B$2:$B$287,$B98,'Indiv fin octobre (à la trève)'!$C$2:$C$287,$C98)</f>
        <v>2</v>
      </c>
      <c r="S98" s="3">
        <f t="shared" si="13"/>
        <v>0</v>
      </c>
      <c r="T98" s="3">
        <f t="shared" si="14"/>
        <v>0.4</v>
      </c>
      <c r="U98" s="3">
        <f t="shared" si="15"/>
        <v>0.4</v>
      </c>
      <c r="V98" s="3">
        <f t="shared" si="16"/>
        <v>1.2</v>
      </c>
      <c r="W98" s="3">
        <f t="shared" si="17"/>
        <v>0</v>
      </c>
      <c r="X98" s="3">
        <f t="shared" si="18"/>
        <v>0</v>
      </c>
      <c r="Y98" s="3">
        <f t="shared" si="19"/>
        <v>0</v>
      </c>
      <c r="Z98" s="3">
        <f t="shared" si="20"/>
        <v>0</v>
      </c>
      <c r="AA98" s="3">
        <f t="shared" si="21"/>
        <v>0</v>
      </c>
      <c r="AB98" s="3">
        <f t="shared" si="22"/>
        <v>0</v>
      </c>
      <c r="AC98" s="3">
        <f t="shared" si="23"/>
        <v>0</v>
      </c>
      <c r="AD98" s="3">
        <f t="shared" si="24"/>
        <v>0.4</v>
      </c>
      <c r="AE98" s="3">
        <f t="shared" si="25"/>
        <v>0.4</v>
      </c>
      <c r="AF98" s="4">
        <f>F98/SUMIFS('Equipe novembre (après la trèv)'!B$2:B$13,'Equipe novembre (après la trèv)'!$A$2:$A$13,$C98)</f>
        <v>0</v>
      </c>
      <c r="AG98" s="4">
        <f>P98/SUMIFS('Equipe novembre (après la trèv)'!L$2:L$13,'Equipe novembre (après la trèv)'!$A$2:$A$13,$C98)</f>
        <v>0</v>
      </c>
      <c r="AH98" s="4">
        <f>H98/SUMIFS('Equipe novembre (après la trèv)'!B$2:B$13,'Equipe novembre (après la trèv)'!$A$2:$A$13,$C98)</f>
        <v>0.1</v>
      </c>
      <c r="AI98" s="4">
        <f>R98/SUMIFS('Equipe novembre (après la trèv)'!L$2:L$13,'Equipe novembre (après la trèv)'!$A$2:$A$13,$C98)</f>
        <v>0.15384615384615385</v>
      </c>
    </row>
    <row r="99" spans="1:35" x14ac:dyDescent="0.3">
      <c r="A99">
        <v>98</v>
      </c>
      <c r="B99" t="s">
        <v>136</v>
      </c>
      <c r="C99" t="s">
        <v>18</v>
      </c>
      <c r="D99" t="s">
        <v>6</v>
      </c>
      <c r="E99">
        <f>SUMIFS('Indiv fin novembre'!E$2:E$299,'Indiv fin novembre'!$B$2:$B$299,$B99,'Indiv fin novembre'!$C$2:$C$299,$C99)-SUMIFS('Indiv fin octobre (à la trève)'!E$2:E$287,'Indiv fin octobre (à la trève)'!$B$2:$B$287,$B99,'Indiv fin octobre (à la trève)'!$C$2:$C$287,$C99)</f>
        <v>5</v>
      </c>
      <c r="F99">
        <f>SUMIFS('Indiv fin novembre'!F$2:F$299,'Indiv fin novembre'!$B$2:$B$299,$B99,'Indiv fin novembre'!$C$2:$C$299,$C99)-SUMIFS('Indiv fin octobre (à la trève)'!F$2:F$287,'Indiv fin octobre (à la trève)'!$B$2:$B$287,$B99,'Indiv fin octobre (à la trève)'!$C$2:$C$287,$C99)</f>
        <v>1</v>
      </c>
      <c r="G99">
        <f>SUMIFS('Indiv fin novembre'!G$2:G$299,'Indiv fin novembre'!$B$2:$B$299,$B99,'Indiv fin novembre'!$C$2:$C$299,$C99)-SUMIFS('Indiv fin octobre (à la trève)'!G$2:G$287,'Indiv fin octobre (à la trève)'!$B$2:$B$287,$B99,'Indiv fin octobre (à la trève)'!$C$2:$C$287,$C99)</f>
        <v>1</v>
      </c>
      <c r="H99">
        <f>SUMIFS('Indiv fin novembre'!H$2:H$299,'Indiv fin novembre'!$B$2:$B$299,$B99,'Indiv fin novembre'!$C$2:$C$299,$C99)-SUMIFS('Indiv fin octobre (à la trève)'!H$2:H$287,'Indiv fin octobre (à la trève)'!$B$2:$B$287,$B99,'Indiv fin octobre (à la trève)'!$C$2:$C$287,$C99)</f>
        <v>2</v>
      </c>
      <c r="I99">
        <f>SUMIFS('Indiv fin novembre'!I$2:I$299,'Indiv fin novembre'!$B$2:$B$299,$B99,'Indiv fin novembre'!$C$2:$C$299,$C99)-SUMIFS('Indiv fin octobre (à la trève)'!I$2:I$287,'Indiv fin octobre (à la trève)'!$B$2:$B$287,$B99,'Indiv fin octobre (à la trève)'!$C$2:$C$287,$C99)</f>
        <v>3</v>
      </c>
      <c r="J99">
        <f>SUMIFS('Indiv fin novembre'!J$2:J$299,'Indiv fin novembre'!$B$2:$B$299,$B99,'Indiv fin novembre'!$C$2:$C$299,$C99)-SUMIFS('Indiv fin octobre (à la trève)'!J$2:J$287,'Indiv fin octobre (à la trève)'!$B$2:$B$287,$B99,'Indiv fin octobre (à la trève)'!$C$2:$C$287,$C99)</f>
        <v>0</v>
      </c>
      <c r="K99">
        <f>SUMIFS('Indiv fin novembre'!K$2:K$299,'Indiv fin novembre'!$B$2:$B$299,$B99,'Indiv fin novembre'!$C$2:$C$299,$C99)-SUMIFS('Indiv fin octobre (à la trève)'!K$2:K$287,'Indiv fin octobre (à la trève)'!$B$2:$B$287,$B99,'Indiv fin octobre (à la trève)'!$C$2:$C$287,$C99)</f>
        <v>0</v>
      </c>
      <c r="L99">
        <f>SUMIFS('Indiv fin novembre'!L$2:L$299,'Indiv fin novembre'!$B$2:$B$299,$B99,'Indiv fin novembre'!$C$2:$C$299,$C99)-SUMIFS('Indiv fin octobre (à la trève)'!L$2:L$287,'Indiv fin octobre (à la trève)'!$B$2:$B$287,$B99,'Indiv fin octobre (à la trève)'!$C$2:$C$287,$C99)</f>
        <v>0</v>
      </c>
      <c r="M99">
        <f>SUMIFS('Indiv fin novembre'!M$2:M$299,'Indiv fin novembre'!$B$2:$B$299,$B99,'Indiv fin novembre'!$C$2:$C$299,$C99)-SUMIFS('Indiv fin octobre (à la trève)'!M$2:M$287,'Indiv fin octobre (à la trève)'!$B$2:$B$287,$B99,'Indiv fin octobre (à la trève)'!$C$2:$C$287,$C99)</f>
        <v>0</v>
      </c>
      <c r="N99">
        <f>SUMIFS('Indiv fin novembre'!N$2:N$299,'Indiv fin novembre'!$B$2:$B$299,$B99,'Indiv fin novembre'!$C$2:$C$299,$C99)-SUMIFS('Indiv fin octobre (à la trève)'!N$2:N$287,'Indiv fin octobre (à la trève)'!$B$2:$B$287,$B99,'Indiv fin octobre (à la trève)'!$C$2:$C$287,$C99)</f>
        <v>0</v>
      </c>
      <c r="O99">
        <f>SUMIFS('Indiv fin novembre'!O$2:O$299,'Indiv fin novembre'!$B$2:$B$299,$B99,'Indiv fin novembre'!$C$2:$C$299,$C99)-SUMIFS('Indiv fin octobre (à la trève)'!O$2:O$287,'Indiv fin octobre (à la trève)'!$B$2:$B$287,$B99,'Indiv fin octobre (à la trève)'!$C$2:$C$287,$C99)</f>
        <v>0</v>
      </c>
      <c r="P99">
        <f>SUMIFS('Indiv fin novembre'!P$2:P$299,'Indiv fin novembre'!$B$2:$B$299,$B99,'Indiv fin novembre'!$C$2:$C$299,$C99)-SUMIFS('Indiv fin octobre (à la trève)'!P$2:P$287,'Indiv fin octobre (à la trève)'!$B$2:$B$287,$B99,'Indiv fin octobre (à la trève)'!$C$2:$C$287,$C99)</f>
        <v>1</v>
      </c>
      <c r="Q99">
        <f>SUMIFS('Indiv fin novembre'!Q$2:Q$299,'Indiv fin novembre'!$B$2:$B$299,$B99,'Indiv fin novembre'!$C$2:$C$299,$C99)-SUMIFS('Indiv fin octobre (à la trève)'!Q$2:Q$287,'Indiv fin octobre (à la trève)'!$B$2:$B$287,$B99,'Indiv fin octobre (à la trève)'!$C$2:$C$287,$C99)</f>
        <v>1</v>
      </c>
      <c r="R99">
        <f>SUMIFS('Indiv fin novembre'!R$2:R$299,'Indiv fin novembre'!$B$2:$B$299,$B99,'Indiv fin novembre'!$C$2:$C$299,$C99)-SUMIFS('Indiv fin octobre (à la trève)'!R$2:R$287,'Indiv fin octobre (à la trève)'!$B$2:$B$287,$B99,'Indiv fin octobre (à la trève)'!$C$2:$C$287,$C99)</f>
        <v>2</v>
      </c>
      <c r="S99" s="3">
        <f t="shared" si="13"/>
        <v>0.2</v>
      </c>
      <c r="T99" s="3">
        <f t="shared" si="14"/>
        <v>0.2</v>
      </c>
      <c r="U99" s="3">
        <f t="shared" si="15"/>
        <v>0.4</v>
      </c>
      <c r="V99" s="3">
        <f t="shared" si="16"/>
        <v>0.6</v>
      </c>
      <c r="W99" s="3">
        <f t="shared" si="17"/>
        <v>0</v>
      </c>
      <c r="X99" s="3">
        <f t="shared" si="18"/>
        <v>0</v>
      </c>
      <c r="Y99" s="3">
        <f t="shared" si="19"/>
        <v>0</v>
      </c>
      <c r="Z99" s="3">
        <f t="shared" si="20"/>
        <v>0</v>
      </c>
      <c r="AA99" s="3">
        <f t="shared" si="21"/>
        <v>0</v>
      </c>
      <c r="AB99" s="3">
        <f t="shared" si="22"/>
        <v>0</v>
      </c>
      <c r="AC99" s="3">
        <f t="shared" si="23"/>
        <v>0.2</v>
      </c>
      <c r="AD99" s="3">
        <f t="shared" si="24"/>
        <v>0.2</v>
      </c>
      <c r="AE99" s="3">
        <f t="shared" si="25"/>
        <v>0.4</v>
      </c>
      <c r="AF99" s="4">
        <f>F99/SUMIFS('Equipe novembre (après la trèv)'!B$2:B$13,'Equipe novembre (après la trèv)'!$A$2:$A$13,$C99)</f>
        <v>4.3478260869565216E-2</v>
      </c>
      <c r="AG99" s="4">
        <f>P99/SUMIFS('Equipe novembre (après la trèv)'!L$2:L$13,'Equipe novembre (après la trèv)'!$A$2:$A$13,$C99)</f>
        <v>7.6923076923076927E-2</v>
      </c>
      <c r="AH99" s="4">
        <f>H99/SUMIFS('Equipe novembre (après la trèv)'!B$2:B$13,'Equipe novembre (après la trèv)'!$A$2:$A$13,$C99)</f>
        <v>8.6956521739130432E-2</v>
      </c>
      <c r="AI99" s="4">
        <f>R99/SUMIFS('Equipe novembre (après la trèv)'!L$2:L$13,'Equipe novembre (après la trèv)'!$A$2:$A$13,$C99)</f>
        <v>0.15384615384615385</v>
      </c>
    </row>
    <row r="100" spans="1:35" x14ac:dyDescent="0.3">
      <c r="A100">
        <v>99</v>
      </c>
      <c r="B100" t="s">
        <v>236</v>
      </c>
      <c r="C100" t="s">
        <v>45</v>
      </c>
      <c r="D100" t="s">
        <v>6</v>
      </c>
      <c r="E100">
        <f>SUMIFS('Indiv fin novembre'!E$2:E$299,'Indiv fin novembre'!$B$2:$B$299,$B100,'Indiv fin novembre'!$C$2:$C$299,$C100)-SUMIFS('Indiv fin octobre (à la trève)'!E$2:E$287,'Indiv fin octobre (à la trève)'!$B$2:$B$287,$B100,'Indiv fin octobre (à la trève)'!$C$2:$C$287,$C100)</f>
        <v>5</v>
      </c>
      <c r="F100">
        <f>SUMIFS('Indiv fin novembre'!F$2:F$299,'Indiv fin novembre'!$B$2:$B$299,$B100,'Indiv fin novembre'!$C$2:$C$299,$C100)-SUMIFS('Indiv fin octobre (à la trève)'!F$2:F$287,'Indiv fin octobre (à la trève)'!$B$2:$B$287,$B100,'Indiv fin octobre (à la trève)'!$C$2:$C$287,$C100)</f>
        <v>0</v>
      </c>
      <c r="G100">
        <f>SUMIFS('Indiv fin novembre'!G$2:G$299,'Indiv fin novembre'!$B$2:$B$299,$B100,'Indiv fin novembre'!$C$2:$C$299,$C100)-SUMIFS('Indiv fin octobre (à la trève)'!G$2:G$287,'Indiv fin octobre (à la trève)'!$B$2:$B$287,$B100,'Indiv fin octobre (à la trève)'!$C$2:$C$287,$C100)</f>
        <v>2</v>
      </c>
      <c r="H100">
        <f>SUMIFS('Indiv fin novembre'!H$2:H$299,'Indiv fin novembre'!$B$2:$B$299,$B100,'Indiv fin novembre'!$C$2:$C$299,$C100)-SUMIFS('Indiv fin octobre (à la trève)'!H$2:H$287,'Indiv fin octobre (à la trève)'!$B$2:$B$287,$B100,'Indiv fin octobre (à la trève)'!$C$2:$C$287,$C100)</f>
        <v>2</v>
      </c>
      <c r="I100">
        <f>SUMIFS('Indiv fin novembre'!I$2:I$299,'Indiv fin novembre'!$B$2:$B$299,$B100,'Indiv fin novembre'!$C$2:$C$299,$C100)-SUMIFS('Indiv fin octobre (à la trève)'!I$2:I$287,'Indiv fin octobre (à la trève)'!$B$2:$B$287,$B100,'Indiv fin octobre (à la trève)'!$C$2:$C$287,$C100)</f>
        <v>3</v>
      </c>
      <c r="J100">
        <f>SUMIFS('Indiv fin novembre'!J$2:J$299,'Indiv fin novembre'!$B$2:$B$299,$B100,'Indiv fin novembre'!$C$2:$C$299,$C100)-SUMIFS('Indiv fin octobre (à la trève)'!J$2:J$287,'Indiv fin octobre (à la trève)'!$B$2:$B$287,$B100,'Indiv fin octobre (à la trève)'!$C$2:$C$287,$C100)</f>
        <v>0</v>
      </c>
      <c r="K100">
        <f>SUMIFS('Indiv fin novembre'!K$2:K$299,'Indiv fin novembre'!$B$2:$B$299,$B100,'Indiv fin novembre'!$C$2:$C$299,$C100)-SUMIFS('Indiv fin octobre (à la trève)'!K$2:K$287,'Indiv fin octobre (à la trève)'!$B$2:$B$287,$B100,'Indiv fin octobre (à la trève)'!$C$2:$C$287,$C100)</f>
        <v>0</v>
      </c>
      <c r="L100">
        <f>SUMIFS('Indiv fin novembre'!L$2:L$299,'Indiv fin novembre'!$B$2:$B$299,$B100,'Indiv fin novembre'!$C$2:$C$299,$C100)-SUMIFS('Indiv fin octobre (à la trève)'!L$2:L$287,'Indiv fin octobre (à la trève)'!$B$2:$B$287,$B100,'Indiv fin octobre (à la trève)'!$C$2:$C$287,$C100)</f>
        <v>0</v>
      </c>
      <c r="M100">
        <f>SUMIFS('Indiv fin novembre'!M$2:M$299,'Indiv fin novembre'!$B$2:$B$299,$B100,'Indiv fin novembre'!$C$2:$C$299,$C100)-SUMIFS('Indiv fin octobre (à la trève)'!M$2:M$287,'Indiv fin octobre (à la trève)'!$B$2:$B$287,$B100,'Indiv fin octobre (à la trève)'!$C$2:$C$287,$C100)</f>
        <v>0</v>
      </c>
      <c r="N100">
        <f>SUMIFS('Indiv fin novembre'!N$2:N$299,'Indiv fin novembre'!$B$2:$B$299,$B100,'Indiv fin novembre'!$C$2:$C$299,$C100)-SUMIFS('Indiv fin octobre (à la trève)'!N$2:N$287,'Indiv fin octobre (à la trève)'!$B$2:$B$287,$B100,'Indiv fin octobre (à la trève)'!$C$2:$C$287,$C100)</f>
        <v>0</v>
      </c>
      <c r="O100">
        <f>SUMIFS('Indiv fin novembre'!O$2:O$299,'Indiv fin novembre'!$B$2:$B$299,$B100,'Indiv fin novembre'!$C$2:$C$299,$C100)-SUMIFS('Indiv fin octobre (à la trève)'!O$2:O$287,'Indiv fin octobre (à la trève)'!$B$2:$B$287,$B100,'Indiv fin octobre (à la trève)'!$C$2:$C$287,$C100)</f>
        <v>0</v>
      </c>
      <c r="P100">
        <f>SUMIFS('Indiv fin novembre'!P$2:P$299,'Indiv fin novembre'!$B$2:$B$299,$B100,'Indiv fin novembre'!$C$2:$C$299,$C100)-SUMIFS('Indiv fin octobre (à la trève)'!P$2:P$287,'Indiv fin octobre (à la trève)'!$B$2:$B$287,$B100,'Indiv fin octobre (à la trève)'!$C$2:$C$287,$C100)</f>
        <v>0</v>
      </c>
      <c r="Q100">
        <f>SUMIFS('Indiv fin novembre'!Q$2:Q$299,'Indiv fin novembre'!$B$2:$B$299,$B100,'Indiv fin novembre'!$C$2:$C$299,$C100)-SUMIFS('Indiv fin octobre (à la trève)'!Q$2:Q$287,'Indiv fin octobre (à la trève)'!$B$2:$B$287,$B100,'Indiv fin octobre (à la trève)'!$C$2:$C$287,$C100)</f>
        <v>2</v>
      </c>
      <c r="R100">
        <f>SUMIFS('Indiv fin novembre'!R$2:R$299,'Indiv fin novembre'!$B$2:$B$299,$B100,'Indiv fin novembre'!$C$2:$C$299,$C100)-SUMIFS('Indiv fin octobre (à la trève)'!R$2:R$287,'Indiv fin octobre (à la trève)'!$B$2:$B$287,$B100,'Indiv fin octobre (à la trève)'!$C$2:$C$287,$C100)</f>
        <v>2</v>
      </c>
      <c r="S100" s="3">
        <f t="shared" si="13"/>
        <v>0</v>
      </c>
      <c r="T100" s="3">
        <f t="shared" si="14"/>
        <v>0.4</v>
      </c>
      <c r="U100" s="3">
        <f t="shared" si="15"/>
        <v>0.4</v>
      </c>
      <c r="V100" s="3">
        <f t="shared" si="16"/>
        <v>0.6</v>
      </c>
      <c r="W100" s="3">
        <f t="shared" si="17"/>
        <v>0</v>
      </c>
      <c r="X100" s="3">
        <f t="shared" si="18"/>
        <v>0</v>
      </c>
      <c r="Y100" s="3">
        <f t="shared" si="19"/>
        <v>0</v>
      </c>
      <c r="Z100" s="3">
        <f t="shared" si="20"/>
        <v>0</v>
      </c>
      <c r="AA100" s="3">
        <f t="shared" si="21"/>
        <v>0</v>
      </c>
      <c r="AB100" s="3">
        <f t="shared" si="22"/>
        <v>0</v>
      </c>
      <c r="AC100" s="3">
        <f t="shared" si="23"/>
        <v>0</v>
      </c>
      <c r="AD100" s="3">
        <f t="shared" si="24"/>
        <v>0.4</v>
      </c>
      <c r="AE100" s="3">
        <f t="shared" si="25"/>
        <v>0.4</v>
      </c>
      <c r="AF100" s="4">
        <f>F100/SUMIFS('Equipe novembre (après la trèv)'!B$2:B$13,'Equipe novembre (après la trèv)'!$A$2:$A$13,$C100)</f>
        <v>0</v>
      </c>
      <c r="AG100" s="4">
        <f>P100/SUMIFS('Equipe novembre (après la trèv)'!L$2:L$13,'Equipe novembre (après la trèv)'!$A$2:$A$13,$C100)</f>
        <v>0</v>
      </c>
      <c r="AH100" s="4">
        <f>H100/SUMIFS('Equipe novembre (après la trèv)'!B$2:B$13,'Equipe novembre (après la trèv)'!$A$2:$A$13,$C100)</f>
        <v>0.1</v>
      </c>
      <c r="AI100" s="4">
        <f>R100/SUMIFS('Equipe novembre (après la trèv)'!L$2:L$13,'Equipe novembre (après la trèv)'!$A$2:$A$13,$C100)</f>
        <v>0.15384615384615385</v>
      </c>
    </row>
    <row r="101" spans="1:35" x14ac:dyDescent="0.3">
      <c r="A101">
        <v>100</v>
      </c>
      <c r="B101" t="s">
        <v>194</v>
      </c>
      <c r="C101" t="s">
        <v>65</v>
      </c>
      <c r="D101" t="s">
        <v>6</v>
      </c>
      <c r="E101">
        <f>SUMIFS('Indiv fin novembre'!E$2:E$299,'Indiv fin novembre'!$B$2:$B$299,$B101,'Indiv fin novembre'!$C$2:$C$299,$C101)-SUMIFS('Indiv fin octobre (à la trève)'!E$2:E$287,'Indiv fin octobre (à la trève)'!$B$2:$B$287,$B101,'Indiv fin octobre (à la trève)'!$C$2:$C$287,$C101)</f>
        <v>5</v>
      </c>
      <c r="F101">
        <f>SUMIFS('Indiv fin novembre'!F$2:F$299,'Indiv fin novembre'!$B$2:$B$299,$B101,'Indiv fin novembre'!$C$2:$C$299,$C101)-SUMIFS('Indiv fin octobre (à la trève)'!F$2:F$287,'Indiv fin octobre (à la trève)'!$B$2:$B$287,$B101,'Indiv fin octobre (à la trève)'!$C$2:$C$287,$C101)</f>
        <v>0</v>
      </c>
      <c r="G101">
        <f>SUMIFS('Indiv fin novembre'!G$2:G$299,'Indiv fin novembre'!$B$2:$B$299,$B101,'Indiv fin novembre'!$C$2:$C$299,$C101)-SUMIFS('Indiv fin octobre (à la trève)'!G$2:G$287,'Indiv fin octobre (à la trève)'!$B$2:$B$287,$B101,'Indiv fin octobre (à la trève)'!$C$2:$C$287,$C101)</f>
        <v>2</v>
      </c>
      <c r="H101">
        <f>SUMIFS('Indiv fin novembre'!H$2:H$299,'Indiv fin novembre'!$B$2:$B$299,$B101,'Indiv fin novembre'!$C$2:$C$299,$C101)-SUMIFS('Indiv fin octobre (à la trève)'!H$2:H$287,'Indiv fin octobre (à la trève)'!$B$2:$B$287,$B101,'Indiv fin octobre (à la trève)'!$C$2:$C$287,$C101)</f>
        <v>2</v>
      </c>
      <c r="I101">
        <f>SUMIFS('Indiv fin novembre'!I$2:I$299,'Indiv fin novembre'!$B$2:$B$299,$B101,'Indiv fin novembre'!$C$2:$C$299,$C101)-SUMIFS('Indiv fin octobre (à la trève)'!I$2:I$287,'Indiv fin octobre (à la trève)'!$B$2:$B$287,$B101,'Indiv fin octobre (à la trève)'!$C$2:$C$287,$C101)</f>
        <v>3</v>
      </c>
      <c r="J101">
        <f>SUMIFS('Indiv fin novembre'!J$2:J$299,'Indiv fin novembre'!$B$2:$B$299,$B101,'Indiv fin novembre'!$C$2:$C$299,$C101)-SUMIFS('Indiv fin octobre (à la trève)'!J$2:J$287,'Indiv fin octobre (à la trève)'!$B$2:$B$287,$B101,'Indiv fin octobre (à la trève)'!$C$2:$C$287,$C101)</f>
        <v>0</v>
      </c>
      <c r="K101">
        <f>SUMIFS('Indiv fin novembre'!K$2:K$299,'Indiv fin novembre'!$B$2:$B$299,$B101,'Indiv fin novembre'!$C$2:$C$299,$C101)-SUMIFS('Indiv fin octobre (à la trève)'!K$2:K$287,'Indiv fin octobre (à la trève)'!$B$2:$B$287,$B101,'Indiv fin octobre (à la trève)'!$C$2:$C$287,$C101)</f>
        <v>0</v>
      </c>
      <c r="L101">
        <f>SUMIFS('Indiv fin novembre'!L$2:L$299,'Indiv fin novembre'!$B$2:$B$299,$B101,'Indiv fin novembre'!$C$2:$C$299,$C101)-SUMIFS('Indiv fin octobre (à la trève)'!L$2:L$287,'Indiv fin octobre (à la trève)'!$B$2:$B$287,$B101,'Indiv fin octobre (à la trève)'!$C$2:$C$287,$C101)</f>
        <v>0</v>
      </c>
      <c r="M101">
        <f>SUMIFS('Indiv fin novembre'!M$2:M$299,'Indiv fin novembre'!$B$2:$B$299,$B101,'Indiv fin novembre'!$C$2:$C$299,$C101)-SUMIFS('Indiv fin octobre (à la trève)'!M$2:M$287,'Indiv fin octobre (à la trève)'!$B$2:$B$287,$B101,'Indiv fin octobre (à la trève)'!$C$2:$C$287,$C101)</f>
        <v>0</v>
      </c>
      <c r="N101">
        <f>SUMIFS('Indiv fin novembre'!N$2:N$299,'Indiv fin novembre'!$B$2:$B$299,$B101,'Indiv fin novembre'!$C$2:$C$299,$C101)-SUMIFS('Indiv fin octobre (à la trève)'!N$2:N$287,'Indiv fin octobre (à la trève)'!$B$2:$B$287,$B101,'Indiv fin octobre (à la trève)'!$C$2:$C$287,$C101)</f>
        <v>0</v>
      </c>
      <c r="O101">
        <f>SUMIFS('Indiv fin novembre'!O$2:O$299,'Indiv fin novembre'!$B$2:$B$299,$B101,'Indiv fin novembre'!$C$2:$C$299,$C101)-SUMIFS('Indiv fin octobre (à la trève)'!O$2:O$287,'Indiv fin octobre (à la trève)'!$B$2:$B$287,$B101,'Indiv fin octobre (à la trève)'!$C$2:$C$287,$C101)</f>
        <v>0</v>
      </c>
      <c r="P101">
        <f>SUMIFS('Indiv fin novembre'!P$2:P$299,'Indiv fin novembre'!$B$2:$B$299,$B101,'Indiv fin novembre'!$C$2:$C$299,$C101)-SUMIFS('Indiv fin octobre (à la trève)'!P$2:P$287,'Indiv fin octobre (à la trève)'!$B$2:$B$287,$B101,'Indiv fin octobre (à la trève)'!$C$2:$C$287,$C101)</f>
        <v>0</v>
      </c>
      <c r="Q101">
        <f>SUMIFS('Indiv fin novembre'!Q$2:Q$299,'Indiv fin novembre'!$B$2:$B$299,$B101,'Indiv fin novembre'!$C$2:$C$299,$C101)-SUMIFS('Indiv fin octobre (à la trève)'!Q$2:Q$287,'Indiv fin octobre (à la trève)'!$B$2:$B$287,$B101,'Indiv fin octobre (à la trève)'!$C$2:$C$287,$C101)</f>
        <v>2</v>
      </c>
      <c r="R101">
        <f>SUMIFS('Indiv fin novembre'!R$2:R$299,'Indiv fin novembre'!$B$2:$B$299,$B101,'Indiv fin novembre'!$C$2:$C$299,$C101)-SUMIFS('Indiv fin octobre (à la trève)'!R$2:R$287,'Indiv fin octobre (à la trève)'!$B$2:$B$287,$B101,'Indiv fin octobre (à la trève)'!$C$2:$C$287,$C101)</f>
        <v>2</v>
      </c>
      <c r="S101" s="3">
        <f t="shared" si="13"/>
        <v>0</v>
      </c>
      <c r="T101" s="3">
        <f t="shared" si="14"/>
        <v>0.4</v>
      </c>
      <c r="U101" s="3">
        <f t="shared" si="15"/>
        <v>0.4</v>
      </c>
      <c r="V101" s="3">
        <f t="shared" si="16"/>
        <v>0.6</v>
      </c>
      <c r="W101" s="3">
        <f t="shared" si="17"/>
        <v>0</v>
      </c>
      <c r="X101" s="3">
        <f t="shared" si="18"/>
        <v>0</v>
      </c>
      <c r="Y101" s="3">
        <f t="shared" si="19"/>
        <v>0</v>
      </c>
      <c r="Z101" s="3">
        <f t="shared" si="20"/>
        <v>0</v>
      </c>
      <c r="AA101" s="3">
        <f t="shared" si="21"/>
        <v>0</v>
      </c>
      <c r="AB101" s="3">
        <f t="shared" si="22"/>
        <v>0</v>
      </c>
      <c r="AC101" s="3">
        <f t="shared" si="23"/>
        <v>0</v>
      </c>
      <c r="AD101" s="3">
        <f t="shared" si="24"/>
        <v>0.4</v>
      </c>
      <c r="AE101" s="3">
        <f t="shared" si="25"/>
        <v>0.4</v>
      </c>
      <c r="AF101" s="4">
        <f>F101/SUMIFS('Equipe novembre (après la trèv)'!B$2:B$13,'Equipe novembre (après la trèv)'!$A$2:$A$13,$C101)</f>
        <v>0</v>
      </c>
      <c r="AG101" s="4">
        <f>P101/SUMIFS('Equipe novembre (après la trèv)'!L$2:L$13,'Equipe novembre (après la trèv)'!$A$2:$A$13,$C101)</f>
        <v>0</v>
      </c>
      <c r="AH101" s="4">
        <f>H101/SUMIFS('Equipe novembre (après la trèv)'!B$2:B$13,'Equipe novembre (après la trèv)'!$A$2:$A$13,$C101)</f>
        <v>0.1</v>
      </c>
      <c r="AI101" s="4">
        <f>R101/SUMIFS('Equipe novembre (après la trèv)'!L$2:L$13,'Equipe novembre (après la trèv)'!$A$2:$A$13,$C101)</f>
        <v>0.14285714285714285</v>
      </c>
    </row>
    <row r="102" spans="1:35" x14ac:dyDescent="0.3">
      <c r="A102">
        <v>101</v>
      </c>
      <c r="B102" t="s">
        <v>286</v>
      </c>
      <c r="C102" t="s">
        <v>33</v>
      </c>
      <c r="D102" t="s">
        <v>6</v>
      </c>
      <c r="E102">
        <f>SUMIFS('Indiv fin novembre'!E$2:E$299,'Indiv fin novembre'!$B$2:$B$299,$B102,'Indiv fin novembre'!$C$2:$C$299,$C102)-SUMIFS('Indiv fin octobre (à la trève)'!E$2:E$287,'Indiv fin octobre (à la trève)'!$B$2:$B$287,$B102,'Indiv fin octobre (à la trève)'!$C$2:$C$287,$C102)</f>
        <v>5</v>
      </c>
      <c r="F102">
        <f>SUMIFS('Indiv fin novembre'!F$2:F$299,'Indiv fin novembre'!$B$2:$B$299,$B102,'Indiv fin novembre'!$C$2:$C$299,$C102)-SUMIFS('Indiv fin octobre (à la trève)'!F$2:F$287,'Indiv fin octobre (à la trève)'!$B$2:$B$287,$B102,'Indiv fin octobre (à la trève)'!$C$2:$C$287,$C102)</f>
        <v>1</v>
      </c>
      <c r="G102">
        <f>SUMIFS('Indiv fin novembre'!G$2:G$299,'Indiv fin novembre'!$B$2:$B$299,$B102,'Indiv fin novembre'!$C$2:$C$299,$C102)-SUMIFS('Indiv fin octobre (à la trève)'!G$2:G$287,'Indiv fin octobre (à la trève)'!$B$2:$B$287,$B102,'Indiv fin octobre (à la trève)'!$C$2:$C$287,$C102)</f>
        <v>1</v>
      </c>
      <c r="H102">
        <f>SUMIFS('Indiv fin novembre'!H$2:H$299,'Indiv fin novembre'!$B$2:$B$299,$B102,'Indiv fin novembre'!$C$2:$C$299,$C102)-SUMIFS('Indiv fin octobre (à la trève)'!H$2:H$287,'Indiv fin octobre (à la trève)'!$B$2:$B$287,$B102,'Indiv fin octobre (à la trève)'!$C$2:$C$287,$C102)</f>
        <v>2</v>
      </c>
      <c r="I102">
        <f>SUMIFS('Indiv fin novembre'!I$2:I$299,'Indiv fin novembre'!$B$2:$B$299,$B102,'Indiv fin novembre'!$C$2:$C$299,$C102)-SUMIFS('Indiv fin octobre (à la trève)'!I$2:I$287,'Indiv fin octobre (à la trève)'!$B$2:$B$287,$B102,'Indiv fin octobre (à la trève)'!$C$2:$C$287,$C102)</f>
        <v>0</v>
      </c>
      <c r="J102">
        <f>SUMIFS('Indiv fin novembre'!J$2:J$299,'Indiv fin novembre'!$B$2:$B$299,$B102,'Indiv fin novembre'!$C$2:$C$299,$C102)-SUMIFS('Indiv fin octobre (à la trève)'!J$2:J$287,'Indiv fin octobre (à la trève)'!$B$2:$B$287,$B102,'Indiv fin octobre (à la trève)'!$C$2:$C$287,$C102)</f>
        <v>0</v>
      </c>
      <c r="K102">
        <f>SUMIFS('Indiv fin novembre'!K$2:K$299,'Indiv fin novembre'!$B$2:$B$299,$B102,'Indiv fin novembre'!$C$2:$C$299,$C102)-SUMIFS('Indiv fin octobre (à la trève)'!K$2:K$287,'Indiv fin octobre (à la trève)'!$B$2:$B$287,$B102,'Indiv fin octobre (à la trève)'!$C$2:$C$287,$C102)</f>
        <v>0</v>
      </c>
      <c r="L102">
        <f>SUMIFS('Indiv fin novembre'!L$2:L$299,'Indiv fin novembre'!$B$2:$B$299,$B102,'Indiv fin novembre'!$C$2:$C$299,$C102)-SUMIFS('Indiv fin octobre (à la trève)'!L$2:L$287,'Indiv fin octobre (à la trève)'!$B$2:$B$287,$B102,'Indiv fin octobre (à la trève)'!$C$2:$C$287,$C102)</f>
        <v>0</v>
      </c>
      <c r="M102">
        <f>SUMIFS('Indiv fin novembre'!M$2:M$299,'Indiv fin novembre'!$B$2:$B$299,$B102,'Indiv fin novembre'!$C$2:$C$299,$C102)-SUMIFS('Indiv fin octobre (à la trève)'!M$2:M$287,'Indiv fin octobre (à la trève)'!$B$2:$B$287,$B102,'Indiv fin octobre (à la trève)'!$C$2:$C$287,$C102)</f>
        <v>0</v>
      </c>
      <c r="N102">
        <f>SUMIFS('Indiv fin novembre'!N$2:N$299,'Indiv fin novembre'!$B$2:$B$299,$B102,'Indiv fin novembre'!$C$2:$C$299,$C102)-SUMIFS('Indiv fin octobre (à la trève)'!N$2:N$287,'Indiv fin octobre (à la trève)'!$B$2:$B$287,$B102,'Indiv fin octobre (à la trève)'!$C$2:$C$287,$C102)</f>
        <v>0</v>
      </c>
      <c r="O102">
        <f>SUMIFS('Indiv fin novembre'!O$2:O$299,'Indiv fin novembre'!$B$2:$B$299,$B102,'Indiv fin novembre'!$C$2:$C$299,$C102)-SUMIFS('Indiv fin octobre (à la trève)'!O$2:O$287,'Indiv fin octobre (à la trève)'!$B$2:$B$287,$B102,'Indiv fin octobre (à la trève)'!$C$2:$C$287,$C102)</f>
        <v>0</v>
      </c>
      <c r="P102">
        <f>SUMIFS('Indiv fin novembre'!P$2:P$299,'Indiv fin novembre'!$B$2:$B$299,$B102,'Indiv fin novembre'!$C$2:$C$299,$C102)-SUMIFS('Indiv fin octobre (à la trève)'!P$2:P$287,'Indiv fin octobre (à la trève)'!$B$2:$B$287,$B102,'Indiv fin octobre (à la trève)'!$C$2:$C$287,$C102)</f>
        <v>1</v>
      </c>
      <c r="Q102">
        <f>SUMIFS('Indiv fin novembre'!Q$2:Q$299,'Indiv fin novembre'!$B$2:$B$299,$B102,'Indiv fin novembre'!$C$2:$C$299,$C102)-SUMIFS('Indiv fin octobre (à la trève)'!Q$2:Q$287,'Indiv fin octobre (à la trève)'!$B$2:$B$287,$B102,'Indiv fin octobre (à la trève)'!$C$2:$C$287,$C102)</f>
        <v>1</v>
      </c>
      <c r="R102">
        <f>SUMIFS('Indiv fin novembre'!R$2:R$299,'Indiv fin novembre'!$B$2:$B$299,$B102,'Indiv fin novembre'!$C$2:$C$299,$C102)-SUMIFS('Indiv fin octobre (à la trève)'!R$2:R$287,'Indiv fin octobre (à la trève)'!$B$2:$B$287,$B102,'Indiv fin octobre (à la trève)'!$C$2:$C$287,$C102)</f>
        <v>2</v>
      </c>
      <c r="S102" s="3">
        <f t="shared" si="13"/>
        <v>0.2</v>
      </c>
      <c r="T102" s="3">
        <f t="shared" si="14"/>
        <v>0.2</v>
      </c>
      <c r="U102" s="3">
        <f t="shared" si="15"/>
        <v>0.4</v>
      </c>
      <c r="V102" s="3">
        <f t="shared" si="16"/>
        <v>0</v>
      </c>
      <c r="W102" s="3">
        <f t="shared" si="17"/>
        <v>0</v>
      </c>
      <c r="X102" s="3">
        <f t="shared" si="18"/>
        <v>0</v>
      </c>
      <c r="Y102" s="3">
        <f t="shared" si="19"/>
        <v>0</v>
      </c>
      <c r="Z102" s="3">
        <f t="shared" si="20"/>
        <v>0</v>
      </c>
      <c r="AA102" s="3">
        <f t="shared" si="21"/>
        <v>0</v>
      </c>
      <c r="AB102" s="3">
        <f t="shared" si="22"/>
        <v>0</v>
      </c>
      <c r="AC102" s="3">
        <f t="shared" si="23"/>
        <v>0.2</v>
      </c>
      <c r="AD102" s="3">
        <f t="shared" si="24"/>
        <v>0.2</v>
      </c>
      <c r="AE102" s="3">
        <f t="shared" si="25"/>
        <v>0.4</v>
      </c>
      <c r="AF102" s="4">
        <f>F102/SUMIFS('Equipe novembre (après la trèv)'!B$2:B$13,'Equipe novembre (après la trèv)'!$A$2:$A$13,$C102)</f>
        <v>2.8571428571428571E-2</v>
      </c>
      <c r="AG102" s="4">
        <f>P102/SUMIFS('Equipe novembre (après la trèv)'!L$2:L$13,'Equipe novembre (après la trèv)'!$A$2:$A$13,$C102)</f>
        <v>4.1666666666666664E-2</v>
      </c>
      <c r="AH102" s="4">
        <f>H102/SUMIFS('Equipe novembre (après la trèv)'!B$2:B$13,'Equipe novembre (après la trèv)'!$A$2:$A$13,$C102)</f>
        <v>5.7142857142857141E-2</v>
      </c>
      <c r="AI102" s="4">
        <f>R102/SUMIFS('Equipe novembre (après la trèv)'!L$2:L$13,'Equipe novembre (après la trèv)'!$A$2:$A$13,$C102)</f>
        <v>8.3333333333333329E-2</v>
      </c>
    </row>
    <row r="103" spans="1:35" x14ac:dyDescent="0.3">
      <c r="A103">
        <v>102</v>
      </c>
      <c r="B103" t="s">
        <v>241</v>
      </c>
      <c r="C103" t="s">
        <v>48</v>
      </c>
      <c r="D103" t="s">
        <v>6</v>
      </c>
      <c r="E103">
        <f>SUMIFS('Indiv fin novembre'!E$2:E$299,'Indiv fin novembre'!$B$2:$B$299,$B103,'Indiv fin novembre'!$C$2:$C$299,$C103)-SUMIFS('Indiv fin octobre (à la trève)'!E$2:E$287,'Indiv fin octobre (à la trève)'!$B$2:$B$287,$B103,'Indiv fin octobre (à la trève)'!$C$2:$C$287,$C103)</f>
        <v>6</v>
      </c>
      <c r="F103">
        <f>SUMIFS('Indiv fin novembre'!F$2:F$299,'Indiv fin novembre'!$B$2:$B$299,$B103,'Indiv fin novembre'!$C$2:$C$299,$C103)-SUMIFS('Indiv fin octobre (à la trève)'!F$2:F$287,'Indiv fin octobre (à la trève)'!$B$2:$B$287,$B103,'Indiv fin octobre (à la trève)'!$C$2:$C$287,$C103)</f>
        <v>0</v>
      </c>
      <c r="G103">
        <f>SUMIFS('Indiv fin novembre'!G$2:G$299,'Indiv fin novembre'!$B$2:$B$299,$B103,'Indiv fin novembre'!$C$2:$C$299,$C103)-SUMIFS('Indiv fin octobre (à la trève)'!G$2:G$287,'Indiv fin octobre (à la trève)'!$B$2:$B$287,$B103,'Indiv fin octobre (à la trève)'!$C$2:$C$287,$C103)</f>
        <v>2</v>
      </c>
      <c r="H103">
        <f>SUMIFS('Indiv fin novembre'!H$2:H$299,'Indiv fin novembre'!$B$2:$B$299,$B103,'Indiv fin novembre'!$C$2:$C$299,$C103)-SUMIFS('Indiv fin octobre (à la trève)'!H$2:H$287,'Indiv fin octobre (à la trève)'!$B$2:$B$287,$B103,'Indiv fin octobre (à la trève)'!$C$2:$C$287,$C103)</f>
        <v>2</v>
      </c>
      <c r="I103">
        <f>SUMIFS('Indiv fin novembre'!I$2:I$299,'Indiv fin novembre'!$B$2:$B$299,$B103,'Indiv fin novembre'!$C$2:$C$299,$C103)-SUMIFS('Indiv fin octobre (à la trève)'!I$2:I$287,'Indiv fin octobre (à la trève)'!$B$2:$B$287,$B103,'Indiv fin octobre (à la trève)'!$C$2:$C$287,$C103)</f>
        <v>-4</v>
      </c>
      <c r="J103">
        <f>SUMIFS('Indiv fin novembre'!J$2:J$299,'Indiv fin novembre'!$B$2:$B$299,$B103,'Indiv fin novembre'!$C$2:$C$299,$C103)-SUMIFS('Indiv fin octobre (à la trève)'!J$2:J$287,'Indiv fin octobre (à la trève)'!$B$2:$B$287,$B103,'Indiv fin octobre (à la trève)'!$C$2:$C$287,$C103)</f>
        <v>0</v>
      </c>
      <c r="K103">
        <f>SUMIFS('Indiv fin novembre'!K$2:K$299,'Indiv fin novembre'!$B$2:$B$299,$B103,'Indiv fin novembre'!$C$2:$C$299,$C103)-SUMIFS('Indiv fin octobre (à la trève)'!K$2:K$287,'Indiv fin octobre (à la trève)'!$B$2:$B$287,$B103,'Indiv fin octobre (à la trève)'!$C$2:$C$287,$C103)</f>
        <v>0</v>
      </c>
      <c r="L103">
        <f>SUMIFS('Indiv fin novembre'!L$2:L$299,'Indiv fin novembre'!$B$2:$B$299,$B103,'Indiv fin novembre'!$C$2:$C$299,$C103)-SUMIFS('Indiv fin octobre (à la trève)'!L$2:L$287,'Indiv fin octobre (à la trève)'!$B$2:$B$287,$B103,'Indiv fin octobre (à la trève)'!$C$2:$C$287,$C103)</f>
        <v>0</v>
      </c>
      <c r="M103">
        <f>SUMIFS('Indiv fin novembre'!M$2:M$299,'Indiv fin novembre'!$B$2:$B$299,$B103,'Indiv fin novembre'!$C$2:$C$299,$C103)-SUMIFS('Indiv fin octobre (à la trève)'!M$2:M$287,'Indiv fin octobre (à la trève)'!$B$2:$B$287,$B103,'Indiv fin octobre (à la trève)'!$C$2:$C$287,$C103)</f>
        <v>0</v>
      </c>
      <c r="N103">
        <f>SUMIFS('Indiv fin novembre'!N$2:N$299,'Indiv fin novembre'!$B$2:$B$299,$B103,'Indiv fin novembre'!$C$2:$C$299,$C103)-SUMIFS('Indiv fin octobre (à la trève)'!N$2:N$287,'Indiv fin octobre (à la trève)'!$B$2:$B$287,$B103,'Indiv fin octobre (à la trève)'!$C$2:$C$287,$C103)</f>
        <v>0</v>
      </c>
      <c r="O103">
        <f>SUMIFS('Indiv fin novembre'!O$2:O$299,'Indiv fin novembre'!$B$2:$B$299,$B103,'Indiv fin novembre'!$C$2:$C$299,$C103)-SUMIFS('Indiv fin octobre (à la trève)'!O$2:O$287,'Indiv fin octobre (à la trève)'!$B$2:$B$287,$B103,'Indiv fin octobre (à la trève)'!$C$2:$C$287,$C103)</f>
        <v>0</v>
      </c>
      <c r="P103">
        <f>SUMIFS('Indiv fin novembre'!P$2:P$299,'Indiv fin novembre'!$B$2:$B$299,$B103,'Indiv fin novembre'!$C$2:$C$299,$C103)-SUMIFS('Indiv fin octobre (à la trève)'!P$2:P$287,'Indiv fin octobre (à la trève)'!$B$2:$B$287,$B103,'Indiv fin octobre (à la trève)'!$C$2:$C$287,$C103)</f>
        <v>0</v>
      </c>
      <c r="Q103">
        <f>SUMIFS('Indiv fin novembre'!Q$2:Q$299,'Indiv fin novembre'!$B$2:$B$299,$B103,'Indiv fin novembre'!$C$2:$C$299,$C103)-SUMIFS('Indiv fin octobre (à la trève)'!Q$2:Q$287,'Indiv fin octobre (à la trève)'!$B$2:$B$287,$B103,'Indiv fin octobre (à la trève)'!$C$2:$C$287,$C103)</f>
        <v>2</v>
      </c>
      <c r="R103">
        <f>SUMIFS('Indiv fin novembre'!R$2:R$299,'Indiv fin novembre'!$B$2:$B$299,$B103,'Indiv fin novembre'!$C$2:$C$299,$C103)-SUMIFS('Indiv fin octobre (à la trève)'!R$2:R$287,'Indiv fin octobre (à la trève)'!$B$2:$B$287,$B103,'Indiv fin octobre (à la trève)'!$C$2:$C$287,$C103)</f>
        <v>2</v>
      </c>
      <c r="S103" s="3">
        <f t="shared" si="13"/>
        <v>0</v>
      </c>
      <c r="T103" s="3">
        <f t="shared" si="14"/>
        <v>0.33333333333333331</v>
      </c>
      <c r="U103" s="3">
        <f t="shared" si="15"/>
        <v>0.33333333333333331</v>
      </c>
      <c r="V103" s="3">
        <f t="shared" si="16"/>
        <v>-0.66666666666666663</v>
      </c>
      <c r="W103" s="3">
        <f t="shared" si="17"/>
        <v>0</v>
      </c>
      <c r="X103" s="3">
        <f t="shared" si="18"/>
        <v>0</v>
      </c>
      <c r="Y103" s="3">
        <f t="shared" si="19"/>
        <v>0</v>
      </c>
      <c r="Z103" s="3">
        <f t="shared" si="20"/>
        <v>0</v>
      </c>
      <c r="AA103" s="3">
        <f t="shared" si="21"/>
        <v>0</v>
      </c>
      <c r="AB103" s="3">
        <f t="shared" si="22"/>
        <v>0</v>
      </c>
      <c r="AC103" s="3">
        <f t="shared" si="23"/>
        <v>0</v>
      </c>
      <c r="AD103" s="3">
        <f t="shared" si="24"/>
        <v>0.33333333333333331</v>
      </c>
      <c r="AE103" s="3">
        <f t="shared" si="25"/>
        <v>0.33333333333333331</v>
      </c>
      <c r="AF103" s="4">
        <f>F103/SUMIFS('Equipe novembre (après la trèv)'!B$2:B$13,'Equipe novembre (après la trèv)'!$A$2:$A$13,$C103)</f>
        <v>0</v>
      </c>
      <c r="AG103" s="4">
        <f>P103/SUMIFS('Equipe novembre (après la trèv)'!L$2:L$13,'Equipe novembre (après la trèv)'!$A$2:$A$13,$C103)</f>
        <v>0</v>
      </c>
      <c r="AH103" s="4">
        <f>H103/SUMIFS('Equipe novembre (après la trèv)'!B$2:B$13,'Equipe novembre (après la trèv)'!$A$2:$A$13,$C103)</f>
        <v>0.25</v>
      </c>
      <c r="AI103" s="4">
        <f>R103/SUMIFS('Equipe novembre (après la trèv)'!L$2:L$13,'Equipe novembre (après la trèv)'!$A$2:$A$13,$C103)</f>
        <v>0.4</v>
      </c>
    </row>
    <row r="104" spans="1:35" x14ac:dyDescent="0.3">
      <c r="A104">
        <v>103</v>
      </c>
      <c r="B104" t="s">
        <v>56</v>
      </c>
      <c r="C104" t="s">
        <v>43</v>
      </c>
      <c r="D104" t="s">
        <v>6</v>
      </c>
      <c r="E104">
        <f>SUMIFS('Indiv fin novembre'!E$2:E$299,'Indiv fin novembre'!$B$2:$B$299,$B104,'Indiv fin novembre'!$C$2:$C$299,$C104)-SUMIFS('Indiv fin octobre (à la trève)'!E$2:E$287,'Indiv fin octobre (à la trève)'!$B$2:$B$287,$B104,'Indiv fin octobre (à la trève)'!$C$2:$C$287,$C104)</f>
        <v>6</v>
      </c>
      <c r="F104">
        <f>SUMIFS('Indiv fin novembre'!F$2:F$299,'Indiv fin novembre'!$B$2:$B$299,$B104,'Indiv fin novembre'!$C$2:$C$299,$C104)-SUMIFS('Indiv fin octobre (à la trève)'!F$2:F$287,'Indiv fin octobre (à la trève)'!$B$2:$B$287,$B104,'Indiv fin octobre (à la trève)'!$C$2:$C$287,$C104)</f>
        <v>0</v>
      </c>
      <c r="G104">
        <f>SUMIFS('Indiv fin novembre'!G$2:G$299,'Indiv fin novembre'!$B$2:$B$299,$B104,'Indiv fin novembre'!$C$2:$C$299,$C104)-SUMIFS('Indiv fin octobre (à la trève)'!G$2:G$287,'Indiv fin octobre (à la trève)'!$B$2:$B$287,$B104,'Indiv fin octobre (à la trève)'!$C$2:$C$287,$C104)</f>
        <v>2</v>
      </c>
      <c r="H104">
        <f>SUMIFS('Indiv fin novembre'!H$2:H$299,'Indiv fin novembre'!$B$2:$B$299,$B104,'Indiv fin novembre'!$C$2:$C$299,$C104)-SUMIFS('Indiv fin octobre (à la trève)'!H$2:H$287,'Indiv fin octobre (à la trève)'!$B$2:$B$287,$B104,'Indiv fin octobre (à la trève)'!$C$2:$C$287,$C104)</f>
        <v>2</v>
      </c>
      <c r="I104">
        <f>SUMIFS('Indiv fin novembre'!I$2:I$299,'Indiv fin novembre'!$B$2:$B$299,$B104,'Indiv fin novembre'!$C$2:$C$299,$C104)-SUMIFS('Indiv fin octobre (à la trève)'!I$2:I$287,'Indiv fin octobre (à la trève)'!$B$2:$B$287,$B104,'Indiv fin octobre (à la trève)'!$C$2:$C$287,$C104)</f>
        <v>-4</v>
      </c>
      <c r="J104">
        <f>SUMIFS('Indiv fin novembre'!J$2:J$299,'Indiv fin novembre'!$B$2:$B$299,$B104,'Indiv fin novembre'!$C$2:$C$299,$C104)-SUMIFS('Indiv fin octobre (à la trève)'!J$2:J$287,'Indiv fin octobre (à la trève)'!$B$2:$B$287,$B104,'Indiv fin octobre (à la trève)'!$C$2:$C$287,$C104)</f>
        <v>0</v>
      </c>
      <c r="K104">
        <f>SUMIFS('Indiv fin novembre'!K$2:K$299,'Indiv fin novembre'!$B$2:$B$299,$B104,'Indiv fin novembre'!$C$2:$C$299,$C104)-SUMIFS('Indiv fin octobre (à la trève)'!K$2:K$287,'Indiv fin octobre (à la trève)'!$B$2:$B$287,$B104,'Indiv fin octobre (à la trève)'!$C$2:$C$287,$C104)</f>
        <v>0</v>
      </c>
      <c r="L104">
        <f>SUMIFS('Indiv fin novembre'!L$2:L$299,'Indiv fin novembre'!$B$2:$B$299,$B104,'Indiv fin novembre'!$C$2:$C$299,$C104)-SUMIFS('Indiv fin octobre (à la trève)'!L$2:L$287,'Indiv fin octobre (à la trève)'!$B$2:$B$287,$B104,'Indiv fin octobre (à la trève)'!$C$2:$C$287,$C104)</f>
        <v>0</v>
      </c>
      <c r="M104">
        <f>SUMIFS('Indiv fin novembre'!M$2:M$299,'Indiv fin novembre'!$B$2:$B$299,$B104,'Indiv fin novembre'!$C$2:$C$299,$C104)-SUMIFS('Indiv fin octobre (à la trève)'!M$2:M$287,'Indiv fin octobre (à la trève)'!$B$2:$B$287,$B104,'Indiv fin octobre (à la trève)'!$C$2:$C$287,$C104)</f>
        <v>0</v>
      </c>
      <c r="N104">
        <f>SUMIFS('Indiv fin novembre'!N$2:N$299,'Indiv fin novembre'!$B$2:$B$299,$B104,'Indiv fin novembre'!$C$2:$C$299,$C104)-SUMIFS('Indiv fin octobre (à la trève)'!N$2:N$287,'Indiv fin octobre (à la trève)'!$B$2:$B$287,$B104,'Indiv fin octobre (à la trève)'!$C$2:$C$287,$C104)</f>
        <v>0</v>
      </c>
      <c r="O104">
        <f>SUMIFS('Indiv fin novembre'!O$2:O$299,'Indiv fin novembre'!$B$2:$B$299,$B104,'Indiv fin novembre'!$C$2:$C$299,$C104)-SUMIFS('Indiv fin octobre (à la trève)'!O$2:O$287,'Indiv fin octobre (à la trève)'!$B$2:$B$287,$B104,'Indiv fin octobre (à la trève)'!$C$2:$C$287,$C104)</f>
        <v>0</v>
      </c>
      <c r="P104">
        <f>SUMIFS('Indiv fin novembre'!P$2:P$299,'Indiv fin novembre'!$B$2:$B$299,$B104,'Indiv fin novembre'!$C$2:$C$299,$C104)-SUMIFS('Indiv fin octobre (à la trève)'!P$2:P$287,'Indiv fin octobre (à la trève)'!$B$2:$B$287,$B104,'Indiv fin octobre (à la trève)'!$C$2:$C$287,$C104)</f>
        <v>0</v>
      </c>
      <c r="Q104">
        <f>SUMIFS('Indiv fin novembre'!Q$2:Q$299,'Indiv fin novembre'!$B$2:$B$299,$B104,'Indiv fin novembre'!$C$2:$C$299,$C104)-SUMIFS('Indiv fin octobre (à la trève)'!Q$2:Q$287,'Indiv fin octobre (à la trève)'!$B$2:$B$287,$B104,'Indiv fin octobre (à la trève)'!$C$2:$C$287,$C104)</f>
        <v>2</v>
      </c>
      <c r="R104">
        <f>SUMIFS('Indiv fin novembre'!R$2:R$299,'Indiv fin novembre'!$B$2:$B$299,$B104,'Indiv fin novembre'!$C$2:$C$299,$C104)-SUMIFS('Indiv fin octobre (à la trève)'!R$2:R$287,'Indiv fin octobre (à la trève)'!$B$2:$B$287,$B104,'Indiv fin octobre (à la trève)'!$C$2:$C$287,$C104)</f>
        <v>2</v>
      </c>
      <c r="S104" s="3">
        <f t="shared" si="13"/>
        <v>0</v>
      </c>
      <c r="T104" s="3">
        <f t="shared" si="14"/>
        <v>0.33333333333333331</v>
      </c>
      <c r="U104" s="3">
        <f t="shared" si="15"/>
        <v>0.33333333333333331</v>
      </c>
      <c r="V104" s="3">
        <f t="shared" si="16"/>
        <v>-0.66666666666666663</v>
      </c>
      <c r="W104" s="3">
        <f t="shared" si="17"/>
        <v>0</v>
      </c>
      <c r="X104" s="3">
        <f t="shared" si="18"/>
        <v>0</v>
      </c>
      <c r="Y104" s="3">
        <f t="shared" si="19"/>
        <v>0</v>
      </c>
      <c r="Z104" s="3">
        <f t="shared" si="20"/>
        <v>0</v>
      </c>
      <c r="AA104" s="3">
        <f t="shared" si="21"/>
        <v>0</v>
      </c>
      <c r="AB104" s="3">
        <f t="shared" si="22"/>
        <v>0</v>
      </c>
      <c r="AC104" s="3">
        <f t="shared" si="23"/>
        <v>0</v>
      </c>
      <c r="AD104" s="3">
        <f t="shared" si="24"/>
        <v>0.33333333333333331</v>
      </c>
      <c r="AE104" s="3">
        <f t="shared" si="25"/>
        <v>0.33333333333333331</v>
      </c>
      <c r="AF104" s="4">
        <f>F104/SUMIFS('Equipe novembre (après la trèv)'!B$2:B$13,'Equipe novembre (après la trèv)'!$A$2:$A$13,$C104)</f>
        <v>0</v>
      </c>
      <c r="AG104" s="4">
        <f>P104/SUMIFS('Equipe novembre (après la trèv)'!L$2:L$13,'Equipe novembre (après la trèv)'!$A$2:$A$13,$C104)</f>
        <v>0</v>
      </c>
      <c r="AH104" s="4">
        <f>H104/SUMIFS('Equipe novembre (après la trèv)'!B$2:B$13,'Equipe novembre (après la trèv)'!$A$2:$A$13,$C104)</f>
        <v>0.14285714285714285</v>
      </c>
      <c r="AI104" s="4">
        <f>R104/SUMIFS('Equipe novembre (après la trèv)'!L$2:L$13,'Equipe novembre (après la trèv)'!$A$2:$A$13,$C104)</f>
        <v>0.33333333333333331</v>
      </c>
    </row>
    <row r="105" spans="1:35" x14ac:dyDescent="0.3">
      <c r="A105">
        <v>104</v>
      </c>
      <c r="B105" t="s">
        <v>107</v>
      </c>
      <c r="C105" t="s">
        <v>43</v>
      </c>
      <c r="D105" t="s">
        <v>6</v>
      </c>
      <c r="E105">
        <f>SUMIFS('Indiv fin novembre'!E$2:E$299,'Indiv fin novembre'!$B$2:$B$299,$B105,'Indiv fin novembre'!$C$2:$C$299,$C105)-SUMIFS('Indiv fin octobre (à la trève)'!E$2:E$287,'Indiv fin octobre (à la trève)'!$B$2:$B$287,$B105,'Indiv fin octobre (à la trève)'!$C$2:$C$287,$C105)</f>
        <v>6</v>
      </c>
      <c r="F105">
        <f>SUMIFS('Indiv fin novembre'!F$2:F$299,'Indiv fin novembre'!$B$2:$B$299,$B105,'Indiv fin novembre'!$C$2:$C$299,$C105)-SUMIFS('Indiv fin octobre (à la trève)'!F$2:F$287,'Indiv fin octobre (à la trève)'!$B$2:$B$287,$B105,'Indiv fin octobre (à la trève)'!$C$2:$C$287,$C105)</f>
        <v>0</v>
      </c>
      <c r="G105">
        <f>SUMIFS('Indiv fin novembre'!G$2:G$299,'Indiv fin novembre'!$B$2:$B$299,$B105,'Indiv fin novembre'!$C$2:$C$299,$C105)-SUMIFS('Indiv fin octobre (à la trève)'!G$2:G$287,'Indiv fin octobre (à la trève)'!$B$2:$B$287,$B105,'Indiv fin octobre (à la trève)'!$C$2:$C$287,$C105)</f>
        <v>2</v>
      </c>
      <c r="H105">
        <f>SUMIFS('Indiv fin novembre'!H$2:H$299,'Indiv fin novembre'!$B$2:$B$299,$B105,'Indiv fin novembre'!$C$2:$C$299,$C105)-SUMIFS('Indiv fin octobre (à la trève)'!H$2:H$287,'Indiv fin octobre (à la trève)'!$B$2:$B$287,$B105,'Indiv fin octobre (à la trève)'!$C$2:$C$287,$C105)</f>
        <v>2</v>
      </c>
      <c r="I105">
        <f>SUMIFS('Indiv fin novembre'!I$2:I$299,'Indiv fin novembre'!$B$2:$B$299,$B105,'Indiv fin novembre'!$C$2:$C$299,$C105)-SUMIFS('Indiv fin octobre (à la trève)'!I$2:I$287,'Indiv fin octobre (à la trève)'!$B$2:$B$287,$B105,'Indiv fin octobre (à la trève)'!$C$2:$C$287,$C105)</f>
        <v>1</v>
      </c>
      <c r="J105">
        <f>SUMIFS('Indiv fin novembre'!J$2:J$299,'Indiv fin novembre'!$B$2:$B$299,$B105,'Indiv fin novembre'!$C$2:$C$299,$C105)-SUMIFS('Indiv fin octobre (à la trève)'!J$2:J$287,'Indiv fin octobre (à la trève)'!$B$2:$B$287,$B105,'Indiv fin octobre (à la trève)'!$C$2:$C$287,$C105)</f>
        <v>0</v>
      </c>
      <c r="K105">
        <f>SUMIFS('Indiv fin novembre'!K$2:K$299,'Indiv fin novembre'!$B$2:$B$299,$B105,'Indiv fin novembre'!$C$2:$C$299,$C105)-SUMIFS('Indiv fin octobre (à la trève)'!K$2:K$287,'Indiv fin octobre (à la trève)'!$B$2:$B$287,$B105,'Indiv fin octobre (à la trève)'!$C$2:$C$287,$C105)</f>
        <v>0</v>
      </c>
      <c r="L105">
        <f>SUMIFS('Indiv fin novembre'!L$2:L$299,'Indiv fin novembre'!$B$2:$B$299,$B105,'Indiv fin novembre'!$C$2:$C$299,$C105)-SUMIFS('Indiv fin octobre (à la trève)'!L$2:L$287,'Indiv fin octobre (à la trève)'!$B$2:$B$287,$B105,'Indiv fin octobre (à la trève)'!$C$2:$C$287,$C105)</f>
        <v>0</v>
      </c>
      <c r="M105">
        <f>SUMIFS('Indiv fin novembre'!M$2:M$299,'Indiv fin novembre'!$B$2:$B$299,$B105,'Indiv fin novembre'!$C$2:$C$299,$C105)-SUMIFS('Indiv fin octobre (à la trève)'!M$2:M$287,'Indiv fin octobre (à la trève)'!$B$2:$B$287,$B105,'Indiv fin octobre (à la trève)'!$C$2:$C$287,$C105)</f>
        <v>0</v>
      </c>
      <c r="N105">
        <f>SUMIFS('Indiv fin novembre'!N$2:N$299,'Indiv fin novembre'!$B$2:$B$299,$B105,'Indiv fin novembre'!$C$2:$C$299,$C105)-SUMIFS('Indiv fin octobre (à la trève)'!N$2:N$287,'Indiv fin octobre (à la trève)'!$B$2:$B$287,$B105,'Indiv fin octobre (à la trève)'!$C$2:$C$287,$C105)</f>
        <v>0</v>
      </c>
      <c r="O105">
        <f>SUMIFS('Indiv fin novembre'!O$2:O$299,'Indiv fin novembre'!$B$2:$B$299,$B105,'Indiv fin novembre'!$C$2:$C$299,$C105)-SUMIFS('Indiv fin octobre (à la trève)'!O$2:O$287,'Indiv fin octobre (à la trève)'!$B$2:$B$287,$B105,'Indiv fin octobre (à la trève)'!$C$2:$C$287,$C105)</f>
        <v>0</v>
      </c>
      <c r="P105">
        <f>SUMIFS('Indiv fin novembre'!P$2:P$299,'Indiv fin novembre'!$B$2:$B$299,$B105,'Indiv fin novembre'!$C$2:$C$299,$C105)-SUMIFS('Indiv fin octobre (à la trève)'!P$2:P$287,'Indiv fin octobre (à la trève)'!$B$2:$B$287,$B105,'Indiv fin octobre (à la trève)'!$C$2:$C$287,$C105)</f>
        <v>0</v>
      </c>
      <c r="Q105">
        <f>SUMIFS('Indiv fin novembre'!Q$2:Q$299,'Indiv fin novembre'!$B$2:$B$299,$B105,'Indiv fin novembre'!$C$2:$C$299,$C105)-SUMIFS('Indiv fin octobre (à la trève)'!Q$2:Q$287,'Indiv fin octobre (à la trève)'!$B$2:$B$287,$B105,'Indiv fin octobre (à la trève)'!$C$2:$C$287,$C105)</f>
        <v>2</v>
      </c>
      <c r="R105">
        <f>SUMIFS('Indiv fin novembre'!R$2:R$299,'Indiv fin novembre'!$B$2:$B$299,$B105,'Indiv fin novembre'!$C$2:$C$299,$C105)-SUMIFS('Indiv fin octobre (à la trève)'!R$2:R$287,'Indiv fin octobre (à la trève)'!$B$2:$B$287,$B105,'Indiv fin octobre (à la trève)'!$C$2:$C$287,$C105)</f>
        <v>2</v>
      </c>
      <c r="S105" s="3">
        <f t="shared" si="13"/>
        <v>0</v>
      </c>
      <c r="T105" s="3">
        <f t="shared" si="14"/>
        <v>0.33333333333333331</v>
      </c>
      <c r="U105" s="3">
        <f t="shared" si="15"/>
        <v>0.33333333333333331</v>
      </c>
      <c r="V105" s="3">
        <f t="shared" si="16"/>
        <v>0.16666666666666666</v>
      </c>
      <c r="W105" s="3">
        <f t="shared" si="17"/>
        <v>0</v>
      </c>
      <c r="X105" s="3">
        <f t="shared" si="18"/>
        <v>0</v>
      </c>
      <c r="Y105" s="3">
        <f t="shared" si="19"/>
        <v>0</v>
      </c>
      <c r="Z105" s="3">
        <f t="shared" si="20"/>
        <v>0</v>
      </c>
      <c r="AA105" s="3">
        <f t="shared" si="21"/>
        <v>0</v>
      </c>
      <c r="AB105" s="3">
        <f t="shared" si="22"/>
        <v>0</v>
      </c>
      <c r="AC105" s="3">
        <f t="shared" si="23"/>
        <v>0</v>
      </c>
      <c r="AD105" s="3">
        <f t="shared" si="24"/>
        <v>0.33333333333333331</v>
      </c>
      <c r="AE105" s="3">
        <f t="shared" si="25"/>
        <v>0.33333333333333331</v>
      </c>
      <c r="AF105" s="4">
        <f>F105/SUMIFS('Equipe novembre (après la trèv)'!B$2:B$13,'Equipe novembre (après la trèv)'!$A$2:$A$13,$C105)</f>
        <v>0</v>
      </c>
      <c r="AG105" s="4">
        <f>P105/SUMIFS('Equipe novembre (après la trèv)'!L$2:L$13,'Equipe novembre (après la trèv)'!$A$2:$A$13,$C105)</f>
        <v>0</v>
      </c>
      <c r="AH105" s="4">
        <f>H105/SUMIFS('Equipe novembre (après la trèv)'!B$2:B$13,'Equipe novembre (après la trèv)'!$A$2:$A$13,$C105)</f>
        <v>0.14285714285714285</v>
      </c>
      <c r="AI105" s="4">
        <f>R105/SUMIFS('Equipe novembre (après la trèv)'!L$2:L$13,'Equipe novembre (après la trèv)'!$A$2:$A$13,$C105)</f>
        <v>0.33333333333333331</v>
      </c>
    </row>
    <row r="106" spans="1:35" x14ac:dyDescent="0.3">
      <c r="A106">
        <v>105</v>
      </c>
      <c r="B106" t="s">
        <v>106</v>
      </c>
      <c r="C106" t="s">
        <v>31</v>
      </c>
      <c r="D106" t="s">
        <v>35</v>
      </c>
      <c r="E106">
        <f>SUMIFS('Indiv fin novembre'!E$2:E$299,'Indiv fin novembre'!$B$2:$B$299,$B106,'Indiv fin novembre'!$C$2:$C$299,$C106)-SUMIFS('Indiv fin octobre (à la trève)'!E$2:E$287,'Indiv fin octobre (à la trève)'!$B$2:$B$287,$B106,'Indiv fin octobre (à la trève)'!$C$2:$C$287,$C106)</f>
        <v>6</v>
      </c>
      <c r="F106">
        <f>SUMIFS('Indiv fin novembre'!F$2:F$299,'Indiv fin novembre'!$B$2:$B$299,$B106,'Indiv fin novembre'!$C$2:$C$299,$C106)-SUMIFS('Indiv fin octobre (à la trève)'!F$2:F$287,'Indiv fin octobre (à la trève)'!$B$2:$B$287,$B106,'Indiv fin octobre (à la trève)'!$C$2:$C$287,$C106)</f>
        <v>0</v>
      </c>
      <c r="G106">
        <f>SUMIFS('Indiv fin novembre'!G$2:G$299,'Indiv fin novembre'!$B$2:$B$299,$B106,'Indiv fin novembre'!$C$2:$C$299,$C106)-SUMIFS('Indiv fin octobre (à la trève)'!G$2:G$287,'Indiv fin octobre (à la trève)'!$B$2:$B$287,$B106,'Indiv fin octobre (à la trève)'!$C$2:$C$287,$C106)</f>
        <v>2</v>
      </c>
      <c r="H106">
        <f>SUMIFS('Indiv fin novembre'!H$2:H$299,'Indiv fin novembre'!$B$2:$B$299,$B106,'Indiv fin novembre'!$C$2:$C$299,$C106)-SUMIFS('Indiv fin octobre (à la trève)'!H$2:H$287,'Indiv fin octobre (à la trève)'!$B$2:$B$287,$B106,'Indiv fin octobre (à la trève)'!$C$2:$C$287,$C106)</f>
        <v>2</v>
      </c>
      <c r="I106">
        <f>SUMIFS('Indiv fin novembre'!I$2:I$299,'Indiv fin novembre'!$B$2:$B$299,$B106,'Indiv fin novembre'!$C$2:$C$299,$C106)-SUMIFS('Indiv fin octobre (à la trève)'!I$2:I$287,'Indiv fin octobre (à la trève)'!$B$2:$B$287,$B106,'Indiv fin octobre (à la trève)'!$C$2:$C$287,$C106)</f>
        <v>3</v>
      </c>
      <c r="J106">
        <f>SUMIFS('Indiv fin novembre'!J$2:J$299,'Indiv fin novembre'!$B$2:$B$299,$B106,'Indiv fin novembre'!$C$2:$C$299,$C106)-SUMIFS('Indiv fin octobre (à la trève)'!J$2:J$287,'Indiv fin octobre (à la trève)'!$B$2:$B$287,$B106,'Indiv fin octobre (à la trève)'!$C$2:$C$287,$C106)</f>
        <v>0</v>
      </c>
      <c r="K106">
        <f>SUMIFS('Indiv fin novembre'!K$2:K$299,'Indiv fin novembre'!$B$2:$B$299,$B106,'Indiv fin novembre'!$C$2:$C$299,$C106)-SUMIFS('Indiv fin octobre (à la trève)'!K$2:K$287,'Indiv fin octobre (à la trève)'!$B$2:$B$287,$B106,'Indiv fin octobre (à la trève)'!$C$2:$C$287,$C106)</f>
        <v>0</v>
      </c>
      <c r="L106">
        <f>SUMIFS('Indiv fin novembre'!L$2:L$299,'Indiv fin novembre'!$B$2:$B$299,$B106,'Indiv fin novembre'!$C$2:$C$299,$C106)-SUMIFS('Indiv fin octobre (à la trève)'!L$2:L$287,'Indiv fin octobre (à la trève)'!$B$2:$B$287,$B106,'Indiv fin octobre (à la trève)'!$C$2:$C$287,$C106)</f>
        <v>0</v>
      </c>
      <c r="M106">
        <f>SUMIFS('Indiv fin novembre'!M$2:M$299,'Indiv fin novembre'!$B$2:$B$299,$B106,'Indiv fin novembre'!$C$2:$C$299,$C106)-SUMIFS('Indiv fin octobre (à la trève)'!M$2:M$287,'Indiv fin octobre (à la trève)'!$B$2:$B$287,$B106,'Indiv fin octobre (à la trève)'!$C$2:$C$287,$C106)</f>
        <v>0</v>
      </c>
      <c r="N106">
        <f>SUMIFS('Indiv fin novembre'!N$2:N$299,'Indiv fin novembre'!$B$2:$B$299,$B106,'Indiv fin novembre'!$C$2:$C$299,$C106)-SUMIFS('Indiv fin octobre (à la trève)'!N$2:N$287,'Indiv fin octobre (à la trève)'!$B$2:$B$287,$B106,'Indiv fin octobre (à la trève)'!$C$2:$C$287,$C106)</f>
        <v>0</v>
      </c>
      <c r="O106">
        <f>SUMIFS('Indiv fin novembre'!O$2:O$299,'Indiv fin novembre'!$B$2:$B$299,$B106,'Indiv fin novembre'!$C$2:$C$299,$C106)-SUMIFS('Indiv fin octobre (à la trève)'!O$2:O$287,'Indiv fin octobre (à la trève)'!$B$2:$B$287,$B106,'Indiv fin octobre (à la trève)'!$C$2:$C$287,$C106)</f>
        <v>0</v>
      </c>
      <c r="P106">
        <f>SUMIFS('Indiv fin novembre'!P$2:P$299,'Indiv fin novembre'!$B$2:$B$299,$B106,'Indiv fin novembre'!$C$2:$C$299,$C106)-SUMIFS('Indiv fin octobre (à la trève)'!P$2:P$287,'Indiv fin octobre (à la trève)'!$B$2:$B$287,$B106,'Indiv fin octobre (à la trève)'!$C$2:$C$287,$C106)</f>
        <v>0</v>
      </c>
      <c r="Q106">
        <f>SUMIFS('Indiv fin novembre'!Q$2:Q$299,'Indiv fin novembre'!$B$2:$B$299,$B106,'Indiv fin novembre'!$C$2:$C$299,$C106)-SUMIFS('Indiv fin octobre (à la trève)'!Q$2:Q$287,'Indiv fin octobre (à la trève)'!$B$2:$B$287,$B106,'Indiv fin octobre (à la trève)'!$C$2:$C$287,$C106)</f>
        <v>2</v>
      </c>
      <c r="R106">
        <f>SUMIFS('Indiv fin novembre'!R$2:R$299,'Indiv fin novembre'!$B$2:$B$299,$B106,'Indiv fin novembre'!$C$2:$C$299,$C106)-SUMIFS('Indiv fin octobre (à la trève)'!R$2:R$287,'Indiv fin octobre (à la trève)'!$B$2:$B$287,$B106,'Indiv fin octobre (à la trève)'!$C$2:$C$287,$C106)</f>
        <v>2</v>
      </c>
      <c r="S106" s="3">
        <f t="shared" si="13"/>
        <v>0</v>
      </c>
      <c r="T106" s="3">
        <f t="shared" si="14"/>
        <v>0.33333333333333331</v>
      </c>
      <c r="U106" s="3">
        <f t="shared" si="15"/>
        <v>0.33333333333333331</v>
      </c>
      <c r="V106" s="3">
        <f t="shared" si="16"/>
        <v>0.5</v>
      </c>
      <c r="W106" s="3">
        <f t="shared" si="17"/>
        <v>0</v>
      </c>
      <c r="X106" s="3">
        <f t="shared" si="18"/>
        <v>0</v>
      </c>
      <c r="Y106" s="3">
        <f t="shared" si="19"/>
        <v>0</v>
      </c>
      <c r="Z106" s="3">
        <f t="shared" si="20"/>
        <v>0</v>
      </c>
      <c r="AA106" s="3">
        <f t="shared" si="21"/>
        <v>0</v>
      </c>
      <c r="AB106" s="3">
        <f t="shared" si="22"/>
        <v>0</v>
      </c>
      <c r="AC106" s="3">
        <f t="shared" si="23"/>
        <v>0</v>
      </c>
      <c r="AD106" s="3">
        <f t="shared" si="24"/>
        <v>0.33333333333333331</v>
      </c>
      <c r="AE106" s="3">
        <f t="shared" si="25"/>
        <v>0.33333333333333331</v>
      </c>
      <c r="AF106" s="4">
        <f>F106/SUMIFS('Equipe novembre (après la trèv)'!B$2:B$13,'Equipe novembre (après la trèv)'!$A$2:$A$13,$C106)</f>
        <v>0</v>
      </c>
      <c r="AG106" s="4">
        <f>P106/SUMIFS('Equipe novembre (après la trèv)'!L$2:L$13,'Equipe novembre (après la trèv)'!$A$2:$A$13,$C106)</f>
        <v>0</v>
      </c>
      <c r="AH106" s="4">
        <f>H106/SUMIFS('Equipe novembre (après la trèv)'!B$2:B$13,'Equipe novembre (après la trèv)'!$A$2:$A$13,$C106)</f>
        <v>9.0909090909090912E-2</v>
      </c>
      <c r="AI106" s="4">
        <f>R106/SUMIFS('Equipe novembre (après la trèv)'!L$2:L$13,'Equipe novembre (après la trèv)'!$A$2:$A$13,$C106)</f>
        <v>0.13333333333333333</v>
      </c>
    </row>
    <row r="107" spans="1:35" x14ac:dyDescent="0.3">
      <c r="A107">
        <v>106</v>
      </c>
      <c r="B107" t="s">
        <v>187</v>
      </c>
      <c r="C107" t="s">
        <v>31</v>
      </c>
      <c r="D107" t="s">
        <v>6</v>
      </c>
      <c r="E107">
        <f>SUMIFS('Indiv fin novembre'!E$2:E$299,'Indiv fin novembre'!$B$2:$B$299,$B107,'Indiv fin novembre'!$C$2:$C$299,$C107)-SUMIFS('Indiv fin octobre (à la trève)'!E$2:E$287,'Indiv fin octobre (à la trève)'!$B$2:$B$287,$B107,'Indiv fin octobre (à la trève)'!$C$2:$C$287,$C107)</f>
        <v>6</v>
      </c>
      <c r="F107">
        <f>SUMIFS('Indiv fin novembre'!F$2:F$299,'Indiv fin novembre'!$B$2:$B$299,$B107,'Indiv fin novembre'!$C$2:$C$299,$C107)-SUMIFS('Indiv fin octobre (à la trève)'!F$2:F$287,'Indiv fin octobre (à la trève)'!$B$2:$B$287,$B107,'Indiv fin octobre (à la trève)'!$C$2:$C$287,$C107)</f>
        <v>1</v>
      </c>
      <c r="G107">
        <f>SUMIFS('Indiv fin novembre'!G$2:G$299,'Indiv fin novembre'!$B$2:$B$299,$B107,'Indiv fin novembre'!$C$2:$C$299,$C107)-SUMIFS('Indiv fin octobre (à la trève)'!G$2:G$287,'Indiv fin octobre (à la trève)'!$B$2:$B$287,$B107,'Indiv fin octobre (à la trève)'!$C$2:$C$287,$C107)</f>
        <v>1</v>
      </c>
      <c r="H107">
        <f>SUMIFS('Indiv fin novembre'!H$2:H$299,'Indiv fin novembre'!$B$2:$B$299,$B107,'Indiv fin novembre'!$C$2:$C$299,$C107)-SUMIFS('Indiv fin octobre (à la trève)'!H$2:H$287,'Indiv fin octobre (à la trève)'!$B$2:$B$287,$B107,'Indiv fin octobre (à la trève)'!$C$2:$C$287,$C107)</f>
        <v>2</v>
      </c>
      <c r="I107">
        <f>SUMIFS('Indiv fin novembre'!I$2:I$299,'Indiv fin novembre'!$B$2:$B$299,$B107,'Indiv fin novembre'!$C$2:$C$299,$C107)-SUMIFS('Indiv fin octobre (à la trève)'!I$2:I$287,'Indiv fin octobre (à la trève)'!$B$2:$B$287,$B107,'Indiv fin octobre (à la trève)'!$C$2:$C$287,$C107)</f>
        <v>0</v>
      </c>
      <c r="J107">
        <f>SUMIFS('Indiv fin novembre'!J$2:J$299,'Indiv fin novembre'!$B$2:$B$299,$B107,'Indiv fin novembre'!$C$2:$C$299,$C107)-SUMIFS('Indiv fin octobre (à la trève)'!J$2:J$287,'Indiv fin octobre (à la trève)'!$B$2:$B$287,$B107,'Indiv fin octobre (à la trève)'!$C$2:$C$287,$C107)</f>
        <v>0</v>
      </c>
      <c r="K107">
        <f>SUMIFS('Indiv fin novembre'!K$2:K$299,'Indiv fin novembre'!$B$2:$B$299,$B107,'Indiv fin novembre'!$C$2:$C$299,$C107)-SUMIFS('Indiv fin octobre (à la trève)'!K$2:K$287,'Indiv fin octobre (à la trève)'!$B$2:$B$287,$B107,'Indiv fin octobre (à la trève)'!$C$2:$C$287,$C107)</f>
        <v>0</v>
      </c>
      <c r="L107">
        <f>SUMIFS('Indiv fin novembre'!L$2:L$299,'Indiv fin novembre'!$B$2:$B$299,$B107,'Indiv fin novembre'!$C$2:$C$299,$C107)-SUMIFS('Indiv fin octobre (à la trève)'!L$2:L$287,'Indiv fin octobre (à la trève)'!$B$2:$B$287,$B107,'Indiv fin octobre (à la trève)'!$C$2:$C$287,$C107)</f>
        <v>0</v>
      </c>
      <c r="M107">
        <f>SUMIFS('Indiv fin novembre'!M$2:M$299,'Indiv fin novembre'!$B$2:$B$299,$B107,'Indiv fin novembre'!$C$2:$C$299,$C107)-SUMIFS('Indiv fin octobre (à la trève)'!M$2:M$287,'Indiv fin octobre (à la trève)'!$B$2:$B$287,$B107,'Indiv fin octobre (à la trève)'!$C$2:$C$287,$C107)</f>
        <v>0</v>
      </c>
      <c r="N107">
        <f>SUMIFS('Indiv fin novembre'!N$2:N$299,'Indiv fin novembre'!$B$2:$B$299,$B107,'Indiv fin novembre'!$C$2:$C$299,$C107)-SUMIFS('Indiv fin octobre (à la trève)'!N$2:N$287,'Indiv fin octobre (à la trève)'!$B$2:$B$287,$B107,'Indiv fin octobre (à la trève)'!$C$2:$C$287,$C107)</f>
        <v>0</v>
      </c>
      <c r="O107">
        <f>SUMIFS('Indiv fin novembre'!O$2:O$299,'Indiv fin novembre'!$B$2:$B$299,$B107,'Indiv fin novembre'!$C$2:$C$299,$C107)-SUMIFS('Indiv fin octobre (à la trève)'!O$2:O$287,'Indiv fin octobre (à la trève)'!$B$2:$B$287,$B107,'Indiv fin octobre (à la trève)'!$C$2:$C$287,$C107)</f>
        <v>0</v>
      </c>
      <c r="P107">
        <f>SUMIFS('Indiv fin novembre'!P$2:P$299,'Indiv fin novembre'!$B$2:$B$299,$B107,'Indiv fin novembre'!$C$2:$C$299,$C107)-SUMIFS('Indiv fin octobre (à la trève)'!P$2:P$287,'Indiv fin octobre (à la trève)'!$B$2:$B$287,$B107,'Indiv fin octobre (à la trève)'!$C$2:$C$287,$C107)</f>
        <v>1</v>
      </c>
      <c r="Q107">
        <f>SUMIFS('Indiv fin novembre'!Q$2:Q$299,'Indiv fin novembre'!$B$2:$B$299,$B107,'Indiv fin novembre'!$C$2:$C$299,$C107)-SUMIFS('Indiv fin octobre (à la trève)'!Q$2:Q$287,'Indiv fin octobre (à la trève)'!$B$2:$B$287,$B107,'Indiv fin octobre (à la trève)'!$C$2:$C$287,$C107)</f>
        <v>1</v>
      </c>
      <c r="R107">
        <f>SUMIFS('Indiv fin novembre'!R$2:R$299,'Indiv fin novembre'!$B$2:$B$299,$B107,'Indiv fin novembre'!$C$2:$C$299,$C107)-SUMIFS('Indiv fin octobre (à la trève)'!R$2:R$287,'Indiv fin octobre (à la trève)'!$B$2:$B$287,$B107,'Indiv fin octobre (à la trève)'!$C$2:$C$287,$C107)</f>
        <v>2</v>
      </c>
      <c r="S107" s="3">
        <f t="shared" si="13"/>
        <v>0.16666666666666666</v>
      </c>
      <c r="T107" s="3">
        <f t="shared" si="14"/>
        <v>0.16666666666666666</v>
      </c>
      <c r="U107" s="3">
        <f t="shared" si="15"/>
        <v>0.33333333333333331</v>
      </c>
      <c r="V107" s="3">
        <f t="shared" si="16"/>
        <v>0</v>
      </c>
      <c r="W107" s="3">
        <f t="shared" si="17"/>
        <v>0</v>
      </c>
      <c r="X107" s="3">
        <f t="shared" si="18"/>
        <v>0</v>
      </c>
      <c r="Y107" s="3">
        <f t="shared" si="19"/>
        <v>0</v>
      </c>
      <c r="Z107" s="3">
        <f t="shared" si="20"/>
        <v>0</v>
      </c>
      <c r="AA107" s="3">
        <f t="shared" si="21"/>
        <v>0</v>
      </c>
      <c r="AB107" s="3">
        <f t="shared" si="22"/>
        <v>0</v>
      </c>
      <c r="AC107" s="3">
        <f t="shared" si="23"/>
        <v>0.16666666666666666</v>
      </c>
      <c r="AD107" s="3">
        <f t="shared" si="24"/>
        <v>0.16666666666666666</v>
      </c>
      <c r="AE107" s="3">
        <f t="shared" si="25"/>
        <v>0.33333333333333331</v>
      </c>
      <c r="AF107" s="4">
        <f>F107/SUMIFS('Equipe novembre (après la trèv)'!B$2:B$13,'Equipe novembre (après la trèv)'!$A$2:$A$13,$C107)</f>
        <v>4.5454545454545456E-2</v>
      </c>
      <c r="AG107" s="4">
        <f>P107/SUMIFS('Equipe novembre (après la trèv)'!L$2:L$13,'Equipe novembre (après la trèv)'!$A$2:$A$13,$C107)</f>
        <v>6.6666666666666666E-2</v>
      </c>
      <c r="AH107" s="4">
        <f>H107/SUMIFS('Equipe novembre (après la trèv)'!B$2:B$13,'Equipe novembre (après la trèv)'!$A$2:$A$13,$C107)</f>
        <v>9.0909090909090912E-2</v>
      </c>
      <c r="AI107" s="4">
        <f>R107/SUMIFS('Equipe novembre (après la trèv)'!L$2:L$13,'Equipe novembre (après la trèv)'!$A$2:$A$13,$C107)</f>
        <v>0.13333333333333333</v>
      </c>
    </row>
    <row r="108" spans="1:35" x14ac:dyDescent="0.3">
      <c r="A108">
        <v>107</v>
      </c>
      <c r="B108" t="s">
        <v>153</v>
      </c>
      <c r="C108" t="s">
        <v>33</v>
      </c>
      <c r="D108" t="s">
        <v>35</v>
      </c>
      <c r="E108">
        <f>SUMIFS('Indiv fin novembre'!E$2:E$299,'Indiv fin novembre'!$B$2:$B$299,$B108,'Indiv fin novembre'!$C$2:$C$299,$C108)-SUMIFS('Indiv fin octobre (à la trève)'!E$2:E$287,'Indiv fin octobre (à la trève)'!$B$2:$B$287,$B108,'Indiv fin octobre (à la trève)'!$C$2:$C$287,$C108)</f>
        <v>6</v>
      </c>
      <c r="F108">
        <f>SUMIFS('Indiv fin novembre'!F$2:F$299,'Indiv fin novembre'!$B$2:$B$299,$B108,'Indiv fin novembre'!$C$2:$C$299,$C108)-SUMIFS('Indiv fin octobre (à la trève)'!F$2:F$287,'Indiv fin octobre (à la trève)'!$B$2:$B$287,$B108,'Indiv fin octobre (à la trève)'!$C$2:$C$287,$C108)</f>
        <v>1</v>
      </c>
      <c r="G108">
        <f>SUMIFS('Indiv fin novembre'!G$2:G$299,'Indiv fin novembre'!$B$2:$B$299,$B108,'Indiv fin novembre'!$C$2:$C$299,$C108)-SUMIFS('Indiv fin octobre (à la trève)'!G$2:G$287,'Indiv fin octobre (à la trève)'!$B$2:$B$287,$B108,'Indiv fin octobre (à la trève)'!$C$2:$C$287,$C108)</f>
        <v>1</v>
      </c>
      <c r="H108">
        <f>SUMIFS('Indiv fin novembre'!H$2:H$299,'Indiv fin novembre'!$B$2:$B$299,$B108,'Indiv fin novembre'!$C$2:$C$299,$C108)-SUMIFS('Indiv fin octobre (à la trève)'!H$2:H$287,'Indiv fin octobre (à la trève)'!$B$2:$B$287,$B108,'Indiv fin octobre (à la trève)'!$C$2:$C$287,$C108)</f>
        <v>2</v>
      </c>
      <c r="I108">
        <f>SUMIFS('Indiv fin novembre'!I$2:I$299,'Indiv fin novembre'!$B$2:$B$299,$B108,'Indiv fin novembre'!$C$2:$C$299,$C108)-SUMIFS('Indiv fin octobre (à la trève)'!I$2:I$287,'Indiv fin octobre (à la trève)'!$B$2:$B$287,$B108,'Indiv fin octobre (à la trève)'!$C$2:$C$287,$C108)</f>
        <v>8</v>
      </c>
      <c r="J108">
        <f>SUMIFS('Indiv fin novembre'!J$2:J$299,'Indiv fin novembre'!$B$2:$B$299,$B108,'Indiv fin novembre'!$C$2:$C$299,$C108)-SUMIFS('Indiv fin octobre (à la trève)'!J$2:J$287,'Indiv fin octobre (à la trève)'!$B$2:$B$287,$B108,'Indiv fin octobre (à la trève)'!$C$2:$C$287,$C108)</f>
        <v>0</v>
      </c>
      <c r="K108">
        <f>SUMIFS('Indiv fin novembre'!K$2:K$299,'Indiv fin novembre'!$B$2:$B$299,$B108,'Indiv fin novembre'!$C$2:$C$299,$C108)-SUMIFS('Indiv fin octobre (à la trève)'!K$2:K$287,'Indiv fin octobre (à la trève)'!$B$2:$B$287,$B108,'Indiv fin octobre (à la trève)'!$C$2:$C$287,$C108)</f>
        <v>0</v>
      </c>
      <c r="L108">
        <f>SUMIFS('Indiv fin novembre'!L$2:L$299,'Indiv fin novembre'!$B$2:$B$299,$B108,'Indiv fin novembre'!$C$2:$C$299,$C108)-SUMIFS('Indiv fin octobre (à la trève)'!L$2:L$287,'Indiv fin octobre (à la trève)'!$B$2:$B$287,$B108,'Indiv fin octobre (à la trève)'!$C$2:$C$287,$C108)</f>
        <v>0</v>
      </c>
      <c r="M108">
        <f>SUMIFS('Indiv fin novembre'!M$2:M$299,'Indiv fin novembre'!$B$2:$B$299,$B108,'Indiv fin novembre'!$C$2:$C$299,$C108)-SUMIFS('Indiv fin octobre (à la trève)'!M$2:M$287,'Indiv fin octobre (à la trève)'!$B$2:$B$287,$B108,'Indiv fin octobre (à la trève)'!$C$2:$C$287,$C108)</f>
        <v>0</v>
      </c>
      <c r="N108">
        <f>SUMIFS('Indiv fin novembre'!N$2:N$299,'Indiv fin novembre'!$B$2:$B$299,$B108,'Indiv fin novembre'!$C$2:$C$299,$C108)-SUMIFS('Indiv fin octobre (à la trève)'!N$2:N$287,'Indiv fin octobre (à la trève)'!$B$2:$B$287,$B108,'Indiv fin octobre (à la trève)'!$C$2:$C$287,$C108)</f>
        <v>0</v>
      </c>
      <c r="O108">
        <f>SUMIFS('Indiv fin novembre'!O$2:O$299,'Indiv fin novembre'!$B$2:$B$299,$B108,'Indiv fin novembre'!$C$2:$C$299,$C108)-SUMIFS('Indiv fin octobre (à la trève)'!O$2:O$287,'Indiv fin octobre (à la trève)'!$B$2:$B$287,$B108,'Indiv fin octobre (à la trève)'!$C$2:$C$287,$C108)</f>
        <v>0</v>
      </c>
      <c r="P108">
        <f>SUMIFS('Indiv fin novembre'!P$2:P$299,'Indiv fin novembre'!$B$2:$B$299,$B108,'Indiv fin novembre'!$C$2:$C$299,$C108)-SUMIFS('Indiv fin octobre (à la trève)'!P$2:P$287,'Indiv fin octobre (à la trève)'!$B$2:$B$287,$B108,'Indiv fin octobre (à la trève)'!$C$2:$C$287,$C108)</f>
        <v>1</v>
      </c>
      <c r="Q108">
        <f>SUMIFS('Indiv fin novembre'!Q$2:Q$299,'Indiv fin novembre'!$B$2:$B$299,$B108,'Indiv fin novembre'!$C$2:$C$299,$C108)-SUMIFS('Indiv fin octobre (à la trève)'!Q$2:Q$287,'Indiv fin octobre (à la trève)'!$B$2:$B$287,$B108,'Indiv fin octobre (à la trève)'!$C$2:$C$287,$C108)</f>
        <v>1</v>
      </c>
      <c r="R108">
        <f>SUMIFS('Indiv fin novembre'!R$2:R$299,'Indiv fin novembre'!$B$2:$B$299,$B108,'Indiv fin novembre'!$C$2:$C$299,$C108)-SUMIFS('Indiv fin octobre (à la trève)'!R$2:R$287,'Indiv fin octobre (à la trève)'!$B$2:$B$287,$B108,'Indiv fin octobre (à la trève)'!$C$2:$C$287,$C108)</f>
        <v>2</v>
      </c>
      <c r="S108" s="3">
        <f t="shared" si="13"/>
        <v>0.16666666666666666</v>
      </c>
      <c r="T108" s="3">
        <f t="shared" si="14"/>
        <v>0.16666666666666666</v>
      </c>
      <c r="U108" s="3">
        <f t="shared" si="15"/>
        <v>0.33333333333333331</v>
      </c>
      <c r="V108" s="3">
        <f t="shared" si="16"/>
        <v>1.3333333333333333</v>
      </c>
      <c r="W108" s="3">
        <f t="shared" si="17"/>
        <v>0</v>
      </c>
      <c r="X108" s="3">
        <f t="shared" si="18"/>
        <v>0</v>
      </c>
      <c r="Y108" s="3">
        <f t="shared" si="19"/>
        <v>0</v>
      </c>
      <c r="Z108" s="3">
        <f t="shared" si="20"/>
        <v>0</v>
      </c>
      <c r="AA108" s="3">
        <f t="shared" si="21"/>
        <v>0</v>
      </c>
      <c r="AB108" s="3">
        <f t="shared" si="22"/>
        <v>0</v>
      </c>
      <c r="AC108" s="3">
        <f t="shared" si="23"/>
        <v>0.16666666666666666</v>
      </c>
      <c r="AD108" s="3">
        <f t="shared" si="24"/>
        <v>0.16666666666666666</v>
      </c>
      <c r="AE108" s="3">
        <f t="shared" si="25"/>
        <v>0.33333333333333331</v>
      </c>
      <c r="AF108" s="4">
        <f>F108/SUMIFS('Equipe novembre (après la trèv)'!B$2:B$13,'Equipe novembre (après la trèv)'!$A$2:$A$13,$C108)</f>
        <v>2.8571428571428571E-2</v>
      </c>
      <c r="AG108" s="4">
        <f>P108/SUMIFS('Equipe novembre (après la trèv)'!L$2:L$13,'Equipe novembre (après la trèv)'!$A$2:$A$13,$C108)</f>
        <v>4.1666666666666664E-2</v>
      </c>
      <c r="AH108" s="4">
        <f>H108/SUMIFS('Equipe novembre (après la trèv)'!B$2:B$13,'Equipe novembre (après la trèv)'!$A$2:$A$13,$C108)</f>
        <v>5.7142857142857141E-2</v>
      </c>
      <c r="AI108" s="4">
        <f>R108/SUMIFS('Equipe novembre (après la trèv)'!L$2:L$13,'Equipe novembre (après la trèv)'!$A$2:$A$13,$C108)</f>
        <v>8.3333333333333329E-2</v>
      </c>
    </row>
    <row r="109" spans="1:35" x14ac:dyDescent="0.3">
      <c r="A109">
        <v>108</v>
      </c>
      <c r="B109" t="s">
        <v>206</v>
      </c>
      <c r="C109" t="s">
        <v>33</v>
      </c>
      <c r="D109" t="s">
        <v>35</v>
      </c>
      <c r="E109">
        <f>SUMIFS('Indiv fin novembre'!E$2:E$299,'Indiv fin novembre'!$B$2:$B$299,$B109,'Indiv fin novembre'!$C$2:$C$299,$C109)-SUMIFS('Indiv fin octobre (à la trève)'!E$2:E$287,'Indiv fin octobre (à la trève)'!$B$2:$B$287,$B109,'Indiv fin octobre (à la trève)'!$C$2:$C$287,$C109)</f>
        <v>6</v>
      </c>
      <c r="F109">
        <f>SUMIFS('Indiv fin novembre'!F$2:F$299,'Indiv fin novembre'!$B$2:$B$299,$B109,'Indiv fin novembre'!$C$2:$C$299,$C109)-SUMIFS('Indiv fin octobre (à la trève)'!F$2:F$287,'Indiv fin octobre (à la trève)'!$B$2:$B$287,$B109,'Indiv fin octobre (à la trève)'!$C$2:$C$287,$C109)</f>
        <v>0</v>
      </c>
      <c r="G109">
        <f>SUMIFS('Indiv fin novembre'!G$2:G$299,'Indiv fin novembre'!$B$2:$B$299,$B109,'Indiv fin novembre'!$C$2:$C$299,$C109)-SUMIFS('Indiv fin octobre (à la trève)'!G$2:G$287,'Indiv fin octobre (à la trève)'!$B$2:$B$287,$B109,'Indiv fin octobre (à la trève)'!$C$2:$C$287,$C109)</f>
        <v>2</v>
      </c>
      <c r="H109">
        <f>SUMIFS('Indiv fin novembre'!H$2:H$299,'Indiv fin novembre'!$B$2:$B$299,$B109,'Indiv fin novembre'!$C$2:$C$299,$C109)-SUMIFS('Indiv fin octobre (à la trève)'!H$2:H$287,'Indiv fin octobre (à la trève)'!$B$2:$B$287,$B109,'Indiv fin octobre (à la trève)'!$C$2:$C$287,$C109)</f>
        <v>2</v>
      </c>
      <c r="I109">
        <f>SUMIFS('Indiv fin novembre'!I$2:I$299,'Indiv fin novembre'!$B$2:$B$299,$B109,'Indiv fin novembre'!$C$2:$C$299,$C109)-SUMIFS('Indiv fin octobre (à la trève)'!I$2:I$287,'Indiv fin octobre (à la trève)'!$B$2:$B$287,$B109,'Indiv fin octobre (à la trève)'!$C$2:$C$287,$C109)</f>
        <v>5</v>
      </c>
      <c r="J109">
        <f>SUMIFS('Indiv fin novembre'!J$2:J$299,'Indiv fin novembre'!$B$2:$B$299,$B109,'Indiv fin novembre'!$C$2:$C$299,$C109)-SUMIFS('Indiv fin octobre (à la trève)'!J$2:J$287,'Indiv fin octobre (à la trève)'!$B$2:$B$287,$B109,'Indiv fin octobre (à la trève)'!$C$2:$C$287,$C109)</f>
        <v>0</v>
      </c>
      <c r="K109">
        <f>SUMIFS('Indiv fin novembre'!K$2:K$299,'Indiv fin novembre'!$B$2:$B$299,$B109,'Indiv fin novembre'!$C$2:$C$299,$C109)-SUMIFS('Indiv fin octobre (à la trève)'!K$2:K$287,'Indiv fin octobre (à la trève)'!$B$2:$B$287,$B109,'Indiv fin octobre (à la trève)'!$C$2:$C$287,$C109)</f>
        <v>0</v>
      </c>
      <c r="L109">
        <f>SUMIFS('Indiv fin novembre'!L$2:L$299,'Indiv fin novembre'!$B$2:$B$299,$B109,'Indiv fin novembre'!$C$2:$C$299,$C109)-SUMIFS('Indiv fin octobre (à la trève)'!L$2:L$287,'Indiv fin octobre (à la trève)'!$B$2:$B$287,$B109,'Indiv fin octobre (à la trève)'!$C$2:$C$287,$C109)</f>
        <v>0</v>
      </c>
      <c r="M109">
        <f>SUMIFS('Indiv fin novembre'!M$2:M$299,'Indiv fin novembre'!$B$2:$B$299,$B109,'Indiv fin novembre'!$C$2:$C$299,$C109)-SUMIFS('Indiv fin octobre (à la trève)'!M$2:M$287,'Indiv fin octobre (à la trève)'!$B$2:$B$287,$B109,'Indiv fin octobre (à la trève)'!$C$2:$C$287,$C109)</f>
        <v>0</v>
      </c>
      <c r="N109">
        <f>SUMIFS('Indiv fin novembre'!N$2:N$299,'Indiv fin novembre'!$B$2:$B$299,$B109,'Indiv fin novembre'!$C$2:$C$299,$C109)-SUMIFS('Indiv fin octobre (à la trève)'!N$2:N$287,'Indiv fin octobre (à la trève)'!$B$2:$B$287,$B109,'Indiv fin octobre (à la trève)'!$C$2:$C$287,$C109)</f>
        <v>0</v>
      </c>
      <c r="O109">
        <f>SUMIFS('Indiv fin novembre'!O$2:O$299,'Indiv fin novembre'!$B$2:$B$299,$B109,'Indiv fin novembre'!$C$2:$C$299,$C109)-SUMIFS('Indiv fin octobre (à la trève)'!O$2:O$287,'Indiv fin octobre (à la trève)'!$B$2:$B$287,$B109,'Indiv fin octobre (à la trève)'!$C$2:$C$287,$C109)</f>
        <v>0</v>
      </c>
      <c r="P109">
        <f>SUMIFS('Indiv fin novembre'!P$2:P$299,'Indiv fin novembre'!$B$2:$B$299,$B109,'Indiv fin novembre'!$C$2:$C$299,$C109)-SUMIFS('Indiv fin octobre (à la trève)'!P$2:P$287,'Indiv fin octobre (à la trève)'!$B$2:$B$287,$B109,'Indiv fin octobre (à la trève)'!$C$2:$C$287,$C109)</f>
        <v>0</v>
      </c>
      <c r="Q109">
        <f>SUMIFS('Indiv fin novembre'!Q$2:Q$299,'Indiv fin novembre'!$B$2:$B$299,$B109,'Indiv fin novembre'!$C$2:$C$299,$C109)-SUMIFS('Indiv fin octobre (à la trève)'!Q$2:Q$287,'Indiv fin octobre (à la trève)'!$B$2:$B$287,$B109,'Indiv fin octobre (à la trève)'!$C$2:$C$287,$C109)</f>
        <v>2</v>
      </c>
      <c r="R109">
        <f>SUMIFS('Indiv fin novembre'!R$2:R$299,'Indiv fin novembre'!$B$2:$B$299,$B109,'Indiv fin novembre'!$C$2:$C$299,$C109)-SUMIFS('Indiv fin octobre (à la trève)'!R$2:R$287,'Indiv fin octobre (à la trève)'!$B$2:$B$287,$B109,'Indiv fin octobre (à la trève)'!$C$2:$C$287,$C109)</f>
        <v>2</v>
      </c>
      <c r="S109" s="3">
        <f t="shared" si="13"/>
        <v>0</v>
      </c>
      <c r="T109" s="3">
        <f t="shared" si="14"/>
        <v>0.33333333333333331</v>
      </c>
      <c r="U109" s="3">
        <f t="shared" si="15"/>
        <v>0.33333333333333331</v>
      </c>
      <c r="V109" s="3">
        <f t="shared" si="16"/>
        <v>0.83333333333333337</v>
      </c>
      <c r="W109" s="3">
        <f t="shared" si="17"/>
        <v>0</v>
      </c>
      <c r="X109" s="3">
        <f t="shared" si="18"/>
        <v>0</v>
      </c>
      <c r="Y109" s="3">
        <f t="shared" si="19"/>
        <v>0</v>
      </c>
      <c r="Z109" s="3">
        <f t="shared" si="20"/>
        <v>0</v>
      </c>
      <c r="AA109" s="3">
        <f t="shared" si="21"/>
        <v>0</v>
      </c>
      <c r="AB109" s="3">
        <f t="shared" si="22"/>
        <v>0</v>
      </c>
      <c r="AC109" s="3">
        <f t="shared" si="23"/>
        <v>0</v>
      </c>
      <c r="AD109" s="3">
        <f t="shared" si="24"/>
        <v>0.33333333333333331</v>
      </c>
      <c r="AE109" s="3">
        <f t="shared" si="25"/>
        <v>0.33333333333333331</v>
      </c>
      <c r="AF109" s="4">
        <f>F109/SUMIFS('Equipe novembre (après la trèv)'!B$2:B$13,'Equipe novembre (après la trèv)'!$A$2:$A$13,$C109)</f>
        <v>0</v>
      </c>
      <c r="AG109" s="4">
        <f>P109/SUMIFS('Equipe novembre (après la trèv)'!L$2:L$13,'Equipe novembre (après la trèv)'!$A$2:$A$13,$C109)</f>
        <v>0</v>
      </c>
      <c r="AH109" s="4">
        <f>H109/SUMIFS('Equipe novembre (après la trèv)'!B$2:B$13,'Equipe novembre (après la trèv)'!$A$2:$A$13,$C109)</f>
        <v>5.7142857142857141E-2</v>
      </c>
      <c r="AI109" s="4">
        <f>R109/SUMIFS('Equipe novembre (après la trèv)'!L$2:L$13,'Equipe novembre (après la trèv)'!$A$2:$A$13,$C109)</f>
        <v>8.3333333333333329E-2</v>
      </c>
    </row>
    <row r="110" spans="1:35" x14ac:dyDescent="0.3">
      <c r="A110">
        <v>109</v>
      </c>
      <c r="B110" t="s">
        <v>184</v>
      </c>
      <c r="C110" t="s">
        <v>33</v>
      </c>
      <c r="D110" t="s">
        <v>35</v>
      </c>
      <c r="E110">
        <f>SUMIFS('Indiv fin novembre'!E$2:E$299,'Indiv fin novembre'!$B$2:$B$299,$B110,'Indiv fin novembre'!$C$2:$C$299,$C110)-SUMIFS('Indiv fin octobre (à la trève)'!E$2:E$287,'Indiv fin octobre (à la trève)'!$B$2:$B$287,$B110,'Indiv fin octobre (à la trève)'!$C$2:$C$287,$C110)</f>
        <v>6</v>
      </c>
      <c r="F110">
        <f>SUMIFS('Indiv fin novembre'!F$2:F$299,'Indiv fin novembre'!$B$2:$B$299,$B110,'Indiv fin novembre'!$C$2:$C$299,$C110)-SUMIFS('Indiv fin octobre (à la trève)'!F$2:F$287,'Indiv fin octobre (à la trève)'!$B$2:$B$287,$B110,'Indiv fin octobre (à la trève)'!$C$2:$C$287,$C110)</f>
        <v>1</v>
      </c>
      <c r="G110">
        <f>SUMIFS('Indiv fin novembre'!G$2:G$299,'Indiv fin novembre'!$B$2:$B$299,$B110,'Indiv fin novembre'!$C$2:$C$299,$C110)-SUMIFS('Indiv fin octobre (à la trève)'!G$2:G$287,'Indiv fin octobre (à la trève)'!$B$2:$B$287,$B110,'Indiv fin octobre (à la trève)'!$C$2:$C$287,$C110)</f>
        <v>1</v>
      </c>
      <c r="H110">
        <f>SUMIFS('Indiv fin novembre'!H$2:H$299,'Indiv fin novembre'!$B$2:$B$299,$B110,'Indiv fin novembre'!$C$2:$C$299,$C110)-SUMIFS('Indiv fin octobre (à la trève)'!H$2:H$287,'Indiv fin octobre (à la trève)'!$B$2:$B$287,$B110,'Indiv fin octobre (à la trève)'!$C$2:$C$287,$C110)</f>
        <v>2</v>
      </c>
      <c r="I110">
        <f>SUMIFS('Indiv fin novembre'!I$2:I$299,'Indiv fin novembre'!$B$2:$B$299,$B110,'Indiv fin novembre'!$C$2:$C$299,$C110)-SUMIFS('Indiv fin octobre (à la trève)'!I$2:I$287,'Indiv fin octobre (à la trève)'!$B$2:$B$287,$B110,'Indiv fin octobre (à la trève)'!$C$2:$C$287,$C110)</f>
        <v>7</v>
      </c>
      <c r="J110">
        <f>SUMIFS('Indiv fin novembre'!J$2:J$299,'Indiv fin novembre'!$B$2:$B$299,$B110,'Indiv fin novembre'!$C$2:$C$299,$C110)-SUMIFS('Indiv fin octobre (à la trève)'!J$2:J$287,'Indiv fin octobre (à la trève)'!$B$2:$B$287,$B110,'Indiv fin octobre (à la trève)'!$C$2:$C$287,$C110)</f>
        <v>0</v>
      </c>
      <c r="K110">
        <f>SUMIFS('Indiv fin novembre'!K$2:K$299,'Indiv fin novembre'!$B$2:$B$299,$B110,'Indiv fin novembre'!$C$2:$C$299,$C110)-SUMIFS('Indiv fin octobre (à la trève)'!K$2:K$287,'Indiv fin octobre (à la trève)'!$B$2:$B$287,$B110,'Indiv fin octobre (à la trève)'!$C$2:$C$287,$C110)</f>
        <v>0</v>
      </c>
      <c r="L110">
        <f>SUMIFS('Indiv fin novembre'!L$2:L$299,'Indiv fin novembre'!$B$2:$B$299,$B110,'Indiv fin novembre'!$C$2:$C$299,$C110)-SUMIFS('Indiv fin octobre (à la trève)'!L$2:L$287,'Indiv fin octobre (à la trève)'!$B$2:$B$287,$B110,'Indiv fin octobre (à la trève)'!$C$2:$C$287,$C110)</f>
        <v>0</v>
      </c>
      <c r="M110">
        <f>SUMIFS('Indiv fin novembre'!M$2:M$299,'Indiv fin novembre'!$B$2:$B$299,$B110,'Indiv fin novembre'!$C$2:$C$299,$C110)-SUMIFS('Indiv fin octobre (à la trève)'!M$2:M$287,'Indiv fin octobre (à la trève)'!$B$2:$B$287,$B110,'Indiv fin octobre (à la trève)'!$C$2:$C$287,$C110)</f>
        <v>0</v>
      </c>
      <c r="N110">
        <f>SUMIFS('Indiv fin novembre'!N$2:N$299,'Indiv fin novembre'!$B$2:$B$299,$B110,'Indiv fin novembre'!$C$2:$C$299,$C110)-SUMIFS('Indiv fin octobre (à la trève)'!N$2:N$287,'Indiv fin octobre (à la trève)'!$B$2:$B$287,$B110,'Indiv fin octobre (à la trève)'!$C$2:$C$287,$C110)</f>
        <v>0</v>
      </c>
      <c r="O110">
        <f>SUMIFS('Indiv fin novembre'!O$2:O$299,'Indiv fin novembre'!$B$2:$B$299,$B110,'Indiv fin novembre'!$C$2:$C$299,$C110)-SUMIFS('Indiv fin octobre (à la trève)'!O$2:O$287,'Indiv fin octobre (à la trève)'!$B$2:$B$287,$B110,'Indiv fin octobre (à la trève)'!$C$2:$C$287,$C110)</f>
        <v>0</v>
      </c>
      <c r="P110">
        <f>SUMIFS('Indiv fin novembre'!P$2:P$299,'Indiv fin novembre'!$B$2:$B$299,$B110,'Indiv fin novembre'!$C$2:$C$299,$C110)-SUMIFS('Indiv fin octobre (à la trève)'!P$2:P$287,'Indiv fin octobre (à la trève)'!$B$2:$B$287,$B110,'Indiv fin octobre (à la trève)'!$C$2:$C$287,$C110)</f>
        <v>1</v>
      </c>
      <c r="Q110">
        <f>SUMIFS('Indiv fin novembre'!Q$2:Q$299,'Indiv fin novembre'!$B$2:$B$299,$B110,'Indiv fin novembre'!$C$2:$C$299,$C110)-SUMIFS('Indiv fin octobre (à la trève)'!Q$2:Q$287,'Indiv fin octobre (à la trève)'!$B$2:$B$287,$B110,'Indiv fin octobre (à la trève)'!$C$2:$C$287,$C110)</f>
        <v>1</v>
      </c>
      <c r="R110">
        <f>SUMIFS('Indiv fin novembre'!R$2:R$299,'Indiv fin novembre'!$B$2:$B$299,$B110,'Indiv fin novembre'!$C$2:$C$299,$C110)-SUMIFS('Indiv fin octobre (à la trève)'!R$2:R$287,'Indiv fin octobre (à la trève)'!$B$2:$B$287,$B110,'Indiv fin octobre (à la trève)'!$C$2:$C$287,$C110)</f>
        <v>2</v>
      </c>
      <c r="S110" s="3">
        <f t="shared" si="13"/>
        <v>0.16666666666666666</v>
      </c>
      <c r="T110" s="3">
        <f t="shared" si="14"/>
        <v>0.16666666666666666</v>
      </c>
      <c r="U110" s="3">
        <f t="shared" si="15"/>
        <v>0.33333333333333331</v>
      </c>
      <c r="V110" s="3">
        <f t="shared" si="16"/>
        <v>1.1666666666666667</v>
      </c>
      <c r="W110" s="3">
        <f t="shared" si="17"/>
        <v>0</v>
      </c>
      <c r="X110" s="3">
        <f t="shared" si="18"/>
        <v>0</v>
      </c>
      <c r="Y110" s="3">
        <f t="shared" si="19"/>
        <v>0</v>
      </c>
      <c r="Z110" s="3">
        <f t="shared" si="20"/>
        <v>0</v>
      </c>
      <c r="AA110" s="3">
        <f t="shared" si="21"/>
        <v>0</v>
      </c>
      <c r="AB110" s="3">
        <f t="shared" si="22"/>
        <v>0</v>
      </c>
      <c r="AC110" s="3">
        <f t="shared" si="23"/>
        <v>0.16666666666666666</v>
      </c>
      <c r="AD110" s="3">
        <f t="shared" si="24"/>
        <v>0.16666666666666666</v>
      </c>
      <c r="AE110" s="3">
        <f t="shared" si="25"/>
        <v>0.33333333333333331</v>
      </c>
      <c r="AF110" s="4">
        <f>F110/SUMIFS('Equipe novembre (après la trèv)'!B$2:B$13,'Equipe novembre (après la trèv)'!$A$2:$A$13,$C110)</f>
        <v>2.8571428571428571E-2</v>
      </c>
      <c r="AG110" s="4">
        <f>P110/SUMIFS('Equipe novembre (après la trèv)'!L$2:L$13,'Equipe novembre (après la trèv)'!$A$2:$A$13,$C110)</f>
        <v>4.1666666666666664E-2</v>
      </c>
      <c r="AH110" s="4">
        <f>H110/SUMIFS('Equipe novembre (après la trèv)'!B$2:B$13,'Equipe novembre (après la trèv)'!$A$2:$A$13,$C110)</f>
        <v>5.7142857142857141E-2</v>
      </c>
      <c r="AI110" s="4">
        <f>R110/SUMIFS('Equipe novembre (après la trèv)'!L$2:L$13,'Equipe novembre (après la trèv)'!$A$2:$A$13,$C110)</f>
        <v>8.3333333333333329E-2</v>
      </c>
    </row>
    <row r="111" spans="1:35" x14ac:dyDescent="0.3">
      <c r="A111">
        <v>110</v>
      </c>
      <c r="B111" t="s">
        <v>88</v>
      </c>
      <c r="C111" t="s">
        <v>48</v>
      </c>
      <c r="D111" t="s">
        <v>6</v>
      </c>
      <c r="E111">
        <f>SUMIFS('Indiv fin novembre'!E$2:E$299,'Indiv fin novembre'!$B$2:$B$299,$B111,'Indiv fin novembre'!$C$2:$C$299,$C111)-SUMIFS('Indiv fin octobre (à la trève)'!E$2:E$287,'Indiv fin octobre (à la trève)'!$B$2:$B$287,$B111,'Indiv fin octobre (à la trève)'!$C$2:$C$287,$C111)</f>
        <v>2</v>
      </c>
      <c r="F111">
        <f>SUMIFS('Indiv fin novembre'!F$2:F$299,'Indiv fin novembre'!$B$2:$B$299,$B111,'Indiv fin novembre'!$C$2:$C$299,$C111)-SUMIFS('Indiv fin octobre (à la trève)'!F$2:F$287,'Indiv fin octobre (à la trève)'!$B$2:$B$287,$B111,'Indiv fin octobre (à la trève)'!$C$2:$C$287,$C111)</f>
        <v>0</v>
      </c>
      <c r="G111">
        <f>SUMIFS('Indiv fin novembre'!G$2:G$299,'Indiv fin novembre'!$B$2:$B$299,$B111,'Indiv fin novembre'!$C$2:$C$299,$C111)-SUMIFS('Indiv fin octobre (à la trève)'!G$2:G$287,'Indiv fin octobre (à la trève)'!$B$2:$B$287,$B111,'Indiv fin octobre (à la trève)'!$C$2:$C$287,$C111)</f>
        <v>2</v>
      </c>
      <c r="H111">
        <f>SUMIFS('Indiv fin novembre'!H$2:H$299,'Indiv fin novembre'!$B$2:$B$299,$B111,'Indiv fin novembre'!$C$2:$C$299,$C111)-SUMIFS('Indiv fin octobre (à la trève)'!H$2:H$287,'Indiv fin octobre (à la trève)'!$B$2:$B$287,$B111,'Indiv fin octobre (à la trève)'!$C$2:$C$287,$C111)</f>
        <v>2</v>
      </c>
      <c r="I111">
        <f>SUMIFS('Indiv fin novembre'!I$2:I$299,'Indiv fin novembre'!$B$2:$B$299,$B111,'Indiv fin novembre'!$C$2:$C$299,$C111)-SUMIFS('Indiv fin octobre (à la trève)'!I$2:I$287,'Indiv fin octobre (à la trève)'!$B$2:$B$287,$B111,'Indiv fin octobre (à la trève)'!$C$2:$C$287,$C111)</f>
        <v>-2</v>
      </c>
      <c r="J111">
        <f>SUMIFS('Indiv fin novembre'!J$2:J$299,'Indiv fin novembre'!$B$2:$B$299,$B111,'Indiv fin novembre'!$C$2:$C$299,$C111)-SUMIFS('Indiv fin octobre (à la trève)'!J$2:J$287,'Indiv fin octobre (à la trève)'!$B$2:$B$287,$B111,'Indiv fin octobre (à la trève)'!$C$2:$C$287,$C111)</f>
        <v>0</v>
      </c>
      <c r="K111">
        <f>SUMIFS('Indiv fin novembre'!K$2:K$299,'Indiv fin novembre'!$B$2:$B$299,$B111,'Indiv fin novembre'!$C$2:$C$299,$C111)-SUMIFS('Indiv fin octobre (à la trève)'!K$2:K$287,'Indiv fin octobre (à la trève)'!$B$2:$B$287,$B111,'Indiv fin octobre (à la trève)'!$C$2:$C$287,$C111)</f>
        <v>1</v>
      </c>
      <c r="L111">
        <f>SUMIFS('Indiv fin novembre'!L$2:L$299,'Indiv fin novembre'!$B$2:$B$299,$B111,'Indiv fin novembre'!$C$2:$C$299,$C111)-SUMIFS('Indiv fin octobre (à la trève)'!L$2:L$287,'Indiv fin octobre (à la trève)'!$B$2:$B$287,$B111,'Indiv fin octobre (à la trève)'!$C$2:$C$287,$C111)</f>
        <v>1</v>
      </c>
      <c r="M111">
        <f>SUMIFS('Indiv fin novembre'!M$2:M$299,'Indiv fin novembre'!$B$2:$B$299,$B111,'Indiv fin novembre'!$C$2:$C$299,$C111)-SUMIFS('Indiv fin octobre (à la trève)'!M$2:M$287,'Indiv fin octobre (à la trève)'!$B$2:$B$287,$B111,'Indiv fin octobre (à la trève)'!$C$2:$C$287,$C111)</f>
        <v>0</v>
      </c>
      <c r="N111">
        <f>SUMIFS('Indiv fin novembre'!N$2:N$299,'Indiv fin novembre'!$B$2:$B$299,$B111,'Indiv fin novembre'!$C$2:$C$299,$C111)-SUMIFS('Indiv fin octobre (à la trève)'!N$2:N$287,'Indiv fin octobre (à la trève)'!$B$2:$B$287,$B111,'Indiv fin octobre (à la trève)'!$C$2:$C$287,$C111)</f>
        <v>0</v>
      </c>
      <c r="O111">
        <f>SUMIFS('Indiv fin novembre'!O$2:O$299,'Indiv fin novembre'!$B$2:$B$299,$B111,'Indiv fin novembre'!$C$2:$C$299,$C111)-SUMIFS('Indiv fin octobre (à la trève)'!O$2:O$287,'Indiv fin octobre (à la trève)'!$B$2:$B$287,$B111,'Indiv fin octobre (à la trève)'!$C$2:$C$287,$C111)</f>
        <v>0</v>
      </c>
      <c r="P111">
        <f>SUMIFS('Indiv fin novembre'!P$2:P$299,'Indiv fin novembre'!$B$2:$B$299,$B111,'Indiv fin novembre'!$C$2:$C$299,$C111)-SUMIFS('Indiv fin octobre (à la trève)'!P$2:P$287,'Indiv fin octobre (à la trève)'!$B$2:$B$287,$B111,'Indiv fin octobre (à la trève)'!$C$2:$C$287,$C111)</f>
        <v>0</v>
      </c>
      <c r="Q111">
        <f>SUMIFS('Indiv fin novembre'!Q$2:Q$299,'Indiv fin novembre'!$B$2:$B$299,$B111,'Indiv fin novembre'!$C$2:$C$299,$C111)-SUMIFS('Indiv fin octobre (à la trève)'!Q$2:Q$287,'Indiv fin octobre (à la trève)'!$B$2:$B$287,$B111,'Indiv fin octobre (à la trève)'!$C$2:$C$287,$C111)</f>
        <v>1</v>
      </c>
      <c r="R111">
        <f>SUMIFS('Indiv fin novembre'!R$2:R$299,'Indiv fin novembre'!$B$2:$B$299,$B111,'Indiv fin novembre'!$C$2:$C$299,$C111)-SUMIFS('Indiv fin octobre (à la trève)'!R$2:R$287,'Indiv fin octobre (à la trève)'!$B$2:$B$287,$B111,'Indiv fin octobre (à la trève)'!$C$2:$C$287,$C111)</f>
        <v>1</v>
      </c>
      <c r="S111" s="3">
        <f t="shared" si="13"/>
        <v>0</v>
      </c>
      <c r="T111" s="3">
        <f t="shared" si="14"/>
        <v>1</v>
      </c>
      <c r="U111" s="3">
        <f t="shared" si="15"/>
        <v>1</v>
      </c>
      <c r="V111" s="3">
        <f t="shared" si="16"/>
        <v>-1</v>
      </c>
      <c r="W111" s="3">
        <f t="shared" si="17"/>
        <v>0</v>
      </c>
      <c r="X111" s="3">
        <f t="shared" si="18"/>
        <v>0.5</v>
      </c>
      <c r="Y111" s="3">
        <f t="shared" si="19"/>
        <v>0.5</v>
      </c>
      <c r="Z111" s="3">
        <f t="shared" si="20"/>
        <v>0</v>
      </c>
      <c r="AA111" s="3">
        <f t="shared" si="21"/>
        <v>0</v>
      </c>
      <c r="AB111" s="3">
        <f t="shared" si="22"/>
        <v>0</v>
      </c>
      <c r="AC111" s="3">
        <f t="shared" si="23"/>
        <v>0</v>
      </c>
      <c r="AD111" s="3">
        <f t="shared" si="24"/>
        <v>0.5</v>
      </c>
      <c r="AE111" s="3">
        <f t="shared" si="25"/>
        <v>0.5</v>
      </c>
      <c r="AF111" s="4">
        <f>F111/SUMIFS('Equipe novembre (après la trèv)'!B$2:B$13,'Equipe novembre (après la trèv)'!$A$2:$A$13,$C111)</f>
        <v>0</v>
      </c>
      <c r="AG111" s="4">
        <f>P111/SUMIFS('Equipe novembre (après la trèv)'!L$2:L$13,'Equipe novembre (après la trèv)'!$A$2:$A$13,$C111)</f>
        <v>0</v>
      </c>
      <c r="AH111" s="4">
        <f>H111/SUMIFS('Equipe novembre (après la trèv)'!B$2:B$13,'Equipe novembre (après la trèv)'!$A$2:$A$13,$C111)</f>
        <v>0.25</v>
      </c>
      <c r="AI111" s="4">
        <f>R111/SUMIFS('Equipe novembre (après la trèv)'!L$2:L$13,'Equipe novembre (après la trèv)'!$A$2:$A$13,$C111)</f>
        <v>0.2</v>
      </c>
    </row>
    <row r="112" spans="1:35" x14ac:dyDescent="0.3">
      <c r="A112">
        <v>111</v>
      </c>
      <c r="B112" t="s">
        <v>345</v>
      </c>
      <c r="C112" t="s">
        <v>18</v>
      </c>
      <c r="D112" t="s">
        <v>35</v>
      </c>
      <c r="E112">
        <f>SUMIFS('Indiv fin novembre'!E$2:E$299,'Indiv fin novembre'!$B$2:$B$299,$B112,'Indiv fin novembre'!$C$2:$C$299,$C112)-SUMIFS('Indiv fin octobre (à la trève)'!E$2:E$287,'Indiv fin octobre (à la trève)'!$B$2:$B$287,$B112,'Indiv fin octobre (à la trève)'!$C$2:$C$287,$C112)</f>
        <v>4</v>
      </c>
      <c r="F112">
        <f>SUMIFS('Indiv fin novembre'!F$2:F$299,'Indiv fin novembre'!$B$2:$B$299,$B112,'Indiv fin novembre'!$C$2:$C$299,$C112)-SUMIFS('Indiv fin octobre (à la trève)'!F$2:F$287,'Indiv fin octobre (à la trève)'!$B$2:$B$287,$B112,'Indiv fin octobre (à la trève)'!$C$2:$C$287,$C112)</f>
        <v>0</v>
      </c>
      <c r="G112">
        <f>SUMIFS('Indiv fin novembre'!G$2:G$299,'Indiv fin novembre'!$B$2:$B$299,$B112,'Indiv fin novembre'!$C$2:$C$299,$C112)-SUMIFS('Indiv fin octobre (à la trève)'!G$2:G$287,'Indiv fin octobre (à la trève)'!$B$2:$B$287,$B112,'Indiv fin octobre (à la trève)'!$C$2:$C$287,$C112)</f>
        <v>2</v>
      </c>
      <c r="H112">
        <f>SUMIFS('Indiv fin novembre'!H$2:H$299,'Indiv fin novembre'!$B$2:$B$299,$B112,'Indiv fin novembre'!$C$2:$C$299,$C112)-SUMIFS('Indiv fin octobre (à la trève)'!H$2:H$287,'Indiv fin octobre (à la trève)'!$B$2:$B$287,$B112,'Indiv fin octobre (à la trève)'!$C$2:$C$287,$C112)</f>
        <v>2</v>
      </c>
      <c r="I112">
        <f>SUMIFS('Indiv fin novembre'!I$2:I$299,'Indiv fin novembre'!$B$2:$B$299,$B112,'Indiv fin novembre'!$C$2:$C$299,$C112)-SUMIFS('Indiv fin octobre (à la trève)'!I$2:I$287,'Indiv fin octobre (à la trève)'!$B$2:$B$287,$B112,'Indiv fin octobre (à la trève)'!$C$2:$C$287,$C112)</f>
        <v>3</v>
      </c>
      <c r="J112">
        <f>SUMIFS('Indiv fin novembre'!J$2:J$299,'Indiv fin novembre'!$B$2:$B$299,$B112,'Indiv fin novembre'!$C$2:$C$299,$C112)-SUMIFS('Indiv fin octobre (à la trève)'!J$2:J$287,'Indiv fin octobre (à la trève)'!$B$2:$B$287,$B112,'Indiv fin octobre (à la trève)'!$C$2:$C$287,$C112)</f>
        <v>0</v>
      </c>
      <c r="K112">
        <f>SUMIFS('Indiv fin novembre'!K$2:K$299,'Indiv fin novembre'!$B$2:$B$299,$B112,'Indiv fin novembre'!$C$2:$C$299,$C112)-SUMIFS('Indiv fin octobre (à la trève)'!K$2:K$287,'Indiv fin octobre (à la trève)'!$B$2:$B$287,$B112,'Indiv fin octobre (à la trève)'!$C$2:$C$287,$C112)</f>
        <v>1</v>
      </c>
      <c r="L112">
        <f>SUMIFS('Indiv fin novembre'!L$2:L$299,'Indiv fin novembre'!$B$2:$B$299,$B112,'Indiv fin novembre'!$C$2:$C$299,$C112)-SUMIFS('Indiv fin octobre (à la trève)'!L$2:L$287,'Indiv fin octobre (à la trève)'!$B$2:$B$287,$B112,'Indiv fin octobre (à la trève)'!$C$2:$C$287,$C112)</f>
        <v>1</v>
      </c>
      <c r="M112">
        <f>SUMIFS('Indiv fin novembre'!M$2:M$299,'Indiv fin novembre'!$B$2:$B$299,$B112,'Indiv fin novembre'!$C$2:$C$299,$C112)-SUMIFS('Indiv fin octobre (à la trève)'!M$2:M$287,'Indiv fin octobre (à la trève)'!$B$2:$B$287,$B112,'Indiv fin octobre (à la trève)'!$C$2:$C$287,$C112)</f>
        <v>0</v>
      </c>
      <c r="N112">
        <f>SUMIFS('Indiv fin novembre'!N$2:N$299,'Indiv fin novembre'!$B$2:$B$299,$B112,'Indiv fin novembre'!$C$2:$C$299,$C112)-SUMIFS('Indiv fin octobre (à la trève)'!N$2:N$287,'Indiv fin octobre (à la trève)'!$B$2:$B$287,$B112,'Indiv fin octobre (à la trève)'!$C$2:$C$287,$C112)</f>
        <v>0</v>
      </c>
      <c r="O112">
        <f>SUMIFS('Indiv fin novembre'!O$2:O$299,'Indiv fin novembre'!$B$2:$B$299,$B112,'Indiv fin novembre'!$C$2:$C$299,$C112)-SUMIFS('Indiv fin octobre (à la trève)'!O$2:O$287,'Indiv fin octobre (à la trève)'!$B$2:$B$287,$B112,'Indiv fin octobre (à la trève)'!$C$2:$C$287,$C112)</f>
        <v>0</v>
      </c>
      <c r="P112">
        <f>SUMIFS('Indiv fin novembre'!P$2:P$299,'Indiv fin novembre'!$B$2:$B$299,$B112,'Indiv fin novembre'!$C$2:$C$299,$C112)-SUMIFS('Indiv fin octobre (à la trève)'!P$2:P$287,'Indiv fin octobre (à la trève)'!$B$2:$B$287,$B112,'Indiv fin octobre (à la trève)'!$C$2:$C$287,$C112)</f>
        <v>0</v>
      </c>
      <c r="Q112">
        <f>SUMIFS('Indiv fin novembre'!Q$2:Q$299,'Indiv fin novembre'!$B$2:$B$299,$B112,'Indiv fin novembre'!$C$2:$C$299,$C112)-SUMIFS('Indiv fin octobre (à la trève)'!Q$2:Q$287,'Indiv fin octobre (à la trève)'!$B$2:$B$287,$B112,'Indiv fin octobre (à la trève)'!$C$2:$C$287,$C112)</f>
        <v>1</v>
      </c>
      <c r="R112">
        <f>SUMIFS('Indiv fin novembre'!R$2:R$299,'Indiv fin novembre'!$B$2:$B$299,$B112,'Indiv fin novembre'!$C$2:$C$299,$C112)-SUMIFS('Indiv fin octobre (à la trève)'!R$2:R$287,'Indiv fin octobre (à la trève)'!$B$2:$B$287,$B112,'Indiv fin octobre (à la trève)'!$C$2:$C$287,$C112)</f>
        <v>1</v>
      </c>
      <c r="S112" s="3">
        <f t="shared" si="13"/>
        <v>0</v>
      </c>
      <c r="T112" s="3">
        <f t="shared" si="14"/>
        <v>0.5</v>
      </c>
      <c r="U112" s="3">
        <f t="shared" si="15"/>
        <v>0.5</v>
      </c>
      <c r="V112" s="3">
        <f t="shared" si="16"/>
        <v>0.75</v>
      </c>
      <c r="W112" s="3">
        <f t="shared" si="17"/>
        <v>0</v>
      </c>
      <c r="X112" s="3">
        <f t="shared" si="18"/>
        <v>0.25</v>
      </c>
      <c r="Y112" s="3">
        <f t="shared" si="19"/>
        <v>0.25</v>
      </c>
      <c r="Z112" s="3">
        <f t="shared" si="20"/>
        <v>0</v>
      </c>
      <c r="AA112" s="3">
        <f t="shared" si="21"/>
        <v>0</v>
      </c>
      <c r="AB112" s="3">
        <f t="shared" si="22"/>
        <v>0</v>
      </c>
      <c r="AC112" s="3">
        <f t="shared" si="23"/>
        <v>0</v>
      </c>
      <c r="AD112" s="3">
        <f t="shared" si="24"/>
        <v>0.25</v>
      </c>
      <c r="AE112" s="3">
        <f t="shared" si="25"/>
        <v>0.25</v>
      </c>
      <c r="AF112" s="4">
        <f>F112/SUMIFS('Equipe novembre (après la trèv)'!B$2:B$13,'Equipe novembre (après la trèv)'!$A$2:$A$13,$C112)</f>
        <v>0</v>
      </c>
      <c r="AG112" s="4">
        <f>P112/SUMIFS('Equipe novembre (après la trèv)'!L$2:L$13,'Equipe novembre (après la trèv)'!$A$2:$A$13,$C112)</f>
        <v>0</v>
      </c>
      <c r="AH112" s="4">
        <f>H112/SUMIFS('Equipe novembre (après la trèv)'!B$2:B$13,'Equipe novembre (après la trèv)'!$A$2:$A$13,$C112)</f>
        <v>8.6956521739130432E-2</v>
      </c>
      <c r="AI112" s="4">
        <f>R112/SUMIFS('Equipe novembre (après la trèv)'!L$2:L$13,'Equipe novembre (après la trèv)'!$A$2:$A$13,$C112)</f>
        <v>7.6923076923076927E-2</v>
      </c>
    </row>
    <row r="113" spans="1:35" x14ac:dyDescent="0.3">
      <c r="A113">
        <v>112</v>
      </c>
      <c r="B113" t="s">
        <v>82</v>
      </c>
      <c r="C113" t="s">
        <v>28</v>
      </c>
      <c r="D113" t="s">
        <v>35</v>
      </c>
      <c r="E113">
        <f>SUMIFS('Indiv fin novembre'!E$2:E$299,'Indiv fin novembre'!$B$2:$B$299,$B113,'Indiv fin novembre'!$C$2:$C$299,$C113)-SUMIFS('Indiv fin octobre (à la trève)'!E$2:E$287,'Indiv fin octobre (à la trève)'!$B$2:$B$287,$B113,'Indiv fin octobre (à la trève)'!$C$2:$C$287,$C113)</f>
        <v>5</v>
      </c>
      <c r="F113">
        <f>SUMIFS('Indiv fin novembre'!F$2:F$299,'Indiv fin novembre'!$B$2:$B$299,$B113,'Indiv fin novembre'!$C$2:$C$299,$C113)-SUMIFS('Indiv fin octobre (à la trève)'!F$2:F$287,'Indiv fin octobre (à la trève)'!$B$2:$B$287,$B113,'Indiv fin octobre (à la trève)'!$C$2:$C$287,$C113)</f>
        <v>0</v>
      </c>
      <c r="G113">
        <f>SUMIFS('Indiv fin novembre'!G$2:G$299,'Indiv fin novembre'!$B$2:$B$299,$B113,'Indiv fin novembre'!$C$2:$C$299,$C113)-SUMIFS('Indiv fin octobre (à la trève)'!G$2:G$287,'Indiv fin octobre (à la trève)'!$B$2:$B$287,$B113,'Indiv fin octobre (à la trève)'!$C$2:$C$287,$C113)</f>
        <v>2</v>
      </c>
      <c r="H113">
        <f>SUMIFS('Indiv fin novembre'!H$2:H$299,'Indiv fin novembre'!$B$2:$B$299,$B113,'Indiv fin novembre'!$C$2:$C$299,$C113)-SUMIFS('Indiv fin octobre (à la trève)'!H$2:H$287,'Indiv fin octobre (à la trève)'!$B$2:$B$287,$B113,'Indiv fin octobre (à la trève)'!$C$2:$C$287,$C113)</f>
        <v>2</v>
      </c>
      <c r="I113">
        <f>SUMIFS('Indiv fin novembre'!I$2:I$299,'Indiv fin novembre'!$B$2:$B$299,$B113,'Indiv fin novembre'!$C$2:$C$299,$C113)-SUMIFS('Indiv fin octobre (à la trève)'!I$2:I$287,'Indiv fin octobre (à la trève)'!$B$2:$B$287,$B113,'Indiv fin octobre (à la trève)'!$C$2:$C$287,$C113)</f>
        <v>1</v>
      </c>
      <c r="J113">
        <f>SUMIFS('Indiv fin novembre'!J$2:J$299,'Indiv fin novembre'!$B$2:$B$299,$B113,'Indiv fin novembre'!$C$2:$C$299,$C113)-SUMIFS('Indiv fin octobre (à la trève)'!J$2:J$287,'Indiv fin octobre (à la trève)'!$B$2:$B$287,$B113,'Indiv fin octobre (à la trève)'!$C$2:$C$287,$C113)</f>
        <v>0</v>
      </c>
      <c r="K113">
        <f>SUMIFS('Indiv fin novembre'!K$2:K$299,'Indiv fin novembre'!$B$2:$B$299,$B113,'Indiv fin novembre'!$C$2:$C$299,$C113)-SUMIFS('Indiv fin octobre (à la trève)'!K$2:K$287,'Indiv fin octobre (à la trève)'!$B$2:$B$287,$B113,'Indiv fin octobre (à la trève)'!$C$2:$C$287,$C113)</f>
        <v>1</v>
      </c>
      <c r="L113">
        <f>SUMIFS('Indiv fin novembre'!L$2:L$299,'Indiv fin novembre'!$B$2:$B$299,$B113,'Indiv fin novembre'!$C$2:$C$299,$C113)-SUMIFS('Indiv fin octobre (à la trève)'!L$2:L$287,'Indiv fin octobre (à la trève)'!$B$2:$B$287,$B113,'Indiv fin octobre (à la trève)'!$C$2:$C$287,$C113)</f>
        <v>1</v>
      </c>
      <c r="M113">
        <f>SUMIFS('Indiv fin novembre'!M$2:M$299,'Indiv fin novembre'!$B$2:$B$299,$B113,'Indiv fin novembre'!$C$2:$C$299,$C113)-SUMIFS('Indiv fin octobre (à la trève)'!M$2:M$287,'Indiv fin octobre (à la trève)'!$B$2:$B$287,$B113,'Indiv fin octobre (à la trève)'!$C$2:$C$287,$C113)</f>
        <v>0</v>
      </c>
      <c r="N113">
        <f>SUMIFS('Indiv fin novembre'!N$2:N$299,'Indiv fin novembre'!$B$2:$B$299,$B113,'Indiv fin novembre'!$C$2:$C$299,$C113)-SUMIFS('Indiv fin octobre (à la trève)'!N$2:N$287,'Indiv fin octobre (à la trève)'!$B$2:$B$287,$B113,'Indiv fin octobre (à la trève)'!$C$2:$C$287,$C113)</f>
        <v>0</v>
      </c>
      <c r="O113">
        <f>SUMIFS('Indiv fin novembre'!O$2:O$299,'Indiv fin novembre'!$B$2:$B$299,$B113,'Indiv fin novembre'!$C$2:$C$299,$C113)-SUMIFS('Indiv fin octobre (à la trève)'!O$2:O$287,'Indiv fin octobre (à la trève)'!$B$2:$B$287,$B113,'Indiv fin octobre (à la trève)'!$C$2:$C$287,$C113)</f>
        <v>0</v>
      </c>
      <c r="P113">
        <f>SUMIFS('Indiv fin novembre'!P$2:P$299,'Indiv fin novembre'!$B$2:$B$299,$B113,'Indiv fin novembre'!$C$2:$C$299,$C113)-SUMIFS('Indiv fin octobre (à la trève)'!P$2:P$287,'Indiv fin octobre (à la trève)'!$B$2:$B$287,$B113,'Indiv fin octobre (à la trève)'!$C$2:$C$287,$C113)</f>
        <v>0</v>
      </c>
      <c r="Q113">
        <f>SUMIFS('Indiv fin novembre'!Q$2:Q$299,'Indiv fin novembre'!$B$2:$B$299,$B113,'Indiv fin novembre'!$C$2:$C$299,$C113)-SUMIFS('Indiv fin octobre (à la trève)'!Q$2:Q$287,'Indiv fin octobre (à la trève)'!$B$2:$B$287,$B113,'Indiv fin octobre (à la trève)'!$C$2:$C$287,$C113)</f>
        <v>1</v>
      </c>
      <c r="R113">
        <f>SUMIFS('Indiv fin novembre'!R$2:R$299,'Indiv fin novembre'!$B$2:$B$299,$B113,'Indiv fin novembre'!$C$2:$C$299,$C113)-SUMIFS('Indiv fin octobre (à la trève)'!R$2:R$287,'Indiv fin octobre (à la trève)'!$B$2:$B$287,$B113,'Indiv fin octobre (à la trève)'!$C$2:$C$287,$C113)</f>
        <v>1</v>
      </c>
      <c r="S113" s="3">
        <f t="shared" si="13"/>
        <v>0</v>
      </c>
      <c r="T113" s="3">
        <f t="shared" si="14"/>
        <v>0.4</v>
      </c>
      <c r="U113" s="3">
        <f t="shared" si="15"/>
        <v>0.4</v>
      </c>
      <c r="V113" s="3">
        <f t="shared" si="16"/>
        <v>0.2</v>
      </c>
      <c r="W113" s="3">
        <f t="shared" si="17"/>
        <v>0</v>
      </c>
      <c r="X113" s="3">
        <f t="shared" si="18"/>
        <v>0.2</v>
      </c>
      <c r="Y113" s="3">
        <f t="shared" si="19"/>
        <v>0.2</v>
      </c>
      <c r="Z113" s="3">
        <f t="shared" si="20"/>
        <v>0</v>
      </c>
      <c r="AA113" s="3">
        <f t="shared" si="21"/>
        <v>0</v>
      </c>
      <c r="AB113" s="3">
        <f t="shared" si="22"/>
        <v>0</v>
      </c>
      <c r="AC113" s="3">
        <f t="shared" si="23"/>
        <v>0</v>
      </c>
      <c r="AD113" s="3">
        <f t="shared" si="24"/>
        <v>0.2</v>
      </c>
      <c r="AE113" s="3">
        <f t="shared" si="25"/>
        <v>0.2</v>
      </c>
      <c r="AF113" s="4">
        <f>F113/SUMIFS('Equipe novembre (après la trèv)'!B$2:B$13,'Equipe novembre (après la trèv)'!$A$2:$A$13,$C113)</f>
        <v>0</v>
      </c>
      <c r="AG113" s="4">
        <f>P113/SUMIFS('Equipe novembre (après la trèv)'!L$2:L$13,'Equipe novembre (après la trèv)'!$A$2:$A$13,$C113)</f>
        <v>0</v>
      </c>
      <c r="AH113" s="4">
        <f>H113/SUMIFS('Equipe novembre (après la trèv)'!B$2:B$13,'Equipe novembre (après la trèv)'!$A$2:$A$13,$C113)</f>
        <v>0.22222222222222221</v>
      </c>
      <c r="AI113" s="4">
        <f>R113/SUMIFS('Equipe novembre (après la trèv)'!L$2:L$13,'Equipe novembre (après la trèv)'!$A$2:$A$13,$C113)</f>
        <v>0.2</v>
      </c>
    </row>
    <row r="114" spans="1:35" x14ac:dyDescent="0.3">
      <c r="A114">
        <v>113</v>
      </c>
      <c r="B114" t="s">
        <v>59</v>
      </c>
      <c r="C114" t="s">
        <v>28</v>
      </c>
      <c r="D114" t="s">
        <v>6</v>
      </c>
      <c r="E114">
        <f>SUMIFS('Indiv fin novembre'!E$2:E$299,'Indiv fin novembre'!$B$2:$B$299,$B114,'Indiv fin novembre'!$C$2:$C$299,$C114)-SUMIFS('Indiv fin octobre (à la trève)'!E$2:E$287,'Indiv fin octobre (à la trève)'!$B$2:$B$287,$B114,'Indiv fin octobre (à la trève)'!$C$2:$C$287,$C114)</f>
        <v>5</v>
      </c>
      <c r="F114">
        <f>SUMIFS('Indiv fin novembre'!F$2:F$299,'Indiv fin novembre'!$B$2:$B$299,$B114,'Indiv fin novembre'!$C$2:$C$299,$C114)-SUMIFS('Indiv fin octobre (à la trève)'!F$2:F$287,'Indiv fin octobre (à la trève)'!$B$2:$B$287,$B114,'Indiv fin octobre (à la trève)'!$C$2:$C$287,$C114)</f>
        <v>0</v>
      </c>
      <c r="G114">
        <f>SUMIFS('Indiv fin novembre'!G$2:G$299,'Indiv fin novembre'!$B$2:$B$299,$B114,'Indiv fin novembre'!$C$2:$C$299,$C114)-SUMIFS('Indiv fin octobre (à la trève)'!G$2:G$287,'Indiv fin octobre (à la trève)'!$B$2:$B$287,$B114,'Indiv fin octobre (à la trève)'!$C$2:$C$287,$C114)</f>
        <v>2</v>
      </c>
      <c r="H114">
        <f>SUMIFS('Indiv fin novembre'!H$2:H$299,'Indiv fin novembre'!$B$2:$B$299,$B114,'Indiv fin novembre'!$C$2:$C$299,$C114)-SUMIFS('Indiv fin octobre (à la trève)'!H$2:H$287,'Indiv fin octobre (à la trève)'!$B$2:$B$287,$B114,'Indiv fin octobre (à la trève)'!$C$2:$C$287,$C114)</f>
        <v>2</v>
      </c>
      <c r="I114">
        <f>SUMIFS('Indiv fin novembre'!I$2:I$299,'Indiv fin novembre'!$B$2:$B$299,$B114,'Indiv fin novembre'!$C$2:$C$299,$C114)-SUMIFS('Indiv fin octobre (à la trève)'!I$2:I$287,'Indiv fin octobre (à la trève)'!$B$2:$B$287,$B114,'Indiv fin octobre (à la trève)'!$C$2:$C$287,$C114)</f>
        <v>-1</v>
      </c>
      <c r="J114">
        <f>SUMIFS('Indiv fin novembre'!J$2:J$299,'Indiv fin novembre'!$B$2:$B$299,$B114,'Indiv fin novembre'!$C$2:$C$299,$C114)-SUMIFS('Indiv fin octobre (à la trève)'!J$2:J$287,'Indiv fin octobre (à la trève)'!$B$2:$B$287,$B114,'Indiv fin octobre (à la trève)'!$C$2:$C$287,$C114)</f>
        <v>0</v>
      </c>
      <c r="K114">
        <f>SUMIFS('Indiv fin novembre'!K$2:K$299,'Indiv fin novembre'!$B$2:$B$299,$B114,'Indiv fin novembre'!$C$2:$C$299,$C114)-SUMIFS('Indiv fin octobre (à la trève)'!K$2:K$287,'Indiv fin octobre (à la trève)'!$B$2:$B$287,$B114,'Indiv fin octobre (à la trève)'!$C$2:$C$287,$C114)</f>
        <v>1</v>
      </c>
      <c r="L114">
        <f>SUMIFS('Indiv fin novembre'!L$2:L$299,'Indiv fin novembre'!$B$2:$B$299,$B114,'Indiv fin novembre'!$C$2:$C$299,$C114)-SUMIFS('Indiv fin octobre (à la trève)'!L$2:L$287,'Indiv fin octobre (à la trève)'!$B$2:$B$287,$B114,'Indiv fin octobre (à la trève)'!$C$2:$C$287,$C114)</f>
        <v>1</v>
      </c>
      <c r="M114">
        <f>SUMIFS('Indiv fin novembre'!M$2:M$299,'Indiv fin novembre'!$B$2:$B$299,$B114,'Indiv fin novembre'!$C$2:$C$299,$C114)-SUMIFS('Indiv fin octobre (à la trève)'!M$2:M$287,'Indiv fin octobre (à la trève)'!$B$2:$B$287,$B114,'Indiv fin octobre (à la trève)'!$C$2:$C$287,$C114)</f>
        <v>0</v>
      </c>
      <c r="N114">
        <f>SUMIFS('Indiv fin novembre'!N$2:N$299,'Indiv fin novembre'!$B$2:$B$299,$B114,'Indiv fin novembre'!$C$2:$C$299,$C114)-SUMIFS('Indiv fin octobre (à la trève)'!N$2:N$287,'Indiv fin octobre (à la trève)'!$B$2:$B$287,$B114,'Indiv fin octobre (à la trève)'!$C$2:$C$287,$C114)</f>
        <v>0</v>
      </c>
      <c r="O114">
        <f>SUMIFS('Indiv fin novembre'!O$2:O$299,'Indiv fin novembre'!$B$2:$B$299,$B114,'Indiv fin novembre'!$C$2:$C$299,$C114)-SUMIFS('Indiv fin octobre (à la trève)'!O$2:O$287,'Indiv fin octobre (à la trève)'!$B$2:$B$287,$B114,'Indiv fin octobre (à la trève)'!$C$2:$C$287,$C114)</f>
        <v>0</v>
      </c>
      <c r="P114">
        <f>SUMIFS('Indiv fin novembre'!P$2:P$299,'Indiv fin novembre'!$B$2:$B$299,$B114,'Indiv fin novembre'!$C$2:$C$299,$C114)-SUMIFS('Indiv fin octobre (à la trève)'!P$2:P$287,'Indiv fin octobre (à la trève)'!$B$2:$B$287,$B114,'Indiv fin octobre (à la trève)'!$C$2:$C$287,$C114)</f>
        <v>0</v>
      </c>
      <c r="Q114">
        <f>SUMIFS('Indiv fin novembre'!Q$2:Q$299,'Indiv fin novembre'!$B$2:$B$299,$B114,'Indiv fin novembre'!$C$2:$C$299,$C114)-SUMIFS('Indiv fin octobre (à la trève)'!Q$2:Q$287,'Indiv fin octobre (à la trève)'!$B$2:$B$287,$B114,'Indiv fin octobre (à la trève)'!$C$2:$C$287,$C114)</f>
        <v>1</v>
      </c>
      <c r="R114">
        <f>SUMIFS('Indiv fin novembre'!R$2:R$299,'Indiv fin novembre'!$B$2:$B$299,$B114,'Indiv fin novembre'!$C$2:$C$299,$C114)-SUMIFS('Indiv fin octobre (à la trève)'!R$2:R$287,'Indiv fin octobre (à la trève)'!$B$2:$B$287,$B114,'Indiv fin octobre (à la trève)'!$C$2:$C$287,$C114)</f>
        <v>1</v>
      </c>
      <c r="S114" s="3">
        <f t="shared" si="13"/>
        <v>0</v>
      </c>
      <c r="T114" s="3">
        <f t="shared" si="14"/>
        <v>0.4</v>
      </c>
      <c r="U114" s="3">
        <f t="shared" si="15"/>
        <v>0.4</v>
      </c>
      <c r="V114" s="3">
        <f t="shared" si="16"/>
        <v>-0.2</v>
      </c>
      <c r="W114" s="3">
        <f t="shared" si="17"/>
        <v>0</v>
      </c>
      <c r="X114" s="3">
        <f t="shared" si="18"/>
        <v>0.2</v>
      </c>
      <c r="Y114" s="3">
        <f t="shared" si="19"/>
        <v>0.2</v>
      </c>
      <c r="Z114" s="3">
        <f t="shared" si="20"/>
        <v>0</v>
      </c>
      <c r="AA114" s="3">
        <f t="shared" si="21"/>
        <v>0</v>
      </c>
      <c r="AB114" s="3">
        <f t="shared" si="22"/>
        <v>0</v>
      </c>
      <c r="AC114" s="3">
        <f t="shared" si="23"/>
        <v>0</v>
      </c>
      <c r="AD114" s="3">
        <f t="shared" si="24"/>
        <v>0.2</v>
      </c>
      <c r="AE114" s="3">
        <f t="shared" si="25"/>
        <v>0.2</v>
      </c>
      <c r="AF114" s="4">
        <f>F114/SUMIFS('Equipe novembre (après la trèv)'!B$2:B$13,'Equipe novembre (après la trèv)'!$A$2:$A$13,$C114)</f>
        <v>0</v>
      </c>
      <c r="AG114" s="4">
        <f>P114/SUMIFS('Equipe novembre (après la trèv)'!L$2:L$13,'Equipe novembre (après la trèv)'!$A$2:$A$13,$C114)</f>
        <v>0</v>
      </c>
      <c r="AH114" s="4">
        <f>H114/SUMIFS('Equipe novembre (après la trèv)'!B$2:B$13,'Equipe novembre (après la trèv)'!$A$2:$A$13,$C114)</f>
        <v>0.22222222222222221</v>
      </c>
      <c r="AI114" s="4">
        <f>R114/SUMIFS('Equipe novembre (après la trèv)'!L$2:L$13,'Equipe novembre (après la trèv)'!$A$2:$A$13,$C114)</f>
        <v>0.2</v>
      </c>
    </row>
    <row r="115" spans="1:35" x14ac:dyDescent="0.3">
      <c r="A115">
        <v>114</v>
      </c>
      <c r="B115" t="s">
        <v>193</v>
      </c>
      <c r="C115" t="s">
        <v>28</v>
      </c>
      <c r="D115" t="s">
        <v>6</v>
      </c>
      <c r="E115">
        <f>SUMIFS('Indiv fin novembre'!E$2:E$299,'Indiv fin novembre'!$B$2:$B$299,$B115,'Indiv fin novembre'!$C$2:$C$299,$C115)-SUMIFS('Indiv fin octobre (à la trève)'!E$2:E$287,'Indiv fin octobre (à la trève)'!$B$2:$B$287,$B115,'Indiv fin octobre (à la trève)'!$C$2:$C$287,$C115)</f>
        <v>5</v>
      </c>
      <c r="F115">
        <f>SUMIFS('Indiv fin novembre'!F$2:F$299,'Indiv fin novembre'!$B$2:$B$299,$B115,'Indiv fin novembre'!$C$2:$C$299,$C115)-SUMIFS('Indiv fin octobre (à la trève)'!F$2:F$287,'Indiv fin octobre (à la trève)'!$B$2:$B$287,$B115,'Indiv fin octobre (à la trève)'!$C$2:$C$287,$C115)</f>
        <v>2</v>
      </c>
      <c r="G115">
        <f>SUMIFS('Indiv fin novembre'!G$2:G$299,'Indiv fin novembre'!$B$2:$B$299,$B115,'Indiv fin novembre'!$C$2:$C$299,$C115)-SUMIFS('Indiv fin octobre (à la trève)'!G$2:G$287,'Indiv fin octobre (à la trève)'!$B$2:$B$287,$B115,'Indiv fin octobre (à la trève)'!$C$2:$C$287,$C115)</f>
        <v>0</v>
      </c>
      <c r="H115">
        <f>SUMIFS('Indiv fin novembre'!H$2:H$299,'Indiv fin novembre'!$B$2:$B$299,$B115,'Indiv fin novembre'!$C$2:$C$299,$C115)-SUMIFS('Indiv fin octobre (à la trève)'!H$2:H$287,'Indiv fin octobre (à la trève)'!$B$2:$B$287,$B115,'Indiv fin octobre (à la trève)'!$C$2:$C$287,$C115)</f>
        <v>2</v>
      </c>
      <c r="I115">
        <f>SUMIFS('Indiv fin novembre'!I$2:I$299,'Indiv fin novembre'!$B$2:$B$299,$B115,'Indiv fin novembre'!$C$2:$C$299,$C115)-SUMIFS('Indiv fin octobre (à la trève)'!I$2:I$287,'Indiv fin octobre (à la trève)'!$B$2:$B$287,$B115,'Indiv fin octobre (à la trève)'!$C$2:$C$287,$C115)</f>
        <v>-3</v>
      </c>
      <c r="J115">
        <f>SUMIFS('Indiv fin novembre'!J$2:J$299,'Indiv fin novembre'!$B$2:$B$299,$B115,'Indiv fin novembre'!$C$2:$C$299,$C115)-SUMIFS('Indiv fin octobre (à la trève)'!J$2:J$287,'Indiv fin octobre (à la trève)'!$B$2:$B$287,$B115,'Indiv fin octobre (à la trève)'!$C$2:$C$287,$C115)</f>
        <v>1</v>
      </c>
      <c r="K115">
        <f>SUMIFS('Indiv fin novembre'!K$2:K$299,'Indiv fin novembre'!$B$2:$B$299,$B115,'Indiv fin novembre'!$C$2:$C$299,$C115)-SUMIFS('Indiv fin octobre (à la trève)'!K$2:K$287,'Indiv fin octobre (à la trève)'!$B$2:$B$287,$B115,'Indiv fin octobre (à la trève)'!$C$2:$C$287,$C115)</f>
        <v>0</v>
      </c>
      <c r="L115">
        <f>SUMIFS('Indiv fin novembre'!L$2:L$299,'Indiv fin novembre'!$B$2:$B$299,$B115,'Indiv fin novembre'!$C$2:$C$299,$C115)-SUMIFS('Indiv fin octobre (à la trève)'!L$2:L$287,'Indiv fin octobre (à la trève)'!$B$2:$B$287,$B115,'Indiv fin octobre (à la trève)'!$C$2:$C$287,$C115)</f>
        <v>1</v>
      </c>
      <c r="M115">
        <f>SUMIFS('Indiv fin novembre'!M$2:M$299,'Indiv fin novembre'!$B$2:$B$299,$B115,'Indiv fin novembre'!$C$2:$C$299,$C115)-SUMIFS('Indiv fin octobre (à la trève)'!M$2:M$287,'Indiv fin octobre (à la trève)'!$B$2:$B$287,$B115,'Indiv fin octobre (à la trève)'!$C$2:$C$287,$C115)</f>
        <v>0</v>
      </c>
      <c r="N115">
        <f>SUMIFS('Indiv fin novembre'!N$2:N$299,'Indiv fin novembre'!$B$2:$B$299,$B115,'Indiv fin novembre'!$C$2:$C$299,$C115)-SUMIFS('Indiv fin octobre (à la trève)'!N$2:N$287,'Indiv fin octobre (à la trève)'!$B$2:$B$287,$B115,'Indiv fin octobre (à la trève)'!$C$2:$C$287,$C115)</f>
        <v>0</v>
      </c>
      <c r="O115">
        <f>SUMIFS('Indiv fin novembre'!O$2:O$299,'Indiv fin novembre'!$B$2:$B$299,$B115,'Indiv fin novembre'!$C$2:$C$299,$C115)-SUMIFS('Indiv fin octobre (à la trève)'!O$2:O$287,'Indiv fin octobre (à la trève)'!$B$2:$B$287,$B115,'Indiv fin octobre (à la trève)'!$C$2:$C$287,$C115)</f>
        <v>0</v>
      </c>
      <c r="P115">
        <f>SUMIFS('Indiv fin novembre'!P$2:P$299,'Indiv fin novembre'!$B$2:$B$299,$B115,'Indiv fin novembre'!$C$2:$C$299,$C115)-SUMIFS('Indiv fin octobre (à la trève)'!P$2:P$287,'Indiv fin octobre (à la trève)'!$B$2:$B$287,$B115,'Indiv fin octobre (à la trève)'!$C$2:$C$287,$C115)</f>
        <v>1</v>
      </c>
      <c r="Q115">
        <f>SUMIFS('Indiv fin novembre'!Q$2:Q$299,'Indiv fin novembre'!$B$2:$B$299,$B115,'Indiv fin novembre'!$C$2:$C$299,$C115)-SUMIFS('Indiv fin octobre (à la trève)'!Q$2:Q$287,'Indiv fin octobre (à la trève)'!$B$2:$B$287,$B115,'Indiv fin octobre (à la trève)'!$C$2:$C$287,$C115)</f>
        <v>0</v>
      </c>
      <c r="R115">
        <f>SUMIFS('Indiv fin novembre'!R$2:R$299,'Indiv fin novembre'!$B$2:$B$299,$B115,'Indiv fin novembre'!$C$2:$C$299,$C115)-SUMIFS('Indiv fin octobre (à la trève)'!R$2:R$287,'Indiv fin octobre (à la trève)'!$B$2:$B$287,$B115,'Indiv fin octobre (à la trève)'!$C$2:$C$287,$C115)</f>
        <v>1</v>
      </c>
      <c r="S115" s="3">
        <f t="shared" si="13"/>
        <v>0.4</v>
      </c>
      <c r="T115" s="3">
        <f t="shared" si="14"/>
        <v>0</v>
      </c>
      <c r="U115" s="3">
        <f t="shared" si="15"/>
        <v>0.4</v>
      </c>
      <c r="V115" s="3">
        <f t="shared" si="16"/>
        <v>-0.6</v>
      </c>
      <c r="W115" s="3">
        <f t="shared" si="17"/>
        <v>0.2</v>
      </c>
      <c r="X115" s="3">
        <f t="shared" si="18"/>
        <v>0</v>
      </c>
      <c r="Y115" s="3">
        <f t="shared" si="19"/>
        <v>0.2</v>
      </c>
      <c r="Z115" s="3">
        <f t="shared" si="20"/>
        <v>0</v>
      </c>
      <c r="AA115" s="3">
        <f t="shared" si="21"/>
        <v>0</v>
      </c>
      <c r="AB115" s="3">
        <f t="shared" si="22"/>
        <v>0</v>
      </c>
      <c r="AC115" s="3">
        <f t="shared" si="23"/>
        <v>0.2</v>
      </c>
      <c r="AD115" s="3">
        <f t="shared" si="24"/>
        <v>0</v>
      </c>
      <c r="AE115" s="3">
        <f t="shared" si="25"/>
        <v>0.2</v>
      </c>
      <c r="AF115" s="4">
        <f>F115/SUMIFS('Equipe novembre (après la trèv)'!B$2:B$13,'Equipe novembre (après la trèv)'!$A$2:$A$13,$C115)</f>
        <v>0.22222222222222221</v>
      </c>
      <c r="AG115" s="4">
        <f>P115/SUMIFS('Equipe novembre (après la trèv)'!L$2:L$13,'Equipe novembre (après la trèv)'!$A$2:$A$13,$C115)</f>
        <v>0.2</v>
      </c>
      <c r="AH115" s="4">
        <f>H115/SUMIFS('Equipe novembre (après la trèv)'!B$2:B$13,'Equipe novembre (après la trèv)'!$A$2:$A$13,$C115)</f>
        <v>0.22222222222222221</v>
      </c>
      <c r="AI115" s="4">
        <f>R115/SUMIFS('Equipe novembre (après la trèv)'!L$2:L$13,'Equipe novembre (après la trèv)'!$A$2:$A$13,$C115)</f>
        <v>0.2</v>
      </c>
    </row>
    <row r="116" spans="1:35" x14ac:dyDescent="0.3">
      <c r="A116">
        <v>115</v>
      </c>
      <c r="B116" t="s">
        <v>85</v>
      </c>
      <c r="C116" t="s">
        <v>24</v>
      </c>
      <c r="D116" t="s">
        <v>35</v>
      </c>
      <c r="E116">
        <f>SUMIFS('Indiv fin novembre'!E$2:E$299,'Indiv fin novembre'!$B$2:$B$299,$B116,'Indiv fin novembre'!$C$2:$C$299,$C116)-SUMIFS('Indiv fin octobre (à la trève)'!E$2:E$287,'Indiv fin octobre (à la trève)'!$B$2:$B$287,$B116,'Indiv fin octobre (à la trève)'!$C$2:$C$287,$C116)</f>
        <v>5</v>
      </c>
      <c r="F116">
        <f>SUMIFS('Indiv fin novembre'!F$2:F$299,'Indiv fin novembre'!$B$2:$B$299,$B116,'Indiv fin novembre'!$C$2:$C$299,$C116)-SUMIFS('Indiv fin octobre (à la trève)'!F$2:F$287,'Indiv fin octobre (à la trève)'!$B$2:$B$287,$B116,'Indiv fin octobre (à la trève)'!$C$2:$C$287,$C116)</f>
        <v>0</v>
      </c>
      <c r="G116">
        <f>SUMIFS('Indiv fin novembre'!G$2:G$299,'Indiv fin novembre'!$B$2:$B$299,$B116,'Indiv fin novembre'!$C$2:$C$299,$C116)-SUMIFS('Indiv fin octobre (à la trève)'!G$2:G$287,'Indiv fin octobre (à la trève)'!$B$2:$B$287,$B116,'Indiv fin octobre (à la trève)'!$C$2:$C$287,$C116)</f>
        <v>2</v>
      </c>
      <c r="H116">
        <f>SUMIFS('Indiv fin novembre'!H$2:H$299,'Indiv fin novembre'!$B$2:$B$299,$B116,'Indiv fin novembre'!$C$2:$C$299,$C116)-SUMIFS('Indiv fin octobre (à la trève)'!H$2:H$287,'Indiv fin octobre (à la trève)'!$B$2:$B$287,$B116,'Indiv fin octobre (à la trève)'!$C$2:$C$287,$C116)</f>
        <v>2</v>
      </c>
      <c r="I116">
        <f>SUMIFS('Indiv fin novembre'!I$2:I$299,'Indiv fin novembre'!$B$2:$B$299,$B116,'Indiv fin novembre'!$C$2:$C$299,$C116)-SUMIFS('Indiv fin octobre (à la trève)'!I$2:I$287,'Indiv fin octobre (à la trève)'!$B$2:$B$287,$B116,'Indiv fin octobre (à la trève)'!$C$2:$C$287,$C116)</f>
        <v>-2</v>
      </c>
      <c r="J116">
        <f>SUMIFS('Indiv fin novembre'!J$2:J$299,'Indiv fin novembre'!$B$2:$B$299,$B116,'Indiv fin novembre'!$C$2:$C$299,$C116)-SUMIFS('Indiv fin octobre (à la trève)'!J$2:J$287,'Indiv fin octobre (à la trève)'!$B$2:$B$287,$B116,'Indiv fin octobre (à la trève)'!$C$2:$C$287,$C116)</f>
        <v>0</v>
      </c>
      <c r="K116">
        <f>SUMIFS('Indiv fin novembre'!K$2:K$299,'Indiv fin novembre'!$B$2:$B$299,$B116,'Indiv fin novembre'!$C$2:$C$299,$C116)-SUMIFS('Indiv fin octobre (à la trève)'!K$2:K$287,'Indiv fin octobre (à la trève)'!$B$2:$B$287,$B116,'Indiv fin octobre (à la trève)'!$C$2:$C$287,$C116)</f>
        <v>1</v>
      </c>
      <c r="L116">
        <f>SUMIFS('Indiv fin novembre'!L$2:L$299,'Indiv fin novembre'!$B$2:$B$299,$B116,'Indiv fin novembre'!$C$2:$C$299,$C116)-SUMIFS('Indiv fin octobre (à la trève)'!L$2:L$287,'Indiv fin octobre (à la trève)'!$B$2:$B$287,$B116,'Indiv fin octobre (à la trève)'!$C$2:$C$287,$C116)</f>
        <v>1</v>
      </c>
      <c r="M116">
        <f>SUMIFS('Indiv fin novembre'!M$2:M$299,'Indiv fin novembre'!$B$2:$B$299,$B116,'Indiv fin novembre'!$C$2:$C$299,$C116)-SUMIFS('Indiv fin octobre (à la trève)'!M$2:M$287,'Indiv fin octobre (à la trève)'!$B$2:$B$287,$B116,'Indiv fin octobre (à la trève)'!$C$2:$C$287,$C116)</f>
        <v>0</v>
      </c>
      <c r="N116">
        <f>SUMIFS('Indiv fin novembre'!N$2:N$299,'Indiv fin novembre'!$B$2:$B$299,$B116,'Indiv fin novembre'!$C$2:$C$299,$C116)-SUMIFS('Indiv fin octobre (à la trève)'!N$2:N$287,'Indiv fin octobre (à la trève)'!$B$2:$B$287,$B116,'Indiv fin octobre (à la trève)'!$C$2:$C$287,$C116)</f>
        <v>0</v>
      </c>
      <c r="O116">
        <f>SUMIFS('Indiv fin novembre'!O$2:O$299,'Indiv fin novembre'!$B$2:$B$299,$B116,'Indiv fin novembre'!$C$2:$C$299,$C116)-SUMIFS('Indiv fin octobre (à la trève)'!O$2:O$287,'Indiv fin octobre (à la trève)'!$B$2:$B$287,$B116,'Indiv fin octobre (à la trève)'!$C$2:$C$287,$C116)</f>
        <v>0</v>
      </c>
      <c r="P116">
        <f>SUMIFS('Indiv fin novembre'!P$2:P$299,'Indiv fin novembre'!$B$2:$B$299,$B116,'Indiv fin novembre'!$C$2:$C$299,$C116)-SUMIFS('Indiv fin octobre (à la trève)'!P$2:P$287,'Indiv fin octobre (à la trève)'!$B$2:$B$287,$B116,'Indiv fin octobre (à la trève)'!$C$2:$C$287,$C116)</f>
        <v>0</v>
      </c>
      <c r="Q116">
        <f>SUMIFS('Indiv fin novembre'!Q$2:Q$299,'Indiv fin novembre'!$B$2:$B$299,$B116,'Indiv fin novembre'!$C$2:$C$299,$C116)-SUMIFS('Indiv fin octobre (à la trève)'!Q$2:Q$287,'Indiv fin octobre (à la trève)'!$B$2:$B$287,$B116,'Indiv fin octobre (à la trève)'!$C$2:$C$287,$C116)</f>
        <v>1</v>
      </c>
      <c r="R116">
        <f>SUMIFS('Indiv fin novembre'!R$2:R$299,'Indiv fin novembre'!$B$2:$B$299,$B116,'Indiv fin novembre'!$C$2:$C$299,$C116)-SUMIFS('Indiv fin octobre (à la trève)'!R$2:R$287,'Indiv fin octobre (à la trève)'!$B$2:$B$287,$B116,'Indiv fin octobre (à la trève)'!$C$2:$C$287,$C116)</f>
        <v>1</v>
      </c>
      <c r="S116" s="3">
        <f t="shared" si="13"/>
        <v>0</v>
      </c>
      <c r="T116" s="3">
        <f t="shared" si="14"/>
        <v>0.4</v>
      </c>
      <c r="U116" s="3">
        <f t="shared" si="15"/>
        <v>0.4</v>
      </c>
      <c r="V116" s="3">
        <f t="shared" si="16"/>
        <v>-0.4</v>
      </c>
      <c r="W116" s="3">
        <f t="shared" si="17"/>
        <v>0</v>
      </c>
      <c r="X116" s="3">
        <f t="shared" si="18"/>
        <v>0.2</v>
      </c>
      <c r="Y116" s="3">
        <f t="shared" si="19"/>
        <v>0.2</v>
      </c>
      <c r="Z116" s="3">
        <f t="shared" si="20"/>
        <v>0</v>
      </c>
      <c r="AA116" s="3">
        <f t="shared" si="21"/>
        <v>0</v>
      </c>
      <c r="AB116" s="3">
        <f t="shared" si="22"/>
        <v>0</v>
      </c>
      <c r="AC116" s="3">
        <f t="shared" si="23"/>
        <v>0</v>
      </c>
      <c r="AD116" s="3">
        <f t="shared" si="24"/>
        <v>0.2</v>
      </c>
      <c r="AE116" s="3">
        <f t="shared" si="25"/>
        <v>0.2</v>
      </c>
      <c r="AF116" s="4">
        <f>F116/SUMIFS('Equipe novembre (après la trèv)'!B$2:B$13,'Equipe novembre (après la trèv)'!$A$2:$A$13,$C116)</f>
        <v>0</v>
      </c>
      <c r="AG116" s="4">
        <f>P116/SUMIFS('Equipe novembre (après la trèv)'!L$2:L$13,'Equipe novembre (après la trèv)'!$A$2:$A$13,$C116)</f>
        <v>0</v>
      </c>
      <c r="AH116" s="4">
        <f>H116/SUMIFS('Equipe novembre (après la trèv)'!B$2:B$13,'Equipe novembre (après la trèv)'!$A$2:$A$13,$C116)</f>
        <v>0.18181818181818182</v>
      </c>
      <c r="AI116" s="4">
        <f>R116/SUMIFS('Equipe novembre (après la trèv)'!L$2:L$13,'Equipe novembre (après la trèv)'!$A$2:$A$13,$C116)</f>
        <v>0.14285714285714285</v>
      </c>
    </row>
    <row r="117" spans="1:35" x14ac:dyDescent="0.3">
      <c r="A117">
        <v>116</v>
      </c>
      <c r="B117" t="s">
        <v>101</v>
      </c>
      <c r="C117" t="s">
        <v>24</v>
      </c>
      <c r="D117" t="s">
        <v>6</v>
      </c>
      <c r="E117">
        <f>SUMIFS('Indiv fin novembre'!E$2:E$299,'Indiv fin novembre'!$B$2:$B$299,$B117,'Indiv fin novembre'!$C$2:$C$299,$C117)-SUMIFS('Indiv fin octobre (à la trève)'!E$2:E$287,'Indiv fin octobre (à la trève)'!$B$2:$B$287,$B117,'Indiv fin octobre (à la trève)'!$C$2:$C$287,$C117)</f>
        <v>5</v>
      </c>
      <c r="F117">
        <f>SUMIFS('Indiv fin novembre'!F$2:F$299,'Indiv fin novembre'!$B$2:$B$299,$B117,'Indiv fin novembre'!$C$2:$C$299,$C117)-SUMIFS('Indiv fin octobre (à la trève)'!F$2:F$287,'Indiv fin octobre (à la trève)'!$B$2:$B$287,$B117,'Indiv fin octobre (à la trève)'!$C$2:$C$287,$C117)</f>
        <v>1</v>
      </c>
      <c r="G117">
        <f>SUMIFS('Indiv fin novembre'!G$2:G$299,'Indiv fin novembre'!$B$2:$B$299,$B117,'Indiv fin novembre'!$C$2:$C$299,$C117)-SUMIFS('Indiv fin octobre (à la trève)'!G$2:G$287,'Indiv fin octobre (à la trève)'!$B$2:$B$287,$B117,'Indiv fin octobre (à la trève)'!$C$2:$C$287,$C117)</f>
        <v>1</v>
      </c>
      <c r="H117">
        <f>SUMIFS('Indiv fin novembre'!H$2:H$299,'Indiv fin novembre'!$B$2:$B$299,$B117,'Indiv fin novembre'!$C$2:$C$299,$C117)-SUMIFS('Indiv fin octobre (à la trève)'!H$2:H$287,'Indiv fin octobre (à la trève)'!$B$2:$B$287,$B117,'Indiv fin octobre (à la trève)'!$C$2:$C$287,$C117)</f>
        <v>2</v>
      </c>
      <c r="I117">
        <f>SUMIFS('Indiv fin novembre'!I$2:I$299,'Indiv fin novembre'!$B$2:$B$299,$B117,'Indiv fin novembre'!$C$2:$C$299,$C117)-SUMIFS('Indiv fin octobre (à la trève)'!I$2:I$287,'Indiv fin octobre (à la trève)'!$B$2:$B$287,$B117,'Indiv fin octobre (à la trève)'!$C$2:$C$287,$C117)</f>
        <v>-3</v>
      </c>
      <c r="J117">
        <f>SUMIFS('Indiv fin novembre'!J$2:J$299,'Indiv fin novembre'!$B$2:$B$299,$B117,'Indiv fin novembre'!$C$2:$C$299,$C117)-SUMIFS('Indiv fin octobre (à la trève)'!J$2:J$287,'Indiv fin octobre (à la trève)'!$B$2:$B$287,$B117,'Indiv fin octobre (à la trève)'!$C$2:$C$287,$C117)</f>
        <v>1</v>
      </c>
      <c r="K117">
        <f>SUMIFS('Indiv fin novembre'!K$2:K$299,'Indiv fin novembre'!$B$2:$B$299,$B117,'Indiv fin novembre'!$C$2:$C$299,$C117)-SUMIFS('Indiv fin octobre (à la trève)'!K$2:K$287,'Indiv fin octobre (à la trève)'!$B$2:$B$287,$B117,'Indiv fin octobre (à la trève)'!$C$2:$C$287,$C117)</f>
        <v>0</v>
      </c>
      <c r="L117">
        <f>SUMIFS('Indiv fin novembre'!L$2:L$299,'Indiv fin novembre'!$B$2:$B$299,$B117,'Indiv fin novembre'!$C$2:$C$299,$C117)-SUMIFS('Indiv fin octobre (à la trève)'!L$2:L$287,'Indiv fin octobre (à la trève)'!$B$2:$B$287,$B117,'Indiv fin octobre (à la trève)'!$C$2:$C$287,$C117)</f>
        <v>1</v>
      </c>
      <c r="M117">
        <f>SUMIFS('Indiv fin novembre'!M$2:M$299,'Indiv fin novembre'!$B$2:$B$299,$B117,'Indiv fin novembre'!$C$2:$C$299,$C117)-SUMIFS('Indiv fin octobre (à la trève)'!M$2:M$287,'Indiv fin octobre (à la trève)'!$B$2:$B$287,$B117,'Indiv fin octobre (à la trève)'!$C$2:$C$287,$C117)</f>
        <v>0</v>
      </c>
      <c r="N117">
        <f>SUMIFS('Indiv fin novembre'!N$2:N$299,'Indiv fin novembre'!$B$2:$B$299,$B117,'Indiv fin novembre'!$C$2:$C$299,$C117)-SUMIFS('Indiv fin octobre (à la trève)'!N$2:N$287,'Indiv fin octobre (à la trève)'!$B$2:$B$287,$B117,'Indiv fin octobre (à la trève)'!$C$2:$C$287,$C117)</f>
        <v>0</v>
      </c>
      <c r="O117">
        <f>SUMIFS('Indiv fin novembre'!O$2:O$299,'Indiv fin novembre'!$B$2:$B$299,$B117,'Indiv fin novembre'!$C$2:$C$299,$C117)-SUMIFS('Indiv fin octobre (à la trève)'!O$2:O$287,'Indiv fin octobre (à la trève)'!$B$2:$B$287,$B117,'Indiv fin octobre (à la trève)'!$C$2:$C$287,$C117)</f>
        <v>0</v>
      </c>
      <c r="P117">
        <f>SUMIFS('Indiv fin novembre'!P$2:P$299,'Indiv fin novembre'!$B$2:$B$299,$B117,'Indiv fin novembre'!$C$2:$C$299,$C117)-SUMIFS('Indiv fin octobre (à la trève)'!P$2:P$287,'Indiv fin octobre (à la trève)'!$B$2:$B$287,$B117,'Indiv fin octobre (à la trève)'!$C$2:$C$287,$C117)</f>
        <v>0</v>
      </c>
      <c r="Q117">
        <f>SUMIFS('Indiv fin novembre'!Q$2:Q$299,'Indiv fin novembre'!$B$2:$B$299,$B117,'Indiv fin novembre'!$C$2:$C$299,$C117)-SUMIFS('Indiv fin octobre (à la trève)'!Q$2:Q$287,'Indiv fin octobre (à la trève)'!$B$2:$B$287,$B117,'Indiv fin octobre (à la trève)'!$C$2:$C$287,$C117)</f>
        <v>1</v>
      </c>
      <c r="R117">
        <f>SUMIFS('Indiv fin novembre'!R$2:R$299,'Indiv fin novembre'!$B$2:$B$299,$B117,'Indiv fin novembre'!$C$2:$C$299,$C117)-SUMIFS('Indiv fin octobre (à la trève)'!R$2:R$287,'Indiv fin octobre (à la trève)'!$B$2:$B$287,$B117,'Indiv fin octobre (à la trève)'!$C$2:$C$287,$C117)</f>
        <v>1</v>
      </c>
      <c r="S117" s="3">
        <f t="shared" si="13"/>
        <v>0.2</v>
      </c>
      <c r="T117" s="3">
        <f t="shared" si="14"/>
        <v>0.2</v>
      </c>
      <c r="U117" s="3">
        <f t="shared" si="15"/>
        <v>0.4</v>
      </c>
      <c r="V117" s="3">
        <f t="shared" si="16"/>
        <v>-0.6</v>
      </c>
      <c r="W117" s="3">
        <f t="shared" si="17"/>
        <v>0.2</v>
      </c>
      <c r="X117" s="3">
        <f t="shared" si="18"/>
        <v>0</v>
      </c>
      <c r="Y117" s="3">
        <f t="shared" si="19"/>
        <v>0.2</v>
      </c>
      <c r="Z117" s="3">
        <f t="shared" si="20"/>
        <v>0</v>
      </c>
      <c r="AA117" s="3">
        <f t="shared" si="21"/>
        <v>0</v>
      </c>
      <c r="AB117" s="3">
        <f t="shared" si="22"/>
        <v>0</v>
      </c>
      <c r="AC117" s="3">
        <f t="shared" si="23"/>
        <v>0</v>
      </c>
      <c r="AD117" s="3">
        <f t="shared" si="24"/>
        <v>0.2</v>
      </c>
      <c r="AE117" s="3">
        <f t="shared" si="25"/>
        <v>0.2</v>
      </c>
      <c r="AF117" s="4">
        <f>F117/SUMIFS('Equipe novembre (après la trèv)'!B$2:B$13,'Equipe novembre (après la trèv)'!$A$2:$A$13,$C117)</f>
        <v>9.0909090909090912E-2</v>
      </c>
      <c r="AG117" s="4">
        <f>P117/SUMIFS('Equipe novembre (après la trèv)'!L$2:L$13,'Equipe novembre (après la trèv)'!$A$2:$A$13,$C117)</f>
        <v>0</v>
      </c>
      <c r="AH117" s="4">
        <f>H117/SUMIFS('Equipe novembre (après la trèv)'!B$2:B$13,'Equipe novembre (après la trèv)'!$A$2:$A$13,$C117)</f>
        <v>0.18181818181818182</v>
      </c>
      <c r="AI117" s="4">
        <f>R117/SUMIFS('Equipe novembre (après la trèv)'!L$2:L$13,'Equipe novembre (après la trèv)'!$A$2:$A$13,$C117)</f>
        <v>0.14285714285714285</v>
      </c>
    </row>
    <row r="118" spans="1:35" x14ac:dyDescent="0.3">
      <c r="A118">
        <v>117</v>
      </c>
      <c r="B118" t="s">
        <v>75</v>
      </c>
      <c r="C118" t="s">
        <v>76</v>
      </c>
      <c r="D118" t="s">
        <v>35</v>
      </c>
      <c r="E118">
        <f>SUMIFS('Indiv fin novembre'!E$2:E$299,'Indiv fin novembre'!$B$2:$B$299,$B118,'Indiv fin novembre'!$C$2:$C$299,$C118)-SUMIFS('Indiv fin octobre (à la trève)'!E$2:E$287,'Indiv fin octobre (à la trève)'!$B$2:$B$287,$B118,'Indiv fin octobre (à la trève)'!$C$2:$C$287,$C118)</f>
        <v>5</v>
      </c>
      <c r="F118">
        <f>SUMIFS('Indiv fin novembre'!F$2:F$299,'Indiv fin novembre'!$B$2:$B$299,$B118,'Indiv fin novembre'!$C$2:$C$299,$C118)-SUMIFS('Indiv fin octobre (à la trève)'!F$2:F$287,'Indiv fin octobre (à la trève)'!$B$2:$B$287,$B118,'Indiv fin octobre (à la trève)'!$C$2:$C$287,$C118)</f>
        <v>0</v>
      </c>
      <c r="G118">
        <f>SUMIFS('Indiv fin novembre'!G$2:G$299,'Indiv fin novembre'!$B$2:$B$299,$B118,'Indiv fin novembre'!$C$2:$C$299,$C118)-SUMIFS('Indiv fin octobre (à la trève)'!G$2:G$287,'Indiv fin octobre (à la trève)'!$B$2:$B$287,$B118,'Indiv fin octobre (à la trève)'!$C$2:$C$287,$C118)</f>
        <v>2</v>
      </c>
      <c r="H118">
        <f>SUMIFS('Indiv fin novembre'!H$2:H$299,'Indiv fin novembre'!$B$2:$B$299,$B118,'Indiv fin novembre'!$C$2:$C$299,$C118)-SUMIFS('Indiv fin octobre (à la trève)'!H$2:H$287,'Indiv fin octobre (à la trève)'!$B$2:$B$287,$B118,'Indiv fin octobre (à la trève)'!$C$2:$C$287,$C118)</f>
        <v>2</v>
      </c>
      <c r="I118">
        <f>SUMIFS('Indiv fin novembre'!I$2:I$299,'Indiv fin novembre'!$B$2:$B$299,$B118,'Indiv fin novembre'!$C$2:$C$299,$C118)-SUMIFS('Indiv fin octobre (à la trève)'!I$2:I$287,'Indiv fin octobre (à la trève)'!$B$2:$B$287,$B118,'Indiv fin octobre (à la trève)'!$C$2:$C$287,$C118)</f>
        <v>-4</v>
      </c>
      <c r="J118">
        <f>SUMIFS('Indiv fin novembre'!J$2:J$299,'Indiv fin novembre'!$B$2:$B$299,$B118,'Indiv fin novembre'!$C$2:$C$299,$C118)-SUMIFS('Indiv fin octobre (à la trève)'!J$2:J$287,'Indiv fin octobre (à la trève)'!$B$2:$B$287,$B118,'Indiv fin octobre (à la trève)'!$C$2:$C$287,$C118)</f>
        <v>0</v>
      </c>
      <c r="K118">
        <f>SUMIFS('Indiv fin novembre'!K$2:K$299,'Indiv fin novembre'!$B$2:$B$299,$B118,'Indiv fin novembre'!$C$2:$C$299,$C118)-SUMIFS('Indiv fin octobre (à la trève)'!K$2:K$287,'Indiv fin octobre (à la trève)'!$B$2:$B$287,$B118,'Indiv fin octobre (à la trève)'!$C$2:$C$287,$C118)</f>
        <v>1</v>
      </c>
      <c r="L118">
        <f>SUMIFS('Indiv fin novembre'!L$2:L$299,'Indiv fin novembre'!$B$2:$B$299,$B118,'Indiv fin novembre'!$C$2:$C$299,$C118)-SUMIFS('Indiv fin octobre (à la trève)'!L$2:L$287,'Indiv fin octobre (à la trève)'!$B$2:$B$287,$B118,'Indiv fin octobre (à la trève)'!$C$2:$C$287,$C118)</f>
        <v>1</v>
      </c>
      <c r="M118">
        <f>SUMIFS('Indiv fin novembre'!M$2:M$299,'Indiv fin novembre'!$B$2:$B$299,$B118,'Indiv fin novembre'!$C$2:$C$299,$C118)-SUMIFS('Indiv fin octobre (à la trève)'!M$2:M$287,'Indiv fin octobre (à la trève)'!$B$2:$B$287,$B118,'Indiv fin octobre (à la trève)'!$C$2:$C$287,$C118)</f>
        <v>0</v>
      </c>
      <c r="N118">
        <f>SUMIFS('Indiv fin novembre'!N$2:N$299,'Indiv fin novembre'!$B$2:$B$299,$B118,'Indiv fin novembre'!$C$2:$C$299,$C118)-SUMIFS('Indiv fin octobre (à la trève)'!N$2:N$287,'Indiv fin octobre (à la trève)'!$B$2:$B$287,$B118,'Indiv fin octobre (à la trève)'!$C$2:$C$287,$C118)</f>
        <v>0</v>
      </c>
      <c r="O118">
        <f>SUMIFS('Indiv fin novembre'!O$2:O$299,'Indiv fin novembre'!$B$2:$B$299,$B118,'Indiv fin novembre'!$C$2:$C$299,$C118)-SUMIFS('Indiv fin octobre (à la trève)'!O$2:O$287,'Indiv fin octobre (à la trève)'!$B$2:$B$287,$B118,'Indiv fin octobre (à la trève)'!$C$2:$C$287,$C118)</f>
        <v>0</v>
      </c>
      <c r="P118">
        <f>SUMIFS('Indiv fin novembre'!P$2:P$299,'Indiv fin novembre'!$B$2:$B$299,$B118,'Indiv fin novembre'!$C$2:$C$299,$C118)-SUMIFS('Indiv fin octobre (à la trève)'!P$2:P$287,'Indiv fin octobre (à la trève)'!$B$2:$B$287,$B118,'Indiv fin octobre (à la trève)'!$C$2:$C$287,$C118)</f>
        <v>0</v>
      </c>
      <c r="Q118">
        <f>SUMIFS('Indiv fin novembre'!Q$2:Q$299,'Indiv fin novembre'!$B$2:$B$299,$B118,'Indiv fin novembre'!$C$2:$C$299,$C118)-SUMIFS('Indiv fin octobre (à la trève)'!Q$2:Q$287,'Indiv fin octobre (à la trève)'!$B$2:$B$287,$B118,'Indiv fin octobre (à la trève)'!$C$2:$C$287,$C118)</f>
        <v>1</v>
      </c>
      <c r="R118">
        <f>SUMIFS('Indiv fin novembre'!R$2:R$299,'Indiv fin novembre'!$B$2:$B$299,$B118,'Indiv fin novembre'!$C$2:$C$299,$C118)-SUMIFS('Indiv fin octobre (à la trève)'!R$2:R$287,'Indiv fin octobre (à la trève)'!$B$2:$B$287,$B118,'Indiv fin octobre (à la trève)'!$C$2:$C$287,$C118)</f>
        <v>1</v>
      </c>
      <c r="S118" s="3">
        <f t="shared" si="13"/>
        <v>0</v>
      </c>
      <c r="T118" s="3">
        <f t="shared" si="14"/>
        <v>0.4</v>
      </c>
      <c r="U118" s="3">
        <f t="shared" si="15"/>
        <v>0.4</v>
      </c>
      <c r="V118" s="3">
        <f t="shared" si="16"/>
        <v>-0.8</v>
      </c>
      <c r="W118" s="3">
        <f t="shared" si="17"/>
        <v>0</v>
      </c>
      <c r="X118" s="3">
        <f t="shared" si="18"/>
        <v>0.2</v>
      </c>
      <c r="Y118" s="3">
        <f t="shared" si="19"/>
        <v>0.2</v>
      </c>
      <c r="Z118" s="3">
        <f t="shared" si="20"/>
        <v>0</v>
      </c>
      <c r="AA118" s="3">
        <f t="shared" si="21"/>
        <v>0</v>
      </c>
      <c r="AB118" s="3">
        <f t="shared" si="22"/>
        <v>0</v>
      </c>
      <c r="AC118" s="3">
        <f t="shared" si="23"/>
        <v>0</v>
      </c>
      <c r="AD118" s="3">
        <f t="shared" si="24"/>
        <v>0.2</v>
      </c>
      <c r="AE118" s="3">
        <f t="shared" si="25"/>
        <v>0.2</v>
      </c>
      <c r="AF118" s="4">
        <f>F118/SUMIFS('Equipe novembre (après la trèv)'!B$2:B$13,'Equipe novembre (après la trèv)'!$A$2:$A$13,$C118)</f>
        <v>0</v>
      </c>
      <c r="AG118" s="4">
        <f>P118/SUMIFS('Equipe novembre (après la trèv)'!L$2:L$13,'Equipe novembre (après la trèv)'!$A$2:$A$13,$C118)</f>
        <v>0</v>
      </c>
      <c r="AH118" s="4">
        <f>H118/SUMIFS('Equipe novembre (après la trèv)'!B$2:B$13,'Equipe novembre (après la trèv)'!$A$2:$A$13,$C118)</f>
        <v>0.14285714285714285</v>
      </c>
      <c r="AI118" s="4">
        <f>R118/SUMIFS('Equipe novembre (après la trèv)'!L$2:L$13,'Equipe novembre (après la trèv)'!$A$2:$A$13,$C118)</f>
        <v>0.125</v>
      </c>
    </row>
    <row r="119" spans="1:35" x14ac:dyDescent="0.3">
      <c r="A119">
        <v>118</v>
      </c>
      <c r="B119" t="s">
        <v>143</v>
      </c>
      <c r="C119" t="s">
        <v>37</v>
      </c>
      <c r="D119" t="s">
        <v>6</v>
      </c>
      <c r="E119">
        <f>SUMIFS('Indiv fin novembre'!E$2:E$299,'Indiv fin novembre'!$B$2:$B$299,$B119,'Indiv fin novembre'!$C$2:$C$299,$C119)-SUMIFS('Indiv fin octobre (à la trève)'!E$2:E$287,'Indiv fin octobre (à la trève)'!$B$2:$B$287,$B119,'Indiv fin octobre (à la trève)'!$C$2:$C$287,$C119)</f>
        <v>5</v>
      </c>
      <c r="F119">
        <f>SUMIFS('Indiv fin novembre'!F$2:F$299,'Indiv fin novembre'!$B$2:$B$299,$B119,'Indiv fin novembre'!$C$2:$C$299,$C119)-SUMIFS('Indiv fin octobre (à la trève)'!F$2:F$287,'Indiv fin octobre (à la trève)'!$B$2:$B$287,$B119,'Indiv fin octobre (à la trève)'!$C$2:$C$287,$C119)</f>
        <v>2</v>
      </c>
      <c r="G119">
        <f>SUMIFS('Indiv fin novembre'!G$2:G$299,'Indiv fin novembre'!$B$2:$B$299,$B119,'Indiv fin novembre'!$C$2:$C$299,$C119)-SUMIFS('Indiv fin octobre (à la trève)'!G$2:G$287,'Indiv fin octobre (à la trève)'!$B$2:$B$287,$B119,'Indiv fin octobre (à la trève)'!$C$2:$C$287,$C119)</f>
        <v>0</v>
      </c>
      <c r="H119">
        <f>SUMIFS('Indiv fin novembre'!H$2:H$299,'Indiv fin novembre'!$B$2:$B$299,$B119,'Indiv fin novembre'!$C$2:$C$299,$C119)-SUMIFS('Indiv fin octobre (à la trève)'!H$2:H$287,'Indiv fin octobre (à la trève)'!$B$2:$B$287,$B119,'Indiv fin octobre (à la trève)'!$C$2:$C$287,$C119)</f>
        <v>2</v>
      </c>
      <c r="I119">
        <f>SUMIFS('Indiv fin novembre'!I$2:I$299,'Indiv fin novembre'!$B$2:$B$299,$B119,'Indiv fin novembre'!$C$2:$C$299,$C119)-SUMIFS('Indiv fin octobre (à la trève)'!I$2:I$287,'Indiv fin octobre (à la trève)'!$B$2:$B$287,$B119,'Indiv fin octobre (à la trève)'!$C$2:$C$287,$C119)</f>
        <v>-3</v>
      </c>
      <c r="J119">
        <f>SUMIFS('Indiv fin novembre'!J$2:J$299,'Indiv fin novembre'!$B$2:$B$299,$B119,'Indiv fin novembre'!$C$2:$C$299,$C119)-SUMIFS('Indiv fin octobre (à la trève)'!J$2:J$287,'Indiv fin octobre (à la trève)'!$B$2:$B$287,$B119,'Indiv fin octobre (à la trève)'!$C$2:$C$287,$C119)</f>
        <v>2</v>
      </c>
      <c r="K119">
        <f>SUMIFS('Indiv fin novembre'!K$2:K$299,'Indiv fin novembre'!$B$2:$B$299,$B119,'Indiv fin novembre'!$C$2:$C$299,$C119)-SUMIFS('Indiv fin octobre (à la trève)'!K$2:K$287,'Indiv fin octobre (à la trève)'!$B$2:$B$287,$B119,'Indiv fin octobre (à la trève)'!$C$2:$C$287,$C119)</f>
        <v>-1</v>
      </c>
      <c r="L119">
        <f>SUMIFS('Indiv fin novembre'!L$2:L$299,'Indiv fin novembre'!$B$2:$B$299,$B119,'Indiv fin novembre'!$C$2:$C$299,$C119)-SUMIFS('Indiv fin octobre (à la trève)'!L$2:L$287,'Indiv fin octobre (à la trève)'!$B$2:$B$287,$B119,'Indiv fin octobre (à la trève)'!$C$2:$C$287,$C119)</f>
        <v>1</v>
      </c>
      <c r="M119">
        <f>SUMIFS('Indiv fin novembre'!M$2:M$299,'Indiv fin novembre'!$B$2:$B$299,$B119,'Indiv fin novembre'!$C$2:$C$299,$C119)-SUMIFS('Indiv fin octobre (à la trève)'!M$2:M$287,'Indiv fin octobre (à la trève)'!$B$2:$B$287,$B119,'Indiv fin octobre (à la trève)'!$C$2:$C$287,$C119)</f>
        <v>0</v>
      </c>
      <c r="N119">
        <f>SUMIFS('Indiv fin novembre'!N$2:N$299,'Indiv fin novembre'!$B$2:$B$299,$B119,'Indiv fin novembre'!$C$2:$C$299,$C119)-SUMIFS('Indiv fin octobre (à la trève)'!N$2:N$287,'Indiv fin octobre (à la trève)'!$B$2:$B$287,$B119,'Indiv fin octobre (à la trève)'!$C$2:$C$287,$C119)</f>
        <v>0</v>
      </c>
      <c r="O119">
        <f>SUMIFS('Indiv fin novembre'!O$2:O$299,'Indiv fin novembre'!$B$2:$B$299,$B119,'Indiv fin novembre'!$C$2:$C$299,$C119)-SUMIFS('Indiv fin octobre (à la trève)'!O$2:O$287,'Indiv fin octobre (à la trève)'!$B$2:$B$287,$B119,'Indiv fin octobre (à la trève)'!$C$2:$C$287,$C119)</f>
        <v>0</v>
      </c>
      <c r="P119">
        <f>SUMIFS('Indiv fin novembre'!P$2:P$299,'Indiv fin novembre'!$B$2:$B$299,$B119,'Indiv fin novembre'!$C$2:$C$299,$C119)-SUMIFS('Indiv fin octobre (à la trève)'!P$2:P$287,'Indiv fin octobre (à la trève)'!$B$2:$B$287,$B119,'Indiv fin octobre (à la trève)'!$C$2:$C$287,$C119)</f>
        <v>0</v>
      </c>
      <c r="Q119">
        <f>SUMIFS('Indiv fin novembre'!Q$2:Q$299,'Indiv fin novembre'!$B$2:$B$299,$B119,'Indiv fin novembre'!$C$2:$C$299,$C119)-SUMIFS('Indiv fin octobre (à la trève)'!Q$2:Q$287,'Indiv fin octobre (à la trève)'!$B$2:$B$287,$B119,'Indiv fin octobre (à la trève)'!$C$2:$C$287,$C119)</f>
        <v>1</v>
      </c>
      <c r="R119">
        <f>SUMIFS('Indiv fin novembre'!R$2:R$299,'Indiv fin novembre'!$B$2:$B$299,$B119,'Indiv fin novembre'!$C$2:$C$299,$C119)-SUMIFS('Indiv fin octobre (à la trève)'!R$2:R$287,'Indiv fin octobre (à la trève)'!$B$2:$B$287,$B119,'Indiv fin octobre (à la trève)'!$C$2:$C$287,$C119)</f>
        <v>1</v>
      </c>
      <c r="S119" s="3">
        <f t="shared" si="13"/>
        <v>0.4</v>
      </c>
      <c r="T119" s="3">
        <f t="shared" si="14"/>
        <v>0</v>
      </c>
      <c r="U119" s="3">
        <f t="shared" si="15"/>
        <v>0.4</v>
      </c>
      <c r="V119" s="3">
        <f t="shared" si="16"/>
        <v>-0.6</v>
      </c>
      <c r="W119" s="3">
        <f t="shared" si="17"/>
        <v>0.4</v>
      </c>
      <c r="X119" s="3">
        <f t="shared" si="18"/>
        <v>-0.2</v>
      </c>
      <c r="Y119" s="3">
        <f t="shared" si="19"/>
        <v>0.2</v>
      </c>
      <c r="Z119" s="3">
        <f t="shared" si="20"/>
        <v>0</v>
      </c>
      <c r="AA119" s="3">
        <f t="shared" si="21"/>
        <v>0</v>
      </c>
      <c r="AB119" s="3">
        <f t="shared" si="22"/>
        <v>0</v>
      </c>
      <c r="AC119" s="3">
        <f t="shared" si="23"/>
        <v>0</v>
      </c>
      <c r="AD119" s="3">
        <f t="shared" si="24"/>
        <v>0.2</v>
      </c>
      <c r="AE119" s="3">
        <f t="shared" si="25"/>
        <v>0.2</v>
      </c>
      <c r="AF119" s="4">
        <f>F119/SUMIFS('Equipe novembre (après la trèv)'!B$2:B$13,'Equipe novembre (après la trèv)'!$A$2:$A$13,$C119)</f>
        <v>0.125</v>
      </c>
      <c r="AG119" s="4">
        <f>P119/SUMIFS('Equipe novembre (après la trèv)'!L$2:L$13,'Equipe novembre (après la trèv)'!$A$2:$A$13,$C119)</f>
        <v>0</v>
      </c>
      <c r="AH119" s="4">
        <f>H119/SUMIFS('Equipe novembre (après la trèv)'!B$2:B$13,'Equipe novembre (après la trèv)'!$A$2:$A$13,$C119)</f>
        <v>0.125</v>
      </c>
      <c r="AI119" s="4">
        <f>R119/SUMIFS('Equipe novembre (après la trèv)'!L$2:L$13,'Equipe novembre (après la trèv)'!$A$2:$A$13,$C119)</f>
        <v>0.1</v>
      </c>
    </row>
    <row r="120" spans="1:35" x14ac:dyDescent="0.3">
      <c r="A120">
        <v>119</v>
      </c>
      <c r="B120" t="s">
        <v>128</v>
      </c>
      <c r="C120" t="s">
        <v>37</v>
      </c>
      <c r="D120" t="s">
        <v>35</v>
      </c>
      <c r="E120">
        <f>SUMIFS('Indiv fin novembre'!E$2:E$299,'Indiv fin novembre'!$B$2:$B$299,$B120,'Indiv fin novembre'!$C$2:$C$299,$C120)-SUMIFS('Indiv fin octobre (à la trève)'!E$2:E$287,'Indiv fin octobre (à la trève)'!$B$2:$B$287,$B120,'Indiv fin octobre (à la trève)'!$C$2:$C$287,$C120)</f>
        <v>5</v>
      </c>
      <c r="F120">
        <f>SUMIFS('Indiv fin novembre'!F$2:F$299,'Indiv fin novembre'!$B$2:$B$299,$B120,'Indiv fin novembre'!$C$2:$C$299,$C120)-SUMIFS('Indiv fin octobre (à la trève)'!F$2:F$287,'Indiv fin octobre (à la trève)'!$B$2:$B$287,$B120,'Indiv fin octobre (à la trève)'!$C$2:$C$287,$C120)</f>
        <v>0</v>
      </c>
      <c r="G120">
        <f>SUMIFS('Indiv fin novembre'!G$2:G$299,'Indiv fin novembre'!$B$2:$B$299,$B120,'Indiv fin novembre'!$C$2:$C$299,$C120)-SUMIFS('Indiv fin octobre (à la trève)'!G$2:G$287,'Indiv fin octobre (à la trève)'!$B$2:$B$287,$B120,'Indiv fin octobre (à la trève)'!$C$2:$C$287,$C120)</f>
        <v>2</v>
      </c>
      <c r="H120">
        <f>SUMIFS('Indiv fin novembre'!H$2:H$299,'Indiv fin novembre'!$B$2:$B$299,$B120,'Indiv fin novembre'!$C$2:$C$299,$C120)-SUMIFS('Indiv fin octobre (à la trève)'!H$2:H$287,'Indiv fin octobre (à la trève)'!$B$2:$B$287,$B120,'Indiv fin octobre (à la trève)'!$C$2:$C$287,$C120)</f>
        <v>2</v>
      </c>
      <c r="I120">
        <f>SUMIFS('Indiv fin novembre'!I$2:I$299,'Indiv fin novembre'!$B$2:$B$299,$B120,'Indiv fin novembre'!$C$2:$C$299,$C120)-SUMIFS('Indiv fin octobre (à la trève)'!I$2:I$287,'Indiv fin octobre (à la trève)'!$B$2:$B$287,$B120,'Indiv fin octobre (à la trève)'!$C$2:$C$287,$C120)</f>
        <v>-6</v>
      </c>
      <c r="J120">
        <f>SUMIFS('Indiv fin novembre'!J$2:J$299,'Indiv fin novembre'!$B$2:$B$299,$B120,'Indiv fin novembre'!$C$2:$C$299,$C120)-SUMIFS('Indiv fin octobre (à la trève)'!J$2:J$287,'Indiv fin octobre (à la trève)'!$B$2:$B$287,$B120,'Indiv fin octobre (à la trève)'!$C$2:$C$287,$C120)</f>
        <v>0</v>
      </c>
      <c r="K120">
        <f>SUMIFS('Indiv fin novembre'!K$2:K$299,'Indiv fin novembre'!$B$2:$B$299,$B120,'Indiv fin novembre'!$C$2:$C$299,$C120)-SUMIFS('Indiv fin octobre (à la trève)'!K$2:K$287,'Indiv fin octobre (à la trève)'!$B$2:$B$287,$B120,'Indiv fin octobre (à la trève)'!$C$2:$C$287,$C120)</f>
        <v>1</v>
      </c>
      <c r="L120">
        <f>SUMIFS('Indiv fin novembre'!L$2:L$299,'Indiv fin novembre'!$B$2:$B$299,$B120,'Indiv fin novembre'!$C$2:$C$299,$C120)-SUMIFS('Indiv fin octobre (à la trève)'!L$2:L$287,'Indiv fin octobre (à la trève)'!$B$2:$B$287,$B120,'Indiv fin octobre (à la trève)'!$C$2:$C$287,$C120)</f>
        <v>1</v>
      </c>
      <c r="M120">
        <f>SUMIFS('Indiv fin novembre'!M$2:M$299,'Indiv fin novembre'!$B$2:$B$299,$B120,'Indiv fin novembre'!$C$2:$C$299,$C120)-SUMIFS('Indiv fin octobre (à la trève)'!M$2:M$287,'Indiv fin octobre (à la trève)'!$B$2:$B$287,$B120,'Indiv fin octobre (à la trève)'!$C$2:$C$287,$C120)</f>
        <v>0</v>
      </c>
      <c r="N120">
        <f>SUMIFS('Indiv fin novembre'!N$2:N$299,'Indiv fin novembre'!$B$2:$B$299,$B120,'Indiv fin novembre'!$C$2:$C$299,$C120)-SUMIFS('Indiv fin octobre (à la trève)'!N$2:N$287,'Indiv fin octobre (à la trève)'!$B$2:$B$287,$B120,'Indiv fin octobre (à la trève)'!$C$2:$C$287,$C120)</f>
        <v>0</v>
      </c>
      <c r="O120">
        <f>SUMIFS('Indiv fin novembre'!O$2:O$299,'Indiv fin novembre'!$B$2:$B$299,$B120,'Indiv fin novembre'!$C$2:$C$299,$C120)-SUMIFS('Indiv fin octobre (à la trève)'!O$2:O$287,'Indiv fin octobre (à la trève)'!$B$2:$B$287,$B120,'Indiv fin octobre (à la trève)'!$C$2:$C$287,$C120)</f>
        <v>0</v>
      </c>
      <c r="P120">
        <f>SUMIFS('Indiv fin novembre'!P$2:P$299,'Indiv fin novembre'!$B$2:$B$299,$B120,'Indiv fin novembre'!$C$2:$C$299,$C120)-SUMIFS('Indiv fin octobre (à la trève)'!P$2:P$287,'Indiv fin octobre (à la trève)'!$B$2:$B$287,$B120,'Indiv fin octobre (à la trève)'!$C$2:$C$287,$C120)</f>
        <v>0</v>
      </c>
      <c r="Q120">
        <f>SUMIFS('Indiv fin novembre'!Q$2:Q$299,'Indiv fin novembre'!$B$2:$B$299,$B120,'Indiv fin novembre'!$C$2:$C$299,$C120)-SUMIFS('Indiv fin octobre (à la trève)'!Q$2:Q$287,'Indiv fin octobre (à la trève)'!$B$2:$B$287,$B120,'Indiv fin octobre (à la trève)'!$C$2:$C$287,$C120)</f>
        <v>1</v>
      </c>
      <c r="R120">
        <f>SUMIFS('Indiv fin novembre'!R$2:R$299,'Indiv fin novembre'!$B$2:$B$299,$B120,'Indiv fin novembre'!$C$2:$C$299,$C120)-SUMIFS('Indiv fin octobre (à la trève)'!R$2:R$287,'Indiv fin octobre (à la trève)'!$B$2:$B$287,$B120,'Indiv fin octobre (à la trève)'!$C$2:$C$287,$C120)</f>
        <v>1</v>
      </c>
      <c r="S120" s="3">
        <f t="shared" si="13"/>
        <v>0</v>
      </c>
      <c r="T120" s="3">
        <f t="shared" si="14"/>
        <v>0.4</v>
      </c>
      <c r="U120" s="3">
        <f t="shared" si="15"/>
        <v>0.4</v>
      </c>
      <c r="V120" s="3">
        <f t="shared" si="16"/>
        <v>-1.2</v>
      </c>
      <c r="W120" s="3">
        <f t="shared" si="17"/>
        <v>0</v>
      </c>
      <c r="X120" s="3">
        <f t="shared" si="18"/>
        <v>0.2</v>
      </c>
      <c r="Y120" s="3">
        <f t="shared" si="19"/>
        <v>0.2</v>
      </c>
      <c r="Z120" s="3">
        <f t="shared" si="20"/>
        <v>0</v>
      </c>
      <c r="AA120" s="3">
        <f t="shared" si="21"/>
        <v>0</v>
      </c>
      <c r="AB120" s="3">
        <f t="shared" si="22"/>
        <v>0</v>
      </c>
      <c r="AC120" s="3">
        <f t="shared" si="23"/>
        <v>0</v>
      </c>
      <c r="AD120" s="3">
        <f t="shared" si="24"/>
        <v>0.2</v>
      </c>
      <c r="AE120" s="3">
        <f t="shared" si="25"/>
        <v>0.2</v>
      </c>
      <c r="AF120" s="4">
        <f>F120/SUMIFS('Equipe novembre (après la trèv)'!B$2:B$13,'Equipe novembre (après la trèv)'!$A$2:$A$13,$C120)</f>
        <v>0</v>
      </c>
      <c r="AG120" s="4">
        <f>P120/SUMIFS('Equipe novembre (après la trèv)'!L$2:L$13,'Equipe novembre (après la trèv)'!$A$2:$A$13,$C120)</f>
        <v>0</v>
      </c>
      <c r="AH120" s="4">
        <f>H120/SUMIFS('Equipe novembre (après la trèv)'!B$2:B$13,'Equipe novembre (après la trèv)'!$A$2:$A$13,$C120)</f>
        <v>0.125</v>
      </c>
      <c r="AI120" s="4">
        <f>R120/SUMIFS('Equipe novembre (après la trèv)'!L$2:L$13,'Equipe novembre (après la trèv)'!$A$2:$A$13,$C120)</f>
        <v>0.1</v>
      </c>
    </row>
    <row r="121" spans="1:35" x14ac:dyDescent="0.3">
      <c r="A121">
        <v>120</v>
      </c>
      <c r="B121" t="s">
        <v>170</v>
      </c>
      <c r="C121" t="s">
        <v>18</v>
      </c>
      <c r="D121" t="s">
        <v>6</v>
      </c>
      <c r="E121">
        <f>SUMIFS('Indiv fin novembre'!E$2:E$299,'Indiv fin novembre'!$B$2:$B$299,$B121,'Indiv fin novembre'!$C$2:$C$299,$C121)-SUMIFS('Indiv fin octobre (à la trève)'!E$2:E$287,'Indiv fin octobre (à la trève)'!$B$2:$B$287,$B121,'Indiv fin octobre (à la trève)'!$C$2:$C$287,$C121)</f>
        <v>5</v>
      </c>
      <c r="F121">
        <f>SUMIFS('Indiv fin novembre'!F$2:F$299,'Indiv fin novembre'!$B$2:$B$299,$B121,'Indiv fin novembre'!$C$2:$C$299,$C121)-SUMIFS('Indiv fin octobre (à la trève)'!F$2:F$287,'Indiv fin octobre (à la trève)'!$B$2:$B$287,$B121,'Indiv fin octobre (à la trève)'!$C$2:$C$287,$C121)</f>
        <v>1</v>
      </c>
      <c r="G121">
        <f>SUMIFS('Indiv fin novembre'!G$2:G$299,'Indiv fin novembre'!$B$2:$B$299,$B121,'Indiv fin novembre'!$C$2:$C$299,$C121)-SUMIFS('Indiv fin octobre (à la trève)'!G$2:G$287,'Indiv fin octobre (à la trève)'!$B$2:$B$287,$B121,'Indiv fin octobre (à la trève)'!$C$2:$C$287,$C121)</f>
        <v>1</v>
      </c>
      <c r="H121">
        <f>SUMIFS('Indiv fin novembre'!H$2:H$299,'Indiv fin novembre'!$B$2:$B$299,$B121,'Indiv fin novembre'!$C$2:$C$299,$C121)-SUMIFS('Indiv fin octobre (à la trève)'!H$2:H$287,'Indiv fin octobre (à la trève)'!$B$2:$B$287,$B121,'Indiv fin octobre (à la trève)'!$C$2:$C$287,$C121)</f>
        <v>2</v>
      </c>
      <c r="I121">
        <f>SUMIFS('Indiv fin novembre'!I$2:I$299,'Indiv fin novembre'!$B$2:$B$299,$B121,'Indiv fin novembre'!$C$2:$C$299,$C121)-SUMIFS('Indiv fin octobre (à la trève)'!I$2:I$287,'Indiv fin octobre (à la trève)'!$B$2:$B$287,$B121,'Indiv fin octobre (à la trève)'!$C$2:$C$287,$C121)</f>
        <v>3</v>
      </c>
      <c r="J121">
        <f>SUMIFS('Indiv fin novembre'!J$2:J$299,'Indiv fin novembre'!$B$2:$B$299,$B121,'Indiv fin novembre'!$C$2:$C$299,$C121)-SUMIFS('Indiv fin octobre (à la trève)'!J$2:J$287,'Indiv fin octobre (à la trève)'!$B$2:$B$287,$B121,'Indiv fin octobre (à la trève)'!$C$2:$C$287,$C121)</f>
        <v>0</v>
      </c>
      <c r="K121">
        <f>SUMIFS('Indiv fin novembre'!K$2:K$299,'Indiv fin novembre'!$B$2:$B$299,$B121,'Indiv fin novembre'!$C$2:$C$299,$C121)-SUMIFS('Indiv fin octobre (à la trève)'!K$2:K$287,'Indiv fin octobre (à la trève)'!$B$2:$B$287,$B121,'Indiv fin octobre (à la trève)'!$C$2:$C$287,$C121)</f>
        <v>0</v>
      </c>
      <c r="L121">
        <f>SUMIFS('Indiv fin novembre'!L$2:L$299,'Indiv fin novembre'!$B$2:$B$299,$B121,'Indiv fin novembre'!$C$2:$C$299,$C121)-SUMIFS('Indiv fin octobre (à la trève)'!L$2:L$287,'Indiv fin octobre (à la trève)'!$B$2:$B$287,$B121,'Indiv fin octobre (à la trève)'!$C$2:$C$287,$C121)</f>
        <v>0</v>
      </c>
      <c r="M121">
        <f>SUMIFS('Indiv fin novembre'!M$2:M$299,'Indiv fin novembre'!$B$2:$B$299,$B121,'Indiv fin novembre'!$C$2:$C$299,$C121)-SUMIFS('Indiv fin octobre (à la trève)'!M$2:M$287,'Indiv fin octobre (à la trève)'!$B$2:$B$287,$B121,'Indiv fin octobre (à la trève)'!$C$2:$C$287,$C121)</f>
        <v>1</v>
      </c>
      <c r="N121">
        <f>SUMIFS('Indiv fin novembre'!N$2:N$299,'Indiv fin novembre'!$B$2:$B$299,$B121,'Indiv fin novembre'!$C$2:$C$299,$C121)-SUMIFS('Indiv fin octobre (à la trève)'!N$2:N$287,'Indiv fin octobre (à la trève)'!$B$2:$B$287,$B121,'Indiv fin octobre (à la trève)'!$C$2:$C$287,$C121)</f>
        <v>0</v>
      </c>
      <c r="O121">
        <f>SUMIFS('Indiv fin novembre'!O$2:O$299,'Indiv fin novembre'!$B$2:$B$299,$B121,'Indiv fin novembre'!$C$2:$C$299,$C121)-SUMIFS('Indiv fin octobre (à la trève)'!O$2:O$287,'Indiv fin octobre (à la trève)'!$B$2:$B$287,$B121,'Indiv fin octobre (à la trève)'!$C$2:$C$287,$C121)</f>
        <v>1</v>
      </c>
      <c r="P121">
        <f>SUMIFS('Indiv fin novembre'!P$2:P$299,'Indiv fin novembre'!$B$2:$B$299,$B121,'Indiv fin novembre'!$C$2:$C$299,$C121)-SUMIFS('Indiv fin octobre (à la trève)'!P$2:P$287,'Indiv fin octobre (à la trève)'!$B$2:$B$287,$B121,'Indiv fin octobre (à la trève)'!$C$2:$C$287,$C121)</f>
        <v>0</v>
      </c>
      <c r="Q121">
        <f>SUMIFS('Indiv fin novembre'!Q$2:Q$299,'Indiv fin novembre'!$B$2:$B$299,$B121,'Indiv fin novembre'!$C$2:$C$299,$C121)-SUMIFS('Indiv fin octobre (à la trève)'!Q$2:Q$287,'Indiv fin octobre (à la trève)'!$B$2:$B$287,$B121,'Indiv fin octobre (à la trève)'!$C$2:$C$287,$C121)</f>
        <v>1</v>
      </c>
      <c r="R121">
        <f>SUMIFS('Indiv fin novembre'!R$2:R$299,'Indiv fin novembre'!$B$2:$B$299,$B121,'Indiv fin novembre'!$C$2:$C$299,$C121)-SUMIFS('Indiv fin octobre (à la trève)'!R$2:R$287,'Indiv fin octobre (à la trève)'!$B$2:$B$287,$B121,'Indiv fin octobre (à la trève)'!$C$2:$C$287,$C121)</f>
        <v>1</v>
      </c>
      <c r="S121" s="3">
        <f t="shared" si="13"/>
        <v>0.2</v>
      </c>
      <c r="T121" s="3">
        <f t="shared" si="14"/>
        <v>0.2</v>
      </c>
      <c r="U121" s="3">
        <f t="shared" si="15"/>
        <v>0.4</v>
      </c>
      <c r="V121" s="3">
        <f t="shared" si="16"/>
        <v>0.6</v>
      </c>
      <c r="W121" s="3">
        <f t="shared" si="17"/>
        <v>0</v>
      </c>
      <c r="X121" s="3">
        <f t="shared" si="18"/>
        <v>0</v>
      </c>
      <c r="Y121" s="3">
        <f t="shared" si="19"/>
        <v>0</v>
      </c>
      <c r="Z121" s="3">
        <f t="shared" si="20"/>
        <v>0.2</v>
      </c>
      <c r="AA121" s="3">
        <f t="shared" si="21"/>
        <v>0</v>
      </c>
      <c r="AB121" s="3">
        <f t="shared" si="22"/>
        <v>0.2</v>
      </c>
      <c r="AC121" s="3">
        <f t="shared" si="23"/>
        <v>0</v>
      </c>
      <c r="AD121" s="3">
        <f t="shared" si="24"/>
        <v>0.2</v>
      </c>
      <c r="AE121" s="3">
        <f t="shared" si="25"/>
        <v>0.2</v>
      </c>
      <c r="AF121" s="4">
        <f>F121/SUMIFS('Equipe novembre (après la trèv)'!B$2:B$13,'Equipe novembre (après la trèv)'!$A$2:$A$13,$C121)</f>
        <v>4.3478260869565216E-2</v>
      </c>
      <c r="AG121" s="4">
        <f>P121/SUMIFS('Equipe novembre (après la trèv)'!L$2:L$13,'Equipe novembre (après la trèv)'!$A$2:$A$13,$C121)</f>
        <v>0</v>
      </c>
      <c r="AH121" s="4">
        <f>H121/SUMIFS('Equipe novembre (après la trèv)'!B$2:B$13,'Equipe novembre (après la trèv)'!$A$2:$A$13,$C121)</f>
        <v>8.6956521739130432E-2</v>
      </c>
      <c r="AI121" s="4">
        <f>R121/SUMIFS('Equipe novembre (après la trèv)'!L$2:L$13,'Equipe novembre (après la trèv)'!$A$2:$A$13,$C121)</f>
        <v>7.6923076923076927E-2</v>
      </c>
    </row>
    <row r="122" spans="1:35" x14ac:dyDescent="0.3">
      <c r="A122">
        <v>121</v>
      </c>
      <c r="B122" t="s">
        <v>121</v>
      </c>
      <c r="C122" t="s">
        <v>65</v>
      </c>
      <c r="D122" t="s">
        <v>6</v>
      </c>
      <c r="E122">
        <f>SUMIFS('Indiv fin novembre'!E$2:E$299,'Indiv fin novembre'!$B$2:$B$299,$B122,'Indiv fin novembre'!$C$2:$C$299,$C122)-SUMIFS('Indiv fin octobre (à la trève)'!E$2:E$287,'Indiv fin octobre (à la trève)'!$B$2:$B$287,$B122,'Indiv fin octobre (à la trève)'!$C$2:$C$287,$C122)</f>
        <v>5</v>
      </c>
      <c r="F122">
        <f>SUMIFS('Indiv fin novembre'!F$2:F$299,'Indiv fin novembre'!$B$2:$B$299,$B122,'Indiv fin novembre'!$C$2:$C$299,$C122)-SUMIFS('Indiv fin octobre (à la trève)'!F$2:F$287,'Indiv fin octobre (à la trève)'!$B$2:$B$287,$B122,'Indiv fin octobre (à la trève)'!$C$2:$C$287,$C122)</f>
        <v>2</v>
      </c>
      <c r="G122">
        <f>SUMIFS('Indiv fin novembre'!G$2:G$299,'Indiv fin novembre'!$B$2:$B$299,$B122,'Indiv fin novembre'!$C$2:$C$299,$C122)-SUMIFS('Indiv fin octobre (à la trève)'!G$2:G$287,'Indiv fin octobre (à la trève)'!$B$2:$B$287,$B122,'Indiv fin octobre (à la trève)'!$C$2:$C$287,$C122)</f>
        <v>0</v>
      </c>
      <c r="H122">
        <f>SUMIFS('Indiv fin novembre'!H$2:H$299,'Indiv fin novembre'!$B$2:$B$299,$B122,'Indiv fin novembre'!$C$2:$C$299,$C122)-SUMIFS('Indiv fin octobre (à la trève)'!H$2:H$287,'Indiv fin octobre (à la trève)'!$B$2:$B$287,$B122,'Indiv fin octobre (à la trève)'!$C$2:$C$287,$C122)</f>
        <v>2</v>
      </c>
      <c r="I122">
        <f>SUMIFS('Indiv fin novembre'!I$2:I$299,'Indiv fin novembre'!$B$2:$B$299,$B122,'Indiv fin novembre'!$C$2:$C$299,$C122)-SUMIFS('Indiv fin octobre (à la trève)'!I$2:I$287,'Indiv fin octobre (à la trève)'!$B$2:$B$287,$B122,'Indiv fin octobre (à la trève)'!$C$2:$C$287,$C122)</f>
        <v>3</v>
      </c>
      <c r="J122">
        <f>SUMIFS('Indiv fin novembre'!J$2:J$299,'Indiv fin novembre'!$B$2:$B$299,$B122,'Indiv fin novembre'!$C$2:$C$299,$C122)-SUMIFS('Indiv fin octobre (à la trève)'!J$2:J$287,'Indiv fin octobre (à la trève)'!$B$2:$B$287,$B122,'Indiv fin octobre (à la trève)'!$C$2:$C$287,$C122)</f>
        <v>1</v>
      </c>
      <c r="K122">
        <f>SUMIFS('Indiv fin novembre'!K$2:K$299,'Indiv fin novembre'!$B$2:$B$299,$B122,'Indiv fin novembre'!$C$2:$C$299,$C122)-SUMIFS('Indiv fin octobre (à la trève)'!K$2:K$287,'Indiv fin octobre (à la trève)'!$B$2:$B$287,$B122,'Indiv fin octobre (à la trève)'!$C$2:$C$287,$C122)</f>
        <v>0</v>
      </c>
      <c r="L122">
        <f>SUMIFS('Indiv fin novembre'!L$2:L$299,'Indiv fin novembre'!$B$2:$B$299,$B122,'Indiv fin novembre'!$C$2:$C$299,$C122)-SUMIFS('Indiv fin octobre (à la trève)'!L$2:L$287,'Indiv fin octobre (à la trève)'!$B$2:$B$287,$B122,'Indiv fin octobre (à la trève)'!$C$2:$C$287,$C122)</f>
        <v>1</v>
      </c>
      <c r="M122">
        <f>SUMIFS('Indiv fin novembre'!M$2:M$299,'Indiv fin novembre'!$B$2:$B$299,$B122,'Indiv fin novembre'!$C$2:$C$299,$C122)-SUMIFS('Indiv fin octobre (à la trève)'!M$2:M$287,'Indiv fin octobre (à la trève)'!$B$2:$B$287,$B122,'Indiv fin octobre (à la trève)'!$C$2:$C$287,$C122)</f>
        <v>0</v>
      </c>
      <c r="N122">
        <f>SUMIFS('Indiv fin novembre'!N$2:N$299,'Indiv fin novembre'!$B$2:$B$299,$B122,'Indiv fin novembre'!$C$2:$C$299,$C122)-SUMIFS('Indiv fin octobre (à la trève)'!N$2:N$287,'Indiv fin octobre (à la trève)'!$B$2:$B$287,$B122,'Indiv fin octobre (à la trève)'!$C$2:$C$287,$C122)</f>
        <v>0</v>
      </c>
      <c r="O122">
        <f>SUMIFS('Indiv fin novembre'!O$2:O$299,'Indiv fin novembre'!$B$2:$B$299,$B122,'Indiv fin novembre'!$C$2:$C$299,$C122)-SUMIFS('Indiv fin octobre (à la trève)'!O$2:O$287,'Indiv fin octobre (à la trève)'!$B$2:$B$287,$B122,'Indiv fin octobre (à la trève)'!$C$2:$C$287,$C122)</f>
        <v>0</v>
      </c>
      <c r="P122">
        <f>SUMIFS('Indiv fin novembre'!P$2:P$299,'Indiv fin novembre'!$B$2:$B$299,$B122,'Indiv fin novembre'!$C$2:$C$299,$C122)-SUMIFS('Indiv fin octobre (à la trève)'!P$2:P$287,'Indiv fin octobre (à la trève)'!$B$2:$B$287,$B122,'Indiv fin octobre (à la trève)'!$C$2:$C$287,$C122)</f>
        <v>1</v>
      </c>
      <c r="Q122">
        <f>SUMIFS('Indiv fin novembre'!Q$2:Q$299,'Indiv fin novembre'!$B$2:$B$299,$B122,'Indiv fin novembre'!$C$2:$C$299,$C122)-SUMIFS('Indiv fin octobre (à la trève)'!Q$2:Q$287,'Indiv fin octobre (à la trève)'!$B$2:$B$287,$B122,'Indiv fin octobre (à la trève)'!$C$2:$C$287,$C122)</f>
        <v>0</v>
      </c>
      <c r="R122">
        <f>SUMIFS('Indiv fin novembre'!R$2:R$299,'Indiv fin novembre'!$B$2:$B$299,$B122,'Indiv fin novembre'!$C$2:$C$299,$C122)-SUMIFS('Indiv fin octobre (à la trève)'!R$2:R$287,'Indiv fin octobre (à la trève)'!$B$2:$B$287,$B122,'Indiv fin octobre (à la trève)'!$C$2:$C$287,$C122)</f>
        <v>1</v>
      </c>
      <c r="S122" s="3">
        <f t="shared" si="13"/>
        <v>0.4</v>
      </c>
      <c r="T122" s="3">
        <f t="shared" si="14"/>
        <v>0</v>
      </c>
      <c r="U122" s="3">
        <f t="shared" si="15"/>
        <v>0.4</v>
      </c>
      <c r="V122" s="3">
        <f t="shared" si="16"/>
        <v>0.6</v>
      </c>
      <c r="W122" s="3">
        <f t="shared" si="17"/>
        <v>0.2</v>
      </c>
      <c r="X122" s="3">
        <f t="shared" si="18"/>
        <v>0</v>
      </c>
      <c r="Y122" s="3">
        <f t="shared" si="19"/>
        <v>0.2</v>
      </c>
      <c r="Z122" s="3">
        <f t="shared" si="20"/>
        <v>0</v>
      </c>
      <c r="AA122" s="3">
        <f t="shared" si="21"/>
        <v>0</v>
      </c>
      <c r="AB122" s="3">
        <f t="shared" si="22"/>
        <v>0</v>
      </c>
      <c r="AC122" s="3">
        <f t="shared" si="23"/>
        <v>0.2</v>
      </c>
      <c r="AD122" s="3">
        <f t="shared" si="24"/>
        <v>0</v>
      </c>
      <c r="AE122" s="3">
        <f t="shared" si="25"/>
        <v>0.2</v>
      </c>
      <c r="AF122" s="4">
        <f>F122/SUMIFS('Equipe novembre (après la trèv)'!B$2:B$13,'Equipe novembre (après la trèv)'!$A$2:$A$13,$C122)</f>
        <v>0.1</v>
      </c>
      <c r="AG122" s="4">
        <f>P122/SUMIFS('Equipe novembre (après la trèv)'!L$2:L$13,'Equipe novembre (après la trèv)'!$A$2:$A$13,$C122)</f>
        <v>7.1428571428571425E-2</v>
      </c>
      <c r="AH122" s="4">
        <f>H122/SUMIFS('Equipe novembre (après la trèv)'!B$2:B$13,'Equipe novembre (après la trèv)'!$A$2:$A$13,$C122)</f>
        <v>0.1</v>
      </c>
      <c r="AI122" s="4">
        <f>R122/SUMIFS('Equipe novembre (après la trèv)'!L$2:L$13,'Equipe novembre (après la trèv)'!$A$2:$A$13,$C122)</f>
        <v>7.1428571428571425E-2</v>
      </c>
    </row>
    <row r="123" spans="1:35" x14ac:dyDescent="0.3">
      <c r="A123">
        <v>122</v>
      </c>
      <c r="B123" t="s">
        <v>256</v>
      </c>
      <c r="C123" t="s">
        <v>65</v>
      </c>
      <c r="D123" t="s">
        <v>35</v>
      </c>
      <c r="E123">
        <f>SUMIFS('Indiv fin novembre'!E$2:E$299,'Indiv fin novembre'!$B$2:$B$299,$B123,'Indiv fin novembre'!$C$2:$C$299,$C123)-SUMIFS('Indiv fin octobre (à la trève)'!E$2:E$287,'Indiv fin octobre (à la trève)'!$B$2:$B$287,$B123,'Indiv fin octobre (à la trève)'!$C$2:$C$287,$C123)</f>
        <v>5</v>
      </c>
      <c r="F123">
        <f>SUMIFS('Indiv fin novembre'!F$2:F$299,'Indiv fin novembre'!$B$2:$B$299,$B123,'Indiv fin novembre'!$C$2:$C$299,$C123)-SUMIFS('Indiv fin octobre (à la trève)'!F$2:F$287,'Indiv fin octobre (à la trève)'!$B$2:$B$287,$B123,'Indiv fin octobre (à la trève)'!$C$2:$C$287,$C123)</f>
        <v>0</v>
      </c>
      <c r="G123">
        <f>SUMIFS('Indiv fin novembre'!G$2:G$299,'Indiv fin novembre'!$B$2:$B$299,$B123,'Indiv fin novembre'!$C$2:$C$299,$C123)-SUMIFS('Indiv fin octobre (à la trève)'!G$2:G$287,'Indiv fin octobre (à la trève)'!$B$2:$B$287,$B123,'Indiv fin octobre (à la trève)'!$C$2:$C$287,$C123)</f>
        <v>2</v>
      </c>
      <c r="H123">
        <f>SUMIFS('Indiv fin novembre'!H$2:H$299,'Indiv fin novembre'!$B$2:$B$299,$B123,'Indiv fin novembre'!$C$2:$C$299,$C123)-SUMIFS('Indiv fin octobre (à la trève)'!H$2:H$287,'Indiv fin octobre (à la trève)'!$B$2:$B$287,$B123,'Indiv fin octobre (à la trève)'!$C$2:$C$287,$C123)</f>
        <v>2</v>
      </c>
      <c r="I123">
        <f>SUMIFS('Indiv fin novembre'!I$2:I$299,'Indiv fin novembre'!$B$2:$B$299,$B123,'Indiv fin novembre'!$C$2:$C$299,$C123)-SUMIFS('Indiv fin octobre (à la trève)'!I$2:I$287,'Indiv fin octobre (à la trève)'!$B$2:$B$287,$B123,'Indiv fin octobre (à la trève)'!$C$2:$C$287,$C123)</f>
        <v>6</v>
      </c>
      <c r="J123">
        <f>SUMIFS('Indiv fin novembre'!J$2:J$299,'Indiv fin novembre'!$B$2:$B$299,$B123,'Indiv fin novembre'!$C$2:$C$299,$C123)-SUMIFS('Indiv fin octobre (à la trève)'!J$2:J$287,'Indiv fin octobre (à la trève)'!$B$2:$B$287,$B123,'Indiv fin octobre (à la trève)'!$C$2:$C$287,$C123)</f>
        <v>0</v>
      </c>
      <c r="K123">
        <f>SUMIFS('Indiv fin novembre'!K$2:K$299,'Indiv fin novembre'!$B$2:$B$299,$B123,'Indiv fin novembre'!$C$2:$C$299,$C123)-SUMIFS('Indiv fin octobre (à la trève)'!K$2:K$287,'Indiv fin octobre (à la trève)'!$B$2:$B$287,$B123,'Indiv fin octobre (à la trève)'!$C$2:$C$287,$C123)</f>
        <v>0</v>
      </c>
      <c r="L123">
        <f>SUMIFS('Indiv fin novembre'!L$2:L$299,'Indiv fin novembre'!$B$2:$B$299,$B123,'Indiv fin novembre'!$C$2:$C$299,$C123)-SUMIFS('Indiv fin octobre (à la trève)'!L$2:L$287,'Indiv fin octobre (à la trève)'!$B$2:$B$287,$B123,'Indiv fin octobre (à la trève)'!$C$2:$C$287,$C123)</f>
        <v>0</v>
      </c>
      <c r="M123">
        <f>SUMIFS('Indiv fin novembre'!M$2:M$299,'Indiv fin novembre'!$B$2:$B$299,$B123,'Indiv fin novembre'!$C$2:$C$299,$C123)-SUMIFS('Indiv fin octobre (à la trève)'!M$2:M$287,'Indiv fin octobre (à la trève)'!$B$2:$B$287,$B123,'Indiv fin octobre (à la trève)'!$C$2:$C$287,$C123)</f>
        <v>0</v>
      </c>
      <c r="N123">
        <f>SUMIFS('Indiv fin novembre'!N$2:N$299,'Indiv fin novembre'!$B$2:$B$299,$B123,'Indiv fin novembre'!$C$2:$C$299,$C123)-SUMIFS('Indiv fin octobre (à la trève)'!N$2:N$287,'Indiv fin octobre (à la trève)'!$B$2:$B$287,$B123,'Indiv fin octobre (à la trève)'!$C$2:$C$287,$C123)</f>
        <v>1</v>
      </c>
      <c r="O123">
        <f>SUMIFS('Indiv fin novembre'!O$2:O$299,'Indiv fin novembre'!$B$2:$B$299,$B123,'Indiv fin novembre'!$C$2:$C$299,$C123)-SUMIFS('Indiv fin octobre (à la trève)'!O$2:O$287,'Indiv fin octobre (à la trève)'!$B$2:$B$287,$B123,'Indiv fin octobre (à la trève)'!$C$2:$C$287,$C123)</f>
        <v>1</v>
      </c>
      <c r="P123">
        <f>SUMIFS('Indiv fin novembre'!P$2:P$299,'Indiv fin novembre'!$B$2:$B$299,$B123,'Indiv fin novembre'!$C$2:$C$299,$C123)-SUMIFS('Indiv fin octobre (à la trève)'!P$2:P$287,'Indiv fin octobre (à la trève)'!$B$2:$B$287,$B123,'Indiv fin octobre (à la trève)'!$C$2:$C$287,$C123)</f>
        <v>0</v>
      </c>
      <c r="Q123">
        <f>SUMIFS('Indiv fin novembre'!Q$2:Q$299,'Indiv fin novembre'!$B$2:$B$299,$B123,'Indiv fin novembre'!$C$2:$C$299,$C123)-SUMIFS('Indiv fin octobre (à la trève)'!Q$2:Q$287,'Indiv fin octobre (à la trève)'!$B$2:$B$287,$B123,'Indiv fin octobre (à la trève)'!$C$2:$C$287,$C123)</f>
        <v>1</v>
      </c>
      <c r="R123">
        <f>SUMIFS('Indiv fin novembre'!R$2:R$299,'Indiv fin novembre'!$B$2:$B$299,$B123,'Indiv fin novembre'!$C$2:$C$299,$C123)-SUMIFS('Indiv fin octobre (à la trève)'!R$2:R$287,'Indiv fin octobre (à la trève)'!$B$2:$B$287,$B123,'Indiv fin octobre (à la trève)'!$C$2:$C$287,$C123)</f>
        <v>1</v>
      </c>
      <c r="S123" s="3">
        <f t="shared" si="13"/>
        <v>0</v>
      </c>
      <c r="T123" s="3">
        <f t="shared" si="14"/>
        <v>0.4</v>
      </c>
      <c r="U123" s="3">
        <f t="shared" si="15"/>
        <v>0.4</v>
      </c>
      <c r="V123" s="3">
        <f t="shared" si="16"/>
        <v>1.2</v>
      </c>
      <c r="W123" s="3">
        <f t="shared" si="17"/>
        <v>0</v>
      </c>
      <c r="X123" s="3">
        <f t="shared" si="18"/>
        <v>0</v>
      </c>
      <c r="Y123" s="3">
        <f t="shared" si="19"/>
        <v>0</v>
      </c>
      <c r="Z123" s="3">
        <f t="shared" si="20"/>
        <v>0</v>
      </c>
      <c r="AA123" s="3">
        <f t="shared" si="21"/>
        <v>0.2</v>
      </c>
      <c r="AB123" s="3">
        <f t="shared" si="22"/>
        <v>0.2</v>
      </c>
      <c r="AC123" s="3">
        <f t="shared" si="23"/>
        <v>0</v>
      </c>
      <c r="AD123" s="3">
        <f t="shared" si="24"/>
        <v>0.2</v>
      </c>
      <c r="AE123" s="3">
        <f t="shared" si="25"/>
        <v>0.2</v>
      </c>
      <c r="AF123" s="4">
        <f>F123/SUMIFS('Equipe novembre (après la trèv)'!B$2:B$13,'Equipe novembre (après la trèv)'!$A$2:$A$13,$C123)</f>
        <v>0</v>
      </c>
      <c r="AG123" s="4">
        <f>P123/SUMIFS('Equipe novembre (après la trèv)'!L$2:L$13,'Equipe novembre (après la trèv)'!$A$2:$A$13,$C123)</f>
        <v>0</v>
      </c>
      <c r="AH123" s="4">
        <f>H123/SUMIFS('Equipe novembre (après la trèv)'!B$2:B$13,'Equipe novembre (après la trèv)'!$A$2:$A$13,$C123)</f>
        <v>0.1</v>
      </c>
      <c r="AI123" s="4">
        <f>R123/SUMIFS('Equipe novembre (après la trèv)'!L$2:L$13,'Equipe novembre (après la trèv)'!$A$2:$A$13,$C123)</f>
        <v>7.1428571428571425E-2</v>
      </c>
    </row>
    <row r="124" spans="1:35" x14ac:dyDescent="0.3">
      <c r="A124">
        <v>123</v>
      </c>
      <c r="B124" t="s">
        <v>131</v>
      </c>
      <c r="C124" t="s">
        <v>48</v>
      </c>
      <c r="D124" t="s">
        <v>6</v>
      </c>
      <c r="E124">
        <f>SUMIFS('Indiv fin novembre'!E$2:E$299,'Indiv fin novembre'!$B$2:$B$299,$B124,'Indiv fin novembre'!$C$2:$C$299,$C124)-SUMIFS('Indiv fin octobre (à la trève)'!E$2:E$287,'Indiv fin octobre (à la trève)'!$B$2:$B$287,$B124,'Indiv fin octobre (à la trève)'!$C$2:$C$287,$C124)</f>
        <v>6</v>
      </c>
      <c r="F124">
        <f>SUMIFS('Indiv fin novembre'!F$2:F$299,'Indiv fin novembre'!$B$2:$B$299,$B124,'Indiv fin novembre'!$C$2:$C$299,$C124)-SUMIFS('Indiv fin octobre (à la trève)'!F$2:F$287,'Indiv fin octobre (à la trève)'!$B$2:$B$287,$B124,'Indiv fin octobre (à la trève)'!$C$2:$C$287,$C124)</f>
        <v>1</v>
      </c>
      <c r="G124">
        <f>SUMIFS('Indiv fin novembre'!G$2:G$299,'Indiv fin novembre'!$B$2:$B$299,$B124,'Indiv fin novembre'!$C$2:$C$299,$C124)-SUMIFS('Indiv fin octobre (à la trève)'!G$2:G$287,'Indiv fin octobre (à la trève)'!$B$2:$B$287,$B124,'Indiv fin octobre (à la trève)'!$C$2:$C$287,$C124)</f>
        <v>1</v>
      </c>
      <c r="H124">
        <f>SUMIFS('Indiv fin novembre'!H$2:H$299,'Indiv fin novembre'!$B$2:$B$299,$B124,'Indiv fin novembre'!$C$2:$C$299,$C124)-SUMIFS('Indiv fin octobre (à la trève)'!H$2:H$287,'Indiv fin octobre (à la trève)'!$B$2:$B$287,$B124,'Indiv fin octobre (à la trève)'!$C$2:$C$287,$C124)</f>
        <v>2</v>
      </c>
      <c r="I124">
        <f>SUMIFS('Indiv fin novembre'!I$2:I$299,'Indiv fin novembre'!$B$2:$B$299,$B124,'Indiv fin novembre'!$C$2:$C$299,$C124)-SUMIFS('Indiv fin octobre (à la trève)'!I$2:I$287,'Indiv fin octobre (à la trève)'!$B$2:$B$287,$B124,'Indiv fin octobre (à la trève)'!$C$2:$C$287,$C124)</f>
        <v>1</v>
      </c>
      <c r="J124">
        <f>SUMIFS('Indiv fin novembre'!J$2:J$299,'Indiv fin novembre'!$B$2:$B$299,$B124,'Indiv fin novembre'!$C$2:$C$299,$C124)-SUMIFS('Indiv fin octobre (à la trève)'!J$2:J$287,'Indiv fin octobre (à la trève)'!$B$2:$B$287,$B124,'Indiv fin octobre (à la trève)'!$C$2:$C$287,$C124)</f>
        <v>0</v>
      </c>
      <c r="K124">
        <f>SUMIFS('Indiv fin novembre'!K$2:K$299,'Indiv fin novembre'!$B$2:$B$299,$B124,'Indiv fin novembre'!$C$2:$C$299,$C124)-SUMIFS('Indiv fin octobre (à la trève)'!K$2:K$287,'Indiv fin octobre (à la trève)'!$B$2:$B$287,$B124,'Indiv fin octobre (à la trève)'!$C$2:$C$287,$C124)</f>
        <v>1</v>
      </c>
      <c r="L124">
        <f>SUMIFS('Indiv fin novembre'!L$2:L$299,'Indiv fin novembre'!$B$2:$B$299,$B124,'Indiv fin novembre'!$C$2:$C$299,$C124)-SUMIFS('Indiv fin octobre (à la trève)'!L$2:L$287,'Indiv fin octobre (à la trève)'!$B$2:$B$287,$B124,'Indiv fin octobre (à la trève)'!$C$2:$C$287,$C124)</f>
        <v>1</v>
      </c>
      <c r="M124">
        <f>SUMIFS('Indiv fin novembre'!M$2:M$299,'Indiv fin novembre'!$B$2:$B$299,$B124,'Indiv fin novembre'!$C$2:$C$299,$C124)-SUMIFS('Indiv fin octobre (à la trève)'!M$2:M$287,'Indiv fin octobre (à la trève)'!$B$2:$B$287,$B124,'Indiv fin octobre (à la trève)'!$C$2:$C$287,$C124)</f>
        <v>0</v>
      </c>
      <c r="N124">
        <f>SUMIFS('Indiv fin novembre'!N$2:N$299,'Indiv fin novembre'!$B$2:$B$299,$B124,'Indiv fin novembre'!$C$2:$C$299,$C124)-SUMIFS('Indiv fin octobre (à la trève)'!N$2:N$287,'Indiv fin octobre (à la trève)'!$B$2:$B$287,$B124,'Indiv fin octobre (à la trève)'!$C$2:$C$287,$C124)</f>
        <v>0</v>
      </c>
      <c r="O124">
        <f>SUMIFS('Indiv fin novembre'!O$2:O$299,'Indiv fin novembre'!$B$2:$B$299,$B124,'Indiv fin novembre'!$C$2:$C$299,$C124)-SUMIFS('Indiv fin octobre (à la trève)'!O$2:O$287,'Indiv fin octobre (à la trève)'!$B$2:$B$287,$B124,'Indiv fin octobre (à la trève)'!$C$2:$C$287,$C124)</f>
        <v>0</v>
      </c>
      <c r="P124">
        <f>SUMIFS('Indiv fin novembre'!P$2:P$299,'Indiv fin novembre'!$B$2:$B$299,$B124,'Indiv fin novembre'!$C$2:$C$299,$C124)-SUMIFS('Indiv fin octobre (à la trève)'!P$2:P$287,'Indiv fin octobre (à la trève)'!$B$2:$B$287,$B124,'Indiv fin octobre (à la trève)'!$C$2:$C$287,$C124)</f>
        <v>1</v>
      </c>
      <c r="Q124">
        <f>SUMIFS('Indiv fin novembre'!Q$2:Q$299,'Indiv fin novembre'!$B$2:$B$299,$B124,'Indiv fin novembre'!$C$2:$C$299,$C124)-SUMIFS('Indiv fin octobre (à la trève)'!Q$2:Q$287,'Indiv fin octobre (à la trève)'!$B$2:$B$287,$B124,'Indiv fin octobre (à la trève)'!$C$2:$C$287,$C124)</f>
        <v>0</v>
      </c>
      <c r="R124">
        <f>SUMIFS('Indiv fin novembre'!R$2:R$299,'Indiv fin novembre'!$B$2:$B$299,$B124,'Indiv fin novembre'!$C$2:$C$299,$C124)-SUMIFS('Indiv fin octobre (à la trève)'!R$2:R$287,'Indiv fin octobre (à la trève)'!$B$2:$B$287,$B124,'Indiv fin octobre (à la trève)'!$C$2:$C$287,$C124)</f>
        <v>1</v>
      </c>
      <c r="S124" s="3">
        <f t="shared" si="13"/>
        <v>0.16666666666666666</v>
      </c>
      <c r="T124" s="3">
        <f t="shared" si="14"/>
        <v>0.16666666666666666</v>
      </c>
      <c r="U124" s="3">
        <f t="shared" si="15"/>
        <v>0.33333333333333331</v>
      </c>
      <c r="V124" s="3">
        <f t="shared" si="16"/>
        <v>0.16666666666666666</v>
      </c>
      <c r="W124" s="3">
        <f t="shared" si="17"/>
        <v>0</v>
      </c>
      <c r="X124" s="3">
        <f t="shared" si="18"/>
        <v>0.16666666666666666</v>
      </c>
      <c r="Y124" s="3">
        <f t="shared" si="19"/>
        <v>0.16666666666666666</v>
      </c>
      <c r="Z124" s="3">
        <f t="shared" si="20"/>
        <v>0</v>
      </c>
      <c r="AA124" s="3">
        <f t="shared" si="21"/>
        <v>0</v>
      </c>
      <c r="AB124" s="3">
        <f t="shared" si="22"/>
        <v>0</v>
      </c>
      <c r="AC124" s="3">
        <f t="shared" si="23"/>
        <v>0.16666666666666666</v>
      </c>
      <c r="AD124" s="3">
        <f t="shared" si="24"/>
        <v>0</v>
      </c>
      <c r="AE124" s="3">
        <f t="shared" si="25"/>
        <v>0.16666666666666666</v>
      </c>
      <c r="AF124" s="4">
        <f>F124/SUMIFS('Equipe novembre (après la trèv)'!B$2:B$13,'Equipe novembre (après la trèv)'!$A$2:$A$13,$C124)</f>
        <v>0.125</v>
      </c>
      <c r="AG124" s="4">
        <f>P124/SUMIFS('Equipe novembre (après la trèv)'!L$2:L$13,'Equipe novembre (après la trèv)'!$A$2:$A$13,$C124)</f>
        <v>0.2</v>
      </c>
      <c r="AH124" s="4">
        <f>H124/SUMIFS('Equipe novembre (après la trèv)'!B$2:B$13,'Equipe novembre (après la trèv)'!$A$2:$A$13,$C124)</f>
        <v>0.25</v>
      </c>
      <c r="AI124" s="4">
        <f>R124/SUMIFS('Equipe novembre (après la trèv)'!L$2:L$13,'Equipe novembre (après la trèv)'!$A$2:$A$13,$C124)</f>
        <v>0.2</v>
      </c>
    </row>
    <row r="125" spans="1:35" x14ac:dyDescent="0.3">
      <c r="A125">
        <v>124</v>
      </c>
      <c r="B125" t="s">
        <v>79</v>
      </c>
      <c r="C125" t="s">
        <v>43</v>
      </c>
      <c r="D125" t="s">
        <v>35</v>
      </c>
      <c r="E125">
        <f>SUMIFS('Indiv fin novembre'!E$2:E$299,'Indiv fin novembre'!$B$2:$B$299,$B125,'Indiv fin novembre'!$C$2:$C$299,$C125)-SUMIFS('Indiv fin octobre (à la trève)'!E$2:E$287,'Indiv fin octobre (à la trève)'!$B$2:$B$287,$B125,'Indiv fin octobre (à la trève)'!$C$2:$C$287,$C125)</f>
        <v>6</v>
      </c>
      <c r="F125">
        <f>SUMIFS('Indiv fin novembre'!F$2:F$299,'Indiv fin novembre'!$B$2:$B$299,$B125,'Indiv fin novembre'!$C$2:$C$299,$C125)-SUMIFS('Indiv fin octobre (à la trève)'!F$2:F$287,'Indiv fin octobre (à la trève)'!$B$2:$B$287,$B125,'Indiv fin octobre (à la trève)'!$C$2:$C$287,$C125)</f>
        <v>0</v>
      </c>
      <c r="G125">
        <f>SUMIFS('Indiv fin novembre'!G$2:G$299,'Indiv fin novembre'!$B$2:$B$299,$B125,'Indiv fin novembre'!$C$2:$C$299,$C125)-SUMIFS('Indiv fin octobre (à la trève)'!G$2:G$287,'Indiv fin octobre (à la trève)'!$B$2:$B$287,$B125,'Indiv fin octobre (à la trève)'!$C$2:$C$287,$C125)</f>
        <v>2</v>
      </c>
      <c r="H125">
        <f>SUMIFS('Indiv fin novembre'!H$2:H$299,'Indiv fin novembre'!$B$2:$B$299,$B125,'Indiv fin novembre'!$C$2:$C$299,$C125)-SUMIFS('Indiv fin octobre (à la trève)'!H$2:H$287,'Indiv fin octobre (à la trève)'!$B$2:$B$287,$B125,'Indiv fin octobre (à la trève)'!$C$2:$C$287,$C125)</f>
        <v>2</v>
      </c>
      <c r="I125">
        <f>SUMIFS('Indiv fin novembre'!I$2:I$299,'Indiv fin novembre'!$B$2:$B$299,$B125,'Indiv fin novembre'!$C$2:$C$299,$C125)-SUMIFS('Indiv fin octobre (à la trève)'!I$2:I$287,'Indiv fin octobre (à la trève)'!$B$2:$B$287,$B125,'Indiv fin octobre (à la trève)'!$C$2:$C$287,$C125)</f>
        <v>-5</v>
      </c>
      <c r="J125">
        <f>SUMIFS('Indiv fin novembre'!J$2:J$299,'Indiv fin novembre'!$B$2:$B$299,$B125,'Indiv fin novembre'!$C$2:$C$299,$C125)-SUMIFS('Indiv fin octobre (à la trève)'!J$2:J$287,'Indiv fin octobre (à la trève)'!$B$2:$B$287,$B125,'Indiv fin octobre (à la trève)'!$C$2:$C$287,$C125)</f>
        <v>0</v>
      </c>
      <c r="K125">
        <f>SUMIFS('Indiv fin novembre'!K$2:K$299,'Indiv fin novembre'!$B$2:$B$299,$B125,'Indiv fin novembre'!$C$2:$C$299,$C125)-SUMIFS('Indiv fin octobre (à la trève)'!K$2:K$287,'Indiv fin octobre (à la trève)'!$B$2:$B$287,$B125,'Indiv fin octobre (à la trève)'!$C$2:$C$287,$C125)</f>
        <v>1</v>
      </c>
      <c r="L125">
        <f>SUMIFS('Indiv fin novembre'!L$2:L$299,'Indiv fin novembre'!$B$2:$B$299,$B125,'Indiv fin novembre'!$C$2:$C$299,$C125)-SUMIFS('Indiv fin octobre (à la trève)'!L$2:L$287,'Indiv fin octobre (à la trève)'!$B$2:$B$287,$B125,'Indiv fin octobre (à la trève)'!$C$2:$C$287,$C125)</f>
        <v>1</v>
      </c>
      <c r="M125">
        <f>SUMIFS('Indiv fin novembre'!M$2:M$299,'Indiv fin novembre'!$B$2:$B$299,$B125,'Indiv fin novembre'!$C$2:$C$299,$C125)-SUMIFS('Indiv fin octobre (à la trève)'!M$2:M$287,'Indiv fin octobre (à la trève)'!$B$2:$B$287,$B125,'Indiv fin octobre (à la trève)'!$C$2:$C$287,$C125)</f>
        <v>0</v>
      </c>
      <c r="N125">
        <f>SUMIFS('Indiv fin novembre'!N$2:N$299,'Indiv fin novembre'!$B$2:$B$299,$B125,'Indiv fin novembre'!$C$2:$C$299,$C125)-SUMIFS('Indiv fin octobre (à la trève)'!N$2:N$287,'Indiv fin octobre (à la trève)'!$B$2:$B$287,$B125,'Indiv fin octobre (à la trève)'!$C$2:$C$287,$C125)</f>
        <v>0</v>
      </c>
      <c r="O125">
        <f>SUMIFS('Indiv fin novembre'!O$2:O$299,'Indiv fin novembre'!$B$2:$B$299,$B125,'Indiv fin novembre'!$C$2:$C$299,$C125)-SUMIFS('Indiv fin octobre (à la trève)'!O$2:O$287,'Indiv fin octobre (à la trève)'!$B$2:$B$287,$B125,'Indiv fin octobre (à la trève)'!$C$2:$C$287,$C125)</f>
        <v>0</v>
      </c>
      <c r="P125">
        <f>SUMIFS('Indiv fin novembre'!P$2:P$299,'Indiv fin novembre'!$B$2:$B$299,$B125,'Indiv fin novembre'!$C$2:$C$299,$C125)-SUMIFS('Indiv fin octobre (à la trève)'!P$2:P$287,'Indiv fin octobre (à la trève)'!$B$2:$B$287,$B125,'Indiv fin octobre (à la trève)'!$C$2:$C$287,$C125)</f>
        <v>0</v>
      </c>
      <c r="Q125">
        <f>SUMIFS('Indiv fin novembre'!Q$2:Q$299,'Indiv fin novembre'!$B$2:$B$299,$B125,'Indiv fin novembre'!$C$2:$C$299,$C125)-SUMIFS('Indiv fin octobre (à la trève)'!Q$2:Q$287,'Indiv fin octobre (à la trève)'!$B$2:$B$287,$B125,'Indiv fin octobre (à la trève)'!$C$2:$C$287,$C125)</f>
        <v>1</v>
      </c>
      <c r="R125">
        <f>SUMIFS('Indiv fin novembre'!R$2:R$299,'Indiv fin novembre'!$B$2:$B$299,$B125,'Indiv fin novembre'!$C$2:$C$299,$C125)-SUMIFS('Indiv fin octobre (à la trève)'!R$2:R$287,'Indiv fin octobre (à la trève)'!$B$2:$B$287,$B125,'Indiv fin octobre (à la trève)'!$C$2:$C$287,$C125)</f>
        <v>1</v>
      </c>
      <c r="S125" s="3">
        <f t="shared" si="13"/>
        <v>0</v>
      </c>
      <c r="T125" s="3">
        <f t="shared" si="14"/>
        <v>0.33333333333333331</v>
      </c>
      <c r="U125" s="3">
        <f t="shared" si="15"/>
        <v>0.33333333333333331</v>
      </c>
      <c r="V125" s="3">
        <f t="shared" si="16"/>
        <v>-0.83333333333333337</v>
      </c>
      <c r="W125" s="3">
        <f t="shared" si="17"/>
        <v>0</v>
      </c>
      <c r="X125" s="3">
        <f t="shared" si="18"/>
        <v>0.16666666666666666</v>
      </c>
      <c r="Y125" s="3">
        <f t="shared" si="19"/>
        <v>0.16666666666666666</v>
      </c>
      <c r="Z125" s="3">
        <f t="shared" si="20"/>
        <v>0</v>
      </c>
      <c r="AA125" s="3">
        <f t="shared" si="21"/>
        <v>0</v>
      </c>
      <c r="AB125" s="3">
        <f t="shared" si="22"/>
        <v>0</v>
      </c>
      <c r="AC125" s="3">
        <f t="shared" si="23"/>
        <v>0</v>
      </c>
      <c r="AD125" s="3">
        <f t="shared" si="24"/>
        <v>0.16666666666666666</v>
      </c>
      <c r="AE125" s="3">
        <f t="shared" si="25"/>
        <v>0.16666666666666666</v>
      </c>
      <c r="AF125" s="4">
        <f>F125/SUMIFS('Equipe novembre (après la trèv)'!B$2:B$13,'Equipe novembre (après la trèv)'!$A$2:$A$13,$C125)</f>
        <v>0</v>
      </c>
      <c r="AG125" s="4">
        <f>P125/SUMIFS('Equipe novembre (après la trèv)'!L$2:L$13,'Equipe novembre (après la trèv)'!$A$2:$A$13,$C125)</f>
        <v>0</v>
      </c>
      <c r="AH125" s="4">
        <f>H125/SUMIFS('Equipe novembre (après la trèv)'!B$2:B$13,'Equipe novembre (après la trèv)'!$A$2:$A$13,$C125)</f>
        <v>0.14285714285714285</v>
      </c>
      <c r="AI125" s="4">
        <f>R125/SUMIFS('Equipe novembre (après la trèv)'!L$2:L$13,'Equipe novembre (après la trèv)'!$A$2:$A$13,$C125)</f>
        <v>0.16666666666666666</v>
      </c>
    </row>
    <row r="126" spans="1:35" x14ac:dyDescent="0.3">
      <c r="A126">
        <v>125</v>
      </c>
      <c r="B126" t="s">
        <v>119</v>
      </c>
      <c r="C126" t="s">
        <v>43</v>
      </c>
      <c r="D126" t="s">
        <v>35</v>
      </c>
      <c r="E126">
        <f>SUMIFS('Indiv fin novembre'!E$2:E$299,'Indiv fin novembre'!$B$2:$B$299,$B126,'Indiv fin novembre'!$C$2:$C$299,$C126)-SUMIFS('Indiv fin octobre (à la trève)'!E$2:E$287,'Indiv fin octobre (à la trève)'!$B$2:$B$287,$B126,'Indiv fin octobre (à la trève)'!$C$2:$C$287,$C126)</f>
        <v>6</v>
      </c>
      <c r="F126">
        <f>SUMIFS('Indiv fin novembre'!F$2:F$299,'Indiv fin novembre'!$B$2:$B$299,$B126,'Indiv fin novembre'!$C$2:$C$299,$C126)-SUMIFS('Indiv fin octobre (à la trève)'!F$2:F$287,'Indiv fin octobre (à la trève)'!$B$2:$B$287,$B126,'Indiv fin octobre (à la trève)'!$C$2:$C$287,$C126)</f>
        <v>1</v>
      </c>
      <c r="G126">
        <f>SUMIFS('Indiv fin novembre'!G$2:G$299,'Indiv fin novembre'!$B$2:$B$299,$B126,'Indiv fin novembre'!$C$2:$C$299,$C126)-SUMIFS('Indiv fin octobre (à la trève)'!G$2:G$287,'Indiv fin octobre (à la trève)'!$B$2:$B$287,$B126,'Indiv fin octobre (à la trève)'!$C$2:$C$287,$C126)</f>
        <v>1</v>
      </c>
      <c r="H126">
        <f>SUMIFS('Indiv fin novembre'!H$2:H$299,'Indiv fin novembre'!$B$2:$B$299,$B126,'Indiv fin novembre'!$C$2:$C$299,$C126)-SUMIFS('Indiv fin octobre (à la trève)'!H$2:H$287,'Indiv fin octobre (à la trève)'!$B$2:$B$287,$B126,'Indiv fin octobre (à la trève)'!$C$2:$C$287,$C126)</f>
        <v>2</v>
      </c>
      <c r="I126">
        <f>SUMIFS('Indiv fin novembre'!I$2:I$299,'Indiv fin novembre'!$B$2:$B$299,$B126,'Indiv fin novembre'!$C$2:$C$299,$C126)-SUMIFS('Indiv fin octobre (à la trève)'!I$2:I$287,'Indiv fin octobre (à la trève)'!$B$2:$B$287,$B126,'Indiv fin octobre (à la trève)'!$C$2:$C$287,$C126)</f>
        <v>0</v>
      </c>
      <c r="J126">
        <f>SUMIFS('Indiv fin novembre'!J$2:J$299,'Indiv fin novembre'!$B$2:$B$299,$B126,'Indiv fin novembre'!$C$2:$C$299,$C126)-SUMIFS('Indiv fin octobre (à la trève)'!J$2:J$287,'Indiv fin octobre (à la trève)'!$B$2:$B$287,$B126,'Indiv fin octobre (à la trève)'!$C$2:$C$287,$C126)</f>
        <v>0</v>
      </c>
      <c r="K126">
        <f>SUMIFS('Indiv fin novembre'!K$2:K$299,'Indiv fin novembre'!$B$2:$B$299,$B126,'Indiv fin novembre'!$C$2:$C$299,$C126)-SUMIFS('Indiv fin octobre (à la trève)'!K$2:K$287,'Indiv fin octobre (à la trève)'!$B$2:$B$287,$B126,'Indiv fin octobre (à la trève)'!$C$2:$C$287,$C126)</f>
        <v>1</v>
      </c>
      <c r="L126">
        <f>SUMIFS('Indiv fin novembre'!L$2:L$299,'Indiv fin novembre'!$B$2:$B$299,$B126,'Indiv fin novembre'!$C$2:$C$299,$C126)-SUMIFS('Indiv fin octobre (à la trève)'!L$2:L$287,'Indiv fin octobre (à la trève)'!$B$2:$B$287,$B126,'Indiv fin octobre (à la trève)'!$C$2:$C$287,$C126)</f>
        <v>1</v>
      </c>
      <c r="M126">
        <f>SUMIFS('Indiv fin novembre'!M$2:M$299,'Indiv fin novembre'!$B$2:$B$299,$B126,'Indiv fin novembre'!$C$2:$C$299,$C126)-SUMIFS('Indiv fin octobre (à la trève)'!M$2:M$287,'Indiv fin octobre (à la trève)'!$B$2:$B$287,$B126,'Indiv fin octobre (à la trève)'!$C$2:$C$287,$C126)</f>
        <v>0</v>
      </c>
      <c r="N126">
        <f>SUMIFS('Indiv fin novembre'!N$2:N$299,'Indiv fin novembre'!$B$2:$B$299,$B126,'Indiv fin novembre'!$C$2:$C$299,$C126)-SUMIFS('Indiv fin octobre (à la trève)'!N$2:N$287,'Indiv fin octobre (à la trève)'!$B$2:$B$287,$B126,'Indiv fin octobre (à la trève)'!$C$2:$C$287,$C126)</f>
        <v>0</v>
      </c>
      <c r="O126">
        <f>SUMIFS('Indiv fin novembre'!O$2:O$299,'Indiv fin novembre'!$B$2:$B$299,$B126,'Indiv fin novembre'!$C$2:$C$299,$C126)-SUMIFS('Indiv fin octobre (à la trève)'!O$2:O$287,'Indiv fin octobre (à la trève)'!$B$2:$B$287,$B126,'Indiv fin octobre (à la trève)'!$C$2:$C$287,$C126)</f>
        <v>0</v>
      </c>
      <c r="P126">
        <f>SUMIFS('Indiv fin novembre'!P$2:P$299,'Indiv fin novembre'!$B$2:$B$299,$B126,'Indiv fin novembre'!$C$2:$C$299,$C126)-SUMIFS('Indiv fin octobre (à la trève)'!P$2:P$287,'Indiv fin octobre (à la trève)'!$B$2:$B$287,$B126,'Indiv fin octobre (à la trève)'!$C$2:$C$287,$C126)</f>
        <v>1</v>
      </c>
      <c r="Q126">
        <f>SUMIFS('Indiv fin novembre'!Q$2:Q$299,'Indiv fin novembre'!$B$2:$B$299,$B126,'Indiv fin novembre'!$C$2:$C$299,$C126)-SUMIFS('Indiv fin octobre (à la trève)'!Q$2:Q$287,'Indiv fin octobre (à la trève)'!$B$2:$B$287,$B126,'Indiv fin octobre (à la trève)'!$C$2:$C$287,$C126)</f>
        <v>0</v>
      </c>
      <c r="R126">
        <f>SUMIFS('Indiv fin novembre'!R$2:R$299,'Indiv fin novembre'!$B$2:$B$299,$B126,'Indiv fin novembre'!$C$2:$C$299,$C126)-SUMIFS('Indiv fin octobre (à la trève)'!R$2:R$287,'Indiv fin octobre (à la trève)'!$B$2:$B$287,$B126,'Indiv fin octobre (à la trève)'!$C$2:$C$287,$C126)</f>
        <v>1</v>
      </c>
      <c r="S126" s="3">
        <f t="shared" si="13"/>
        <v>0.16666666666666666</v>
      </c>
      <c r="T126" s="3">
        <f t="shared" si="14"/>
        <v>0.16666666666666666</v>
      </c>
      <c r="U126" s="3">
        <f t="shared" si="15"/>
        <v>0.33333333333333331</v>
      </c>
      <c r="V126" s="3">
        <f t="shared" si="16"/>
        <v>0</v>
      </c>
      <c r="W126" s="3">
        <f t="shared" si="17"/>
        <v>0</v>
      </c>
      <c r="X126" s="3">
        <f t="shared" si="18"/>
        <v>0.16666666666666666</v>
      </c>
      <c r="Y126" s="3">
        <f t="shared" si="19"/>
        <v>0.16666666666666666</v>
      </c>
      <c r="Z126" s="3">
        <f t="shared" si="20"/>
        <v>0</v>
      </c>
      <c r="AA126" s="3">
        <f t="shared" si="21"/>
        <v>0</v>
      </c>
      <c r="AB126" s="3">
        <f t="shared" si="22"/>
        <v>0</v>
      </c>
      <c r="AC126" s="3">
        <f t="shared" si="23"/>
        <v>0.16666666666666666</v>
      </c>
      <c r="AD126" s="3">
        <f t="shared" si="24"/>
        <v>0</v>
      </c>
      <c r="AE126" s="3">
        <f t="shared" si="25"/>
        <v>0.16666666666666666</v>
      </c>
      <c r="AF126" s="4">
        <f>F126/SUMIFS('Equipe novembre (après la trèv)'!B$2:B$13,'Equipe novembre (après la trèv)'!$A$2:$A$13,$C126)</f>
        <v>7.1428571428571425E-2</v>
      </c>
      <c r="AG126" s="4">
        <f>P126/SUMIFS('Equipe novembre (après la trèv)'!L$2:L$13,'Equipe novembre (après la trèv)'!$A$2:$A$13,$C126)</f>
        <v>0.16666666666666666</v>
      </c>
      <c r="AH126" s="4">
        <f>H126/SUMIFS('Equipe novembre (après la trèv)'!B$2:B$13,'Equipe novembre (après la trèv)'!$A$2:$A$13,$C126)</f>
        <v>0.14285714285714285</v>
      </c>
      <c r="AI126" s="4">
        <f>R126/SUMIFS('Equipe novembre (après la trèv)'!L$2:L$13,'Equipe novembre (après la trèv)'!$A$2:$A$13,$C126)</f>
        <v>0.16666666666666666</v>
      </c>
    </row>
    <row r="127" spans="1:35" x14ac:dyDescent="0.3">
      <c r="A127">
        <v>126</v>
      </c>
      <c r="B127" t="s">
        <v>163</v>
      </c>
      <c r="C127" t="s">
        <v>76</v>
      </c>
      <c r="D127" t="s">
        <v>6</v>
      </c>
      <c r="E127">
        <f>SUMIFS('Indiv fin novembre'!E$2:E$299,'Indiv fin novembre'!$B$2:$B$299,$B127,'Indiv fin novembre'!$C$2:$C$299,$C127)-SUMIFS('Indiv fin octobre (à la trève)'!E$2:E$287,'Indiv fin octobre (à la trève)'!$B$2:$B$287,$B127,'Indiv fin octobre (à la trève)'!$C$2:$C$287,$C127)</f>
        <v>6</v>
      </c>
      <c r="F127">
        <f>SUMIFS('Indiv fin novembre'!F$2:F$299,'Indiv fin novembre'!$B$2:$B$299,$B127,'Indiv fin novembre'!$C$2:$C$299,$C127)-SUMIFS('Indiv fin octobre (à la trève)'!F$2:F$287,'Indiv fin octobre (à la trève)'!$B$2:$B$287,$B127,'Indiv fin octobre (à la trève)'!$C$2:$C$287,$C127)</f>
        <v>1</v>
      </c>
      <c r="G127">
        <f>SUMIFS('Indiv fin novembre'!G$2:G$299,'Indiv fin novembre'!$B$2:$B$299,$B127,'Indiv fin novembre'!$C$2:$C$299,$C127)-SUMIFS('Indiv fin octobre (à la trève)'!G$2:G$287,'Indiv fin octobre (à la trève)'!$B$2:$B$287,$B127,'Indiv fin octobre (à la trève)'!$C$2:$C$287,$C127)</f>
        <v>1</v>
      </c>
      <c r="H127">
        <f>SUMIFS('Indiv fin novembre'!H$2:H$299,'Indiv fin novembre'!$B$2:$B$299,$B127,'Indiv fin novembre'!$C$2:$C$299,$C127)-SUMIFS('Indiv fin octobre (à la trève)'!H$2:H$287,'Indiv fin octobre (à la trève)'!$B$2:$B$287,$B127,'Indiv fin octobre (à la trève)'!$C$2:$C$287,$C127)</f>
        <v>2</v>
      </c>
      <c r="I127">
        <f>SUMIFS('Indiv fin novembre'!I$2:I$299,'Indiv fin novembre'!$B$2:$B$299,$B127,'Indiv fin novembre'!$C$2:$C$299,$C127)-SUMIFS('Indiv fin octobre (à la trève)'!I$2:I$287,'Indiv fin octobre (à la trève)'!$B$2:$B$287,$B127,'Indiv fin octobre (à la trève)'!$C$2:$C$287,$C127)</f>
        <v>-1</v>
      </c>
      <c r="J127">
        <f>SUMIFS('Indiv fin novembre'!J$2:J$299,'Indiv fin novembre'!$B$2:$B$299,$B127,'Indiv fin novembre'!$C$2:$C$299,$C127)-SUMIFS('Indiv fin octobre (à la trève)'!J$2:J$287,'Indiv fin octobre (à la trève)'!$B$2:$B$287,$B127,'Indiv fin octobre (à la trève)'!$C$2:$C$287,$C127)</f>
        <v>1</v>
      </c>
      <c r="K127">
        <f>SUMIFS('Indiv fin novembre'!K$2:K$299,'Indiv fin novembre'!$B$2:$B$299,$B127,'Indiv fin novembre'!$C$2:$C$299,$C127)-SUMIFS('Indiv fin octobre (à la trève)'!K$2:K$287,'Indiv fin octobre (à la trève)'!$B$2:$B$287,$B127,'Indiv fin octobre (à la trève)'!$C$2:$C$287,$C127)</f>
        <v>0</v>
      </c>
      <c r="L127">
        <f>SUMIFS('Indiv fin novembre'!L$2:L$299,'Indiv fin novembre'!$B$2:$B$299,$B127,'Indiv fin novembre'!$C$2:$C$299,$C127)-SUMIFS('Indiv fin octobre (à la trève)'!L$2:L$287,'Indiv fin octobre (à la trève)'!$B$2:$B$287,$B127,'Indiv fin octobre (à la trève)'!$C$2:$C$287,$C127)</f>
        <v>1</v>
      </c>
      <c r="M127">
        <f>SUMIFS('Indiv fin novembre'!M$2:M$299,'Indiv fin novembre'!$B$2:$B$299,$B127,'Indiv fin novembre'!$C$2:$C$299,$C127)-SUMIFS('Indiv fin octobre (à la trève)'!M$2:M$287,'Indiv fin octobre (à la trève)'!$B$2:$B$287,$B127,'Indiv fin octobre (à la trève)'!$C$2:$C$287,$C127)</f>
        <v>0</v>
      </c>
      <c r="N127">
        <f>SUMIFS('Indiv fin novembre'!N$2:N$299,'Indiv fin novembre'!$B$2:$B$299,$B127,'Indiv fin novembre'!$C$2:$C$299,$C127)-SUMIFS('Indiv fin octobre (à la trève)'!N$2:N$287,'Indiv fin octobre (à la trève)'!$B$2:$B$287,$B127,'Indiv fin octobre (à la trève)'!$C$2:$C$287,$C127)</f>
        <v>0</v>
      </c>
      <c r="O127">
        <f>SUMIFS('Indiv fin novembre'!O$2:O$299,'Indiv fin novembre'!$B$2:$B$299,$B127,'Indiv fin novembre'!$C$2:$C$299,$C127)-SUMIFS('Indiv fin octobre (à la trève)'!O$2:O$287,'Indiv fin octobre (à la trève)'!$B$2:$B$287,$B127,'Indiv fin octobre (à la trève)'!$C$2:$C$287,$C127)</f>
        <v>0</v>
      </c>
      <c r="P127">
        <f>SUMIFS('Indiv fin novembre'!P$2:P$299,'Indiv fin novembre'!$B$2:$B$299,$B127,'Indiv fin novembre'!$C$2:$C$299,$C127)-SUMIFS('Indiv fin octobre (à la trève)'!P$2:P$287,'Indiv fin octobre (à la trève)'!$B$2:$B$287,$B127,'Indiv fin octobre (à la trève)'!$C$2:$C$287,$C127)</f>
        <v>0</v>
      </c>
      <c r="Q127">
        <f>SUMIFS('Indiv fin novembre'!Q$2:Q$299,'Indiv fin novembre'!$B$2:$B$299,$B127,'Indiv fin novembre'!$C$2:$C$299,$C127)-SUMIFS('Indiv fin octobre (à la trève)'!Q$2:Q$287,'Indiv fin octobre (à la trève)'!$B$2:$B$287,$B127,'Indiv fin octobre (à la trève)'!$C$2:$C$287,$C127)</f>
        <v>1</v>
      </c>
      <c r="R127">
        <f>SUMIFS('Indiv fin novembre'!R$2:R$299,'Indiv fin novembre'!$B$2:$B$299,$B127,'Indiv fin novembre'!$C$2:$C$299,$C127)-SUMIFS('Indiv fin octobre (à la trève)'!R$2:R$287,'Indiv fin octobre (à la trève)'!$B$2:$B$287,$B127,'Indiv fin octobre (à la trève)'!$C$2:$C$287,$C127)</f>
        <v>1</v>
      </c>
      <c r="S127" s="3">
        <f t="shared" si="13"/>
        <v>0.16666666666666666</v>
      </c>
      <c r="T127" s="3">
        <f t="shared" si="14"/>
        <v>0.16666666666666666</v>
      </c>
      <c r="U127" s="3">
        <f t="shared" si="15"/>
        <v>0.33333333333333331</v>
      </c>
      <c r="V127" s="3">
        <f t="shared" si="16"/>
        <v>-0.16666666666666666</v>
      </c>
      <c r="W127" s="3">
        <f t="shared" si="17"/>
        <v>0.16666666666666666</v>
      </c>
      <c r="X127" s="3">
        <f t="shared" si="18"/>
        <v>0</v>
      </c>
      <c r="Y127" s="3">
        <f t="shared" si="19"/>
        <v>0.16666666666666666</v>
      </c>
      <c r="Z127" s="3">
        <f t="shared" si="20"/>
        <v>0</v>
      </c>
      <c r="AA127" s="3">
        <f t="shared" si="21"/>
        <v>0</v>
      </c>
      <c r="AB127" s="3">
        <f t="shared" si="22"/>
        <v>0</v>
      </c>
      <c r="AC127" s="3">
        <f t="shared" si="23"/>
        <v>0</v>
      </c>
      <c r="AD127" s="3">
        <f t="shared" si="24"/>
        <v>0.16666666666666666</v>
      </c>
      <c r="AE127" s="3">
        <f t="shared" si="25"/>
        <v>0.16666666666666666</v>
      </c>
      <c r="AF127" s="4">
        <f>F127/SUMIFS('Equipe novembre (après la trèv)'!B$2:B$13,'Equipe novembre (après la trèv)'!$A$2:$A$13,$C127)</f>
        <v>7.1428571428571425E-2</v>
      </c>
      <c r="AG127" s="4">
        <f>P127/SUMIFS('Equipe novembre (après la trèv)'!L$2:L$13,'Equipe novembre (après la trèv)'!$A$2:$A$13,$C127)</f>
        <v>0</v>
      </c>
      <c r="AH127" s="4">
        <f>H127/SUMIFS('Equipe novembre (après la trèv)'!B$2:B$13,'Equipe novembre (après la trèv)'!$A$2:$A$13,$C127)</f>
        <v>0.14285714285714285</v>
      </c>
      <c r="AI127" s="4">
        <f>R127/SUMIFS('Equipe novembre (après la trèv)'!L$2:L$13,'Equipe novembre (après la trèv)'!$A$2:$A$13,$C127)</f>
        <v>0.125</v>
      </c>
    </row>
    <row r="128" spans="1:35" x14ac:dyDescent="0.3">
      <c r="A128">
        <v>127</v>
      </c>
      <c r="B128" t="s">
        <v>292</v>
      </c>
      <c r="C128" t="s">
        <v>31</v>
      </c>
      <c r="D128" t="s">
        <v>6</v>
      </c>
      <c r="E128">
        <f>SUMIFS('Indiv fin novembre'!E$2:E$299,'Indiv fin novembre'!$B$2:$B$299,$B128,'Indiv fin novembre'!$C$2:$C$299,$C128)-SUMIFS('Indiv fin octobre (à la trève)'!E$2:E$287,'Indiv fin octobre (à la trève)'!$B$2:$B$287,$B128,'Indiv fin octobre (à la trève)'!$C$2:$C$287,$C128)</f>
        <v>6</v>
      </c>
      <c r="F128">
        <f>SUMIFS('Indiv fin novembre'!F$2:F$299,'Indiv fin novembre'!$B$2:$B$299,$B128,'Indiv fin novembre'!$C$2:$C$299,$C128)-SUMIFS('Indiv fin octobre (à la trève)'!F$2:F$287,'Indiv fin octobre (à la trève)'!$B$2:$B$287,$B128,'Indiv fin octobre (à la trève)'!$C$2:$C$287,$C128)</f>
        <v>1</v>
      </c>
      <c r="G128">
        <f>SUMIFS('Indiv fin novembre'!G$2:G$299,'Indiv fin novembre'!$B$2:$B$299,$B128,'Indiv fin novembre'!$C$2:$C$299,$C128)-SUMIFS('Indiv fin octobre (à la trève)'!G$2:G$287,'Indiv fin octobre (à la trève)'!$B$2:$B$287,$B128,'Indiv fin octobre (à la trève)'!$C$2:$C$287,$C128)</f>
        <v>1</v>
      </c>
      <c r="H128">
        <f>SUMIFS('Indiv fin novembre'!H$2:H$299,'Indiv fin novembre'!$B$2:$B$299,$B128,'Indiv fin novembre'!$C$2:$C$299,$C128)-SUMIFS('Indiv fin octobre (à la trève)'!H$2:H$287,'Indiv fin octobre (à la trève)'!$B$2:$B$287,$B128,'Indiv fin octobre (à la trève)'!$C$2:$C$287,$C128)</f>
        <v>2</v>
      </c>
      <c r="I128">
        <f>SUMIFS('Indiv fin novembre'!I$2:I$299,'Indiv fin novembre'!$B$2:$B$299,$B128,'Indiv fin novembre'!$C$2:$C$299,$C128)-SUMIFS('Indiv fin octobre (à la trève)'!I$2:I$287,'Indiv fin octobre (à la trève)'!$B$2:$B$287,$B128,'Indiv fin octobre (à la trève)'!$C$2:$C$287,$C128)</f>
        <v>1</v>
      </c>
      <c r="J128">
        <f>SUMIFS('Indiv fin novembre'!J$2:J$299,'Indiv fin novembre'!$B$2:$B$299,$B128,'Indiv fin novembre'!$C$2:$C$299,$C128)-SUMIFS('Indiv fin octobre (à la trève)'!J$2:J$287,'Indiv fin octobre (à la trève)'!$B$2:$B$287,$B128,'Indiv fin octobre (à la trève)'!$C$2:$C$287,$C128)</f>
        <v>0</v>
      </c>
      <c r="K128">
        <f>SUMIFS('Indiv fin novembre'!K$2:K$299,'Indiv fin novembre'!$B$2:$B$299,$B128,'Indiv fin novembre'!$C$2:$C$299,$C128)-SUMIFS('Indiv fin octobre (à la trève)'!K$2:K$287,'Indiv fin octobre (à la trève)'!$B$2:$B$287,$B128,'Indiv fin octobre (à la trève)'!$C$2:$C$287,$C128)</f>
        <v>0</v>
      </c>
      <c r="L128">
        <f>SUMIFS('Indiv fin novembre'!L$2:L$299,'Indiv fin novembre'!$B$2:$B$299,$B128,'Indiv fin novembre'!$C$2:$C$299,$C128)-SUMIFS('Indiv fin octobre (à la trève)'!L$2:L$287,'Indiv fin octobre (à la trève)'!$B$2:$B$287,$B128,'Indiv fin octobre (à la trève)'!$C$2:$C$287,$C128)</f>
        <v>0</v>
      </c>
      <c r="M128">
        <f>SUMIFS('Indiv fin novembre'!M$2:M$299,'Indiv fin novembre'!$B$2:$B$299,$B128,'Indiv fin novembre'!$C$2:$C$299,$C128)-SUMIFS('Indiv fin octobre (à la trève)'!M$2:M$287,'Indiv fin octobre (à la trève)'!$B$2:$B$287,$B128,'Indiv fin octobre (à la trève)'!$C$2:$C$287,$C128)</f>
        <v>0</v>
      </c>
      <c r="N128">
        <f>SUMIFS('Indiv fin novembre'!N$2:N$299,'Indiv fin novembre'!$B$2:$B$299,$B128,'Indiv fin novembre'!$C$2:$C$299,$C128)-SUMIFS('Indiv fin octobre (à la trève)'!N$2:N$287,'Indiv fin octobre (à la trève)'!$B$2:$B$287,$B128,'Indiv fin octobre (à la trève)'!$C$2:$C$287,$C128)</f>
        <v>1</v>
      </c>
      <c r="O128">
        <f>SUMIFS('Indiv fin novembre'!O$2:O$299,'Indiv fin novembre'!$B$2:$B$299,$B128,'Indiv fin novembre'!$C$2:$C$299,$C128)-SUMIFS('Indiv fin octobre (à la trève)'!O$2:O$287,'Indiv fin octobre (à la trève)'!$B$2:$B$287,$B128,'Indiv fin octobre (à la trève)'!$C$2:$C$287,$C128)</f>
        <v>1</v>
      </c>
      <c r="P128">
        <f>SUMIFS('Indiv fin novembre'!P$2:P$299,'Indiv fin novembre'!$B$2:$B$299,$B128,'Indiv fin novembre'!$C$2:$C$299,$C128)-SUMIFS('Indiv fin octobre (à la trève)'!P$2:P$287,'Indiv fin octobre (à la trève)'!$B$2:$B$287,$B128,'Indiv fin octobre (à la trève)'!$C$2:$C$287,$C128)</f>
        <v>1</v>
      </c>
      <c r="Q128">
        <f>SUMIFS('Indiv fin novembre'!Q$2:Q$299,'Indiv fin novembre'!$B$2:$B$299,$B128,'Indiv fin novembre'!$C$2:$C$299,$C128)-SUMIFS('Indiv fin octobre (à la trève)'!Q$2:Q$287,'Indiv fin octobre (à la trève)'!$B$2:$B$287,$B128,'Indiv fin octobre (à la trève)'!$C$2:$C$287,$C128)</f>
        <v>0</v>
      </c>
      <c r="R128">
        <f>SUMIFS('Indiv fin novembre'!R$2:R$299,'Indiv fin novembre'!$B$2:$B$299,$B128,'Indiv fin novembre'!$C$2:$C$299,$C128)-SUMIFS('Indiv fin octobre (à la trève)'!R$2:R$287,'Indiv fin octobre (à la trève)'!$B$2:$B$287,$B128,'Indiv fin octobre (à la trève)'!$C$2:$C$287,$C128)</f>
        <v>1</v>
      </c>
      <c r="S128" s="3">
        <f t="shared" si="13"/>
        <v>0.16666666666666666</v>
      </c>
      <c r="T128" s="3">
        <f t="shared" si="14"/>
        <v>0.16666666666666666</v>
      </c>
      <c r="U128" s="3">
        <f t="shared" si="15"/>
        <v>0.33333333333333331</v>
      </c>
      <c r="V128" s="3">
        <f t="shared" si="16"/>
        <v>0.16666666666666666</v>
      </c>
      <c r="W128" s="3">
        <f t="shared" si="17"/>
        <v>0</v>
      </c>
      <c r="X128" s="3">
        <f t="shared" si="18"/>
        <v>0</v>
      </c>
      <c r="Y128" s="3">
        <f t="shared" si="19"/>
        <v>0</v>
      </c>
      <c r="Z128" s="3">
        <f t="shared" si="20"/>
        <v>0</v>
      </c>
      <c r="AA128" s="3">
        <f t="shared" si="21"/>
        <v>0.16666666666666666</v>
      </c>
      <c r="AB128" s="3">
        <f t="shared" si="22"/>
        <v>0.16666666666666666</v>
      </c>
      <c r="AC128" s="3">
        <f t="shared" si="23"/>
        <v>0.16666666666666666</v>
      </c>
      <c r="AD128" s="3">
        <f t="shared" si="24"/>
        <v>0</v>
      </c>
      <c r="AE128" s="3">
        <f t="shared" si="25"/>
        <v>0.16666666666666666</v>
      </c>
      <c r="AF128" s="4">
        <f>F128/SUMIFS('Equipe novembre (après la trèv)'!B$2:B$13,'Equipe novembre (après la trèv)'!$A$2:$A$13,$C128)</f>
        <v>4.5454545454545456E-2</v>
      </c>
      <c r="AG128" s="4">
        <f>P128/SUMIFS('Equipe novembre (après la trèv)'!L$2:L$13,'Equipe novembre (après la trèv)'!$A$2:$A$13,$C128)</f>
        <v>6.6666666666666666E-2</v>
      </c>
      <c r="AH128" s="4">
        <f>H128/SUMIFS('Equipe novembre (après la trèv)'!B$2:B$13,'Equipe novembre (après la trèv)'!$A$2:$A$13,$C128)</f>
        <v>9.0909090909090912E-2</v>
      </c>
      <c r="AI128" s="4">
        <f>R128/SUMIFS('Equipe novembre (après la trèv)'!L$2:L$13,'Equipe novembre (après la trèv)'!$A$2:$A$13,$C128)</f>
        <v>6.6666666666666666E-2</v>
      </c>
    </row>
    <row r="129" spans="1:35" x14ac:dyDescent="0.3">
      <c r="A129">
        <v>128</v>
      </c>
      <c r="B129" t="s">
        <v>222</v>
      </c>
      <c r="C129" t="s">
        <v>22</v>
      </c>
      <c r="D129" t="s">
        <v>35</v>
      </c>
      <c r="E129">
        <f>SUMIFS('Indiv fin novembre'!E$2:E$299,'Indiv fin novembre'!$B$2:$B$299,$B129,'Indiv fin novembre'!$C$2:$C$299,$C129)-SUMIFS('Indiv fin octobre (à la trève)'!E$2:E$287,'Indiv fin octobre (à la trève)'!$B$2:$B$287,$B129,'Indiv fin octobre (à la trève)'!$C$2:$C$287,$C129)</f>
        <v>6</v>
      </c>
      <c r="F129">
        <f>SUMIFS('Indiv fin novembre'!F$2:F$299,'Indiv fin novembre'!$B$2:$B$299,$B129,'Indiv fin novembre'!$C$2:$C$299,$C129)-SUMIFS('Indiv fin octobre (à la trève)'!F$2:F$287,'Indiv fin octobre (à la trève)'!$B$2:$B$287,$B129,'Indiv fin octobre (à la trève)'!$C$2:$C$287,$C129)</f>
        <v>1</v>
      </c>
      <c r="G129">
        <f>SUMIFS('Indiv fin novembre'!G$2:G$299,'Indiv fin novembre'!$B$2:$B$299,$B129,'Indiv fin novembre'!$C$2:$C$299,$C129)-SUMIFS('Indiv fin octobre (à la trève)'!G$2:G$287,'Indiv fin octobre (à la trève)'!$B$2:$B$287,$B129,'Indiv fin octobre (à la trève)'!$C$2:$C$287,$C129)</f>
        <v>1</v>
      </c>
      <c r="H129">
        <f>SUMIFS('Indiv fin novembre'!H$2:H$299,'Indiv fin novembre'!$B$2:$B$299,$B129,'Indiv fin novembre'!$C$2:$C$299,$C129)-SUMIFS('Indiv fin octobre (à la trève)'!H$2:H$287,'Indiv fin octobre (à la trève)'!$B$2:$B$287,$B129,'Indiv fin octobre (à la trève)'!$C$2:$C$287,$C129)</f>
        <v>2</v>
      </c>
      <c r="I129">
        <f>SUMIFS('Indiv fin novembre'!I$2:I$299,'Indiv fin novembre'!$B$2:$B$299,$B129,'Indiv fin novembre'!$C$2:$C$299,$C129)-SUMIFS('Indiv fin octobre (à la trève)'!I$2:I$287,'Indiv fin octobre (à la trève)'!$B$2:$B$287,$B129,'Indiv fin octobre (à la trève)'!$C$2:$C$287,$C129)</f>
        <v>2</v>
      </c>
      <c r="J129">
        <f>SUMIFS('Indiv fin novembre'!J$2:J$299,'Indiv fin novembre'!$B$2:$B$299,$B129,'Indiv fin novembre'!$C$2:$C$299,$C129)-SUMIFS('Indiv fin octobre (à la trève)'!J$2:J$287,'Indiv fin octobre (à la trève)'!$B$2:$B$287,$B129,'Indiv fin octobre (à la trève)'!$C$2:$C$287,$C129)</f>
        <v>0</v>
      </c>
      <c r="K129">
        <f>SUMIFS('Indiv fin novembre'!K$2:K$299,'Indiv fin novembre'!$B$2:$B$299,$B129,'Indiv fin novembre'!$C$2:$C$299,$C129)-SUMIFS('Indiv fin octobre (à la trève)'!K$2:K$287,'Indiv fin octobre (à la trève)'!$B$2:$B$287,$B129,'Indiv fin octobre (à la trève)'!$C$2:$C$287,$C129)</f>
        <v>0</v>
      </c>
      <c r="L129">
        <f>SUMIFS('Indiv fin novembre'!L$2:L$299,'Indiv fin novembre'!$B$2:$B$299,$B129,'Indiv fin novembre'!$C$2:$C$299,$C129)-SUMIFS('Indiv fin octobre (à la trève)'!L$2:L$287,'Indiv fin octobre (à la trève)'!$B$2:$B$287,$B129,'Indiv fin octobre (à la trève)'!$C$2:$C$287,$C129)</f>
        <v>0</v>
      </c>
      <c r="M129">
        <f>SUMIFS('Indiv fin novembre'!M$2:M$299,'Indiv fin novembre'!$B$2:$B$299,$B129,'Indiv fin novembre'!$C$2:$C$299,$C129)-SUMIFS('Indiv fin octobre (à la trève)'!M$2:M$287,'Indiv fin octobre (à la trève)'!$B$2:$B$287,$B129,'Indiv fin octobre (à la trève)'!$C$2:$C$287,$C129)</f>
        <v>1</v>
      </c>
      <c r="N129">
        <f>SUMIFS('Indiv fin novembre'!N$2:N$299,'Indiv fin novembre'!$B$2:$B$299,$B129,'Indiv fin novembre'!$C$2:$C$299,$C129)-SUMIFS('Indiv fin octobre (à la trève)'!N$2:N$287,'Indiv fin octobre (à la trève)'!$B$2:$B$287,$B129,'Indiv fin octobre (à la trève)'!$C$2:$C$287,$C129)</f>
        <v>0</v>
      </c>
      <c r="O129">
        <f>SUMIFS('Indiv fin novembre'!O$2:O$299,'Indiv fin novembre'!$B$2:$B$299,$B129,'Indiv fin novembre'!$C$2:$C$299,$C129)-SUMIFS('Indiv fin octobre (à la trève)'!O$2:O$287,'Indiv fin octobre (à la trève)'!$B$2:$B$287,$B129,'Indiv fin octobre (à la trève)'!$C$2:$C$287,$C129)</f>
        <v>1</v>
      </c>
      <c r="P129">
        <f>SUMIFS('Indiv fin novembre'!P$2:P$299,'Indiv fin novembre'!$B$2:$B$299,$B129,'Indiv fin novembre'!$C$2:$C$299,$C129)-SUMIFS('Indiv fin octobre (à la trève)'!P$2:P$287,'Indiv fin octobre (à la trève)'!$B$2:$B$287,$B129,'Indiv fin octobre (à la trève)'!$C$2:$C$287,$C129)</f>
        <v>0</v>
      </c>
      <c r="Q129">
        <f>SUMIFS('Indiv fin novembre'!Q$2:Q$299,'Indiv fin novembre'!$B$2:$B$299,$B129,'Indiv fin novembre'!$C$2:$C$299,$C129)-SUMIFS('Indiv fin octobre (à la trève)'!Q$2:Q$287,'Indiv fin octobre (à la trève)'!$B$2:$B$287,$B129,'Indiv fin octobre (à la trève)'!$C$2:$C$287,$C129)</f>
        <v>1</v>
      </c>
      <c r="R129">
        <f>SUMIFS('Indiv fin novembre'!R$2:R$299,'Indiv fin novembre'!$B$2:$B$299,$B129,'Indiv fin novembre'!$C$2:$C$299,$C129)-SUMIFS('Indiv fin octobre (à la trève)'!R$2:R$287,'Indiv fin octobre (à la trève)'!$B$2:$B$287,$B129,'Indiv fin octobre (à la trève)'!$C$2:$C$287,$C129)</f>
        <v>1</v>
      </c>
      <c r="S129" s="3">
        <f t="shared" si="13"/>
        <v>0.16666666666666666</v>
      </c>
      <c r="T129" s="3">
        <f t="shared" si="14"/>
        <v>0.16666666666666666</v>
      </c>
      <c r="U129" s="3">
        <f t="shared" si="15"/>
        <v>0.33333333333333331</v>
      </c>
      <c r="V129" s="3">
        <f t="shared" si="16"/>
        <v>0.33333333333333331</v>
      </c>
      <c r="W129" s="3">
        <f t="shared" si="17"/>
        <v>0</v>
      </c>
      <c r="X129" s="3">
        <f t="shared" si="18"/>
        <v>0</v>
      </c>
      <c r="Y129" s="3">
        <f t="shared" si="19"/>
        <v>0</v>
      </c>
      <c r="Z129" s="3">
        <f t="shared" si="20"/>
        <v>0.16666666666666666</v>
      </c>
      <c r="AA129" s="3">
        <f t="shared" si="21"/>
        <v>0</v>
      </c>
      <c r="AB129" s="3">
        <f t="shared" si="22"/>
        <v>0.16666666666666666</v>
      </c>
      <c r="AC129" s="3">
        <f t="shared" si="23"/>
        <v>0</v>
      </c>
      <c r="AD129" s="3">
        <f t="shared" si="24"/>
        <v>0.16666666666666666</v>
      </c>
      <c r="AE129" s="3">
        <f t="shared" si="25"/>
        <v>0.16666666666666666</v>
      </c>
      <c r="AF129" s="4">
        <f>F129/SUMIFS('Equipe novembre (après la trèv)'!B$2:B$13,'Equipe novembre (après la trèv)'!$A$2:$A$13,$C129)</f>
        <v>3.5714285714285712E-2</v>
      </c>
      <c r="AG129" s="4">
        <f>P129/SUMIFS('Equipe novembre (après la trèv)'!L$2:L$13,'Equipe novembre (après la trèv)'!$A$2:$A$13,$C129)</f>
        <v>0</v>
      </c>
      <c r="AH129" s="4">
        <f>H129/SUMIFS('Equipe novembre (après la trèv)'!B$2:B$13,'Equipe novembre (après la trèv)'!$A$2:$A$13,$C129)</f>
        <v>7.1428571428571425E-2</v>
      </c>
      <c r="AI129" s="4">
        <f>R129/SUMIFS('Equipe novembre (après la trèv)'!L$2:L$13,'Equipe novembre (après la trèv)'!$A$2:$A$13,$C129)</f>
        <v>4.7619047619047616E-2</v>
      </c>
    </row>
    <row r="130" spans="1:35" x14ac:dyDescent="0.3">
      <c r="A130">
        <v>129</v>
      </c>
      <c r="B130" t="s">
        <v>46</v>
      </c>
      <c r="C130" t="s">
        <v>18</v>
      </c>
      <c r="D130" t="s">
        <v>6</v>
      </c>
      <c r="E130">
        <f>SUMIFS('Indiv fin novembre'!E$2:E$299,'Indiv fin novembre'!$B$2:$B$299,$B130,'Indiv fin novembre'!$C$2:$C$299,$C130)-SUMIFS('Indiv fin octobre (à la trève)'!E$2:E$287,'Indiv fin octobre (à la trève)'!$B$2:$B$287,$B130,'Indiv fin octobre (à la trève)'!$C$2:$C$287,$C130)</f>
        <v>5</v>
      </c>
      <c r="F130">
        <f>SUMIFS('Indiv fin novembre'!F$2:F$299,'Indiv fin novembre'!$B$2:$B$299,$B130,'Indiv fin novembre'!$C$2:$C$299,$C130)-SUMIFS('Indiv fin octobre (à la trève)'!F$2:F$287,'Indiv fin octobre (à la trève)'!$B$2:$B$287,$B130,'Indiv fin octobre (à la trève)'!$C$2:$C$287,$C130)</f>
        <v>2</v>
      </c>
      <c r="G130">
        <f>SUMIFS('Indiv fin novembre'!G$2:G$299,'Indiv fin novembre'!$B$2:$B$299,$B130,'Indiv fin novembre'!$C$2:$C$299,$C130)-SUMIFS('Indiv fin octobre (à la trève)'!G$2:G$287,'Indiv fin octobre (à la trève)'!$B$2:$B$287,$B130,'Indiv fin octobre (à la trève)'!$C$2:$C$287,$C130)</f>
        <v>0</v>
      </c>
      <c r="H130">
        <f>SUMIFS('Indiv fin novembre'!H$2:H$299,'Indiv fin novembre'!$B$2:$B$299,$B130,'Indiv fin novembre'!$C$2:$C$299,$C130)-SUMIFS('Indiv fin octobre (à la trève)'!H$2:H$287,'Indiv fin octobre (à la trève)'!$B$2:$B$287,$B130,'Indiv fin octobre (à la trève)'!$C$2:$C$287,$C130)</f>
        <v>2</v>
      </c>
      <c r="I130">
        <f>SUMIFS('Indiv fin novembre'!I$2:I$299,'Indiv fin novembre'!$B$2:$B$299,$B130,'Indiv fin novembre'!$C$2:$C$299,$C130)-SUMIFS('Indiv fin octobre (à la trève)'!I$2:I$287,'Indiv fin octobre (à la trève)'!$B$2:$B$287,$B130,'Indiv fin octobre (à la trève)'!$C$2:$C$287,$C130)</f>
        <v>-2</v>
      </c>
      <c r="J130">
        <f>SUMIFS('Indiv fin novembre'!J$2:J$299,'Indiv fin novembre'!$B$2:$B$299,$B130,'Indiv fin novembre'!$C$2:$C$299,$C130)-SUMIFS('Indiv fin octobre (à la trève)'!J$2:J$287,'Indiv fin octobre (à la trève)'!$B$2:$B$287,$B130,'Indiv fin octobre (à la trève)'!$C$2:$C$287,$C130)</f>
        <v>2</v>
      </c>
      <c r="K130">
        <f>SUMIFS('Indiv fin novembre'!K$2:K$299,'Indiv fin novembre'!$B$2:$B$299,$B130,'Indiv fin novembre'!$C$2:$C$299,$C130)-SUMIFS('Indiv fin octobre (à la trève)'!K$2:K$287,'Indiv fin octobre (à la trève)'!$B$2:$B$287,$B130,'Indiv fin octobre (à la trève)'!$C$2:$C$287,$C130)</f>
        <v>0</v>
      </c>
      <c r="L130">
        <f>SUMIFS('Indiv fin novembre'!L$2:L$299,'Indiv fin novembre'!$B$2:$B$299,$B130,'Indiv fin novembre'!$C$2:$C$299,$C130)-SUMIFS('Indiv fin octobre (à la trève)'!L$2:L$287,'Indiv fin octobre (à la trève)'!$B$2:$B$287,$B130,'Indiv fin octobre (à la trève)'!$C$2:$C$287,$C130)</f>
        <v>2</v>
      </c>
      <c r="M130">
        <f>SUMIFS('Indiv fin novembre'!M$2:M$299,'Indiv fin novembre'!$B$2:$B$299,$B130,'Indiv fin novembre'!$C$2:$C$299,$C130)-SUMIFS('Indiv fin octobre (à la trève)'!M$2:M$287,'Indiv fin octobre (à la trève)'!$B$2:$B$287,$B130,'Indiv fin octobre (à la trève)'!$C$2:$C$287,$C130)</f>
        <v>0</v>
      </c>
      <c r="N130">
        <f>SUMIFS('Indiv fin novembre'!N$2:N$299,'Indiv fin novembre'!$B$2:$B$299,$B130,'Indiv fin novembre'!$C$2:$C$299,$C130)-SUMIFS('Indiv fin octobre (à la trève)'!N$2:N$287,'Indiv fin octobre (à la trève)'!$B$2:$B$287,$B130,'Indiv fin octobre (à la trève)'!$C$2:$C$287,$C130)</f>
        <v>0</v>
      </c>
      <c r="O130">
        <f>SUMIFS('Indiv fin novembre'!O$2:O$299,'Indiv fin novembre'!$B$2:$B$299,$B130,'Indiv fin novembre'!$C$2:$C$299,$C130)-SUMIFS('Indiv fin octobre (à la trève)'!O$2:O$287,'Indiv fin octobre (à la trève)'!$B$2:$B$287,$B130,'Indiv fin octobre (à la trève)'!$C$2:$C$287,$C130)</f>
        <v>0</v>
      </c>
      <c r="P130">
        <f>SUMIFS('Indiv fin novembre'!P$2:P$299,'Indiv fin novembre'!$B$2:$B$299,$B130,'Indiv fin novembre'!$C$2:$C$299,$C130)-SUMIFS('Indiv fin octobre (à la trève)'!P$2:P$287,'Indiv fin octobre (à la trève)'!$B$2:$B$287,$B130,'Indiv fin octobre (à la trève)'!$C$2:$C$287,$C130)</f>
        <v>0</v>
      </c>
      <c r="Q130">
        <f>SUMIFS('Indiv fin novembre'!Q$2:Q$299,'Indiv fin novembre'!$B$2:$B$299,$B130,'Indiv fin novembre'!$C$2:$C$299,$C130)-SUMIFS('Indiv fin octobre (à la trève)'!Q$2:Q$287,'Indiv fin octobre (à la trève)'!$B$2:$B$287,$B130,'Indiv fin octobre (à la trève)'!$C$2:$C$287,$C130)</f>
        <v>0</v>
      </c>
      <c r="R130">
        <f>SUMIFS('Indiv fin novembre'!R$2:R$299,'Indiv fin novembre'!$B$2:$B$299,$B130,'Indiv fin novembre'!$C$2:$C$299,$C130)-SUMIFS('Indiv fin octobre (à la trève)'!R$2:R$287,'Indiv fin octobre (à la trève)'!$B$2:$B$287,$B130,'Indiv fin octobre (à la trève)'!$C$2:$C$287,$C130)</f>
        <v>0</v>
      </c>
      <c r="S130" s="3">
        <f t="shared" ref="S130:S193" si="26">IF($E130=0,0,F130/$E130)</f>
        <v>0.4</v>
      </c>
      <c r="T130" s="3">
        <f t="shared" ref="T130:T193" si="27">IF($E130=0,0,G130/$E130)</f>
        <v>0</v>
      </c>
      <c r="U130" s="3">
        <f t="shared" ref="U130:U193" si="28">IF($E130=0,0,H130/$E130)</f>
        <v>0.4</v>
      </c>
      <c r="V130" s="3">
        <f t="shared" ref="V130:V193" si="29">IF($E130=0,0,I130/$E130)</f>
        <v>-0.4</v>
      </c>
      <c r="W130" s="3">
        <f t="shared" ref="W130:W193" si="30">IF($E130=0,0,J130/$E130)</f>
        <v>0.4</v>
      </c>
      <c r="X130" s="3">
        <f t="shared" ref="X130:X193" si="31">IF($E130=0,0,K130/$E130)</f>
        <v>0</v>
      </c>
      <c r="Y130" s="3">
        <f t="shared" ref="Y130:Y193" si="32">IF($E130=0,0,L130/$E130)</f>
        <v>0.4</v>
      </c>
      <c r="Z130" s="3">
        <f t="shared" ref="Z130:Z193" si="33">IF($E130=0,0,M130/$E130)</f>
        <v>0</v>
      </c>
      <c r="AA130" s="3">
        <f t="shared" ref="AA130:AA193" si="34">IF($E130=0,0,N130/$E130)</f>
        <v>0</v>
      </c>
      <c r="AB130" s="3">
        <f t="shared" ref="AB130:AB193" si="35">IF($E130=0,0,O130/$E130)</f>
        <v>0</v>
      </c>
      <c r="AC130" s="3">
        <f t="shared" ref="AC130:AC193" si="36">IF($E130=0,0,P130/$E130)</f>
        <v>0</v>
      </c>
      <c r="AD130" s="3">
        <f t="shared" ref="AD130:AD193" si="37">IF($E130=0,0,Q130/$E130)</f>
        <v>0</v>
      </c>
      <c r="AE130" s="3">
        <f t="shared" ref="AE130:AE193" si="38">IF($E130=0,0,R130/$E130)</f>
        <v>0</v>
      </c>
      <c r="AF130" s="4">
        <f>F130/SUMIFS('Equipe novembre (après la trèv)'!B$2:B$13,'Equipe novembre (après la trèv)'!$A$2:$A$13,$C130)</f>
        <v>8.6956521739130432E-2</v>
      </c>
      <c r="AG130" s="4">
        <f>P130/SUMIFS('Equipe novembre (après la trèv)'!L$2:L$13,'Equipe novembre (après la trèv)'!$A$2:$A$13,$C130)</f>
        <v>0</v>
      </c>
      <c r="AH130" s="4">
        <f>H130/SUMIFS('Equipe novembre (après la trèv)'!B$2:B$13,'Equipe novembre (après la trèv)'!$A$2:$A$13,$C130)</f>
        <v>8.6956521739130432E-2</v>
      </c>
      <c r="AI130" s="4">
        <f>R130/SUMIFS('Equipe novembre (après la trèv)'!L$2:L$13,'Equipe novembre (après la trèv)'!$A$2:$A$13,$C130)</f>
        <v>0</v>
      </c>
    </row>
    <row r="131" spans="1:35" x14ac:dyDescent="0.3">
      <c r="A131">
        <v>130</v>
      </c>
      <c r="B131" t="s">
        <v>62</v>
      </c>
      <c r="C131" t="s">
        <v>33</v>
      </c>
      <c r="D131" t="s">
        <v>35</v>
      </c>
      <c r="E131">
        <f>SUMIFS('Indiv fin novembre'!E$2:E$299,'Indiv fin novembre'!$B$2:$B$299,$B131,'Indiv fin novembre'!$C$2:$C$299,$C131)-SUMIFS('Indiv fin octobre (à la trève)'!E$2:E$287,'Indiv fin octobre (à la trève)'!$B$2:$B$287,$B131,'Indiv fin octobre (à la trève)'!$C$2:$C$287,$C131)</f>
        <v>6</v>
      </c>
      <c r="F131">
        <f>SUMIFS('Indiv fin novembre'!F$2:F$299,'Indiv fin novembre'!$B$2:$B$299,$B131,'Indiv fin novembre'!$C$2:$C$299,$C131)-SUMIFS('Indiv fin octobre (à la trève)'!F$2:F$287,'Indiv fin octobre (à la trève)'!$B$2:$B$287,$B131,'Indiv fin octobre (à la trève)'!$C$2:$C$287,$C131)</f>
        <v>1</v>
      </c>
      <c r="G131">
        <f>SUMIFS('Indiv fin novembre'!G$2:G$299,'Indiv fin novembre'!$B$2:$B$299,$B131,'Indiv fin novembre'!$C$2:$C$299,$C131)-SUMIFS('Indiv fin octobre (à la trève)'!G$2:G$287,'Indiv fin octobre (à la trève)'!$B$2:$B$287,$B131,'Indiv fin octobre (à la trève)'!$C$2:$C$287,$C131)</f>
        <v>1</v>
      </c>
      <c r="H131">
        <f>SUMIFS('Indiv fin novembre'!H$2:H$299,'Indiv fin novembre'!$B$2:$B$299,$B131,'Indiv fin novembre'!$C$2:$C$299,$C131)-SUMIFS('Indiv fin octobre (à la trève)'!H$2:H$287,'Indiv fin octobre (à la trève)'!$B$2:$B$287,$B131,'Indiv fin octobre (à la trève)'!$C$2:$C$287,$C131)</f>
        <v>2</v>
      </c>
      <c r="I131">
        <f>SUMIFS('Indiv fin novembre'!I$2:I$299,'Indiv fin novembre'!$B$2:$B$299,$B131,'Indiv fin novembre'!$C$2:$C$299,$C131)-SUMIFS('Indiv fin octobre (à la trève)'!I$2:I$287,'Indiv fin octobre (à la trève)'!$B$2:$B$287,$B131,'Indiv fin octobre (à la trève)'!$C$2:$C$287,$C131)</f>
        <v>4</v>
      </c>
      <c r="J131">
        <f>SUMIFS('Indiv fin novembre'!J$2:J$299,'Indiv fin novembre'!$B$2:$B$299,$B131,'Indiv fin novembre'!$C$2:$C$299,$C131)-SUMIFS('Indiv fin octobre (à la trève)'!J$2:J$287,'Indiv fin octobre (à la trève)'!$B$2:$B$287,$B131,'Indiv fin octobre (à la trève)'!$C$2:$C$287,$C131)</f>
        <v>1</v>
      </c>
      <c r="K131">
        <f>SUMIFS('Indiv fin novembre'!K$2:K$299,'Indiv fin novembre'!$B$2:$B$299,$B131,'Indiv fin novembre'!$C$2:$C$299,$C131)-SUMIFS('Indiv fin octobre (à la trève)'!K$2:K$287,'Indiv fin octobre (à la trève)'!$B$2:$B$287,$B131,'Indiv fin octobre (à la trève)'!$C$2:$C$287,$C131)</f>
        <v>1</v>
      </c>
      <c r="L131">
        <f>SUMIFS('Indiv fin novembre'!L$2:L$299,'Indiv fin novembre'!$B$2:$B$299,$B131,'Indiv fin novembre'!$C$2:$C$299,$C131)-SUMIFS('Indiv fin octobre (à la trève)'!L$2:L$287,'Indiv fin octobre (à la trève)'!$B$2:$B$287,$B131,'Indiv fin octobre (à la trève)'!$C$2:$C$287,$C131)</f>
        <v>2</v>
      </c>
      <c r="M131">
        <f>SUMIFS('Indiv fin novembre'!M$2:M$299,'Indiv fin novembre'!$B$2:$B$299,$B131,'Indiv fin novembre'!$C$2:$C$299,$C131)-SUMIFS('Indiv fin octobre (à la trève)'!M$2:M$287,'Indiv fin octobre (à la trève)'!$B$2:$B$287,$B131,'Indiv fin octobre (à la trève)'!$C$2:$C$287,$C131)</f>
        <v>0</v>
      </c>
      <c r="N131">
        <f>SUMIFS('Indiv fin novembre'!N$2:N$299,'Indiv fin novembre'!$B$2:$B$299,$B131,'Indiv fin novembre'!$C$2:$C$299,$C131)-SUMIFS('Indiv fin octobre (à la trève)'!N$2:N$287,'Indiv fin octobre (à la trève)'!$B$2:$B$287,$B131,'Indiv fin octobre (à la trève)'!$C$2:$C$287,$C131)</f>
        <v>0</v>
      </c>
      <c r="O131">
        <f>SUMIFS('Indiv fin novembre'!O$2:O$299,'Indiv fin novembre'!$B$2:$B$299,$B131,'Indiv fin novembre'!$C$2:$C$299,$C131)-SUMIFS('Indiv fin octobre (à la trève)'!O$2:O$287,'Indiv fin octobre (à la trève)'!$B$2:$B$287,$B131,'Indiv fin octobre (à la trève)'!$C$2:$C$287,$C131)</f>
        <v>0</v>
      </c>
      <c r="P131">
        <f>SUMIFS('Indiv fin novembre'!P$2:P$299,'Indiv fin novembre'!$B$2:$B$299,$B131,'Indiv fin novembre'!$C$2:$C$299,$C131)-SUMIFS('Indiv fin octobre (à la trève)'!P$2:P$287,'Indiv fin octobre (à la trève)'!$B$2:$B$287,$B131,'Indiv fin octobre (à la trève)'!$C$2:$C$287,$C131)</f>
        <v>0</v>
      </c>
      <c r="Q131">
        <f>SUMIFS('Indiv fin novembre'!Q$2:Q$299,'Indiv fin novembre'!$B$2:$B$299,$B131,'Indiv fin novembre'!$C$2:$C$299,$C131)-SUMIFS('Indiv fin octobre (à la trève)'!Q$2:Q$287,'Indiv fin octobre (à la trève)'!$B$2:$B$287,$B131,'Indiv fin octobre (à la trève)'!$C$2:$C$287,$C131)</f>
        <v>0</v>
      </c>
      <c r="R131">
        <f>SUMIFS('Indiv fin novembre'!R$2:R$299,'Indiv fin novembre'!$B$2:$B$299,$B131,'Indiv fin novembre'!$C$2:$C$299,$C131)-SUMIFS('Indiv fin octobre (à la trève)'!R$2:R$287,'Indiv fin octobre (à la trève)'!$B$2:$B$287,$B131,'Indiv fin octobre (à la trève)'!$C$2:$C$287,$C131)</f>
        <v>0</v>
      </c>
      <c r="S131" s="3">
        <f t="shared" si="26"/>
        <v>0.16666666666666666</v>
      </c>
      <c r="T131" s="3">
        <f t="shared" si="27"/>
        <v>0.16666666666666666</v>
      </c>
      <c r="U131" s="3">
        <f t="shared" si="28"/>
        <v>0.33333333333333331</v>
      </c>
      <c r="V131" s="3">
        <f t="shared" si="29"/>
        <v>0.66666666666666663</v>
      </c>
      <c r="W131" s="3">
        <f t="shared" si="30"/>
        <v>0.16666666666666666</v>
      </c>
      <c r="X131" s="3">
        <f t="shared" si="31"/>
        <v>0.16666666666666666</v>
      </c>
      <c r="Y131" s="3">
        <f t="shared" si="32"/>
        <v>0.33333333333333331</v>
      </c>
      <c r="Z131" s="3">
        <f t="shared" si="33"/>
        <v>0</v>
      </c>
      <c r="AA131" s="3">
        <f t="shared" si="34"/>
        <v>0</v>
      </c>
      <c r="AB131" s="3">
        <f t="shared" si="35"/>
        <v>0</v>
      </c>
      <c r="AC131" s="3">
        <f t="shared" si="36"/>
        <v>0</v>
      </c>
      <c r="AD131" s="3">
        <f t="shared" si="37"/>
        <v>0</v>
      </c>
      <c r="AE131" s="3">
        <f t="shared" si="38"/>
        <v>0</v>
      </c>
      <c r="AF131" s="4">
        <f>F131/SUMIFS('Equipe novembre (après la trèv)'!B$2:B$13,'Equipe novembre (après la trèv)'!$A$2:$A$13,$C131)</f>
        <v>2.8571428571428571E-2</v>
      </c>
      <c r="AG131" s="4">
        <f>P131/SUMIFS('Equipe novembre (après la trèv)'!L$2:L$13,'Equipe novembre (après la trèv)'!$A$2:$A$13,$C131)</f>
        <v>0</v>
      </c>
      <c r="AH131" s="4">
        <f>H131/SUMIFS('Equipe novembre (après la trèv)'!B$2:B$13,'Equipe novembre (après la trèv)'!$A$2:$A$13,$C131)</f>
        <v>5.7142857142857141E-2</v>
      </c>
      <c r="AI131" s="4">
        <f>R131/SUMIFS('Equipe novembre (après la trèv)'!L$2:L$13,'Equipe novembre (après la trèv)'!$A$2:$A$13,$C131)</f>
        <v>0</v>
      </c>
    </row>
    <row r="132" spans="1:35" x14ac:dyDescent="0.3">
      <c r="A132">
        <v>131</v>
      </c>
      <c r="B132" t="s">
        <v>70</v>
      </c>
      <c r="C132" t="s">
        <v>24</v>
      </c>
      <c r="D132" t="s">
        <v>35</v>
      </c>
      <c r="E132">
        <f>SUMIFS('Indiv fin novembre'!E$2:E$299,'Indiv fin novembre'!$B$2:$B$299,$B132,'Indiv fin novembre'!$C$2:$C$299,$C132)-SUMIFS('Indiv fin octobre (à la trève)'!E$2:E$287,'Indiv fin octobre (à la trève)'!$B$2:$B$287,$B132,'Indiv fin octobre (à la trève)'!$C$2:$C$287,$C132)</f>
        <v>5</v>
      </c>
      <c r="F132">
        <f>SUMIFS('Indiv fin novembre'!F$2:F$299,'Indiv fin novembre'!$B$2:$B$299,$B132,'Indiv fin novembre'!$C$2:$C$299,$C132)-SUMIFS('Indiv fin octobre (à la trève)'!F$2:F$287,'Indiv fin octobre (à la trève)'!$B$2:$B$287,$B132,'Indiv fin octobre (à la trève)'!$C$2:$C$287,$C132)</f>
        <v>0</v>
      </c>
      <c r="G132">
        <f>SUMIFS('Indiv fin novembre'!G$2:G$299,'Indiv fin novembre'!$B$2:$B$299,$B132,'Indiv fin novembre'!$C$2:$C$299,$C132)-SUMIFS('Indiv fin octobre (à la trève)'!G$2:G$287,'Indiv fin octobre (à la trève)'!$B$2:$B$287,$B132,'Indiv fin octobre (à la trève)'!$C$2:$C$287,$C132)</f>
        <v>2</v>
      </c>
      <c r="H132">
        <f>SUMIFS('Indiv fin novembre'!H$2:H$299,'Indiv fin novembre'!$B$2:$B$299,$B132,'Indiv fin novembre'!$C$2:$C$299,$C132)-SUMIFS('Indiv fin octobre (à la trève)'!H$2:H$287,'Indiv fin octobre (à la trève)'!$B$2:$B$287,$B132,'Indiv fin octobre (à la trève)'!$C$2:$C$287,$C132)</f>
        <v>2</v>
      </c>
      <c r="I132">
        <f>SUMIFS('Indiv fin novembre'!I$2:I$299,'Indiv fin novembre'!$B$2:$B$299,$B132,'Indiv fin novembre'!$C$2:$C$299,$C132)-SUMIFS('Indiv fin octobre (à la trève)'!I$2:I$287,'Indiv fin octobre (à la trève)'!$B$2:$B$287,$B132,'Indiv fin octobre (à la trève)'!$C$2:$C$287,$C132)</f>
        <v>-2</v>
      </c>
      <c r="J132">
        <f>SUMIFS('Indiv fin novembre'!J$2:J$299,'Indiv fin novembre'!$B$2:$B$299,$B132,'Indiv fin novembre'!$C$2:$C$299,$C132)-SUMIFS('Indiv fin octobre (à la trève)'!J$2:J$287,'Indiv fin octobre (à la trève)'!$B$2:$B$287,$B132,'Indiv fin octobre (à la trève)'!$C$2:$C$287,$C132)</f>
        <v>0</v>
      </c>
      <c r="K132">
        <f>SUMIFS('Indiv fin novembre'!K$2:K$299,'Indiv fin novembre'!$B$2:$B$299,$B132,'Indiv fin novembre'!$C$2:$C$299,$C132)-SUMIFS('Indiv fin octobre (à la trève)'!K$2:K$287,'Indiv fin octobre (à la trève)'!$B$2:$B$287,$B132,'Indiv fin octobre (à la trève)'!$C$2:$C$287,$C132)</f>
        <v>2</v>
      </c>
      <c r="L132">
        <f>SUMIFS('Indiv fin novembre'!L$2:L$299,'Indiv fin novembre'!$B$2:$B$299,$B132,'Indiv fin novembre'!$C$2:$C$299,$C132)-SUMIFS('Indiv fin octobre (à la trève)'!L$2:L$287,'Indiv fin octobre (à la trève)'!$B$2:$B$287,$B132,'Indiv fin octobre (à la trève)'!$C$2:$C$287,$C132)</f>
        <v>2</v>
      </c>
      <c r="M132">
        <f>SUMIFS('Indiv fin novembre'!M$2:M$299,'Indiv fin novembre'!$B$2:$B$299,$B132,'Indiv fin novembre'!$C$2:$C$299,$C132)-SUMIFS('Indiv fin octobre (à la trève)'!M$2:M$287,'Indiv fin octobre (à la trève)'!$B$2:$B$287,$B132,'Indiv fin octobre (à la trève)'!$C$2:$C$287,$C132)</f>
        <v>0</v>
      </c>
      <c r="N132">
        <f>SUMIFS('Indiv fin novembre'!N$2:N$299,'Indiv fin novembre'!$B$2:$B$299,$B132,'Indiv fin novembre'!$C$2:$C$299,$C132)-SUMIFS('Indiv fin octobre (à la trève)'!N$2:N$287,'Indiv fin octobre (à la trève)'!$B$2:$B$287,$B132,'Indiv fin octobre (à la trève)'!$C$2:$C$287,$C132)</f>
        <v>0</v>
      </c>
      <c r="O132">
        <f>SUMIFS('Indiv fin novembre'!O$2:O$299,'Indiv fin novembre'!$B$2:$B$299,$B132,'Indiv fin novembre'!$C$2:$C$299,$C132)-SUMIFS('Indiv fin octobre (à la trève)'!O$2:O$287,'Indiv fin octobre (à la trève)'!$B$2:$B$287,$B132,'Indiv fin octobre (à la trève)'!$C$2:$C$287,$C132)</f>
        <v>0</v>
      </c>
      <c r="P132">
        <f>SUMIFS('Indiv fin novembre'!P$2:P$299,'Indiv fin novembre'!$B$2:$B$299,$B132,'Indiv fin novembre'!$C$2:$C$299,$C132)-SUMIFS('Indiv fin octobre (à la trève)'!P$2:P$287,'Indiv fin octobre (à la trève)'!$B$2:$B$287,$B132,'Indiv fin octobre (à la trève)'!$C$2:$C$287,$C132)</f>
        <v>0</v>
      </c>
      <c r="Q132">
        <f>SUMIFS('Indiv fin novembre'!Q$2:Q$299,'Indiv fin novembre'!$B$2:$B$299,$B132,'Indiv fin novembre'!$C$2:$C$299,$C132)-SUMIFS('Indiv fin octobre (à la trève)'!Q$2:Q$287,'Indiv fin octobre (à la trève)'!$B$2:$B$287,$B132,'Indiv fin octobre (à la trève)'!$C$2:$C$287,$C132)</f>
        <v>0</v>
      </c>
      <c r="R132">
        <f>SUMIFS('Indiv fin novembre'!R$2:R$299,'Indiv fin novembre'!$B$2:$B$299,$B132,'Indiv fin novembre'!$C$2:$C$299,$C132)-SUMIFS('Indiv fin octobre (à la trève)'!R$2:R$287,'Indiv fin octobre (à la trève)'!$B$2:$B$287,$B132,'Indiv fin octobre (à la trève)'!$C$2:$C$287,$C132)</f>
        <v>0</v>
      </c>
      <c r="S132" s="3">
        <f t="shared" si="26"/>
        <v>0</v>
      </c>
      <c r="T132" s="3">
        <f t="shared" si="27"/>
        <v>0.4</v>
      </c>
      <c r="U132" s="3">
        <f t="shared" si="28"/>
        <v>0.4</v>
      </c>
      <c r="V132" s="3">
        <f t="shared" si="29"/>
        <v>-0.4</v>
      </c>
      <c r="W132" s="3">
        <f t="shared" si="30"/>
        <v>0</v>
      </c>
      <c r="X132" s="3">
        <f t="shared" si="31"/>
        <v>0.4</v>
      </c>
      <c r="Y132" s="3">
        <f t="shared" si="32"/>
        <v>0.4</v>
      </c>
      <c r="Z132" s="3">
        <f t="shared" si="33"/>
        <v>0</v>
      </c>
      <c r="AA132" s="3">
        <f t="shared" si="34"/>
        <v>0</v>
      </c>
      <c r="AB132" s="3">
        <f t="shared" si="35"/>
        <v>0</v>
      </c>
      <c r="AC132" s="3">
        <f t="shared" si="36"/>
        <v>0</v>
      </c>
      <c r="AD132" s="3">
        <f t="shared" si="37"/>
        <v>0</v>
      </c>
      <c r="AE132" s="3">
        <f t="shared" si="38"/>
        <v>0</v>
      </c>
      <c r="AF132" s="4">
        <f>F132/SUMIFS('Equipe novembre (après la trèv)'!B$2:B$13,'Equipe novembre (après la trèv)'!$A$2:$A$13,$C132)</f>
        <v>0</v>
      </c>
      <c r="AG132" s="4">
        <f>P132/SUMIFS('Equipe novembre (après la trèv)'!L$2:L$13,'Equipe novembre (après la trèv)'!$A$2:$A$13,$C132)</f>
        <v>0</v>
      </c>
      <c r="AH132" s="4">
        <f>H132/SUMIFS('Equipe novembre (après la trèv)'!B$2:B$13,'Equipe novembre (après la trèv)'!$A$2:$A$13,$C132)</f>
        <v>0.18181818181818182</v>
      </c>
      <c r="AI132" s="4">
        <f>R132/SUMIFS('Equipe novembre (après la trèv)'!L$2:L$13,'Equipe novembre (après la trèv)'!$A$2:$A$13,$C132)</f>
        <v>0</v>
      </c>
    </row>
    <row r="133" spans="1:35" x14ac:dyDescent="0.3">
      <c r="A133">
        <v>132</v>
      </c>
      <c r="B133" t="s">
        <v>137</v>
      </c>
      <c r="C133" t="s">
        <v>22</v>
      </c>
      <c r="D133" t="s">
        <v>35</v>
      </c>
      <c r="E133">
        <f>SUMIFS('Indiv fin novembre'!E$2:E$299,'Indiv fin novembre'!$B$2:$B$299,$B133,'Indiv fin novembre'!$C$2:$C$299,$C133)-SUMIFS('Indiv fin octobre (à la trève)'!E$2:E$287,'Indiv fin octobre (à la trève)'!$B$2:$B$287,$B133,'Indiv fin octobre (à la trève)'!$C$2:$C$287,$C133)</f>
        <v>6</v>
      </c>
      <c r="F133">
        <f>SUMIFS('Indiv fin novembre'!F$2:F$299,'Indiv fin novembre'!$B$2:$B$299,$B133,'Indiv fin novembre'!$C$2:$C$299,$C133)-SUMIFS('Indiv fin octobre (à la trève)'!F$2:F$287,'Indiv fin octobre (à la trève)'!$B$2:$B$287,$B133,'Indiv fin octobre (à la trève)'!$C$2:$C$287,$C133)</f>
        <v>0</v>
      </c>
      <c r="G133">
        <f>SUMIFS('Indiv fin novembre'!G$2:G$299,'Indiv fin novembre'!$B$2:$B$299,$B133,'Indiv fin novembre'!$C$2:$C$299,$C133)-SUMIFS('Indiv fin octobre (à la trève)'!G$2:G$287,'Indiv fin octobre (à la trève)'!$B$2:$B$287,$B133,'Indiv fin octobre (à la trève)'!$C$2:$C$287,$C133)</f>
        <v>2</v>
      </c>
      <c r="H133">
        <f>SUMIFS('Indiv fin novembre'!H$2:H$299,'Indiv fin novembre'!$B$2:$B$299,$B133,'Indiv fin novembre'!$C$2:$C$299,$C133)-SUMIFS('Indiv fin octobre (à la trève)'!H$2:H$287,'Indiv fin octobre (à la trève)'!$B$2:$B$287,$B133,'Indiv fin octobre (à la trève)'!$C$2:$C$287,$C133)</f>
        <v>2</v>
      </c>
      <c r="I133">
        <f>SUMIFS('Indiv fin novembre'!I$2:I$299,'Indiv fin novembre'!$B$2:$B$299,$B133,'Indiv fin novembre'!$C$2:$C$299,$C133)-SUMIFS('Indiv fin octobre (à la trève)'!I$2:I$287,'Indiv fin octobre (à la trève)'!$B$2:$B$287,$B133,'Indiv fin octobre (à la trève)'!$C$2:$C$287,$C133)</f>
        <v>4</v>
      </c>
      <c r="J133">
        <f>SUMIFS('Indiv fin novembre'!J$2:J$299,'Indiv fin novembre'!$B$2:$B$299,$B133,'Indiv fin novembre'!$C$2:$C$299,$C133)-SUMIFS('Indiv fin octobre (à la trève)'!J$2:J$287,'Indiv fin octobre (à la trève)'!$B$2:$B$287,$B133,'Indiv fin octobre (à la trève)'!$C$2:$C$287,$C133)</f>
        <v>0</v>
      </c>
      <c r="K133">
        <f>SUMIFS('Indiv fin novembre'!K$2:K$299,'Indiv fin novembre'!$B$2:$B$299,$B133,'Indiv fin novembre'!$C$2:$C$299,$C133)-SUMIFS('Indiv fin octobre (à la trève)'!K$2:K$287,'Indiv fin octobre (à la trève)'!$B$2:$B$287,$B133,'Indiv fin octobre (à la trève)'!$C$2:$C$287,$C133)</f>
        <v>1</v>
      </c>
      <c r="L133">
        <f>SUMIFS('Indiv fin novembre'!L$2:L$299,'Indiv fin novembre'!$B$2:$B$299,$B133,'Indiv fin novembre'!$C$2:$C$299,$C133)-SUMIFS('Indiv fin octobre (à la trève)'!L$2:L$287,'Indiv fin octobre (à la trève)'!$B$2:$B$287,$B133,'Indiv fin octobre (à la trève)'!$C$2:$C$287,$C133)</f>
        <v>1</v>
      </c>
      <c r="M133">
        <f>SUMIFS('Indiv fin novembre'!M$2:M$299,'Indiv fin novembre'!$B$2:$B$299,$B133,'Indiv fin novembre'!$C$2:$C$299,$C133)-SUMIFS('Indiv fin octobre (à la trève)'!M$2:M$287,'Indiv fin octobre (à la trève)'!$B$2:$B$287,$B133,'Indiv fin octobre (à la trève)'!$C$2:$C$287,$C133)</f>
        <v>0</v>
      </c>
      <c r="N133">
        <f>SUMIFS('Indiv fin novembre'!N$2:N$299,'Indiv fin novembre'!$B$2:$B$299,$B133,'Indiv fin novembre'!$C$2:$C$299,$C133)-SUMIFS('Indiv fin octobre (à la trève)'!N$2:N$287,'Indiv fin octobre (à la trève)'!$B$2:$B$287,$B133,'Indiv fin octobre (à la trève)'!$C$2:$C$287,$C133)</f>
        <v>1</v>
      </c>
      <c r="O133">
        <f>SUMIFS('Indiv fin novembre'!O$2:O$299,'Indiv fin novembre'!$B$2:$B$299,$B133,'Indiv fin novembre'!$C$2:$C$299,$C133)-SUMIFS('Indiv fin octobre (à la trève)'!O$2:O$287,'Indiv fin octobre (à la trève)'!$B$2:$B$287,$B133,'Indiv fin octobre (à la trève)'!$C$2:$C$287,$C133)</f>
        <v>1</v>
      </c>
      <c r="P133">
        <f>SUMIFS('Indiv fin novembre'!P$2:P$299,'Indiv fin novembre'!$B$2:$B$299,$B133,'Indiv fin novembre'!$C$2:$C$299,$C133)-SUMIFS('Indiv fin octobre (à la trève)'!P$2:P$287,'Indiv fin octobre (à la trève)'!$B$2:$B$287,$B133,'Indiv fin octobre (à la trève)'!$C$2:$C$287,$C133)</f>
        <v>0</v>
      </c>
      <c r="Q133">
        <f>SUMIFS('Indiv fin novembre'!Q$2:Q$299,'Indiv fin novembre'!$B$2:$B$299,$B133,'Indiv fin novembre'!$C$2:$C$299,$C133)-SUMIFS('Indiv fin octobre (à la trève)'!Q$2:Q$287,'Indiv fin octobre (à la trève)'!$B$2:$B$287,$B133,'Indiv fin octobre (à la trève)'!$C$2:$C$287,$C133)</f>
        <v>0</v>
      </c>
      <c r="R133">
        <f>SUMIFS('Indiv fin novembre'!R$2:R$299,'Indiv fin novembre'!$B$2:$B$299,$B133,'Indiv fin novembre'!$C$2:$C$299,$C133)-SUMIFS('Indiv fin octobre (à la trève)'!R$2:R$287,'Indiv fin octobre (à la trève)'!$B$2:$B$287,$B133,'Indiv fin octobre (à la trève)'!$C$2:$C$287,$C133)</f>
        <v>0</v>
      </c>
      <c r="S133" s="3">
        <f t="shared" si="26"/>
        <v>0</v>
      </c>
      <c r="T133" s="3">
        <f t="shared" si="27"/>
        <v>0.33333333333333331</v>
      </c>
      <c r="U133" s="3">
        <f t="shared" si="28"/>
        <v>0.33333333333333331</v>
      </c>
      <c r="V133" s="3">
        <f t="shared" si="29"/>
        <v>0.66666666666666663</v>
      </c>
      <c r="W133" s="3">
        <f t="shared" si="30"/>
        <v>0</v>
      </c>
      <c r="X133" s="3">
        <f t="shared" si="31"/>
        <v>0.16666666666666666</v>
      </c>
      <c r="Y133" s="3">
        <f t="shared" si="32"/>
        <v>0.16666666666666666</v>
      </c>
      <c r="Z133" s="3">
        <f t="shared" si="33"/>
        <v>0</v>
      </c>
      <c r="AA133" s="3">
        <f t="shared" si="34"/>
        <v>0.16666666666666666</v>
      </c>
      <c r="AB133" s="3">
        <f t="shared" si="35"/>
        <v>0.16666666666666666</v>
      </c>
      <c r="AC133" s="3">
        <f t="shared" si="36"/>
        <v>0</v>
      </c>
      <c r="AD133" s="3">
        <f t="shared" si="37"/>
        <v>0</v>
      </c>
      <c r="AE133" s="3">
        <f t="shared" si="38"/>
        <v>0</v>
      </c>
      <c r="AF133" s="4">
        <f>F133/SUMIFS('Equipe novembre (après la trèv)'!B$2:B$13,'Equipe novembre (après la trèv)'!$A$2:$A$13,$C133)</f>
        <v>0</v>
      </c>
      <c r="AG133" s="4">
        <f>P133/SUMIFS('Equipe novembre (après la trèv)'!L$2:L$13,'Equipe novembre (après la trèv)'!$A$2:$A$13,$C133)</f>
        <v>0</v>
      </c>
      <c r="AH133" s="4">
        <f>H133/SUMIFS('Equipe novembre (après la trèv)'!B$2:B$13,'Equipe novembre (après la trèv)'!$A$2:$A$13,$C133)</f>
        <v>7.1428571428571425E-2</v>
      </c>
      <c r="AI133" s="4">
        <f>R133/SUMIFS('Equipe novembre (après la trèv)'!L$2:L$13,'Equipe novembre (après la trèv)'!$A$2:$A$13,$C133)</f>
        <v>0</v>
      </c>
    </row>
    <row r="134" spans="1:35" x14ac:dyDescent="0.3">
      <c r="A134">
        <v>133</v>
      </c>
      <c r="B134" t="s">
        <v>133</v>
      </c>
      <c r="C134" t="s">
        <v>65</v>
      </c>
      <c r="D134" t="s">
        <v>35</v>
      </c>
      <c r="E134">
        <f>SUMIFS('Indiv fin novembre'!E$2:E$299,'Indiv fin novembre'!$B$2:$B$299,$B134,'Indiv fin novembre'!$C$2:$C$299,$C134)-SUMIFS('Indiv fin octobre (à la trève)'!E$2:E$287,'Indiv fin octobre (à la trève)'!$B$2:$B$287,$B134,'Indiv fin octobre (à la trève)'!$C$2:$C$287,$C134)</f>
        <v>5</v>
      </c>
      <c r="F134">
        <f>SUMIFS('Indiv fin novembre'!F$2:F$299,'Indiv fin novembre'!$B$2:$B$299,$B134,'Indiv fin novembre'!$C$2:$C$299,$C134)-SUMIFS('Indiv fin octobre (à la trève)'!F$2:F$287,'Indiv fin octobre (à la trève)'!$B$2:$B$287,$B134,'Indiv fin octobre (à la trève)'!$C$2:$C$287,$C134)</f>
        <v>0</v>
      </c>
      <c r="G134">
        <f>SUMIFS('Indiv fin novembre'!G$2:G$299,'Indiv fin novembre'!$B$2:$B$299,$B134,'Indiv fin novembre'!$C$2:$C$299,$C134)-SUMIFS('Indiv fin octobre (à la trève)'!G$2:G$287,'Indiv fin octobre (à la trève)'!$B$2:$B$287,$B134,'Indiv fin octobre (à la trève)'!$C$2:$C$287,$C134)</f>
        <v>2</v>
      </c>
      <c r="H134">
        <f>SUMIFS('Indiv fin novembre'!H$2:H$299,'Indiv fin novembre'!$B$2:$B$299,$B134,'Indiv fin novembre'!$C$2:$C$299,$C134)-SUMIFS('Indiv fin octobre (à la trève)'!H$2:H$287,'Indiv fin octobre (à la trève)'!$B$2:$B$287,$B134,'Indiv fin octobre (à la trève)'!$C$2:$C$287,$C134)</f>
        <v>2</v>
      </c>
      <c r="I134">
        <f>SUMIFS('Indiv fin novembre'!I$2:I$299,'Indiv fin novembre'!$B$2:$B$299,$B134,'Indiv fin novembre'!$C$2:$C$299,$C134)-SUMIFS('Indiv fin octobre (à la trève)'!I$2:I$287,'Indiv fin octobre (à la trève)'!$B$2:$B$287,$B134,'Indiv fin octobre (à la trève)'!$C$2:$C$287,$C134)</f>
        <v>2</v>
      </c>
      <c r="J134">
        <f>SUMIFS('Indiv fin novembre'!J$2:J$299,'Indiv fin novembre'!$B$2:$B$299,$B134,'Indiv fin novembre'!$C$2:$C$299,$C134)-SUMIFS('Indiv fin octobre (à la trève)'!J$2:J$287,'Indiv fin octobre (à la trève)'!$B$2:$B$287,$B134,'Indiv fin octobre (à la trève)'!$C$2:$C$287,$C134)</f>
        <v>0</v>
      </c>
      <c r="K134">
        <f>SUMIFS('Indiv fin novembre'!K$2:K$299,'Indiv fin novembre'!$B$2:$B$299,$B134,'Indiv fin novembre'!$C$2:$C$299,$C134)-SUMIFS('Indiv fin octobre (à la trève)'!K$2:K$287,'Indiv fin octobre (à la trève)'!$B$2:$B$287,$B134,'Indiv fin octobre (à la trève)'!$C$2:$C$287,$C134)</f>
        <v>1</v>
      </c>
      <c r="L134">
        <f>SUMIFS('Indiv fin novembre'!L$2:L$299,'Indiv fin novembre'!$B$2:$B$299,$B134,'Indiv fin novembre'!$C$2:$C$299,$C134)-SUMIFS('Indiv fin octobre (à la trève)'!L$2:L$287,'Indiv fin octobre (à la trève)'!$B$2:$B$287,$B134,'Indiv fin octobre (à la trève)'!$C$2:$C$287,$C134)</f>
        <v>1</v>
      </c>
      <c r="M134">
        <f>SUMIFS('Indiv fin novembre'!M$2:M$299,'Indiv fin novembre'!$B$2:$B$299,$B134,'Indiv fin novembre'!$C$2:$C$299,$C134)-SUMIFS('Indiv fin octobre (à la trève)'!M$2:M$287,'Indiv fin octobre (à la trève)'!$B$2:$B$287,$B134,'Indiv fin octobre (à la trève)'!$C$2:$C$287,$C134)</f>
        <v>0</v>
      </c>
      <c r="N134">
        <f>SUMIFS('Indiv fin novembre'!N$2:N$299,'Indiv fin novembre'!$B$2:$B$299,$B134,'Indiv fin novembre'!$C$2:$C$299,$C134)-SUMIFS('Indiv fin octobre (à la trève)'!N$2:N$287,'Indiv fin octobre (à la trève)'!$B$2:$B$287,$B134,'Indiv fin octobre (à la trève)'!$C$2:$C$287,$C134)</f>
        <v>1</v>
      </c>
      <c r="O134">
        <f>SUMIFS('Indiv fin novembre'!O$2:O$299,'Indiv fin novembre'!$B$2:$B$299,$B134,'Indiv fin novembre'!$C$2:$C$299,$C134)-SUMIFS('Indiv fin octobre (à la trève)'!O$2:O$287,'Indiv fin octobre (à la trève)'!$B$2:$B$287,$B134,'Indiv fin octobre (à la trève)'!$C$2:$C$287,$C134)</f>
        <v>1</v>
      </c>
      <c r="P134">
        <f>SUMIFS('Indiv fin novembre'!P$2:P$299,'Indiv fin novembre'!$B$2:$B$299,$B134,'Indiv fin novembre'!$C$2:$C$299,$C134)-SUMIFS('Indiv fin octobre (à la trève)'!P$2:P$287,'Indiv fin octobre (à la trève)'!$B$2:$B$287,$B134,'Indiv fin octobre (à la trève)'!$C$2:$C$287,$C134)</f>
        <v>0</v>
      </c>
      <c r="Q134">
        <f>SUMIFS('Indiv fin novembre'!Q$2:Q$299,'Indiv fin novembre'!$B$2:$B$299,$B134,'Indiv fin novembre'!$C$2:$C$299,$C134)-SUMIFS('Indiv fin octobre (à la trève)'!Q$2:Q$287,'Indiv fin octobre (à la trève)'!$B$2:$B$287,$B134,'Indiv fin octobre (à la trève)'!$C$2:$C$287,$C134)</f>
        <v>0</v>
      </c>
      <c r="R134">
        <f>SUMIFS('Indiv fin novembre'!R$2:R$299,'Indiv fin novembre'!$B$2:$B$299,$B134,'Indiv fin novembre'!$C$2:$C$299,$C134)-SUMIFS('Indiv fin octobre (à la trève)'!R$2:R$287,'Indiv fin octobre (à la trève)'!$B$2:$B$287,$B134,'Indiv fin octobre (à la trève)'!$C$2:$C$287,$C134)</f>
        <v>0</v>
      </c>
      <c r="S134" s="3">
        <f t="shared" si="26"/>
        <v>0</v>
      </c>
      <c r="T134" s="3">
        <f t="shared" si="27"/>
        <v>0.4</v>
      </c>
      <c r="U134" s="3">
        <f t="shared" si="28"/>
        <v>0.4</v>
      </c>
      <c r="V134" s="3">
        <f t="shared" si="29"/>
        <v>0.4</v>
      </c>
      <c r="W134" s="3">
        <f t="shared" si="30"/>
        <v>0</v>
      </c>
      <c r="X134" s="3">
        <f t="shared" si="31"/>
        <v>0.2</v>
      </c>
      <c r="Y134" s="3">
        <f t="shared" si="32"/>
        <v>0.2</v>
      </c>
      <c r="Z134" s="3">
        <f t="shared" si="33"/>
        <v>0</v>
      </c>
      <c r="AA134" s="3">
        <f t="shared" si="34"/>
        <v>0.2</v>
      </c>
      <c r="AB134" s="3">
        <f t="shared" si="35"/>
        <v>0.2</v>
      </c>
      <c r="AC134" s="3">
        <f t="shared" si="36"/>
        <v>0</v>
      </c>
      <c r="AD134" s="3">
        <f t="shared" si="37"/>
        <v>0</v>
      </c>
      <c r="AE134" s="3">
        <f t="shared" si="38"/>
        <v>0</v>
      </c>
      <c r="AF134" s="4">
        <f>F134/SUMIFS('Equipe novembre (après la trèv)'!B$2:B$13,'Equipe novembre (après la trèv)'!$A$2:$A$13,$C134)</f>
        <v>0</v>
      </c>
      <c r="AG134" s="4">
        <f>P134/SUMIFS('Equipe novembre (après la trèv)'!L$2:L$13,'Equipe novembre (après la trèv)'!$A$2:$A$13,$C134)</f>
        <v>0</v>
      </c>
      <c r="AH134" s="4">
        <f>H134/SUMIFS('Equipe novembre (après la trèv)'!B$2:B$13,'Equipe novembre (après la trèv)'!$A$2:$A$13,$C134)</f>
        <v>0.1</v>
      </c>
      <c r="AI134" s="4">
        <f>R134/SUMIFS('Equipe novembre (après la trèv)'!L$2:L$13,'Equipe novembre (après la trèv)'!$A$2:$A$13,$C134)</f>
        <v>0</v>
      </c>
    </row>
    <row r="135" spans="1:35" x14ac:dyDescent="0.3">
      <c r="A135">
        <v>134</v>
      </c>
      <c r="B135" t="s">
        <v>166</v>
      </c>
      <c r="C135" t="s">
        <v>37</v>
      </c>
      <c r="D135" t="s">
        <v>6</v>
      </c>
      <c r="E135">
        <f>SUMIFS('Indiv fin novembre'!E$2:E$299,'Indiv fin novembre'!$B$2:$B$299,$B135,'Indiv fin novembre'!$C$2:$C$299,$C135)-SUMIFS('Indiv fin octobre (à la trève)'!E$2:E$287,'Indiv fin octobre (à la trève)'!$B$2:$B$287,$B135,'Indiv fin octobre (à la trève)'!$C$2:$C$287,$C135)</f>
        <v>5</v>
      </c>
      <c r="F135">
        <f>SUMIFS('Indiv fin novembre'!F$2:F$299,'Indiv fin novembre'!$B$2:$B$299,$B135,'Indiv fin novembre'!$C$2:$C$299,$C135)-SUMIFS('Indiv fin octobre (à la trève)'!F$2:F$287,'Indiv fin octobre (à la trève)'!$B$2:$B$287,$B135,'Indiv fin octobre (à la trève)'!$C$2:$C$287,$C135)</f>
        <v>2</v>
      </c>
      <c r="G135">
        <f>SUMIFS('Indiv fin novembre'!G$2:G$299,'Indiv fin novembre'!$B$2:$B$299,$B135,'Indiv fin novembre'!$C$2:$C$299,$C135)-SUMIFS('Indiv fin octobre (à la trève)'!G$2:G$287,'Indiv fin octobre (à la trève)'!$B$2:$B$287,$B135,'Indiv fin octobre (à la trève)'!$C$2:$C$287,$C135)</f>
        <v>0</v>
      </c>
      <c r="H135">
        <f>SUMIFS('Indiv fin novembre'!H$2:H$299,'Indiv fin novembre'!$B$2:$B$299,$B135,'Indiv fin novembre'!$C$2:$C$299,$C135)-SUMIFS('Indiv fin octobre (à la trève)'!H$2:H$287,'Indiv fin octobre (à la trève)'!$B$2:$B$287,$B135,'Indiv fin octobre (à la trève)'!$C$2:$C$287,$C135)</f>
        <v>2</v>
      </c>
      <c r="I135">
        <f>SUMIFS('Indiv fin novembre'!I$2:I$299,'Indiv fin novembre'!$B$2:$B$299,$B135,'Indiv fin novembre'!$C$2:$C$299,$C135)-SUMIFS('Indiv fin octobre (à la trève)'!I$2:I$287,'Indiv fin octobre (à la trève)'!$B$2:$B$287,$B135,'Indiv fin octobre (à la trève)'!$C$2:$C$287,$C135)</f>
        <v>-6</v>
      </c>
      <c r="J135">
        <f>SUMIFS('Indiv fin novembre'!J$2:J$299,'Indiv fin novembre'!$B$2:$B$299,$B135,'Indiv fin novembre'!$C$2:$C$299,$C135)-SUMIFS('Indiv fin octobre (à la trève)'!J$2:J$287,'Indiv fin octobre (à la trève)'!$B$2:$B$287,$B135,'Indiv fin octobre (à la trève)'!$C$2:$C$287,$C135)</f>
        <v>2</v>
      </c>
      <c r="K135">
        <f>SUMIFS('Indiv fin novembre'!K$2:K$299,'Indiv fin novembre'!$B$2:$B$299,$B135,'Indiv fin novembre'!$C$2:$C$299,$C135)-SUMIFS('Indiv fin octobre (à la trève)'!K$2:K$287,'Indiv fin octobre (à la trève)'!$B$2:$B$287,$B135,'Indiv fin octobre (à la trève)'!$C$2:$C$287,$C135)</f>
        <v>0</v>
      </c>
      <c r="L135">
        <f>SUMIFS('Indiv fin novembre'!L$2:L$299,'Indiv fin novembre'!$B$2:$B$299,$B135,'Indiv fin novembre'!$C$2:$C$299,$C135)-SUMIFS('Indiv fin octobre (à la trève)'!L$2:L$287,'Indiv fin octobre (à la trève)'!$B$2:$B$287,$B135,'Indiv fin octobre (à la trève)'!$C$2:$C$287,$C135)</f>
        <v>2</v>
      </c>
      <c r="M135">
        <f>SUMIFS('Indiv fin novembre'!M$2:M$299,'Indiv fin novembre'!$B$2:$B$299,$B135,'Indiv fin novembre'!$C$2:$C$299,$C135)-SUMIFS('Indiv fin octobre (à la trève)'!M$2:M$287,'Indiv fin octobre (à la trève)'!$B$2:$B$287,$B135,'Indiv fin octobre (à la trève)'!$C$2:$C$287,$C135)</f>
        <v>0</v>
      </c>
      <c r="N135">
        <f>SUMIFS('Indiv fin novembre'!N$2:N$299,'Indiv fin novembre'!$B$2:$B$299,$B135,'Indiv fin novembre'!$C$2:$C$299,$C135)-SUMIFS('Indiv fin octobre (à la trève)'!N$2:N$287,'Indiv fin octobre (à la trève)'!$B$2:$B$287,$B135,'Indiv fin octobre (à la trève)'!$C$2:$C$287,$C135)</f>
        <v>0</v>
      </c>
      <c r="O135">
        <f>SUMIFS('Indiv fin novembre'!O$2:O$299,'Indiv fin novembre'!$B$2:$B$299,$B135,'Indiv fin novembre'!$C$2:$C$299,$C135)-SUMIFS('Indiv fin octobre (à la trève)'!O$2:O$287,'Indiv fin octobre (à la trève)'!$B$2:$B$287,$B135,'Indiv fin octobre (à la trève)'!$C$2:$C$287,$C135)</f>
        <v>0</v>
      </c>
      <c r="P135">
        <f>SUMIFS('Indiv fin novembre'!P$2:P$299,'Indiv fin novembre'!$B$2:$B$299,$B135,'Indiv fin novembre'!$C$2:$C$299,$C135)-SUMIFS('Indiv fin octobre (à la trève)'!P$2:P$287,'Indiv fin octobre (à la trève)'!$B$2:$B$287,$B135,'Indiv fin octobre (à la trève)'!$C$2:$C$287,$C135)</f>
        <v>0</v>
      </c>
      <c r="Q135">
        <f>SUMIFS('Indiv fin novembre'!Q$2:Q$299,'Indiv fin novembre'!$B$2:$B$299,$B135,'Indiv fin novembre'!$C$2:$C$299,$C135)-SUMIFS('Indiv fin octobre (à la trève)'!Q$2:Q$287,'Indiv fin octobre (à la trève)'!$B$2:$B$287,$B135,'Indiv fin octobre (à la trève)'!$C$2:$C$287,$C135)</f>
        <v>0</v>
      </c>
      <c r="R135">
        <f>SUMIFS('Indiv fin novembre'!R$2:R$299,'Indiv fin novembre'!$B$2:$B$299,$B135,'Indiv fin novembre'!$C$2:$C$299,$C135)-SUMIFS('Indiv fin octobre (à la trève)'!R$2:R$287,'Indiv fin octobre (à la trève)'!$B$2:$B$287,$B135,'Indiv fin octobre (à la trève)'!$C$2:$C$287,$C135)</f>
        <v>0</v>
      </c>
      <c r="S135" s="3">
        <f t="shared" si="26"/>
        <v>0.4</v>
      </c>
      <c r="T135" s="3">
        <f t="shared" si="27"/>
        <v>0</v>
      </c>
      <c r="U135" s="3">
        <f t="shared" si="28"/>
        <v>0.4</v>
      </c>
      <c r="V135" s="3">
        <f t="shared" si="29"/>
        <v>-1.2</v>
      </c>
      <c r="W135" s="3">
        <f t="shared" si="30"/>
        <v>0.4</v>
      </c>
      <c r="X135" s="3">
        <f t="shared" si="31"/>
        <v>0</v>
      </c>
      <c r="Y135" s="3">
        <f t="shared" si="32"/>
        <v>0.4</v>
      </c>
      <c r="Z135" s="3">
        <f t="shared" si="33"/>
        <v>0</v>
      </c>
      <c r="AA135" s="3">
        <f t="shared" si="34"/>
        <v>0</v>
      </c>
      <c r="AB135" s="3">
        <f t="shared" si="35"/>
        <v>0</v>
      </c>
      <c r="AC135" s="3">
        <f t="shared" si="36"/>
        <v>0</v>
      </c>
      <c r="AD135" s="3">
        <f t="shared" si="37"/>
        <v>0</v>
      </c>
      <c r="AE135" s="3">
        <f t="shared" si="38"/>
        <v>0</v>
      </c>
      <c r="AF135" s="4">
        <f>F135/SUMIFS('Equipe novembre (après la trèv)'!B$2:B$13,'Equipe novembre (après la trèv)'!$A$2:$A$13,$C135)</f>
        <v>0.125</v>
      </c>
      <c r="AG135" s="4">
        <f>P135/SUMIFS('Equipe novembre (après la trèv)'!L$2:L$13,'Equipe novembre (après la trèv)'!$A$2:$A$13,$C135)</f>
        <v>0</v>
      </c>
      <c r="AH135" s="4">
        <f>H135/SUMIFS('Equipe novembre (après la trèv)'!B$2:B$13,'Equipe novembre (après la trèv)'!$A$2:$A$13,$C135)</f>
        <v>0.125</v>
      </c>
      <c r="AI135" s="4">
        <f>R135/SUMIFS('Equipe novembre (après la trèv)'!L$2:L$13,'Equipe novembre (après la trèv)'!$A$2:$A$13,$C135)</f>
        <v>0</v>
      </c>
    </row>
    <row r="136" spans="1:35" x14ac:dyDescent="0.3">
      <c r="A136">
        <v>135</v>
      </c>
      <c r="B136" t="s">
        <v>205</v>
      </c>
      <c r="C136" t="s">
        <v>76</v>
      </c>
      <c r="D136" t="s">
        <v>35</v>
      </c>
      <c r="E136">
        <f>SUMIFS('Indiv fin novembre'!E$2:E$299,'Indiv fin novembre'!$B$2:$B$299,$B136,'Indiv fin novembre'!$C$2:$C$299,$C136)-SUMIFS('Indiv fin octobre (à la trève)'!E$2:E$287,'Indiv fin octobre (à la trève)'!$B$2:$B$287,$B136,'Indiv fin octobre (à la trève)'!$C$2:$C$287,$C136)</f>
        <v>6</v>
      </c>
      <c r="F136">
        <f>SUMIFS('Indiv fin novembre'!F$2:F$299,'Indiv fin novembre'!$B$2:$B$299,$B136,'Indiv fin novembre'!$C$2:$C$299,$C136)-SUMIFS('Indiv fin octobre (à la trève)'!F$2:F$287,'Indiv fin octobre (à la trève)'!$B$2:$B$287,$B136,'Indiv fin octobre (à la trève)'!$C$2:$C$287,$C136)</f>
        <v>0</v>
      </c>
      <c r="G136">
        <f>SUMIFS('Indiv fin novembre'!G$2:G$299,'Indiv fin novembre'!$B$2:$B$299,$B136,'Indiv fin novembre'!$C$2:$C$299,$C136)-SUMIFS('Indiv fin octobre (à la trève)'!G$2:G$287,'Indiv fin octobre (à la trève)'!$B$2:$B$287,$B136,'Indiv fin octobre (à la trève)'!$C$2:$C$287,$C136)</f>
        <v>2</v>
      </c>
      <c r="H136">
        <f>SUMIFS('Indiv fin novembre'!H$2:H$299,'Indiv fin novembre'!$B$2:$B$299,$B136,'Indiv fin novembre'!$C$2:$C$299,$C136)-SUMIFS('Indiv fin octobre (à la trève)'!H$2:H$287,'Indiv fin octobre (à la trève)'!$B$2:$B$287,$B136,'Indiv fin octobre (à la trève)'!$C$2:$C$287,$C136)</f>
        <v>2</v>
      </c>
      <c r="I136">
        <f>SUMIFS('Indiv fin novembre'!I$2:I$299,'Indiv fin novembre'!$B$2:$B$299,$B136,'Indiv fin novembre'!$C$2:$C$299,$C136)-SUMIFS('Indiv fin octobre (à la trève)'!I$2:I$287,'Indiv fin octobre (à la trève)'!$B$2:$B$287,$B136,'Indiv fin octobre (à la trève)'!$C$2:$C$287,$C136)</f>
        <v>-6</v>
      </c>
      <c r="J136">
        <f>SUMIFS('Indiv fin novembre'!J$2:J$299,'Indiv fin novembre'!$B$2:$B$299,$B136,'Indiv fin novembre'!$C$2:$C$299,$C136)-SUMIFS('Indiv fin octobre (à la trève)'!J$2:J$287,'Indiv fin octobre (à la trève)'!$B$2:$B$287,$B136,'Indiv fin octobre (à la trève)'!$C$2:$C$287,$C136)</f>
        <v>0</v>
      </c>
      <c r="K136">
        <f>SUMIFS('Indiv fin novembre'!K$2:K$299,'Indiv fin novembre'!$B$2:$B$299,$B136,'Indiv fin novembre'!$C$2:$C$299,$C136)-SUMIFS('Indiv fin octobre (à la trève)'!K$2:K$287,'Indiv fin octobre (à la trève)'!$B$2:$B$287,$B136,'Indiv fin octobre (à la trève)'!$C$2:$C$287,$C136)</f>
        <v>2</v>
      </c>
      <c r="L136">
        <f>SUMIFS('Indiv fin novembre'!L$2:L$299,'Indiv fin novembre'!$B$2:$B$299,$B136,'Indiv fin novembre'!$C$2:$C$299,$C136)-SUMIFS('Indiv fin octobre (à la trève)'!L$2:L$287,'Indiv fin octobre (à la trève)'!$B$2:$B$287,$B136,'Indiv fin octobre (à la trève)'!$C$2:$C$287,$C136)</f>
        <v>2</v>
      </c>
      <c r="M136">
        <f>SUMIFS('Indiv fin novembre'!M$2:M$299,'Indiv fin novembre'!$B$2:$B$299,$B136,'Indiv fin novembre'!$C$2:$C$299,$C136)-SUMIFS('Indiv fin octobre (à la trève)'!M$2:M$287,'Indiv fin octobre (à la trève)'!$B$2:$B$287,$B136,'Indiv fin octobre (à la trève)'!$C$2:$C$287,$C136)</f>
        <v>0</v>
      </c>
      <c r="N136">
        <f>SUMIFS('Indiv fin novembre'!N$2:N$299,'Indiv fin novembre'!$B$2:$B$299,$B136,'Indiv fin novembre'!$C$2:$C$299,$C136)-SUMIFS('Indiv fin octobre (à la trève)'!N$2:N$287,'Indiv fin octobre (à la trève)'!$B$2:$B$287,$B136,'Indiv fin octobre (à la trève)'!$C$2:$C$287,$C136)</f>
        <v>0</v>
      </c>
      <c r="O136">
        <f>SUMIFS('Indiv fin novembre'!O$2:O$299,'Indiv fin novembre'!$B$2:$B$299,$B136,'Indiv fin novembre'!$C$2:$C$299,$C136)-SUMIFS('Indiv fin octobre (à la trève)'!O$2:O$287,'Indiv fin octobre (à la trève)'!$B$2:$B$287,$B136,'Indiv fin octobre (à la trève)'!$C$2:$C$287,$C136)</f>
        <v>0</v>
      </c>
      <c r="P136">
        <f>SUMIFS('Indiv fin novembre'!P$2:P$299,'Indiv fin novembre'!$B$2:$B$299,$B136,'Indiv fin novembre'!$C$2:$C$299,$C136)-SUMIFS('Indiv fin octobre (à la trève)'!P$2:P$287,'Indiv fin octobre (à la trève)'!$B$2:$B$287,$B136,'Indiv fin octobre (à la trève)'!$C$2:$C$287,$C136)</f>
        <v>0</v>
      </c>
      <c r="Q136">
        <f>SUMIFS('Indiv fin novembre'!Q$2:Q$299,'Indiv fin novembre'!$B$2:$B$299,$B136,'Indiv fin novembre'!$C$2:$C$299,$C136)-SUMIFS('Indiv fin octobre (à la trève)'!Q$2:Q$287,'Indiv fin octobre (à la trève)'!$B$2:$B$287,$B136,'Indiv fin octobre (à la trève)'!$C$2:$C$287,$C136)</f>
        <v>0</v>
      </c>
      <c r="R136">
        <f>SUMIFS('Indiv fin novembre'!R$2:R$299,'Indiv fin novembre'!$B$2:$B$299,$B136,'Indiv fin novembre'!$C$2:$C$299,$C136)-SUMIFS('Indiv fin octobre (à la trève)'!R$2:R$287,'Indiv fin octobre (à la trève)'!$B$2:$B$287,$B136,'Indiv fin octobre (à la trève)'!$C$2:$C$287,$C136)</f>
        <v>0</v>
      </c>
      <c r="S136" s="3">
        <f t="shared" si="26"/>
        <v>0</v>
      </c>
      <c r="T136" s="3">
        <f t="shared" si="27"/>
        <v>0.33333333333333331</v>
      </c>
      <c r="U136" s="3">
        <f t="shared" si="28"/>
        <v>0.33333333333333331</v>
      </c>
      <c r="V136" s="3">
        <f t="shared" si="29"/>
        <v>-1</v>
      </c>
      <c r="W136" s="3">
        <f t="shared" si="30"/>
        <v>0</v>
      </c>
      <c r="X136" s="3">
        <f t="shared" si="31"/>
        <v>0.33333333333333331</v>
      </c>
      <c r="Y136" s="3">
        <f t="shared" si="32"/>
        <v>0.33333333333333331</v>
      </c>
      <c r="Z136" s="3">
        <f t="shared" si="33"/>
        <v>0</v>
      </c>
      <c r="AA136" s="3">
        <f t="shared" si="34"/>
        <v>0</v>
      </c>
      <c r="AB136" s="3">
        <f t="shared" si="35"/>
        <v>0</v>
      </c>
      <c r="AC136" s="3">
        <f t="shared" si="36"/>
        <v>0</v>
      </c>
      <c r="AD136" s="3">
        <f t="shared" si="37"/>
        <v>0</v>
      </c>
      <c r="AE136" s="3">
        <f t="shared" si="38"/>
        <v>0</v>
      </c>
      <c r="AF136" s="4">
        <f>F136/SUMIFS('Equipe novembre (après la trèv)'!B$2:B$13,'Equipe novembre (après la trèv)'!$A$2:$A$13,$C136)</f>
        <v>0</v>
      </c>
      <c r="AG136" s="4">
        <f>P136/SUMIFS('Equipe novembre (après la trèv)'!L$2:L$13,'Equipe novembre (après la trèv)'!$A$2:$A$13,$C136)</f>
        <v>0</v>
      </c>
      <c r="AH136" s="4">
        <f>H136/SUMIFS('Equipe novembre (après la trèv)'!B$2:B$13,'Equipe novembre (après la trèv)'!$A$2:$A$13,$C136)</f>
        <v>0.14285714285714285</v>
      </c>
      <c r="AI136" s="4">
        <f>R136/SUMIFS('Equipe novembre (après la trèv)'!L$2:L$13,'Equipe novembre (après la trèv)'!$A$2:$A$13,$C136)</f>
        <v>0</v>
      </c>
    </row>
    <row r="137" spans="1:35" x14ac:dyDescent="0.3">
      <c r="A137">
        <v>136</v>
      </c>
      <c r="B137" t="s">
        <v>125</v>
      </c>
      <c r="C137" t="s">
        <v>37</v>
      </c>
      <c r="D137" t="s">
        <v>6</v>
      </c>
      <c r="E137">
        <f>SUMIFS('Indiv fin novembre'!E$2:E$299,'Indiv fin novembre'!$B$2:$B$299,$B137,'Indiv fin novembre'!$C$2:$C$299,$C137)-SUMIFS('Indiv fin octobre (à la trève)'!E$2:E$287,'Indiv fin octobre (à la trève)'!$B$2:$B$287,$B137,'Indiv fin octobre (à la trève)'!$C$2:$C$287,$C137)</f>
        <v>5</v>
      </c>
      <c r="F137">
        <f>SUMIFS('Indiv fin novembre'!F$2:F$299,'Indiv fin novembre'!$B$2:$B$299,$B137,'Indiv fin novembre'!$C$2:$C$299,$C137)-SUMIFS('Indiv fin octobre (à la trève)'!F$2:F$287,'Indiv fin octobre (à la trève)'!$B$2:$B$287,$B137,'Indiv fin octobre (à la trève)'!$C$2:$C$287,$C137)</f>
        <v>2</v>
      </c>
      <c r="G137">
        <f>SUMIFS('Indiv fin novembre'!G$2:G$299,'Indiv fin novembre'!$B$2:$B$299,$B137,'Indiv fin novembre'!$C$2:$C$299,$C137)-SUMIFS('Indiv fin octobre (à la trève)'!G$2:G$287,'Indiv fin octobre (à la trève)'!$B$2:$B$287,$B137,'Indiv fin octobre (à la trève)'!$C$2:$C$287,$C137)</f>
        <v>-1</v>
      </c>
      <c r="H137">
        <f>SUMIFS('Indiv fin novembre'!H$2:H$299,'Indiv fin novembre'!$B$2:$B$299,$B137,'Indiv fin novembre'!$C$2:$C$299,$C137)-SUMIFS('Indiv fin octobre (à la trève)'!H$2:H$287,'Indiv fin octobre (à la trève)'!$B$2:$B$287,$B137,'Indiv fin octobre (à la trève)'!$C$2:$C$287,$C137)</f>
        <v>1</v>
      </c>
      <c r="I137">
        <f>SUMIFS('Indiv fin novembre'!I$2:I$299,'Indiv fin novembre'!$B$2:$B$299,$B137,'Indiv fin novembre'!$C$2:$C$299,$C137)-SUMIFS('Indiv fin octobre (à la trève)'!I$2:I$287,'Indiv fin octobre (à la trève)'!$B$2:$B$287,$B137,'Indiv fin octobre (à la trève)'!$C$2:$C$287,$C137)</f>
        <v>-1</v>
      </c>
      <c r="J137">
        <f>SUMIFS('Indiv fin novembre'!J$2:J$299,'Indiv fin novembre'!$B$2:$B$299,$B137,'Indiv fin novembre'!$C$2:$C$299,$C137)-SUMIFS('Indiv fin octobre (à la trève)'!J$2:J$287,'Indiv fin octobre (à la trève)'!$B$2:$B$287,$B137,'Indiv fin octobre (à la trève)'!$C$2:$C$287,$C137)</f>
        <v>0</v>
      </c>
      <c r="K137">
        <f>SUMIFS('Indiv fin novembre'!K$2:K$299,'Indiv fin novembre'!$B$2:$B$299,$B137,'Indiv fin novembre'!$C$2:$C$299,$C137)-SUMIFS('Indiv fin octobre (à la trève)'!K$2:K$287,'Indiv fin octobre (à la trève)'!$B$2:$B$287,$B137,'Indiv fin octobre (à la trève)'!$C$2:$C$287,$C137)</f>
        <v>-1</v>
      </c>
      <c r="L137">
        <f>SUMIFS('Indiv fin novembre'!L$2:L$299,'Indiv fin novembre'!$B$2:$B$299,$B137,'Indiv fin novembre'!$C$2:$C$299,$C137)-SUMIFS('Indiv fin octobre (à la trève)'!L$2:L$287,'Indiv fin octobre (à la trève)'!$B$2:$B$287,$B137,'Indiv fin octobre (à la trève)'!$C$2:$C$287,$C137)</f>
        <v>-1</v>
      </c>
      <c r="M137">
        <f>SUMIFS('Indiv fin novembre'!M$2:M$299,'Indiv fin novembre'!$B$2:$B$299,$B137,'Indiv fin novembre'!$C$2:$C$299,$C137)-SUMIFS('Indiv fin octobre (à la trève)'!M$2:M$287,'Indiv fin octobre (à la trève)'!$B$2:$B$287,$B137,'Indiv fin octobre (à la trève)'!$C$2:$C$287,$C137)</f>
        <v>0</v>
      </c>
      <c r="N137">
        <f>SUMIFS('Indiv fin novembre'!N$2:N$299,'Indiv fin novembre'!$B$2:$B$299,$B137,'Indiv fin novembre'!$C$2:$C$299,$C137)-SUMIFS('Indiv fin octobre (à la trève)'!N$2:N$287,'Indiv fin octobre (à la trève)'!$B$2:$B$287,$B137,'Indiv fin octobre (à la trève)'!$C$2:$C$287,$C137)</f>
        <v>0</v>
      </c>
      <c r="O137">
        <f>SUMIFS('Indiv fin novembre'!O$2:O$299,'Indiv fin novembre'!$B$2:$B$299,$B137,'Indiv fin novembre'!$C$2:$C$299,$C137)-SUMIFS('Indiv fin octobre (à la trève)'!O$2:O$287,'Indiv fin octobre (à la trève)'!$B$2:$B$287,$B137,'Indiv fin octobre (à la trève)'!$C$2:$C$287,$C137)</f>
        <v>0</v>
      </c>
      <c r="P137">
        <f>SUMIFS('Indiv fin novembre'!P$2:P$299,'Indiv fin novembre'!$B$2:$B$299,$B137,'Indiv fin novembre'!$C$2:$C$299,$C137)-SUMIFS('Indiv fin octobre (à la trève)'!P$2:P$287,'Indiv fin octobre (à la trève)'!$B$2:$B$287,$B137,'Indiv fin octobre (à la trève)'!$C$2:$C$287,$C137)</f>
        <v>2</v>
      </c>
      <c r="Q137">
        <f>SUMIFS('Indiv fin novembre'!Q$2:Q$299,'Indiv fin novembre'!$B$2:$B$299,$B137,'Indiv fin novembre'!$C$2:$C$299,$C137)-SUMIFS('Indiv fin octobre (à la trève)'!Q$2:Q$287,'Indiv fin octobre (à la trève)'!$B$2:$B$287,$B137,'Indiv fin octobre (à la trève)'!$C$2:$C$287,$C137)</f>
        <v>0</v>
      </c>
      <c r="R137">
        <f>SUMIFS('Indiv fin novembre'!R$2:R$299,'Indiv fin novembre'!$B$2:$B$299,$B137,'Indiv fin novembre'!$C$2:$C$299,$C137)-SUMIFS('Indiv fin octobre (à la trève)'!R$2:R$287,'Indiv fin octobre (à la trève)'!$B$2:$B$287,$B137,'Indiv fin octobre (à la trève)'!$C$2:$C$287,$C137)</f>
        <v>2</v>
      </c>
      <c r="S137" s="3">
        <f t="shared" si="26"/>
        <v>0.4</v>
      </c>
      <c r="T137" s="3">
        <f t="shared" si="27"/>
        <v>-0.2</v>
      </c>
      <c r="U137" s="3">
        <f t="shared" si="28"/>
        <v>0.2</v>
      </c>
      <c r="V137" s="3">
        <f t="shared" si="29"/>
        <v>-0.2</v>
      </c>
      <c r="W137" s="3">
        <f t="shared" si="30"/>
        <v>0</v>
      </c>
      <c r="X137" s="3">
        <f t="shared" si="31"/>
        <v>-0.2</v>
      </c>
      <c r="Y137" s="3">
        <f t="shared" si="32"/>
        <v>-0.2</v>
      </c>
      <c r="Z137" s="3">
        <f t="shared" si="33"/>
        <v>0</v>
      </c>
      <c r="AA137" s="3">
        <f t="shared" si="34"/>
        <v>0</v>
      </c>
      <c r="AB137" s="3">
        <f t="shared" si="35"/>
        <v>0</v>
      </c>
      <c r="AC137" s="3">
        <f t="shared" si="36"/>
        <v>0.4</v>
      </c>
      <c r="AD137" s="3">
        <f t="shared" si="37"/>
        <v>0</v>
      </c>
      <c r="AE137" s="3">
        <f t="shared" si="38"/>
        <v>0.4</v>
      </c>
      <c r="AF137" s="4">
        <f>F137/SUMIFS('Equipe novembre (après la trèv)'!B$2:B$13,'Equipe novembre (après la trèv)'!$A$2:$A$13,$C137)</f>
        <v>0.125</v>
      </c>
      <c r="AG137" s="4">
        <f>P137/SUMIFS('Equipe novembre (après la trèv)'!L$2:L$13,'Equipe novembre (après la trèv)'!$A$2:$A$13,$C137)</f>
        <v>0.2</v>
      </c>
      <c r="AH137" s="4">
        <f>H137/SUMIFS('Equipe novembre (après la trèv)'!B$2:B$13,'Equipe novembre (après la trèv)'!$A$2:$A$13,$C137)</f>
        <v>6.25E-2</v>
      </c>
      <c r="AI137" s="4">
        <f>R137/SUMIFS('Equipe novembre (après la trèv)'!L$2:L$13,'Equipe novembre (après la trèv)'!$A$2:$A$13,$C137)</f>
        <v>0.2</v>
      </c>
    </row>
    <row r="138" spans="1:35" x14ac:dyDescent="0.3">
      <c r="A138">
        <v>137</v>
      </c>
      <c r="B138" t="s">
        <v>348</v>
      </c>
      <c r="C138" t="s">
        <v>65</v>
      </c>
      <c r="D138" t="s">
        <v>6</v>
      </c>
      <c r="E138">
        <f>SUMIFS('Indiv fin novembre'!E$2:E$299,'Indiv fin novembre'!$B$2:$B$299,$B138,'Indiv fin novembre'!$C$2:$C$299,$C138)-SUMIFS('Indiv fin octobre (à la trève)'!E$2:E$287,'Indiv fin octobre (à la trève)'!$B$2:$B$287,$B138,'Indiv fin octobre (à la trève)'!$C$2:$C$287,$C138)</f>
        <v>1</v>
      </c>
      <c r="F138">
        <f>SUMIFS('Indiv fin novembre'!F$2:F$299,'Indiv fin novembre'!$B$2:$B$299,$B138,'Indiv fin novembre'!$C$2:$C$299,$C138)-SUMIFS('Indiv fin octobre (à la trève)'!F$2:F$287,'Indiv fin octobre (à la trève)'!$B$2:$B$287,$B138,'Indiv fin octobre (à la trève)'!$C$2:$C$287,$C138)</f>
        <v>0</v>
      </c>
      <c r="G138">
        <f>SUMIFS('Indiv fin novembre'!G$2:G$299,'Indiv fin novembre'!$B$2:$B$299,$B138,'Indiv fin novembre'!$C$2:$C$299,$C138)-SUMIFS('Indiv fin octobre (à la trève)'!G$2:G$287,'Indiv fin octobre (à la trève)'!$B$2:$B$287,$B138,'Indiv fin octobre (à la trève)'!$C$2:$C$287,$C138)</f>
        <v>1</v>
      </c>
      <c r="H138">
        <f>SUMIFS('Indiv fin novembre'!H$2:H$299,'Indiv fin novembre'!$B$2:$B$299,$B138,'Indiv fin novembre'!$C$2:$C$299,$C138)-SUMIFS('Indiv fin octobre (à la trève)'!H$2:H$287,'Indiv fin octobre (à la trève)'!$B$2:$B$287,$B138,'Indiv fin octobre (à la trève)'!$C$2:$C$287,$C138)</f>
        <v>1</v>
      </c>
      <c r="I138">
        <f>SUMIFS('Indiv fin novembre'!I$2:I$299,'Indiv fin novembre'!$B$2:$B$299,$B138,'Indiv fin novembre'!$C$2:$C$299,$C138)-SUMIFS('Indiv fin octobre (à la trève)'!I$2:I$287,'Indiv fin octobre (à la trève)'!$B$2:$B$287,$B138,'Indiv fin octobre (à la trève)'!$C$2:$C$287,$C138)</f>
        <v>1</v>
      </c>
      <c r="J138">
        <f>SUMIFS('Indiv fin novembre'!J$2:J$299,'Indiv fin novembre'!$B$2:$B$299,$B138,'Indiv fin novembre'!$C$2:$C$299,$C138)-SUMIFS('Indiv fin octobre (à la trève)'!J$2:J$287,'Indiv fin octobre (à la trève)'!$B$2:$B$287,$B138,'Indiv fin octobre (à la trève)'!$C$2:$C$287,$C138)</f>
        <v>0</v>
      </c>
      <c r="K138">
        <f>SUMIFS('Indiv fin novembre'!K$2:K$299,'Indiv fin novembre'!$B$2:$B$299,$B138,'Indiv fin novembre'!$C$2:$C$299,$C138)-SUMIFS('Indiv fin octobre (à la trève)'!K$2:K$287,'Indiv fin octobre (à la trève)'!$B$2:$B$287,$B138,'Indiv fin octobre (à la trève)'!$C$2:$C$287,$C138)</f>
        <v>0</v>
      </c>
      <c r="L138">
        <f>SUMIFS('Indiv fin novembre'!L$2:L$299,'Indiv fin novembre'!$B$2:$B$299,$B138,'Indiv fin novembre'!$C$2:$C$299,$C138)-SUMIFS('Indiv fin octobre (à la trève)'!L$2:L$287,'Indiv fin octobre (à la trève)'!$B$2:$B$287,$B138,'Indiv fin octobre (à la trève)'!$C$2:$C$287,$C138)</f>
        <v>0</v>
      </c>
      <c r="M138">
        <f>SUMIFS('Indiv fin novembre'!M$2:M$299,'Indiv fin novembre'!$B$2:$B$299,$B138,'Indiv fin novembre'!$C$2:$C$299,$C138)-SUMIFS('Indiv fin octobre (à la trève)'!M$2:M$287,'Indiv fin octobre (à la trève)'!$B$2:$B$287,$B138,'Indiv fin octobre (à la trève)'!$C$2:$C$287,$C138)</f>
        <v>0</v>
      </c>
      <c r="N138">
        <f>SUMIFS('Indiv fin novembre'!N$2:N$299,'Indiv fin novembre'!$B$2:$B$299,$B138,'Indiv fin novembre'!$C$2:$C$299,$C138)-SUMIFS('Indiv fin octobre (à la trève)'!N$2:N$287,'Indiv fin octobre (à la trève)'!$B$2:$B$287,$B138,'Indiv fin octobre (à la trève)'!$C$2:$C$287,$C138)</f>
        <v>0</v>
      </c>
      <c r="O138">
        <f>SUMIFS('Indiv fin novembre'!O$2:O$299,'Indiv fin novembre'!$B$2:$B$299,$B138,'Indiv fin novembre'!$C$2:$C$299,$C138)-SUMIFS('Indiv fin octobre (à la trève)'!O$2:O$287,'Indiv fin octobre (à la trève)'!$B$2:$B$287,$B138,'Indiv fin octobre (à la trève)'!$C$2:$C$287,$C138)</f>
        <v>0</v>
      </c>
      <c r="P138">
        <f>SUMIFS('Indiv fin novembre'!P$2:P$299,'Indiv fin novembre'!$B$2:$B$299,$B138,'Indiv fin novembre'!$C$2:$C$299,$C138)-SUMIFS('Indiv fin octobre (à la trève)'!P$2:P$287,'Indiv fin octobre (à la trève)'!$B$2:$B$287,$B138,'Indiv fin octobre (à la trève)'!$C$2:$C$287,$C138)</f>
        <v>0</v>
      </c>
      <c r="Q138">
        <f>SUMIFS('Indiv fin novembre'!Q$2:Q$299,'Indiv fin novembre'!$B$2:$B$299,$B138,'Indiv fin novembre'!$C$2:$C$299,$C138)-SUMIFS('Indiv fin octobre (à la trève)'!Q$2:Q$287,'Indiv fin octobre (à la trève)'!$B$2:$B$287,$B138,'Indiv fin octobre (à la trève)'!$C$2:$C$287,$C138)</f>
        <v>1</v>
      </c>
      <c r="R138">
        <f>SUMIFS('Indiv fin novembre'!R$2:R$299,'Indiv fin novembre'!$B$2:$B$299,$B138,'Indiv fin novembre'!$C$2:$C$299,$C138)-SUMIFS('Indiv fin octobre (à la trève)'!R$2:R$287,'Indiv fin octobre (à la trève)'!$B$2:$B$287,$B138,'Indiv fin octobre (à la trève)'!$C$2:$C$287,$C138)</f>
        <v>1</v>
      </c>
      <c r="S138" s="3">
        <f t="shared" si="26"/>
        <v>0</v>
      </c>
      <c r="T138" s="3">
        <f t="shared" si="27"/>
        <v>1</v>
      </c>
      <c r="U138" s="3">
        <f t="shared" si="28"/>
        <v>1</v>
      </c>
      <c r="V138" s="3">
        <f t="shared" si="29"/>
        <v>1</v>
      </c>
      <c r="W138" s="3">
        <f t="shared" si="30"/>
        <v>0</v>
      </c>
      <c r="X138" s="3">
        <f t="shared" si="31"/>
        <v>0</v>
      </c>
      <c r="Y138" s="3">
        <f t="shared" si="32"/>
        <v>0</v>
      </c>
      <c r="Z138" s="3">
        <f t="shared" si="33"/>
        <v>0</v>
      </c>
      <c r="AA138" s="3">
        <f t="shared" si="34"/>
        <v>0</v>
      </c>
      <c r="AB138" s="3">
        <f t="shared" si="35"/>
        <v>0</v>
      </c>
      <c r="AC138" s="3">
        <f t="shared" si="36"/>
        <v>0</v>
      </c>
      <c r="AD138" s="3">
        <f t="shared" si="37"/>
        <v>1</v>
      </c>
      <c r="AE138" s="3">
        <f t="shared" si="38"/>
        <v>1</v>
      </c>
      <c r="AF138" s="4">
        <f>F138/SUMIFS('Equipe novembre (après la trèv)'!B$2:B$13,'Equipe novembre (après la trèv)'!$A$2:$A$13,$C138)</f>
        <v>0</v>
      </c>
      <c r="AG138" s="4">
        <f>P138/SUMIFS('Equipe novembre (après la trèv)'!L$2:L$13,'Equipe novembre (après la trèv)'!$A$2:$A$13,$C138)</f>
        <v>0</v>
      </c>
      <c r="AH138" s="4">
        <f>H138/SUMIFS('Equipe novembre (après la trèv)'!B$2:B$13,'Equipe novembre (après la trèv)'!$A$2:$A$13,$C138)</f>
        <v>0.05</v>
      </c>
      <c r="AI138" s="4">
        <f>R138/SUMIFS('Equipe novembre (après la trèv)'!L$2:L$13,'Equipe novembre (après la trèv)'!$A$2:$A$13,$C138)</f>
        <v>7.1428571428571425E-2</v>
      </c>
    </row>
    <row r="139" spans="1:35" x14ac:dyDescent="0.3">
      <c r="A139">
        <v>138</v>
      </c>
      <c r="B139" t="s">
        <v>271</v>
      </c>
      <c r="C139" t="s">
        <v>22</v>
      </c>
      <c r="D139" t="s">
        <v>6</v>
      </c>
      <c r="E139">
        <f>SUMIFS('Indiv fin novembre'!E$2:E$299,'Indiv fin novembre'!$B$2:$B$299,$B139,'Indiv fin novembre'!$C$2:$C$299,$C139)-SUMIFS('Indiv fin octobre (à la trève)'!E$2:E$287,'Indiv fin octobre (à la trève)'!$B$2:$B$287,$B139,'Indiv fin octobre (à la trève)'!$C$2:$C$287,$C139)</f>
        <v>1</v>
      </c>
      <c r="F139">
        <f>SUMIFS('Indiv fin novembre'!F$2:F$299,'Indiv fin novembre'!$B$2:$B$299,$B139,'Indiv fin novembre'!$C$2:$C$299,$C139)-SUMIFS('Indiv fin octobre (à la trève)'!F$2:F$287,'Indiv fin octobre (à la trève)'!$B$2:$B$287,$B139,'Indiv fin octobre (à la trève)'!$C$2:$C$287,$C139)</f>
        <v>1</v>
      </c>
      <c r="G139">
        <f>SUMIFS('Indiv fin novembre'!G$2:G$299,'Indiv fin novembre'!$B$2:$B$299,$B139,'Indiv fin novembre'!$C$2:$C$299,$C139)-SUMIFS('Indiv fin octobre (à la trève)'!G$2:G$287,'Indiv fin octobre (à la trève)'!$B$2:$B$287,$B139,'Indiv fin octobre (à la trève)'!$C$2:$C$287,$C139)</f>
        <v>0</v>
      </c>
      <c r="H139">
        <f>SUMIFS('Indiv fin novembre'!H$2:H$299,'Indiv fin novembre'!$B$2:$B$299,$B139,'Indiv fin novembre'!$C$2:$C$299,$C139)-SUMIFS('Indiv fin octobre (à la trève)'!H$2:H$287,'Indiv fin octobre (à la trève)'!$B$2:$B$287,$B139,'Indiv fin octobre (à la trève)'!$C$2:$C$287,$C139)</f>
        <v>1</v>
      </c>
      <c r="I139">
        <f>SUMIFS('Indiv fin novembre'!I$2:I$299,'Indiv fin novembre'!$B$2:$B$299,$B139,'Indiv fin novembre'!$C$2:$C$299,$C139)-SUMIFS('Indiv fin octobre (à la trève)'!I$2:I$287,'Indiv fin octobre (à la trève)'!$B$2:$B$287,$B139,'Indiv fin octobre (à la trève)'!$C$2:$C$287,$C139)</f>
        <v>1</v>
      </c>
      <c r="J139">
        <f>SUMIFS('Indiv fin novembre'!J$2:J$299,'Indiv fin novembre'!$B$2:$B$299,$B139,'Indiv fin novembre'!$C$2:$C$299,$C139)-SUMIFS('Indiv fin octobre (à la trève)'!J$2:J$287,'Indiv fin octobre (à la trève)'!$B$2:$B$287,$B139,'Indiv fin octobre (à la trève)'!$C$2:$C$287,$C139)</f>
        <v>0</v>
      </c>
      <c r="K139">
        <f>SUMIFS('Indiv fin novembre'!K$2:K$299,'Indiv fin novembre'!$B$2:$B$299,$B139,'Indiv fin novembre'!$C$2:$C$299,$C139)-SUMIFS('Indiv fin octobre (à la trève)'!K$2:K$287,'Indiv fin octobre (à la trève)'!$B$2:$B$287,$B139,'Indiv fin octobre (à la trève)'!$C$2:$C$287,$C139)</f>
        <v>0</v>
      </c>
      <c r="L139">
        <f>SUMIFS('Indiv fin novembre'!L$2:L$299,'Indiv fin novembre'!$B$2:$B$299,$B139,'Indiv fin novembre'!$C$2:$C$299,$C139)-SUMIFS('Indiv fin octobre (à la trève)'!L$2:L$287,'Indiv fin octobre (à la trève)'!$B$2:$B$287,$B139,'Indiv fin octobre (à la trève)'!$C$2:$C$287,$C139)</f>
        <v>0</v>
      </c>
      <c r="M139">
        <f>SUMIFS('Indiv fin novembre'!M$2:M$299,'Indiv fin novembre'!$B$2:$B$299,$B139,'Indiv fin novembre'!$C$2:$C$299,$C139)-SUMIFS('Indiv fin octobre (à la trève)'!M$2:M$287,'Indiv fin octobre (à la trève)'!$B$2:$B$287,$B139,'Indiv fin octobre (à la trève)'!$C$2:$C$287,$C139)</f>
        <v>0</v>
      </c>
      <c r="N139">
        <f>SUMIFS('Indiv fin novembre'!N$2:N$299,'Indiv fin novembre'!$B$2:$B$299,$B139,'Indiv fin novembre'!$C$2:$C$299,$C139)-SUMIFS('Indiv fin octobre (à la trève)'!N$2:N$287,'Indiv fin octobre (à la trève)'!$B$2:$B$287,$B139,'Indiv fin octobre (à la trève)'!$C$2:$C$287,$C139)</f>
        <v>0</v>
      </c>
      <c r="O139">
        <f>SUMIFS('Indiv fin novembre'!O$2:O$299,'Indiv fin novembre'!$B$2:$B$299,$B139,'Indiv fin novembre'!$C$2:$C$299,$C139)-SUMIFS('Indiv fin octobre (à la trève)'!O$2:O$287,'Indiv fin octobre (à la trève)'!$B$2:$B$287,$B139,'Indiv fin octobre (à la trève)'!$C$2:$C$287,$C139)</f>
        <v>0</v>
      </c>
      <c r="P139">
        <f>SUMIFS('Indiv fin novembre'!P$2:P$299,'Indiv fin novembre'!$B$2:$B$299,$B139,'Indiv fin novembre'!$C$2:$C$299,$C139)-SUMIFS('Indiv fin octobre (à la trève)'!P$2:P$287,'Indiv fin octobre (à la trève)'!$B$2:$B$287,$B139,'Indiv fin octobre (à la trève)'!$C$2:$C$287,$C139)</f>
        <v>1</v>
      </c>
      <c r="Q139">
        <f>SUMIFS('Indiv fin novembre'!Q$2:Q$299,'Indiv fin novembre'!$B$2:$B$299,$B139,'Indiv fin novembre'!$C$2:$C$299,$C139)-SUMIFS('Indiv fin octobre (à la trève)'!Q$2:Q$287,'Indiv fin octobre (à la trève)'!$B$2:$B$287,$B139,'Indiv fin octobre (à la trève)'!$C$2:$C$287,$C139)</f>
        <v>0</v>
      </c>
      <c r="R139">
        <f>SUMIFS('Indiv fin novembre'!R$2:R$299,'Indiv fin novembre'!$B$2:$B$299,$B139,'Indiv fin novembre'!$C$2:$C$299,$C139)-SUMIFS('Indiv fin octobre (à la trève)'!R$2:R$287,'Indiv fin octobre (à la trève)'!$B$2:$B$287,$B139,'Indiv fin octobre (à la trève)'!$C$2:$C$287,$C139)</f>
        <v>1</v>
      </c>
      <c r="S139" s="3">
        <f t="shared" si="26"/>
        <v>1</v>
      </c>
      <c r="T139" s="3">
        <f t="shared" si="27"/>
        <v>0</v>
      </c>
      <c r="U139" s="3">
        <f t="shared" si="28"/>
        <v>1</v>
      </c>
      <c r="V139" s="3">
        <f t="shared" si="29"/>
        <v>1</v>
      </c>
      <c r="W139" s="3">
        <f t="shared" si="30"/>
        <v>0</v>
      </c>
      <c r="X139" s="3">
        <f t="shared" si="31"/>
        <v>0</v>
      </c>
      <c r="Y139" s="3">
        <f t="shared" si="32"/>
        <v>0</v>
      </c>
      <c r="Z139" s="3">
        <f t="shared" si="33"/>
        <v>0</v>
      </c>
      <c r="AA139" s="3">
        <f t="shared" si="34"/>
        <v>0</v>
      </c>
      <c r="AB139" s="3">
        <f t="shared" si="35"/>
        <v>0</v>
      </c>
      <c r="AC139" s="3">
        <f t="shared" si="36"/>
        <v>1</v>
      </c>
      <c r="AD139" s="3">
        <f t="shared" si="37"/>
        <v>0</v>
      </c>
      <c r="AE139" s="3">
        <f t="shared" si="38"/>
        <v>1</v>
      </c>
      <c r="AF139" s="4">
        <f>F139/SUMIFS('Equipe novembre (après la trèv)'!B$2:B$13,'Equipe novembre (après la trèv)'!$A$2:$A$13,$C139)</f>
        <v>3.5714285714285712E-2</v>
      </c>
      <c r="AG139" s="4">
        <f>P139/SUMIFS('Equipe novembre (après la trèv)'!L$2:L$13,'Equipe novembre (après la trèv)'!$A$2:$A$13,$C139)</f>
        <v>4.7619047619047616E-2</v>
      </c>
      <c r="AH139" s="4">
        <f>H139/SUMIFS('Equipe novembre (après la trèv)'!B$2:B$13,'Equipe novembre (après la trèv)'!$A$2:$A$13,$C139)</f>
        <v>3.5714285714285712E-2</v>
      </c>
      <c r="AI139" s="4">
        <f>R139/SUMIFS('Equipe novembre (après la trèv)'!L$2:L$13,'Equipe novembre (après la trèv)'!$A$2:$A$13,$C139)</f>
        <v>4.7619047619047616E-2</v>
      </c>
    </row>
    <row r="140" spans="1:35" x14ac:dyDescent="0.3">
      <c r="A140">
        <v>139</v>
      </c>
      <c r="B140" t="s">
        <v>347</v>
      </c>
      <c r="C140" t="s">
        <v>45</v>
      </c>
      <c r="D140" t="s">
        <v>35</v>
      </c>
      <c r="E140">
        <f>SUMIFS('Indiv fin novembre'!E$2:E$299,'Indiv fin novembre'!$B$2:$B$299,$B140,'Indiv fin novembre'!$C$2:$C$299,$C140)-SUMIFS('Indiv fin octobre (à la trève)'!E$2:E$287,'Indiv fin octobre (à la trève)'!$B$2:$B$287,$B140,'Indiv fin octobre (à la trève)'!$C$2:$C$287,$C140)</f>
        <v>2</v>
      </c>
      <c r="F140">
        <f>SUMIFS('Indiv fin novembre'!F$2:F$299,'Indiv fin novembre'!$B$2:$B$299,$B140,'Indiv fin novembre'!$C$2:$C$299,$C140)-SUMIFS('Indiv fin octobre (à la trève)'!F$2:F$287,'Indiv fin octobre (à la trève)'!$B$2:$B$287,$B140,'Indiv fin octobre (à la trève)'!$C$2:$C$287,$C140)</f>
        <v>1</v>
      </c>
      <c r="G140">
        <f>SUMIFS('Indiv fin novembre'!G$2:G$299,'Indiv fin novembre'!$B$2:$B$299,$B140,'Indiv fin novembre'!$C$2:$C$299,$C140)-SUMIFS('Indiv fin octobre (à la trève)'!G$2:G$287,'Indiv fin octobre (à la trève)'!$B$2:$B$287,$B140,'Indiv fin octobre (à la trève)'!$C$2:$C$287,$C140)</f>
        <v>0</v>
      </c>
      <c r="H140">
        <f>SUMIFS('Indiv fin novembre'!H$2:H$299,'Indiv fin novembre'!$B$2:$B$299,$B140,'Indiv fin novembre'!$C$2:$C$299,$C140)-SUMIFS('Indiv fin octobre (à la trève)'!H$2:H$287,'Indiv fin octobre (à la trève)'!$B$2:$B$287,$B140,'Indiv fin octobre (à la trève)'!$C$2:$C$287,$C140)</f>
        <v>1</v>
      </c>
      <c r="I140">
        <f>SUMIFS('Indiv fin novembre'!I$2:I$299,'Indiv fin novembre'!$B$2:$B$299,$B140,'Indiv fin novembre'!$C$2:$C$299,$C140)-SUMIFS('Indiv fin octobre (à la trève)'!I$2:I$287,'Indiv fin octobre (à la trève)'!$B$2:$B$287,$B140,'Indiv fin octobre (à la trève)'!$C$2:$C$287,$C140)</f>
        <v>1</v>
      </c>
      <c r="J140">
        <f>SUMIFS('Indiv fin novembre'!J$2:J$299,'Indiv fin novembre'!$B$2:$B$299,$B140,'Indiv fin novembre'!$C$2:$C$299,$C140)-SUMIFS('Indiv fin octobre (à la trève)'!J$2:J$287,'Indiv fin octobre (à la trève)'!$B$2:$B$287,$B140,'Indiv fin octobre (à la trève)'!$C$2:$C$287,$C140)</f>
        <v>0</v>
      </c>
      <c r="K140">
        <f>SUMIFS('Indiv fin novembre'!K$2:K$299,'Indiv fin novembre'!$B$2:$B$299,$B140,'Indiv fin novembre'!$C$2:$C$299,$C140)-SUMIFS('Indiv fin octobre (à la trève)'!K$2:K$287,'Indiv fin octobre (à la trève)'!$B$2:$B$287,$B140,'Indiv fin octobre (à la trève)'!$C$2:$C$287,$C140)</f>
        <v>0</v>
      </c>
      <c r="L140">
        <f>SUMIFS('Indiv fin novembre'!L$2:L$299,'Indiv fin novembre'!$B$2:$B$299,$B140,'Indiv fin novembre'!$C$2:$C$299,$C140)-SUMIFS('Indiv fin octobre (à la trève)'!L$2:L$287,'Indiv fin octobre (à la trève)'!$B$2:$B$287,$B140,'Indiv fin octobre (à la trève)'!$C$2:$C$287,$C140)</f>
        <v>0</v>
      </c>
      <c r="M140">
        <f>SUMIFS('Indiv fin novembre'!M$2:M$299,'Indiv fin novembre'!$B$2:$B$299,$B140,'Indiv fin novembre'!$C$2:$C$299,$C140)-SUMIFS('Indiv fin octobre (à la trève)'!M$2:M$287,'Indiv fin octobre (à la trève)'!$B$2:$B$287,$B140,'Indiv fin octobre (à la trève)'!$C$2:$C$287,$C140)</f>
        <v>0</v>
      </c>
      <c r="N140">
        <f>SUMIFS('Indiv fin novembre'!N$2:N$299,'Indiv fin novembre'!$B$2:$B$299,$B140,'Indiv fin novembre'!$C$2:$C$299,$C140)-SUMIFS('Indiv fin octobre (à la trève)'!N$2:N$287,'Indiv fin octobre (à la trève)'!$B$2:$B$287,$B140,'Indiv fin octobre (à la trève)'!$C$2:$C$287,$C140)</f>
        <v>0</v>
      </c>
      <c r="O140">
        <f>SUMIFS('Indiv fin novembre'!O$2:O$299,'Indiv fin novembre'!$B$2:$B$299,$B140,'Indiv fin novembre'!$C$2:$C$299,$C140)-SUMIFS('Indiv fin octobre (à la trève)'!O$2:O$287,'Indiv fin octobre (à la trève)'!$B$2:$B$287,$B140,'Indiv fin octobre (à la trève)'!$C$2:$C$287,$C140)</f>
        <v>0</v>
      </c>
      <c r="P140">
        <f>SUMIFS('Indiv fin novembre'!P$2:P$299,'Indiv fin novembre'!$B$2:$B$299,$B140,'Indiv fin novembre'!$C$2:$C$299,$C140)-SUMIFS('Indiv fin octobre (à la trève)'!P$2:P$287,'Indiv fin octobre (à la trève)'!$B$2:$B$287,$B140,'Indiv fin octobre (à la trève)'!$C$2:$C$287,$C140)</f>
        <v>1</v>
      </c>
      <c r="Q140">
        <f>SUMIFS('Indiv fin novembre'!Q$2:Q$299,'Indiv fin novembre'!$B$2:$B$299,$B140,'Indiv fin novembre'!$C$2:$C$299,$C140)-SUMIFS('Indiv fin octobre (à la trève)'!Q$2:Q$287,'Indiv fin octobre (à la trève)'!$B$2:$B$287,$B140,'Indiv fin octobre (à la trève)'!$C$2:$C$287,$C140)</f>
        <v>0</v>
      </c>
      <c r="R140">
        <f>SUMIFS('Indiv fin novembre'!R$2:R$299,'Indiv fin novembre'!$B$2:$B$299,$B140,'Indiv fin novembre'!$C$2:$C$299,$C140)-SUMIFS('Indiv fin octobre (à la trève)'!R$2:R$287,'Indiv fin octobre (à la trève)'!$B$2:$B$287,$B140,'Indiv fin octobre (à la trève)'!$C$2:$C$287,$C140)</f>
        <v>1</v>
      </c>
      <c r="S140" s="3">
        <f t="shared" si="26"/>
        <v>0.5</v>
      </c>
      <c r="T140" s="3">
        <f t="shared" si="27"/>
        <v>0</v>
      </c>
      <c r="U140" s="3">
        <f t="shared" si="28"/>
        <v>0.5</v>
      </c>
      <c r="V140" s="3">
        <f t="shared" si="29"/>
        <v>0.5</v>
      </c>
      <c r="W140" s="3">
        <f t="shared" si="30"/>
        <v>0</v>
      </c>
      <c r="X140" s="3">
        <f t="shared" si="31"/>
        <v>0</v>
      </c>
      <c r="Y140" s="3">
        <f t="shared" si="32"/>
        <v>0</v>
      </c>
      <c r="Z140" s="3">
        <f t="shared" si="33"/>
        <v>0</v>
      </c>
      <c r="AA140" s="3">
        <f t="shared" si="34"/>
        <v>0</v>
      </c>
      <c r="AB140" s="3">
        <f t="shared" si="35"/>
        <v>0</v>
      </c>
      <c r="AC140" s="3">
        <f t="shared" si="36"/>
        <v>0.5</v>
      </c>
      <c r="AD140" s="3">
        <f t="shared" si="37"/>
        <v>0</v>
      </c>
      <c r="AE140" s="3">
        <f t="shared" si="38"/>
        <v>0.5</v>
      </c>
      <c r="AF140" s="4">
        <f>F140/SUMIFS('Equipe novembre (après la trèv)'!B$2:B$13,'Equipe novembre (après la trèv)'!$A$2:$A$13,$C140)</f>
        <v>0.05</v>
      </c>
      <c r="AG140" s="4">
        <f>P140/SUMIFS('Equipe novembre (après la trèv)'!L$2:L$13,'Equipe novembre (après la trèv)'!$A$2:$A$13,$C140)</f>
        <v>7.6923076923076927E-2</v>
      </c>
      <c r="AH140" s="4">
        <f>H140/SUMIFS('Equipe novembre (après la trèv)'!B$2:B$13,'Equipe novembre (après la trèv)'!$A$2:$A$13,$C140)</f>
        <v>0.05</v>
      </c>
      <c r="AI140" s="4">
        <f>R140/SUMIFS('Equipe novembre (après la trèv)'!L$2:L$13,'Equipe novembre (après la trèv)'!$A$2:$A$13,$C140)</f>
        <v>7.6923076923076927E-2</v>
      </c>
    </row>
    <row r="141" spans="1:35" x14ac:dyDescent="0.3">
      <c r="A141">
        <v>140</v>
      </c>
      <c r="B141" t="s">
        <v>263</v>
      </c>
      <c r="C141" t="s">
        <v>33</v>
      </c>
      <c r="D141" t="s">
        <v>35</v>
      </c>
      <c r="E141">
        <f>SUMIFS('Indiv fin novembre'!E$2:E$299,'Indiv fin novembre'!$B$2:$B$299,$B141,'Indiv fin novembre'!$C$2:$C$299,$C141)-SUMIFS('Indiv fin octobre (à la trève)'!E$2:E$287,'Indiv fin octobre (à la trève)'!$B$2:$B$287,$B141,'Indiv fin octobre (à la trève)'!$C$2:$C$287,$C141)</f>
        <v>2</v>
      </c>
      <c r="F141">
        <f>SUMIFS('Indiv fin novembre'!F$2:F$299,'Indiv fin novembre'!$B$2:$B$299,$B141,'Indiv fin novembre'!$C$2:$C$299,$C141)-SUMIFS('Indiv fin octobre (à la trève)'!F$2:F$287,'Indiv fin octobre (à la trève)'!$B$2:$B$287,$B141,'Indiv fin octobre (à la trève)'!$C$2:$C$287,$C141)</f>
        <v>1</v>
      </c>
      <c r="G141">
        <f>SUMIFS('Indiv fin novembre'!G$2:G$299,'Indiv fin novembre'!$B$2:$B$299,$B141,'Indiv fin novembre'!$C$2:$C$299,$C141)-SUMIFS('Indiv fin octobre (à la trève)'!G$2:G$287,'Indiv fin octobre (à la trève)'!$B$2:$B$287,$B141,'Indiv fin octobre (à la trève)'!$C$2:$C$287,$C141)</f>
        <v>0</v>
      </c>
      <c r="H141">
        <f>SUMIFS('Indiv fin novembre'!H$2:H$299,'Indiv fin novembre'!$B$2:$B$299,$B141,'Indiv fin novembre'!$C$2:$C$299,$C141)-SUMIFS('Indiv fin octobre (à la trève)'!H$2:H$287,'Indiv fin octobre (à la trève)'!$B$2:$B$287,$B141,'Indiv fin octobre (à la trève)'!$C$2:$C$287,$C141)</f>
        <v>1</v>
      </c>
      <c r="I141">
        <f>SUMIFS('Indiv fin novembre'!I$2:I$299,'Indiv fin novembre'!$B$2:$B$299,$B141,'Indiv fin novembre'!$C$2:$C$299,$C141)-SUMIFS('Indiv fin octobre (à la trève)'!I$2:I$287,'Indiv fin octobre (à la trève)'!$B$2:$B$287,$B141,'Indiv fin octobre (à la trève)'!$C$2:$C$287,$C141)</f>
        <v>0</v>
      </c>
      <c r="J141">
        <f>SUMIFS('Indiv fin novembre'!J$2:J$299,'Indiv fin novembre'!$B$2:$B$299,$B141,'Indiv fin novembre'!$C$2:$C$299,$C141)-SUMIFS('Indiv fin octobre (à la trève)'!J$2:J$287,'Indiv fin octobre (à la trève)'!$B$2:$B$287,$B141,'Indiv fin octobre (à la trève)'!$C$2:$C$287,$C141)</f>
        <v>0</v>
      </c>
      <c r="K141">
        <f>SUMIFS('Indiv fin novembre'!K$2:K$299,'Indiv fin novembre'!$B$2:$B$299,$B141,'Indiv fin novembre'!$C$2:$C$299,$C141)-SUMIFS('Indiv fin octobre (à la trève)'!K$2:K$287,'Indiv fin octobre (à la trève)'!$B$2:$B$287,$B141,'Indiv fin octobre (à la trève)'!$C$2:$C$287,$C141)</f>
        <v>0</v>
      </c>
      <c r="L141">
        <f>SUMIFS('Indiv fin novembre'!L$2:L$299,'Indiv fin novembre'!$B$2:$B$299,$B141,'Indiv fin novembre'!$C$2:$C$299,$C141)-SUMIFS('Indiv fin octobre (à la trève)'!L$2:L$287,'Indiv fin octobre (à la trève)'!$B$2:$B$287,$B141,'Indiv fin octobre (à la trève)'!$C$2:$C$287,$C141)</f>
        <v>0</v>
      </c>
      <c r="M141">
        <f>SUMIFS('Indiv fin novembre'!M$2:M$299,'Indiv fin novembre'!$B$2:$B$299,$B141,'Indiv fin novembre'!$C$2:$C$299,$C141)-SUMIFS('Indiv fin octobre (à la trève)'!M$2:M$287,'Indiv fin octobre (à la trève)'!$B$2:$B$287,$B141,'Indiv fin octobre (à la trève)'!$C$2:$C$287,$C141)</f>
        <v>0</v>
      </c>
      <c r="N141">
        <f>SUMIFS('Indiv fin novembre'!N$2:N$299,'Indiv fin novembre'!$B$2:$B$299,$B141,'Indiv fin novembre'!$C$2:$C$299,$C141)-SUMIFS('Indiv fin octobre (à la trève)'!N$2:N$287,'Indiv fin octobre (à la trève)'!$B$2:$B$287,$B141,'Indiv fin octobre (à la trève)'!$C$2:$C$287,$C141)</f>
        <v>0</v>
      </c>
      <c r="O141">
        <f>SUMIFS('Indiv fin novembre'!O$2:O$299,'Indiv fin novembre'!$B$2:$B$299,$B141,'Indiv fin novembre'!$C$2:$C$299,$C141)-SUMIFS('Indiv fin octobre (à la trève)'!O$2:O$287,'Indiv fin octobre (à la trève)'!$B$2:$B$287,$B141,'Indiv fin octobre (à la trève)'!$C$2:$C$287,$C141)</f>
        <v>0</v>
      </c>
      <c r="P141">
        <f>SUMIFS('Indiv fin novembre'!P$2:P$299,'Indiv fin novembre'!$B$2:$B$299,$B141,'Indiv fin novembre'!$C$2:$C$299,$C141)-SUMIFS('Indiv fin octobre (à la trève)'!P$2:P$287,'Indiv fin octobre (à la trève)'!$B$2:$B$287,$B141,'Indiv fin octobre (à la trève)'!$C$2:$C$287,$C141)</f>
        <v>1</v>
      </c>
      <c r="Q141">
        <f>SUMIFS('Indiv fin novembre'!Q$2:Q$299,'Indiv fin novembre'!$B$2:$B$299,$B141,'Indiv fin novembre'!$C$2:$C$299,$C141)-SUMIFS('Indiv fin octobre (à la trève)'!Q$2:Q$287,'Indiv fin octobre (à la trève)'!$B$2:$B$287,$B141,'Indiv fin octobre (à la trève)'!$C$2:$C$287,$C141)</f>
        <v>0</v>
      </c>
      <c r="R141">
        <f>SUMIFS('Indiv fin novembre'!R$2:R$299,'Indiv fin novembre'!$B$2:$B$299,$B141,'Indiv fin novembre'!$C$2:$C$299,$C141)-SUMIFS('Indiv fin octobre (à la trève)'!R$2:R$287,'Indiv fin octobre (à la trève)'!$B$2:$B$287,$B141,'Indiv fin octobre (à la trève)'!$C$2:$C$287,$C141)</f>
        <v>1</v>
      </c>
      <c r="S141" s="3">
        <f t="shared" si="26"/>
        <v>0.5</v>
      </c>
      <c r="T141" s="3">
        <f t="shared" si="27"/>
        <v>0</v>
      </c>
      <c r="U141" s="3">
        <f t="shared" si="28"/>
        <v>0.5</v>
      </c>
      <c r="V141" s="3">
        <f t="shared" si="29"/>
        <v>0</v>
      </c>
      <c r="W141" s="3">
        <f t="shared" si="30"/>
        <v>0</v>
      </c>
      <c r="X141" s="3">
        <f t="shared" si="31"/>
        <v>0</v>
      </c>
      <c r="Y141" s="3">
        <f t="shared" si="32"/>
        <v>0</v>
      </c>
      <c r="Z141" s="3">
        <f t="shared" si="33"/>
        <v>0</v>
      </c>
      <c r="AA141" s="3">
        <f t="shared" si="34"/>
        <v>0</v>
      </c>
      <c r="AB141" s="3">
        <f t="shared" si="35"/>
        <v>0</v>
      </c>
      <c r="AC141" s="3">
        <f t="shared" si="36"/>
        <v>0.5</v>
      </c>
      <c r="AD141" s="3">
        <f t="shared" si="37"/>
        <v>0</v>
      </c>
      <c r="AE141" s="3">
        <f t="shared" si="38"/>
        <v>0.5</v>
      </c>
      <c r="AF141" s="4">
        <f>F141/SUMIFS('Equipe novembre (après la trèv)'!B$2:B$13,'Equipe novembre (après la trèv)'!$A$2:$A$13,$C141)</f>
        <v>2.8571428571428571E-2</v>
      </c>
      <c r="AG141" s="4">
        <f>P141/SUMIFS('Equipe novembre (après la trèv)'!L$2:L$13,'Equipe novembre (après la trèv)'!$A$2:$A$13,$C141)</f>
        <v>4.1666666666666664E-2</v>
      </c>
      <c r="AH141" s="4">
        <f>H141/SUMIFS('Equipe novembre (après la trèv)'!B$2:B$13,'Equipe novembre (après la trèv)'!$A$2:$A$13,$C141)</f>
        <v>2.8571428571428571E-2</v>
      </c>
      <c r="AI141" s="4">
        <f>R141/SUMIFS('Equipe novembre (après la trèv)'!L$2:L$13,'Equipe novembre (après la trèv)'!$A$2:$A$13,$C141)</f>
        <v>4.1666666666666664E-2</v>
      </c>
    </row>
    <row r="142" spans="1:35" x14ac:dyDescent="0.3">
      <c r="A142">
        <v>141</v>
      </c>
      <c r="B142" t="s">
        <v>68</v>
      </c>
      <c r="C142" t="s">
        <v>24</v>
      </c>
      <c r="D142" t="s">
        <v>6</v>
      </c>
      <c r="E142">
        <f>SUMIFS('Indiv fin novembre'!E$2:E$299,'Indiv fin novembre'!$B$2:$B$299,$B142,'Indiv fin novembre'!$C$2:$C$299,$C142)-SUMIFS('Indiv fin octobre (à la trève)'!E$2:E$287,'Indiv fin octobre (à la trève)'!$B$2:$B$287,$B142,'Indiv fin octobre (à la trève)'!$C$2:$C$287,$C142)</f>
        <v>3</v>
      </c>
      <c r="F142">
        <f>SUMIFS('Indiv fin novembre'!F$2:F$299,'Indiv fin novembre'!$B$2:$B$299,$B142,'Indiv fin novembre'!$C$2:$C$299,$C142)-SUMIFS('Indiv fin octobre (à la trève)'!F$2:F$287,'Indiv fin octobre (à la trève)'!$B$2:$B$287,$B142,'Indiv fin octobre (à la trève)'!$C$2:$C$287,$C142)</f>
        <v>0</v>
      </c>
      <c r="G142">
        <f>SUMIFS('Indiv fin novembre'!G$2:G$299,'Indiv fin novembre'!$B$2:$B$299,$B142,'Indiv fin novembre'!$C$2:$C$299,$C142)-SUMIFS('Indiv fin octobre (à la trève)'!G$2:G$287,'Indiv fin octobre (à la trève)'!$B$2:$B$287,$B142,'Indiv fin octobre (à la trève)'!$C$2:$C$287,$C142)</f>
        <v>1</v>
      </c>
      <c r="H142">
        <f>SUMIFS('Indiv fin novembre'!H$2:H$299,'Indiv fin novembre'!$B$2:$B$299,$B142,'Indiv fin novembre'!$C$2:$C$299,$C142)-SUMIFS('Indiv fin octobre (à la trève)'!H$2:H$287,'Indiv fin octobre (à la trève)'!$B$2:$B$287,$B142,'Indiv fin octobre (à la trève)'!$C$2:$C$287,$C142)</f>
        <v>1</v>
      </c>
      <c r="I142">
        <f>SUMIFS('Indiv fin novembre'!I$2:I$299,'Indiv fin novembre'!$B$2:$B$299,$B142,'Indiv fin novembre'!$C$2:$C$299,$C142)-SUMIFS('Indiv fin octobre (à la trève)'!I$2:I$287,'Indiv fin octobre (à la trève)'!$B$2:$B$287,$B142,'Indiv fin octobre (à la trève)'!$C$2:$C$287,$C142)</f>
        <v>-2</v>
      </c>
      <c r="J142">
        <f>SUMIFS('Indiv fin novembre'!J$2:J$299,'Indiv fin novembre'!$B$2:$B$299,$B142,'Indiv fin novembre'!$C$2:$C$299,$C142)-SUMIFS('Indiv fin octobre (à la trève)'!J$2:J$287,'Indiv fin octobre (à la trève)'!$B$2:$B$287,$B142,'Indiv fin octobre (à la trève)'!$C$2:$C$287,$C142)</f>
        <v>0</v>
      </c>
      <c r="K142">
        <f>SUMIFS('Indiv fin novembre'!K$2:K$299,'Indiv fin novembre'!$B$2:$B$299,$B142,'Indiv fin novembre'!$C$2:$C$299,$C142)-SUMIFS('Indiv fin octobre (à la trève)'!K$2:K$287,'Indiv fin octobre (à la trève)'!$B$2:$B$287,$B142,'Indiv fin octobre (à la trève)'!$C$2:$C$287,$C142)</f>
        <v>0</v>
      </c>
      <c r="L142">
        <f>SUMIFS('Indiv fin novembre'!L$2:L$299,'Indiv fin novembre'!$B$2:$B$299,$B142,'Indiv fin novembre'!$C$2:$C$299,$C142)-SUMIFS('Indiv fin octobre (à la trève)'!L$2:L$287,'Indiv fin octobre (à la trève)'!$B$2:$B$287,$B142,'Indiv fin octobre (à la trève)'!$C$2:$C$287,$C142)</f>
        <v>0</v>
      </c>
      <c r="M142">
        <f>SUMIFS('Indiv fin novembre'!M$2:M$299,'Indiv fin novembre'!$B$2:$B$299,$B142,'Indiv fin novembre'!$C$2:$C$299,$C142)-SUMIFS('Indiv fin octobre (à la trève)'!M$2:M$287,'Indiv fin octobre (à la trève)'!$B$2:$B$287,$B142,'Indiv fin octobre (à la trève)'!$C$2:$C$287,$C142)</f>
        <v>0</v>
      </c>
      <c r="N142">
        <f>SUMIFS('Indiv fin novembre'!N$2:N$299,'Indiv fin novembre'!$B$2:$B$299,$B142,'Indiv fin novembre'!$C$2:$C$299,$C142)-SUMIFS('Indiv fin octobre (à la trève)'!N$2:N$287,'Indiv fin octobre (à la trève)'!$B$2:$B$287,$B142,'Indiv fin octobre (à la trève)'!$C$2:$C$287,$C142)</f>
        <v>0</v>
      </c>
      <c r="O142">
        <f>SUMIFS('Indiv fin novembre'!O$2:O$299,'Indiv fin novembre'!$B$2:$B$299,$B142,'Indiv fin novembre'!$C$2:$C$299,$C142)-SUMIFS('Indiv fin octobre (à la trève)'!O$2:O$287,'Indiv fin octobre (à la trève)'!$B$2:$B$287,$B142,'Indiv fin octobre (à la trève)'!$C$2:$C$287,$C142)</f>
        <v>0</v>
      </c>
      <c r="P142">
        <f>SUMIFS('Indiv fin novembre'!P$2:P$299,'Indiv fin novembre'!$B$2:$B$299,$B142,'Indiv fin novembre'!$C$2:$C$299,$C142)-SUMIFS('Indiv fin octobre (à la trève)'!P$2:P$287,'Indiv fin octobre (à la trève)'!$B$2:$B$287,$B142,'Indiv fin octobre (à la trève)'!$C$2:$C$287,$C142)</f>
        <v>0</v>
      </c>
      <c r="Q142">
        <f>SUMIFS('Indiv fin novembre'!Q$2:Q$299,'Indiv fin novembre'!$B$2:$B$299,$B142,'Indiv fin novembre'!$C$2:$C$299,$C142)-SUMIFS('Indiv fin octobre (à la trève)'!Q$2:Q$287,'Indiv fin octobre (à la trève)'!$B$2:$B$287,$B142,'Indiv fin octobre (à la trève)'!$C$2:$C$287,$C142)</f>
        <v>1</v>
      </c>
      <c r="R142">
        <f>SUMIFS('Indiv fin novembre'!R$2:R$299,'Indiv fin novembre'!$B$2:$B$299,$B142,'Indiv fin novembre'!$C$2:$C$299,$C142)-SUMIFS('Indiv fin octobre (à la trève)'!R$2:R$287,'Indiv fin octobre (à la trève)'!$B$2:$B$287,$B142,'Indiv fin octobre (à la trève)'!$C$2:$C$287,$C142)</f>
        <v>1</v>
      </c>
      <c r="S142" s="3">
        <f t="shared" si="26"/>
        <v>0</v>
      </c>
      <c r="T142" s="3">
        <f t="shared" si="27"/>
        <v>0.33333333333333331</v>
      </c>
      <c r="U142" s="3">
        <f t="shared" si="28"/>
        <v>0.33333333333333331</v>
      </c>
      <c r="V142" s="3">
        <f t="shared" si="29"/>
        <v>-0.66666666666666663</v>
      </c>
      <c r="W142" s="3">
        <f t="shared" si="30"/>
        <v>0</v>
      </c>
      <c r="X142" s="3">
        <f t="shared" si="31"/>
        <v>0</v>
      </c>
      <c r="Y142" s="3">
        <f t="shared" si="32"/>
        <v>0</v>
      </c>
      <c r="Z142" s="3">
        <f t="shared" si="33"/>
        <v>0</v>
      </c>
      <c r="AA142" s="3">
        <f t="shared" si="34"/>
        <v>0</v>
      </c>
      <c r="AB142" s="3">
        <f t="shared" si="35"/>
        <v>0</v>
      </c>
      <c r="AC142" s="3">
        <f t="shared" si="36"/>
        <v>0</v>
      </c>
      <c r="AD142" s="3">
        <f t="shared" si="37"/>
        <v>0.33333333333333331</v>
      </c>
      <c r="AE142" s="3">
        <f t="shared" si="38"/>
        <v>0.33333333333333331</v>
      </c>
      <c r="AF142" s="4">
        <f>F142/SUMIFS('Equipe novembre (après la trèv)'!B$2:B$13,'Equipe novembre (après la trèv)'!$A$2:$A$13,$C142)</f>
        <v>0</v>
      </c>
      <c r="AG142" s="4">
        <f>P142/SUMIFS('Equipe novembre (après la trèv)'!L$2:L$13,'Equipe novembre (après la trèv)'!$A$2:$A$13,$C142)</f>
        <v>0</v>
      </c>
      <c r="AH142" s="4">
        <f>H142/SUMIFS('Equipe novembre (après la trèv)'!B$2:B$13,'Equipe novembre (après la trèv)'!$A$2:$A$13,$C142)</f>
        <v>9.0909090909090912E-2</v>
      </c>
      <c r="AI142" s="4">
        <f>R142/SUMIFS('Equipe novembre (après la trèv)'!L$2:L$13,'Equipe novembre (après la trèv)'!$A$2:$A$13,$C142)</f>
        <v>0.14285714285714285</v>
      </c>
    </row>
    <row r="143" spans="1:35" x14ac:dyDescent="0.3">
      <c r="A143">
        <v>142</v>
      </c>
      <c r="B143" t="s">
        <v>305</v>
      </c>
      <c r="C143" t="s">
        <v>33</v>
      </c>
      <c r="D143" t="s">
        <v>6</v>
      </c>
      <c r="E143">
        <f>SUMIFS('Indiv fin novembre'!E$2:E$299,'Indiv fin novembre'!$B$2:$B$299,$B143,'Indiv fin novembre'!$C$2:$C$299,$C143)-SUMIFS('Indiv fin octobre (à la trève)'!E$2:E$287,'Indiv fin octobre (à la trève)'!$B$2:$B$287,$B143,'Indiv fin octobre (à la trève)'!$C$2:$C$287,$C143)</f>
        <v>3</v>
      </c>
      <c r="F143">
        <f>SUMIFS('Indiv fin novembre'!F$2:F$299,'Indiv fin novembre'!$B$2:$B$299,$B143,'Indiv fin novembre'!$C$2:$C$299,$C143)-SUMIFS('Indiv fin octobre (à la trève)'!F$2:F$287,'Indiv fin octobre (à la trève)'!$B$2:$B$287,$B143,'Indiv fin octobre (à la trève)'!$C$2:$C$287,$C143)</f>
        <v>1</v>
      </c>
      <c r="G143">
        <f>SUMIFS('Indiv fin novembre'!G$2:G$299,'Indiv fin novembre'!$B$2:$B$299,$B143,'Indiv fin novembre'!$C$2:$C$299,$C143)-SUMIFS('Indiv fin octobre (à la trève)'!G$2:G$287,'Indiv fin octobre (à la trève)'!$B$2:$B$287,$B143,'Indiv fin octobre (à la trève)'!$C$2:$C$287,$C143)</f>
        <v>0</v>
      </c>
      <c r="H143">
        <f>SUMIFS('Indiv fin novembre'!H$2:H$299,'Indiv fin novembre'!$B$2:$B$299,$B143,'Indiv fin novembre'!$C$2:$C$299,$C143)-SUMIFS('Indiv fin octobre (à la trève)'!H$2:H$287,'Indiv fin octobre (à la trève)'!$B$2:$B$287,$B143,'Indiv fin octobre (à la trève)'!$C$2:$C$287,$C143)</f>
        <v>1</v>
      </c>
      <c r="I143">
        <f>SUMIFS('Indiv fin novembre'!I$2:I$299,'Indiv fin novembre'!$B$2:$B$299,$B143,'Indiv fin novembre'!$C$2:$C$299,$C143)-SUMIFS('Indiv fin octobre (à la trève)'!I$2:I$287,'Indiv fin octobre (à la trève)'!$B$2:$B$287,$B143,'Indiv fin octobre (à la trève)'!$C$2:$C$287,$C143)</f>
        <v>2</v>
      </c>
      <c r="J143">
        <f>SUMIFS('Indiv fin novembre'!J$2:J$299,'Indiv fin novembre'!$B$2:$B$299,$B143,'Indiv fin novembre'!$C$2:$C$299,$C143)-SUMIFS('Indiv fin octobre (à la trève)'!J$2:J$287,'Indiv fin octobre (à la trève)'!$B$2:$B$287,$B143,'Indiv fin octobre (à la trève)'!$C$2:$C$287,$C143)</f>
        <v>0</v>
      </c>
      <c r="K143">
        <f>SUMIFS('Indiv fin novembre'!K$2:K$299,'Indiv fin novembre'!$B$2:$B$299,$B143,'Indiv fin novembre'!$C$2:$C$299,$C143)-SUMIFS('Indiv fin octobre (à la trève)'!K$2:K$287,'Indiv fin octobre (à la trève)'!$B$2:$B$287,$B143,'Indiv fin octobre (à la trève)'!$C$2:$C$287,$C143)</f>
        <v>0</v>
      </c>
      <c r="L143">
        <f>SUMIFS('Indiv fin novembre'!L$2:L$299,'Indiv fin novembre'!$B$2:$B$299,$B143,'Indiv fin novembre'!$C$2:$C$299,$C143)-SUMIFS('Indiv fin octobre (à la trève)'!L$2:L$287,'Indiv fin octobre (à la trève)'!$B$2:$B$287,$B143,'Indiv fin octobre (à la trève)'!$C$2:$C$287,$C143)</f>
        <v>0</v>
      </c>
      <c r="M143">
        <f>SUMIFS('Indiv fin novembre'!M$2:M$299,'Indiv fin novembre'!$B$2:$B$299,$B143,'Indiv fin novembre'!$C$2:$C$299,$C143)-SUMIFS('Indiv fin octobre (à la trève)'!M$2:M$287,'Indiv fin octobre (à la trève)'!$B$2:$B$287,$B143,'Indiv fin octobre (à la trève)'!$C$2:$C$287,$C143)</f>
        <v>0</v>
      </c>
      <c r="N143">
        <f>SUMIFS('Indiv fin novembre'!N$2:N$299,'Indiv fin novembre'!$B$2:$B$299,$B143,'Indiv fin novembre'!$C$2:$C$299,$C143)-SUMIFS('Indiv fin octobre (à la trève)'!N$2:N$287,'Indiv fin octobre (à la trève)'!$B$2:$B$287,$B143,'Indiv fin octobre (à la trève)'!$C$2:$C$287,$C143)</f>
        <v>0</v>
      </c>
      <c r="O143">
        <f>SUMIFS('Indiv fin novembre'!O$2:O$299,'Indiv fin novembre'!$B$2:$B$299,$B143,'Indiv fin novembre'!$C$2:$C$299,$C143)-SUMIFS('Indiv fin octobre (à la trève)'!O$2:O$287,'Indiv fin octobre (à la trève)'!$B$2:$B$287,$B143,'Indiv fin octobre (à la trève)'!$C$2:$C$287,$C143)</f>
        <v>0</v>
      </c>
      <c r="P143">
        <f>SUMIFS('Indiv fin novembre'!P$2:P$299,'Indiv fin novembre'!$B$2:$B$299,$B143,'Indiv fin novembre'!$C$2:$C$299,$C143)-SUMIFS('Indiv fin octobre (à la trève)'!P$2:P$287,'Indiv fin octobre (à la trève)'!$B$2:$B$287,$B143,'Indiv fin octobre (à la trève)'!$C$2:$C$287,$C143)</f>
        <v>1</v>
      </c>
      <c r="Q143">
        <f>SUMIFS('Indiv fin novembre'!Q$2:Q$299,'Indiv fin novembre'!$B$2:$B$299,$B143,'Indiv fin novembre'!$C$2:$C$299,$C143)-SUMIFS('Indiv fin octobre (à la trève)'!Q$2:Q$287,'Indiv fin octobre (à la trève)'!$B$2:$B$287,$B143,'Indiv fin octobre (à la trève)'!$C$2:$C$287,$C143)</f>
        <v>0</v>
      </c>
      <c r="R143">
        <f>SUMIFS('Indiv fin novembre'!R$2:R$299,'Indiv fin novembre'!$B$2:$B$299,$B143,'Indiv fin novembre'!$C$2:$C$299,$C143)-SUMIFS('Indiv fin octobre (à la trève)'!R$2:R$287,'Indiv fin octobre (à la trève)'!$B$2:$B$287,$B143,'Indiv fin octobre (à la trève)'!$C$2:$C$287,$C143)</f>
        <v>1</v>
      </c>
      <c r="S143" s="3">
        <f t="shared" si="26"/>
        <v>0.33333333333333331</v>
      </c>
      <c r="T143" s="3">
        <f t="shared" si="27"/>
        <v>0</v>
      </c>
      <c r="U143" s="3">
        <f t="shared" si="28"/>
        <v>0.33333333333333331</v>
      </c>
      <c r="V143" s="3">
        <f t="shared" si="29"/>
        <v>0.66666666666666663</v>
      </c>
      <c r="W143" s="3">
        <f t="shared" si="30"/>
        <v>0</v>
      </c>
      <c r="X143" s="3">
        <f t="shared" si="31"/>
        <v>0</v>
      </c>
      <c r="Y143" s="3">
        <f t="shared" si="32"/>
        <v>0</v>
      </c>
      <c r="Z143" s="3">
        <f t="shared" si="33"/>
        <v>0</v>
      </c>
      <c r="AA143" s="3">
        <f t="shared" si="34"/>
        <v>0</v>
      </c>
      <c r="AB143" s="3">
        <f t="shared" si="35"/>
        <v>0</v>
      </c>
      <c r="AC143" s="3">
        <f t="shared" si="36"/>
        <v>0.33333333333333331</v>
      </c>
      <c r="AD143" s="3">
        <f t="shared" si="37"/>
        <v>0</v>
      </c>
      <c r="AE143" s="3">
        <f t="shared" si="38"/>
        <v>0.33333333333333331</v>
      </c>
      <c r="AF143" s="4">
        <f>F143/SUMIFS('Equipe novembre (après la trèv)'!B$2:B$13,'Equipe novembre (après la trèv)'!$A$2:$A$13,$C143)</f>
        <v>2.8571428571428571E-2</v>
      </c>
      <c r="AG143" s="4">
        <f>P143/SUMIFS('Equipe novembre (après la trèv)'!L$2:L$13,'Equipe novembre (après la trèv)'!$A$2:$A$13,$C143)</f>
        <v>4.1666666666666664E-2</v>
      </c>
      <c r="AH143" s="4">
        <f>H143/SUMIFS('Equipe novembre (après la trèv)'!B$2:B$13,'Equipe novembre (après la trèv)'!$A$2:$A$13,$C143)</f>
        <v>2.8571428571428571E-2</v>
      </c>
      <c r="AI143" s="4">
        <f>R143/SUMIFS('Equipe novembre (après la trèv)'!L$2:L$13,'Equipe novembre (après la trèv)'!$A$2:$A$13,$C143)</f>
        <v>4.1666666666666664E-2</v>
      </c>
    </row>
    <row r="144" spans="1:35" x14ac:dyDescent="0.3">
      <c r="A144">
        <v>143</v>
      </c>
      <c r="B144" t="s">
        <v>267</v>
      </c>
      <c r="C144" t="s">
        <v>33</v>
      </c>
      <c r="D144" t="s">
        <v>6</v>
      </c>
      <c r="E144">
        <f>SUMIFS('Indiv fin novembre'!E$2:E$299,'Indiv fin novembre'!$B$2:$B$299,$B144,'Indiv fin novembre'!$C$2:$C$299,$C144)-SUMIFS('Indiv fin octobre (à la trève)'!E$2:E$287,'Indiv fin octobre (à la trève)'!$B$2:$B$287,$B144,'Indiv fin octobre (à la trève)'!$C$2:$C$287,$C144)</f>
        <v>3</v>
      </c>
      <c r="F144">
        <f>SUMIFS('Indiv fin novembre'!F$2:F$299,'Indiv fin novembre'!$B$2:$B$299,$B144,'Indiv fin novembre'!$C$2:$C$299,$C144)-SUMIFS('Indiv fin octobre (à la trève)'!F$2:F$287,'Indiv fin octobre (à la trève)'!$B$2:$B$287,$B144,'Indiv fin octobre (à la trève)'!$C$2:$C$287,$C144)</f>
        <v>0</v>
      </c>
      <c r="G144">
        <f>SUMIFS('Indiv fin novembre'!G$2:G$299,'Indiv fin novembre'!$B$2:$B$299,$B144,'Indiv fin novembre'!$C$2:$C$299,$C144)-SUMIFS('Indiv fin octobre (à la trève)'!G$2:G$287,'Indiv fin octobre (à la trève)'!$B$2:$B$287,$B144,'Indiv fin octobre (à la trève)'!$C$2:$C$287,$C144)</f>
        <v>1</v>
      </c>
      <c r="H144">
        <f>SUMIFS('Indiv fin novembre'!H$2:H$299,'Indiv fin novembre'!$B$2:$B$299,$B144,'Indiv fin novembre'!$C$2:$C$299,$C144)-SUMIFS('Indiv fin octobre (à la trève)'!H$2:H$287,'Indiv fin octobre (à la trève)'!$B$2:$B$287,$B144,'Indiv fin octobre (à la trève)'!$C$2:$C$287,$C144)</f>
        <v>1</v>
      </c>
      <c r="I144">
        <f>SUMIFS('Indiv fin novembre'!I$2:I$299,'Indiv fin novembre'!$B$2:$B$299,$B144,'Indiv fin novembre'!$C$2:$C$299,$C144)-SUMIFS('Indiv fin octobre (à la trève)'!I$2:I$287,'Indiv fin octobre (à la trève)'!$B$2:$B$287,$B144,'Indiv fin octobre (à la trève)'!$C$2:$C$287,$C144)</f>
        <v>2</v>
      </c>
      <c r="J144">
        <f>SUMIFS('Indiv fin novembre'!J$2:J$299,'Indiv fin novembre'!$B$2:$B$299,$B144,'Indiv fin novembre'!$C$2:$C$299,$C144)-SUMIFS('Indiv fin octobre (à la trève)'!J$2:J$287,'Indiv fin octobre (à la trève)'!$B$2:$B$287,$B144,'Indiv fin octobre (à la trève)'!$C$2:$C$287,$C144)</f>
        <v>0</v>
      </c>
      <c r="K144">
        <f>SUMIFS('Indiv fin novembre'!K$2:K$299,'Indiv fin novembre'!$B$2:$B$299,$B144,'Indiv fin novembre'!$C$2:$C$299,$C144)-SUMIFS('Indiv fin octobre (à la trève)'!K$2:K$287,'Indiv fin octobre (à la trève)'!$B$2:$B$287,$B144,'Indiv fin octobre (à la trève)'!$C$2:$C$287,$C144)</f>
        <v>0</v>
      </c>
      <c r="L144">
        <f>SUMIFS('Indiv fin novembre'!L$2:L$299,'Indiv fin novembre'!$B$2:$B$299,$B144,'Indiv fin novembre'!$C$2:$C$299,$C144)-SUMIFS('Indiv fin octobre (à la trève)'!L$2:L$287,'Indiv fin octobre (à la trève)'!$B$2:$B$287,$B144,'Indiv fin octobre (à la trève)'!$C$2:$C$287,$C144)</f>
        <v>0</v>
      </c>
      <c r="M144">
        <f>SUMIFS('Indiv fin novembre'!M$2:M$299,'Indiv fin novembre'!$B$2:$B$299,$B144,'Indiv fin novembre'!$C$2:$C$299,$C144)-SUMIFS('Indiv fin octobre (à la trève)'!M$2:M$287,'Indiv fin octobre (à la trève)'!$B$2:$B$287,$B144,'Indiv fin octobre (à la trève)'!$C$2:$C$287,$C144)</f>
        <v>0</v>
      </c>
      <c r="N144">
        <f>SUMIFS('Indiv fin novembre'!N$2:N$299,'Indiv fin novembre'!$B$2:$B$299,$B144,'Indiv fin novembre'!$C$2:$C$299,$C144)-SUMIFS('Indiv fin octobre (à la trève)'!N$2:N$287,'Indiv fin octobre (à la trève)'!$B$2:$B$287,$B144,'Indiv fin octobre (à la trève)'!$C$2:$C$287,$C144)</f>
        <v>0</v>
      </c>
      <c r="O144">
        <f>SUMIFS('Indiv fin novembre'!O$2:O$299,'Indiv fin novembre'!$B$2:$B$299,$B144,'Indiv fin novembre'!$C$2:$C$299,$C144)-SUMIFS('Indiv fin octobre (à la trève)'!O$2:O$287,'Indiv fin octobre (à la trève)'!$B$2:$B$287,$B144,'Indiv fin octobre (à la trève)'!$C$2:$C$287,$C144)</f>
        <v>0</v>
      </c>
      <c r="P144">
        <f>SUMIFS('Indiv fin novembre'!P$2:P$299,'Indiv fin novembre'!$B$2:$B$299,$B144,'Indiv fin novembre'!$C$2:$C$299,$C144)-SUMIFS('Indiv fin octobre (à la trève)'!P$2:P$287,'Indiv fin octobre (à la trève)'!$B$2:$B$287,$B144,'Indiv fin octobre (à la trève)'!$C$2:$C$287,$C144)</f>
        <v>0</v>
      </c>
      <c r="Q144">
        <f>SUMIFS('Indiv fin novembre'!Q$2:Q$299,'Indiv fin novembre'!$B$2:$B$299,$B144,'Indiv fin novembre'!$C$2:$C$299,$C144)-SUMIFS('Indiv fin octobre (à la trève)'!Q$2:Q$287,'Indiv fin octobre (à la trève)'!$B$2:$B$287,$B144,'Indiv fin octobre (à la trève)'!$C$2:$C$287,$C144)</f>
        <v>1</v>
      </c>
      <c r="R144">
        <f>SUMIFS('Indiv fin novembre'!R$2:R$299,'Indiv fin novembre'!$B$2:$B$299,$B144,'Indiv fin novembre'!$C$2:$C$299,$C144)-SUMIFS('Indiv fin octobre (à la trève)'!R$2:R$287,'Indiv fin octobre (à la trève)'!$B$2:$B$287,$B144,'Indiv fin octobre (à la trève)'!$C$2:$C$287,$C144)</f>
        <v>1</v>
      </c>
      <c r="S144" s="3">
        <f t="shared" si="26"/>
        <v>0</v>
      </c>
      <c r="T144" s="3">
        <f t="shared" si="27"/>
        <v>0.33333333333333331</v>
      </c>
      <c r="U144" s="3">
        <f t="shared" si="28"/>
        <v>0.33333333333333331</v>
      </c>
      <c r="V144" s="3">
        <f t="shared" si="29"/>
        <v>0.66666666666666663</v>
      </c>
      <c r="W144" s="3">
        <f t="shared" si="30"/>
        <v>0</v>
      </c>
      <c r="X144" s="3">
        <f t="shared" si="31"/>
        <v>0</v>
      </c>
      <c r="Y144" s="3">
        <f t="shared" si="32"/>
        <v>0</v>
      </c>
      <c r="Z144" s="3">
        <f t="shared" si="33"/>
        <v>0</v>
      </c>
      <c r="AA144" s="3">
        <f t="shared" si="34"/>
        <v>0</v>
      </c>
      <c r="AB144" s="3">
        <f t="shared" si="35"/>
        <v>0</v>
      </c>
      <c r="AC144" s="3">
        <f t="shared" si="36"/>
        <v>0</v>
      </c>
      <c r="AD144" s="3">
        <f t="shared" si="37"/>
        <v>0.33333333333333331</v>
      </c>
      <c r="AE144" s="3">
        <f t="shared" si="38"/>
        <v>0.33333333333333331</v>
      </c>
      <c r="AF144" s="4">
        <f>F144/SUMIFS('Equipe novembre (après la trèv)'!B$2:B$13,'Equipe novembre (après la trèv)'!$A$2:$A$13,$C144)</f>
        <v>0</v>
      </c>
      <c r="AG144" s="4">
        <f>P144/SUMIFS('Equipe novembre (après la trèv)'!L$2:L$13,'Equipe novembre (après la trèv)'!$A$2:$A$13,$C144)</f>
        <v>0</v>
      </c>
      <c r="AH144" s="4">
        <f>H144/SUMIFS('Equipe novembre (après la trèv)'!B$2:B$13,'Equipe novembre (après la trèv)'!$A$2:$A$13,$C144)</f>
        <v>2.8571428571428571E-2</v>
      </c>
      <c r="AI144" s="4">
        <f>R144/SUMIFS('Equipe novembre (après la trèv)'!L$2:L$13,'Equipe novembre (après la trèv)'!$A$2:$A$13,$C144)</f>
        <v>4.1666666666666664E-2</v>
      </c>
    </row>
    <row r="145" spans="1:35" x14ac:dyDescent="0.3">
      <c r="A145">
        <v>144</v>
      </c>
      <c r="B145" t="s">
        <v>91</v>
      </c>
      <c r="C145" t="s">
        <v>76</v>
      </c>
      <c r="D145" t="s">
        <v>6</v>
      </c>
      <c r="E145">
        <f>SUMIFS('Indiv fin novembre'!E$2:E$299,'Indiv fin novembre'!$B$2:$B$299,$B145,'Indiv fin novembre'!$C$2:$C$299,$C145)-SUMIFS('Indiv fin octobre (à la trève)'!E$2:E$287,'Indiv fin octobre (à la trève)'!$B$2:$B$287,$B145,'Indiv fin octobre (à la trève)'!$C$2:$C$287,$C145)</f>
        <v>4</v>
      </c>
      <c r="F145">
        <f>SUMIFS('Indiv fin novembre'!F$2:F$299,'Indiv fin novembre'!$B$2:$B$299,$B145,'Indiv fin novembre'!$C$2:$C$299,$C145)-SUMIFS('Indiv fin octobre (à la trève)'!F$2:F$287,'Indiv fin octobre (à la trève)'!$B$2:$B$287,$B145,'Indiv fin octobre (à la trève)'!$C$2:$C$287,$C145)</f>
        <v>0</v>
      </c>
      <c r="G145">
        <f>SUMIFS('Indiv fin novembre'!G$2:G$299,'Indiv fin novembre'!$B$2:$B$299,$B145,'Indiv fin novembre'!$C$2:$C$299,$C145)-SUMIFS('Indiv fin octobre (à la trève)'!G$2:G$287,'Indiv fin octobre (à la trève)'!$B$2:$B$287,$B145,'Indiv fin octobre (à la trève)'!$C$2:$C$287,$C145)</f>
        <v>1</v>
      </c>
      <c r="H145">
        <f>SUMIFS('Indiv fin novembre'!H$2:H$299,'Indiv fin novembre'!$B$2:$B$299,$B145,'Indiv fin novembre'!$C$2:$C$299,$C145)-SUMIFS('Indiv fin octobre (à la trève)'!H$2:H$287,'Indiv fin octobre (à la trève)'!$B$2:$B$287,$B145,'Indiv fin octobre (à la trève)'!$C$2:$C$287,$C145)</f>
        <v>1</v>
      </c>
      <c r="I145">
        <f>SUMIFS('Indiv fin novembre'!I$2:I$299,'Indiv fin novembre'!$B$2:$B$299,$B145,'Indiv fin novembre'!$C$2:$C$299,$C145)-SUMIFS('Indiv fin octobre (à la trève)'!I$2:I$287,'Indiv fin octobre (à la trève)'!$B$2:$B$287,$B145,'Indiv fin octobre (à la trève)'!$C$2:$C$287,$C145)</f>
        <v>-4</v>
      </c>
      <c r="J145">
        <f>SUMIFS('Indiv fin novembre'!J$2:J$299,'Indiv fin novembre'!$B$2:$B$299,$B145,'Indiv fin novembre'!$C$2:$C$299,$C145)-SUMIFS('Indiv fin octobre (à la trève)'!J$2:J$287,'Indiv fin octobre (à la trève)'!$B$2:$B$287,$B145,'Indiv fin octobre (à la trève)'!$C$2:$C$287,$C145)</f>
        <v>0</v>
      </c>
      <c r="K145">
        <f>SUMIFS('Indiv fin novembre'!K$2:K$299,'Indiv fin novembre'!$B$2:$B$299,$B145,'Indiv fin novembre'!$C$2:$C$299,$C145)-SUMIFS('Indiv fin octobre (à la trève)'!K$2:K$287,'Indiv fin octobre (à la trève)'!$B$2:$B$287,$B145,'Indiv fin octobre (à la trève)'!$C$2:$C$287,$C145)</f>
        <v>0</v>
      </c>
      <c r="L145">
        <f>SUMIFS('Indiv fin novembre'!L$2:L$299,'Indiv fin novembre'!$B$2:$B$299,$B145,'Indiv fin novembre'!$C$2:$C$299,$C145)-SUMIFS('Indiv fin octobre (à la trève)'!L$2:L$287,'Indiv fin octobre (à la trève)'!$B$2:$B$287,$B145,'Indiv fin octobre (à la trève)'!$C$2:$C$287,$C145)</f>
        <v>0</v>
      </c>
      <c r="M145">
        <f>SUMIFS('Indiv fin novembre'!M$2:M$299,'Indiv fin novembre'!$B$2:$B$299,$B145,'Indiv fin novembre'!$C$2:$C$299,$C145)-SUMIFS('Indiv fin octobre (à la trève)'!M$2:M$287,'Indiv fin octobre (à la trève)'!$B$2:$B$287,$B145,'Indiv fin octobre (à la trève)'!$C$2:$C$287,$C145)</f>
        <v>0</v>
      </c>
      <c r="N145">
        <f>SUMIFS('Indiv fin novembre'!N$2:N$299,'Indiv fin novembre'!$B$2:$B$299,$B145,'Indiv fin novembre'!$C$2:$C$299,$C145)-SUMIFS('Indiv fin octobre (à la trève)'!N$2:N$287,'Indiv fin octobre (à la trève)'!$B$2:$B$287,$B145,'Indiv fin octobre (à la trève)'!$C$2:$C$287,$C145)</f>
        <v>0</v>
      </c>
      <c r="O145">
        <f>SUMIFS('Indiv fin novembre'!O$2:O$299,'Indiv fin novembre'!$B$2:$B$299,$B145,'Indiv fin novembre'!$C$2:$C$299,$C145)-SUMIFS('Indiv fin octobre (à la trève)'!O$2:O$287,'Indiv fin octobre (à la trève)'!$B$2:$B$287,$B145,'Indiv fin octobre (à la trève)'!$C$2:$C$287,$C145)</f>
        <v>0</v>
      </c>
      <c r="P145">
        <f>SUMIFS('Indiv fin novembre'!P$2:P$299,'Indiv fin novembre'!$B$2:$B$299,$B145,'Indiv fin novembre'!$C$2:$C$299,$C145)-SUMIFS('Indiv fin octobre (à la trève)'!P$2:P$287,'Indiv fin octobre (à la trève)'!$B$2:$B$287,$B145,'Indiv fin octobre (à la trève)'!$C$2:$C$287,$C145)</f>
        <v>0</v>
      </c>
      <c r="Q145">
        <f>SUMIFS('Indiv fin novembre'!Q$2:Q$299,'Indiv fin novembre'!$B$2:$B$299,$B145,'Indiv fin novembre'!$C$2:$C$299,$C145)-SUMIFS('Indiv fin octobre (à la trève)'!Q$2:Q$287,'Indiv fin octobre (à la trève)'!$B$2:$B$287,$B145,'Indiv fin octobre (à la trève)'!$C$2:$C$287,$C145)</f>
        <v>1</v>
      </c>
      <c r="R145">
        <f>SUMIFS('Indiv fin novembre'!R$2:R$299,'Indiv fin novembre'!$B$2:$B$299,$B145,'Indiv fin novembre'!$C$2:$C$299,$C145)-SUMIFS('Indiv fin octobre (à la trève)'!R$2:R$287,'Indiv fin octobre (à la trève)'!$B$2:$B$287,$B145,'Indiv fin octobre (à la trève)'!$C$2:$C$287,$C145)</f>
        <v>1</v>
      </c>
      <c r="S145" s="3">
        <f t="shared" si="26"/>
        <v>0</v>
      </c>
      <c r="T145" s="3">
        <f t="shared" si="27"/>
        <v>0.25</v>
      </c>
      <c r="U145" s="3">
        <f t="shared" si="28"/>
        <v>0.25</v>
      </c>
      <c r="V145" s="3">
        <f t="shared" si="29"/>
        <v>-1</v>
      </c>
      <c r="W145" s="3">
        <f t="shared" si="30"/>
        <v>0</v>
      </c>
      <c r="X145" s="3">
        <f t="shared" si="31"/>
        <v>0</v>
      </c>
      <c r="Y145" s="3">
        <f t="shared" si="32"/>
        <v>0</v>
      </c>
      <c r="Z145" s="3">
        <f t="shared" si="33"/>
        <v>0</v>
      </c>
      <c r="AA145" s="3">
        <f t="shared" si="34"/>
        <v>0</v>
      </c>
      <c r="AB145" s="3">
        <f t="shared" si="35"/>
        <v>0</v>
      </c>
      <c r="AC145" s="3">
        <f t="shared" si="36"/>
        <v>0</v>
      </c>
      <c r="AD145" s="3">
        <f t="shared" si="37"/>
        <v>0.25</v>
      </c>
      <c r="AE145" s="3">
        <f t="shared" si="38"/>
        <v>0.25</v>
      </c>
      <c r="AF145" s="4">
        <f>F145/SUMIFS('Equipe novembre (après la trèv)'!B$2:B$13,'Equipe novembre (après la trèv)'!$A$2:$A$13,$C145)</f>
        <v>0</v>
      </c>
      <c r="AG145" s="4">
        <f>P145/SUMIFS('Equipe novembre (après la trèv)'!L$2:L$13,'Equipe novembre (après la trèv)'!$A$2:$A$13,$C145)</f>
        <v>0</v>
      </c>
      <c r="AH145" s="4">
        <f>H145/SUMIFS('Equipe novembre (après la trèv)'!B$2:B$13,'Equipe novembre (après la trèv)'!$A$2:$A$13,$C145)</f>
        <v>7.1428571428571425E-2</v>
      </c>
      <c r="AI145" s="4">
        <f>R145/SUMIFS('Equipe novembre (après la trèv)'!L$2:L$13,'Equipe novembre (après la trèv)'!$A$2:$A$13,$C145)</f>
        <v>0.125</v>
      </c>
    </row>
    <row r="146" spans="1:35" x14ac:dyDescent="0.3">
      <c r="A146">
        <v>145</v>
      </c>
      <c r="B146" t="s">
        <v>269</v>
      </c>
      <c r="C146" t="s">
        <v>45</v>
      </c>
      <c r="D146" t="s">
        <v>6</v>
      </c>
      <c r="E146">
        <f>SUMIFS('Indiv fin novembre'!E$2:E$299,'Indiv fin novembre'!$B$2:$B$299,$B146,'Indiv fin novembre'!$C$2:$C$299,$C146)-SUMIFS('Indiv fin octobre (à la trève)'!E$2:E$287,'Indiv fin octobre (à la trève)'!$B$2:$B$287,$B146,'Indiv fin octobre (à la trève)'!$C$2:$C$287,$C146)</f>
        <v>4</v>
      </c>
      <c r="F146">
        <f>SUMIFS('Indiv fin novembre'!F$2:F$299,'Indiv fin novembre'!$B$2:$B$299,$B146,'Indiv fin novembre'!$C$2:$C$299,$C146)-SUMIFS('Indiv fin octobre (à la trève)'!F$2:F$287,'Indiv fin octobre (à la trève)'!$B$2:$B$287,$B146,'Indiv fin octobre (à la trève)'!$C$2:$C$287,$C146)</f>
        <v>1</v>
      </c>
      <c r="G146">
        <f>SUMIFS('Indiv fin novembre'!G$2:G$299,'Indiv fin novembre'!$B$2:$B$299,$B146,'Indiv fin novembre'!$C$2:$C$299,$C146)-SUMIFS('Indiv fin octobre (à la trève)'!G$2:G$287,'Indiv fin octobre (à la trève)'!$B$2:$B$287,$B146,'Indiv fin octobre (à la trève)'!$C$2:$C$287,$C146)</f>
        <v>0</v>
      </c>
      <c r="H146">
        <f>SUMIFS('Indiv fin novembre'!H$2:H$299,'Indiv fin novembre'!$B$2:$B$299,$B146,'Indiv fin novembre'!$C$2:$C$299,$C146)-SUMIFS('Indiv fin octobre (à la trève)'!H$2:H$287,'Indiv fin octobre (à la trève)'!$B$2:$B$287,$B146,'Indiv fin octobre (à la trève)'!$C$2:$C$287,$C146)</f>
        <v>1</v>
      </c>
      <c r="I146">
        <f>SUMIFS('Indiv fin novembre'!I$2:I$299,'Indiv fin novembre'!$B$2:$B$299,$B146,'Indiv fin novembre'!$C$2:$C$299,$C146)-SUMIFS('Indiv fin octobre (à la trève)'!I$2:I$287,'Indiv fin octobre (à la trève)'!$B$2:$B$287,$B146,'Indiv fin octobre (à la trève)'!$C$2:$C$287,$C146)</f>
        <v>1</v>
      </c>
      <c r="J146">
        <f>SUMIFS('Indiv fin novembre'!J$2:J$299,'Indiv fin novembre'!$B$2:$B$299,$B146,'Indiv fin novembre'!$C$2:$C$299,$C146)-SUMIFS('Indiv fin octobre (à la trève)'!J$2:J$287,'Indiv fin octobre (à la trève)'!$B$2:$B$287,$B146,'Indiv fin octobre (à la trève)'!$C$2:$C$287,$C146)</f>
        <v>0</v>
      </c>
      <c r="K146">
        <f>SUMIFS('Indiv fin novembre'!K$2:K$299,'Indiv fin novembre'!$B$2:$B$299,$B146,'Indiv fin novembre'!$C$2:$C$299,$C146)-SUMIFS('Indiv fin octobre (à la trève)'!K$2:K$287,'Indiv fin octobre (à la trève)'!$B$2:$B$287,$B146,'Indiv fin octobre (à la trève)'!$C$2:$C$287,$C146)</f>
        <v>0</v>
      </c>
      <c r="L146">
        <f>SUMIFS('Indiv fin novembre'!L$2:L$299,'Indiv fin novembre'!$B$2:$B$299,$B146,'Indiv fin novembre'!$C$2:$C$299,$C146)-SUMIFS('Indiv fin octobre (à la trève)'!L$2:L$287,'Indiv fin octobre (à la trève)'!$B$2:$B$287,$B146,'Indiv fin octobre (à la trève)'!$C$2:$C$287,$C146)</f>
        <v>0</v>
      </c>
      <c r="M146">
        <f>SUMIFS('Indiv fin novembre'!M$2:M$299,'Indiv fin novembre'!$B$2:$B$299,$B146,'Indiv fin novembre'!$C$2:$C$299,$C146)-SUMIFS('Indiv fin octobre (à la trève)'!M$2:M$287,'Indiv fin octobre (à la trève)'!$B$2:$B$287,$B146,'Indiv fin octobre (à la trève)'!$C$2:$C$287,$C146)</f>
        <v>0</v>
      </c>
      <c r="N146">
        <f>SUMIFS('Indiv fin novembre'!N$2:N$299,'Indiv fin novembre'!$B$2:$B$299,$B146,'Indiv fin novembre'!$C$2:$C$299,$C146)-SUMIFS('Indiv fin octobre (à la trève)'!N$2:N$287,'Indiv fin octobre (à la trève)'!$B$2:$B$287,$B146,'Indiv fin octobre (à la trève)'!$C$2:$C$287,$C146)</f>
        <v>0</v>
      </c>
      <c r="O146">
        <f>SUMIFS('Indiv fin novembre'!O$2:O$299,'Indiv fin novembre'!$B$2:$B$299,$B146,'Indiv fin novembre'!$C$2:$C$299,$C146)-SUMIFS('Indiv fin octobre (à la trève)'!O$2:O$287,'Indiv fin octobre (à la trève)'!$B$2:$B$287,$B146,'Indiv fin octobre (à la trève)'!$C$2:$C$287,$C146)</f>
        <v>0</v>
      </c>
      <c r="P146">
        <f>SUMIFS('Indiv fin novembre'!P$2:P$299,'Indiv fin novembre'!$B$2:$B$299,$B146,'Indiv fin novembre'!$C$2:$C$299,$C146)-SUMIFS('Indiv fin octobre (à la trève)'!P$2:P$287,'Indiv fin octobre (à la trève)'!$B$2:$B$287,$B146,'Indiv fin octobre (à la trève)'!$C$2:$C$287,$C146)</f>
        <v>1</v>
      </c>
      <c r="Q146">
        <f>SUMIFS('Indiv fin novembre'!Q$2:Q$299,'Indiv fin novembre'!$B$2:$B$299,$B146,'Indiv fin novembre'!$C$2:$C$299,$C146)-SUMIFS('Indiv fin octobre (à la trève)'!Q$2:Q$287,'Indiv fin octobre (à la trève)'!$B$2:$B$287,$B146,'Indiv fin octobre (à la trève)'!$C$2:$C$287,$C146)</f>
        <v>0</v>
      </c>
      <c r="R146">
        <f>SUMIFS('Indiv fin novembre'!R$2:R$299,'Indiv fin novembre'!$B$2:$B$299,$B146,'Indiv fin novembre'!$C$2:$C$299,$C146)-SUMIFS('Indiv fin octobre (à la trève)'!R$2:R$287,'Indiv fin octobre (à la trève)'!$B$2:$B$287,$B146,'Indiv fin octobre (à la trève)'!$C$2:$C$287,$C146)</f>
        <v>1</v>
      </c>
      <c r="S146" s="3">
        <f t="shared" si="26"/>
        <v>0.25</v>
      </c>
      <c r="T146" s="3">
        <f t="shared" si="27"/>
        <v>0</v>
      </c>
      <c r="U146" s="3">
        <f t="shared" si="28"/>
        <v>0.25</v>
      </c>
      <c r="V146" s="3">
        <f t="shared" si="29"/>
        <v>0.25</v>
      </c>
      <c r="W146" s="3">
        <f t="shared" si="30"/>
        <v>0</v>
      </c>
      <c r="X146" s="3">
        <f t="shared" si="31"/>
        <v>0</v>
      </c>
      <c r="Y146" s="3">
        <f t="shared" si="32"/>
        <v>0</v>
      </c>
      <c r="Z146" s="3">
        <f t="shared" si="33"/>
        <v>0</v>
      </c>
      <c r="AA146" s="3">
        <f t="shared" si="34"/>
        <v>0</v>
      </c>
      <c r="AB146" s="3">
        <f t="shared" si="35"/>
        <v>0</v>
      </c>
      <c r="AC146" s="3">
        <f t="shared" si="36"/>
        <v>0.25</v>
      </c>
      <c r="AD146" s="3">
        <f t="shared" si="37"/>
        <v>0</v>
      </c>
      <c r="AE146" s="3">
        <f t="shared" si="38"/>
        <v>0.25</v>
      </c>
      <c r="AF146" s="4">
        <f>F146/SUMIFS('Equipe novembre (après la trèv)'!B$2:B$13,'Equipe novembre (après la trèv)'!$A$2:$A$13,$C146)</f>
        <v>0.05</v>
      </c>
      <c r="AG146" s="4">
        <f>P146/SUMIFS('Equipe novembre (après la trèv)'!L$2:L$13,'Equipe novembre (après la trèv)'!$A$2:$A$13,$C146)</f>
        <v>7.6923076923076927E-2</v>
      </c>
      <c r="AH146" s="4">
        <f>H146/SUMIFS('Equipe novembre (après la trèv)'!B$2:B$13,'Equipe novembre (après la trèv)'!$A$2:$A$13,$C146)</f>
        <v>0.05</v>
      </c>
      <c r="AI146" s="4">
        <f>R146/SUMIFS('Equipe novembre (après la trèv)'!L$2:L$13,'Equipe novembre (après la trèv)'!$A$2:$A$13,$C146)</f>
        <v>7.6923076923076927E-2</v>
      </c>
    </row>
    <row r="147" spans="1:35" x14ac:dyDescent="0.3">
      <c r="A147">
        <v>146</v>
      </c>
      <c r="B147" t="s">
        <v>57</v>
      </c>
      <c r="C147" t="s">
        <v>28</v>
      </c>
      <c r="D147" t="s">
        <v>6</v>
      </c>
      <c r="E147">
        <f>SUMIFS('Indiv fin novembre'!E$2:E$299,'Indiv fin novembre'!$B$2:$B$299,$B147,'Indiv fin novembre'!$C$2:$C$299,$C147)-SUMIFS('Indiv fin octobre (à la trève)'!E$2:E$287,'Indiv fin octobre (à la trève)'!$B$2:$B$287,$B147,'Indiv fin octobre (à la trève)'!$C$2:$C$287,$C147)</f>
        <v>5</v>
      </c>
      <c r="F147">
        <f>SUMIFS('Indiv fin novembre'!F$2:F$299,'Indiv fin novembre'!$B$2:$B$299,$B147,'Indiv fin novembre'!$C$2:$C$299,$C147)-SUMIFS('Indiv fin octobre (à la trève)'!F$2:F$287,'Indiv fin octobre (à la trève)'!$B$2:$B$287,$B147,'Indiv fin octobre (à la trève)'!$C$2:$C$287,$C147)</f>
        <v>1</v>
      </c>
      <c r="G147">
        <f>SUMIFS('Indiv fin novembre'!G$2:G$299,'Indiv fin novembre'!$B$2:$B$299,$B147,'Indiv fin novembre'!$C$2:$C$299,$C147)-SUMIFS('Indiv fin octobre (à la trève)'!G$2:G$287,'Indiv fin octobre (à la trève)'!$B$2:$B$287,$B147,'Indiv fin octobre (à la trève)'!$C$2:$C$287,$C147)</f>
        <v>0</v>
      </c>
      <c r="H147">
        <f>SUMIFS('Indiv fin novembre'!H$2:H$299,'Indiv fin novembre'!$B$2:$B$299,$B147,'Indiv fin novembre'!$C$2:$C$299,$C147)-SUMIFS('Indiv fin octobre (à la trève)'!H$2:H$287,'Indiv fin octobre (à la trève)'!$B$2:$B$287,$B147,'Indiv fin octobre (à la trève)'!$C$2:$C$287,$C147)</f>
        <v>1</v>
      </c>
      <c r="I147">
        <f>SUMIFS('Indiv fin novembre'!I$2:I$299,'Indiv fin novembre'!$B$2:$B$299,$B147,'Indiv fin novembre'!$C$2:$C$299,$C147)-SUMIFS('Indiv fin octobre (à la trève)'!I$2:I$287,'Indiv fin octobre (à la trève)'!$B$2:$B$287,$B147,'Indiv fin octobre (à la trève)'!$C$2:$C$287,$C147)</f>
        <v>0</v>
      </c>
      <c r="J147">
        <f>SUMIFS('Indiv fin novembre'!J$2:J$299,'Indiv fin novembre'!$B$2:$B$299,$B147,'Indiv fin novembre'!$C$2:$C$299,$C147)-SUMIFS('Indiv fin octobre (à la trève)'!J$2:J$287,'Indiv fin octobre (à la trève)'!$B$2:$B$287,$B147,'Indiv fin octobre (à la trève)'!$C$2:$C$287,$C147)</f>
        <v>0</v>
      </c>
      <c r="K147">
        <f>SUMIFS('Indiv fin novembre'!K$2:K$299,'Indiv fin novembre'!$B$2:$B$299,$B147,'Indiv fin novembre'!$C$2:$C$299,$C147)-SUMIFS('Indiv fin octobre (à la trève)'!K$2:K$287,'Indiv fin octobre (à la trève)'!$B$2:$B$287,$B147,'Indiv fin octobre (à la trève)'!$C$2:$C$287,$C147)</f>
        <v>0</v>
      </c>
      <c r="L147">
        <f>SUMIFS('Indiv fin novembre'!L$2:L$299,'Indiv fin novembre'!$B$2:$B$299,$B147,'Indiv fin novembre'!$C$2:$C$299,$C147)-SUMIFS('Indiv fin octobre (à la trève)'!L$2:L$287,'Indiv fin octobre (à la trève)'!$B$2:$B$287,$B147,'Indiv fin octobre (à la trève)'!$C$2:$C$287,$C147)</f>
        <v>0</v>
      </c>
      <c r="M147">
        <f>SUMIFS('Indiv fin novembre'!M$2:M$299,'Indiv fin novembre'!$B$2:$B$299,$B147,'Indiv fin novembre'!$C$2:$C$299,$C147)-SUMIFS('Indiv fin octobre (à la trève)'!M$2:M$287,'Indiv fin octobre (à la trève)'!$B$2:$B$287,$B147,'Indiv fin octobre (à la trève)'!$C$2:$C$287,$C147)</f>
        <v>0</v>
      </c>
      <c r="N147">
        <f>SUMIFS('Indiv fin novembre'!N$2:N$299,'Indiv fin novembre'!$B$2:$B$299,$B147,'Indiv fin novembre'!$C$2:$C$299,$C147)-SUMIFS('Indiv fin octobre (à la trève)'!N$2:N$287,'Indiv fin octobre (à la trève)'!$B$2:$B$287,$B147,'Indiv fin octobre (à la trève)'!$C$2:$C$287,$C147)</f>
        <v>0</v>
      </c>
      <c r="O147">
        <f>SUMIFS('Indiv fin novembre'!O$2:O$299,'Indiv fin novembre'!$B$2:$B$299,$B147,'Indiv fin novembre'!$C$2:$C$299,$C147)-SUMIFS('Indiv fin octobre (à la trève)'!O$2:O$287,'Indiv fin octobre (à la trève)'!$B$2:$B$287,$B147,'Indiv fin octobre (à la trève)'!$C$2:$C$287,$C147)</f>
        <v>0</v>
      </c>
      <c r="P147">
        <f>SUMIFS('Indiv fin novembre'!P$2:P$299,'Indiv fin novembre'!$B$2:$B$299,$B147,'Indiv fin novembre'!$C$2:$C$299,$C147)-SUMIFS('Indiv fin octobre (à la trève)'!P$2:P$287,'Indiv fin octobre (à la trève)'!$B$2:$B$287,$B147,'Indiv fin octobre (à la trève)'!$C$2:$C$287,$C147)</f>
        <v>1</v>
      </c>
      <c r="Q147">
        <f>SUMIFS('Indiv fin novembre'!Q$2:Q$299,'Indiv fin novembre'!$B$2:$B$299,$B147,'Indiv fin novembre'!$C$2:$C$299,$C147)-SUMIFS('Indiv fin octobre (à la trève)'!Q$2:Q$287,'Indiv fin octobre (à la trève)'!$B$2:$B$287,$B147,'Indiv fin octobre (à la trève)'!$C$2:$C$287,$C147)</f>
        <v>0</v>
      </c>
      <c r="R147">
        <f>SUMIFS('Indiv fin novembre'!R$2:R$299,'Indiv fin novembre'!$B$2:$B$299,$B147,'Indiv fin novembre'!$C$2:$C$299,$C147)-SUMIFS('Indiv fin octobre (à la trève)'!R$2:R$287,'Indiv fin octobre (à la trève)'!$B$2:$B$287,$B147,'Indiv fin octobre (à la trève)'!$C$2:$C$287,$C147)</f>
        <v>1</v>
      </c>
      <c r="S147" s="3">
        <f t="shared" si="26"/>
        <v>0.2</v>
      </c>
      <c r="T147" s="3">
        <f t="shared" si="27"/>
        <v>0</v>
      </c>
      <c r="U147" s="3">
        <f t="shared" si="28"/>
        <v>0.2</v>
      </c>
      <c r="V147" s="3">
        <f t="shared" si="29"/>
        <v>0</v>
      </c>
      <c r="W147" s="3">
        <f t="shared" si="30"/>
        <v>0</v>
      </c>
      <c r="X147" s="3">
        <f t="shared" si="31"/>
        <v>0</v>
      </c>
      <c r="Y147" s="3">
        <f t="shared" si="32"/>
        <v>0</v>
      </c>
      <c r="Z147" s="3">
        <f t="shared" si="33"/>
        <v>0</v>
      </c>
      <c r="AA147" s="3">
        <f t="shared" si="34"/>
        <v>0</v>
      </c>
      <c r="AB147" s="3">
        <f t="shared" si="35"/>
        <v>0</v>
      </c>
      <c r="AC147" s="3">
        <f t="shared" si="36"/>
        <v>0.2</v>
      </c>
      <c r="AD147" s="3">
        <f t="shared" si="37"/>
        <v>0</v>
      </c>
      <c r="AE147" s="3">
        <f t="shared" si="38"/>
        <v>0.2</v>
      </c>
      <c r="AF147" s="4">
        <f>F147/SUMIFS('Equipe novembre (après la trèv)'!B$2:B$13,'Equipe novembre (après la trèv)'!$A$2:$A$13,$C147)</f>
        <v>0.1111111111111111</v>
      </c>
      <c r="AG147" s="4">
        <f>P147/SUMIFS('Equipe novembre (après la trèv)'!L$2:L$13,'Equipe novembre (après la trèv)'!$A$2:$A$13,$C147)</f>
        <v>0.2</v>
      </c>
      <c r="AH147" s="4">
        <f>H147/SUMIFS('Equipe novembre (après la trèv)'!B$2:B$13,'Equipe novembre (après la trèv)'!$A$2:$A$13,$C147)</f>
        <v>0.1111111111111111</v>
      </c>
      <c r="AI147" s="4">
        <f>R147/SUMIFS('Equipe novembre (après la trèv)'!L$2:L$13,'Equipe novembre (après la trèv)'!$A$2:$A$13,$C147)</f>
        <v>0.2</v>
      </c>
    </row>
    <row r="148" spans="1:35" x14ac:dyDescent="0.3">
      <c r="A148">
        <v>147</v>
      </c>
      <c r="B148" t="s">
        <v>124</v>
      </c>
      <c r="C148" t="s">
        <v>28</v>
      </c>
      <c r="D148" t="s">
        <v>35</v>
      </c>
      <c r="E148">
        <f>SUMIFS('Indiv fin novembre'!E$2:E$299,'Indiv fin novembre'!$B$2:$B$299,$B148,'Indiv fin novembre'!$C$2:$C$299,$C148)-SUMIFS('Indiv fin octobre (à la trève)'!E$2:E$287,'Indiv fin octobre (à la trève)'!$B$2:$B$287,$B148,'Indiv fin octobre (à la trève)'!$C$2:$C$287,$C148)</f>
        <v>5</v>
      </c>
      <c r="F148">
        <f>SUMIFS('Indiv fin novembre'!F$2:F$299,'Indiv fin novembre'!$B$2:$B$299,$B148,'Indiv fin novembre'!$C$2:$C$299,$C148)-SUMIFS('Indiv fin octobre (à la trève)'!F$2:F$287,'Indiv fin octobre (à la trève)'!$B$2:$B$287,$B148,'Indiv fin octobre (à la trève)'!$C$2:$C$287,$C148)</f>
        <v>1</v>
      </c>
      <c r="G148">
        <f>SUMIFS('Indiv fin novembre'!G$2:G$299,'Indiv fin novembre'!$B$2:$B$299,$B148,'Indiv fin novembre'!$C$2:$C$299,$C148)-SUMIFS('Indiv fin octobre (à la trève)'!G$2:G$287,'Indiv fin octobre (à la trève)'!$B$2:$B$287,$B148,'Indiv fin octobre (à la trève)'!$C$2:$C$287,$C148)</f>
        <v>0</v>
      </c>
      <c r="H148">
        <f>SUMIFS('Indiv fin novembre'!H$2:H$299,'Indiv fin novembre'!$B$2:$B$299,$B148,'Indiv fin novembre'!$C$2:$C$299,$C148)-SUMIFS('Indiv fin octobre (à la trève)'!H$2:H$287,'Indiv fin octobre (à la trève)'!$B$2:$B$287,$B148,'Indiv fin octobre (à la trève)'!$C$2:$C$287,$C148)</f>
        <v>1</v>
      </c>
      <c r="I148">
        <f>SUMIFS('Indiv fin novembre'!I$2:I$299,'Indiv fin novembre'!$B$2:$B$299,$B148,'Indiv fin novembre'!$C$2:$C$299,$C148)-SUMIFS('Indiv fin octobre (à la trève)'!I$2:I$287,'Indiv fin octobre (à la trève)'!$B$2:$B$287,$B148,'Indiv fin octobre (à la trève)'!$C$2:$C$287,$C148)</f>
        <v>2</v>
      </c>
      <c r="J148">
        <f>SUMIFS('Indiv fin novembre'!J$2:J$299,'Indiv fin novembre'!$B$2:$B$299,$B148,'Indiv fin novembre'!$C$2:$C$299,$C148)-SUMIFS('Indiv fin octobre (à la trève)'!J$2:J$287,'Indiv fin octobre (à la trève)'!$B$2:$B$287,$B148,'Indiv fin octobre (à la trève)'!$C$2:$C$287,$C148)</f>
        <v>0</v>
      </c>
      <c r="K148">
        <f>SUMIFS('Indiv fin novembre'!K$2:K$299,'Indiv fin novembre'!$B$2:$B$299,$B148,'Indiv fin novembre'!$C$2:$C$299,$C148)-SUMIFS('Indiv fin octobre (à la trève)'!K$2:K$287,'Indiv fin octobre (à la trève)'!$B$2:$B$287,$B148,'Indiv fin octobre (à la trève)'!$C$2:$C$287,$C148)</f>
        <v>0</v>
      </c>
      <c r="L148">
        <f>SUMIFS('Indiv fin novembre'!L$2:L$299,'Indiv fin novembre'!$B$2:$B$299,$B148,'Indiv fin novembre'!$C$2:$C$299,$C148)-SUMIFS('Indiv fin octobre (à la trève)'!L$2:L$287,'Indiv fin octobre (à la trève)'!$B$2:$B$287,$B148,'Indiv fin octobre (à la trève)'!$C$2:$C$287,$C148)</f>
        <v>0</v>
      </c>
      <c r="M148">
        <f>SUMIFS('Indiv fin novembre'!M$2:M$299,'Indiv fin novembre'!$B$2:$B$299,$B148,'Indiv fin novembre'!$C$2:$C$299,$C148)-SUMIFS('Indiv fin octobre (à la trève)'!M$2:M$287,'Indiv fin octobre (à la trève)'!$B$2:$B$287,$B148,'Indiv fin octobre (à la trève)'!$C$2:$C$287,$C148)</f>
        <v>0</v>
      </c>
      <c r="N148">
        <f>SUMIFS('Indiv fin novembre'!N$2:N$299,'Indiv fin novembre'!$B$2:$B$299,$B148,'Indiv fin novembre'!$C$2:$C$299,$C148)-SUMIFS('Indiv fin octobre (à la trève)'!N$2:N$287,'Indiv fin octobre (à la trève)'!$B$2:$B$287,$B148,'Indiv fin octobre (à la trève)'!$C$2:$C$287,$C148)</f>
        <v>0</v>
      </c>
      <c r="O148">
        <f>SUMIFS('Indiv fin novembre'!O$2:O$299,'Indiv fin novembre'!$B$2:$B$299,$B148,'Indiv fin novembre'!$C$2:$C$299,$C148)-SUMIFS('Indiv fin octobre (à la trève)'!O$2:O$287,'Indiv fin octobre (à la trève)'!$B$2:$B$287,$B148,'Indiv fin octobre (à la trève)'!$C$2:$C$287,$C148)</f>
        <v>0</v>
      </c>
      <c r="P148">
        <f>SUMIFS('Indiv fin novembre'!P$2:P$299,'Indiv fin novembre'!$B$2:$B$299,$B148,'Indiv fin novembre'!$C$2:$C$299,$C148)-SUMIFS('Indiv fin octobre (à la trève)'!P$2:P$287,'Indiv fin octobre (à la trève)'!$B$2:$B$287,$B148,'Indiv fin octobre (à la trève)'!$C$2:$C$287,$C148)</f>
        <v>1</v>
      </c>
      <c r="Q148">
        <f>SUMIFS('Indiv fin novembre'!Q$2:Q$299,'Indiv fin novembre'!$B$2:$B$299,$B148,'Indiv fin novembre'!$C$2:$C$299,$C148)-SUMIFS('Indiv fin octobre (à la trève)'!Q$2:Q$287,'Indiv fin octobre (à la trève)'!$B$2:$B$287,$B148,'Indiv fin octobre (à la trève)'!$C$2:$C$287,$C148)</f>
        <v>0</v>
      </c>
      <c r="R148">
        <f>SUMIFS('Indiv fin novembre'!R$2:R$299,'Indiv fin novembre'!$B$2:$B$299,$B148,'Indiv fin novembre'!$C$2:$C$299,$C148)-SUMIFS('Indiv fin octobre (à la trève)'!R$2:R$287,'Indiv fin octobre (à la trève)'!$B$2:$B$287,$B148,'Indiv fin octobre (à la trève)'!$C$2:$C$287,$C148)</f>
        <v>1</v>
      </c>
      <c r="S148" s="3">
        <f t="shared" si="26"/>
        <v>0.2</v>
      </c>
      <c r="T148" s="3">
        <f t="shared" si="27"/>
        <v>0</v>
      </c>
      <c r="U148" s="3">
        <f t="shared" si="28"/>
        <v>0.2</v>
      </c>
      <c r="V148" s="3">
        <f t="shared" si="29"/>
        <v>0.4</v>
      </c>
      <c r="W148" s="3">
        <f t="shared" si="30"/>
        <v>0</v>
      </c>
      <c r="X148" s="3">
        <f t="shared" si="31"/>
        <v>0</v>
      </c>
      <c r="Y148" s="3">
        <f t="shared" si="32"/>
        <v>0</v>
      </c>
      <c r="Z148" s="3">
        <f t="shared" si="33"/>
        <v>0</v>
      </c>
      <c r="AA148" s="3">
        <f t="shared" si="34"/>
        <v>0</v>
      </c>
      <c r="AB148" s="3">
        <f t="shared" si="35"/>
        <v>0</v>
      </c>
      <c r="AC148" s="3">
        <f t="shared" si="36"/>
        <v>0.2</v>
      </c>
      <c r="AD148" s="3">
        <f t="shared" si="37"/>
        <v>0</v>
      </c>
      <c r="AE148" s="3">
        <f t="shared" si="38"/>
        <v>0.2</v>
      </c>
      <c r="AF148" s="4">
        <f>F148/SUMIFS('Equipe novembre (après la trèv)'!B$2:B$13,'Equipe novembre (après la trèv)'!$A$2:$A$13,$C148)</f>
        <v>0.1111111111111111</v>
      </c>
      <c r="AG148" s="4">
        <f>P148/SUMIFS('Equipe novembre (après la trèv)'!L$2:L$13,'Equipe novembre (après la trèv)'!$A$2:$A$13,$C148)</f>
        <v>0.2</v>
      </c>
      <c r="AH148" s="4">
        <f>H148/SUMIFS('Equipe novembre (après la trèv)'!B$2:B$13,'Equipe novembre (après la trèv)'!$A$2:$A$13,$C148)</f>
        <v>0.1111111111111111</v>
      </c>
      <c r="AI148" s="4">
        <f>R148/SUMIFS('Equipe novembre (après la trèv)'!L$2:L$13,'Equipe novembre (après la trèv)'!$A$2:$A$13,$C148)</f>
        <v>0.2</v>
      </c>
    </row>
    <row r="149" spans="1:35" x14ac:dyDescent="0.3">
      <c r="A149">
        <v>148</v>
      </c>
      <c r="B149" t="s">
        <v>146</v>
      </c>
      <c r="C149" t="s">
        <v>28</v>
      </c>
      <c r="D149" t="s">
        <v>6</v>
      </c>
      <c r="E149">
        <f>SUMIFS('Indiv fin novembre'!E$2:E$299,'Indiv fin novembre'!$B$2:$B$299,$B149,'Indiv fin novembre'!$C$2:$C$299,$C149)-SUMIFS('Indiv fin octobre (à la trève)'!E$2:E$287,'Indiv fin octobre (à la trève)'!$B$2:$B$287,$B149,'Indiv fin octobre (à la trève)'!$C$2:$C$287,$C149)</f>
        <v>5</v>
      </c>
      <c r="F149">
        <f>SUMIFS('Indiv fin novembre'!F$2:F$299,'Indiv fin novembre'!$B$2:$B$299,$B149,'Indiv fin novembre'!$C$2:$C$299,$C149)-SUMIFS('Indiv fin octobre (à la trève)'!F$2:F$287,'Indiv fin octobre (à la trève)'!$B$2:$B$287,$B149,'Indiv fin octobre (à la trève)'!$C$2:$C$287,$C149)</f>
        <v>1</v>
      </c>
      <c r="G149">
        <f>SUMIFS('Indiv fin novembre'!G$2:G$299,'Indiv fin novembre'!$B$2:$B$299,$B149,'Indiv fin novembre'!$C$2:$C$299,$C149)-SUMIFS('Indiv fin octobre (à la trève)'!G$2:G$287,'Indiv fin octobre (à la trève)'!$B$2:$B$287,$B149,'Indiv fin octobre (à la trève)'!$C$2:$C$287,$C149)</f>
        <v>0</v>
      </c>
      <c r="H149">
        <f>SUMIFS('Indiv fin novembre'!H$2:H$299,'Indiv fin novembre'!$B$2:$B$299,$B149,'Indiv fin novembre'!$C$2:$C$299,$C149)-SUMIFS('Indiv fin octobre (à la trève)'!H$2:H$287,'Indiv fin octobre (à la trève)'!$B$2:$B$287,$B149,'Indiv fin octobre (à la trève)'!$C$2:$C$287,$C149)</f>
        <v>1</v>
      </c>
      <c r="I149">
        <f>SUMIFS('Indiv fin novembre'!I$2:I$299,'Indiv fin novembre'!$B$2:$B$299,$B149,'Indiv fin novembre'!$C$2:$C$299,$C149)-SUMIFS('Indiv fin octobre (à la trève)'!I$2:I$287,'Indiv fin octobre (à la trève)'!$B$2:$B$287,$B149,'Indiv fin octobre (à la trève)'!$C$2:$C$287,$C149)</f>
        <v>1</v>
      </c>
      <c r="J149">
        <f>SUMIFS('Indiv fin novembre'!J$2:J$299,'Indiv fin novembre'!$B$2:$B$299,$B149,'Indiv fin novembre'!$C$2:$C$299,$C149)-SUMIFS('Indiv fin octobre (à la trève)'!J$2:J$287,'Indiv fin octobre (à la trève)'!$B$2:$B$287,$B149,'Indiv fin octobre (à la trève)'!$C$2:$C$287,$C149)</f>
        <v>0</v>
      </c>
      <c r="K149">
        <f>SUMIFS('Indiv fin novembre'!K$2:K$299,'Indiv fin novembre'!$B$2:$B$299,$B149,'Indiv fin novembre'!$C$2:$C$299,$C149)-SUMIFS('Indiv fin octobre (à la trève)'!K$2:K$287,'Indiv fin octobre (à la trève)'!$B$2:$B$287,$B149,'Indiv fin octobre (à la trève)'!$C$2:$C$287,$C149)</f>
        <v>0</v>
      </c>
      <c r="L149">
        <f>SUMIFS('Indiv fin novembre'!L$2:L$299,'Indiv fin novembre'!$B$2:$B$299,$B149,'Indiv fin novembre'!$C$2:$C$299,$C149)-SUMIFS('Indiv fin octobre (à la trève)'!L$2:L$287,'Indiv fin octobre (à la trève)'!$B$2:$B$287,$B149,'Indiv fin octobre (à la trève)'!$C$2:$C$287,$C149)</f>
        <v>0</v>
      </c>
      <c r="M149">
        <f>SUMIFS('Indiv fin novembre'!M$2:M$299,'Indiv fin novembre'!$B$2:$B$299,$B149,'Indiv fin novembre'!$C$2:$C$299,$C149)-SUMIFS('Indiv fin octobre (à la trève)'!M$2:M$287,'Indiv fin octobre (à la trève)'!$B$2:$B$287,$B149,'Indiv fin octobre (à la trève)'!$C$2:$C$287,$C149)</f>
        <v>0</v>
      </c>
      <c r="N149">
        <f>SUMIFS('Indiv fin novembre'!N$2:N$299,'Indiv fin novembre'!$B$2:$B$299,$B149,'Indiv fin novembre'!$C$2:$C$299,$C149)-SUMIFS('Indiv fin octobre (à la trève)'!N$2:N$287,'Indiv fin octobre (à la trève)'!$B$2:$B$287,$B149,'Indiv fin octobre (à la trève)'!$C$2:$C$287,$C149)</f>
        <v>0</v>
      </c>
      <c r="O149">
        <f>SUMIFS('Indiv fin novembre'!O$2:O$299,'Indiv fin novembre'!$B$2:$B$299,$B149,'Indiv fin novembre'!$C$2:$C$299,$C149)-SUMIFS('Indiv fin octobre (à la trève)'!O$2:O$287,'Indiv fin octobre (à la trève)'!$B$2:$B$287,$B149,'Indiv fin octobre (à la trève)'!$C$2:$C$287,$C149)</f>
        <v>0</v>
      </c>
      <c r="P149">
        <f>SUMIFS('Indiv fin novembre'!P$2:P$299,'Indiv fin novembre'!$B$2:$B$299,$B149,'Indiv fin novembre'!$C$2:$C$299,$C149)-SUMIFS('Indiv fin octobre (à la trève)'!P$2:P$287,'Indiv fin octobre (à la trève)'!$B$2:$B$287,$B149,'Indiv fin octobre (à la trève)'!$C$2:$C$287,$C149)</f>
        <v>1</v>
      </c>
      <c r="Q149">
        <f>SUMIFS('Indiv fin novembre'!Q$2:Q$299,'Indiv fin novembre'!$B$2:$B$299,$B149,'Indiv fin novembre'!$C$2:$C$299,$C149)-SUMIFS('Indiv fin octobre (à la trève)'!Q$2:Q$287,'Indiv fin octobre (à la trève)'!$B$2:$B$287,$B149,'Indiv fin octobre (à la trève)'!$C$2:$C$287,$C149)</f>
        <v>0</v>
      </c>
      <c r="R149">
        <f>SUMIFS('Indiv fin novembre'!R$2:R$299,'Indiv fin novembre'!$B$2:$B$299,$B149,'Indiv fin novembre'!$C$2:$C$299,$C149)-SUMIFS('Indiv fin octobre (à la trève)'!R$2:R$287,'Indiv fin octobre (à la trève)'!$B$2:$B$287,$B149,'Indiv fin octobre (à la trève)'!$C$2:$C$287,$C149)</f>
        <v>1</v>
      </c>
      <c r="S149" s="3">
        <f t="shared" si="26"/>
        <v>0.2</v>
      </c>
      <c r="T149" s="3">
        <f t="shared" si="27"/>
        <v>0</v>
      </c>
      <c r="U149" s="3">
        <f t="shared" si="28"/>
        <v>0.2</v>
      </c>
      <c r="V149" s="3">
        <f t="shared" si="29"/>
        <v>0.2</v>
      </c>
      <c r="W149" s="3">
        <f t="shared" si="30"/>
        <v>0</v>
      </c>
      <c r="X149" s="3">
        <f t="shared" si="31"/>
        <v>0</v>
      </c>
      <c r="Y149" s="3">
        <f t="shared" si="32"/>
        <v>0</v>
      </c>
      <c r="Z149" s="3">
        <f t="shared" si="33"/>
        <v>0</v>
      </c>
      <c r="AA149" s="3">
        <f t="shared" si="34"/>
        <v>0</v>
      </c>
      <c r="AB149" s="3">
        <f t="shared" si="35"/>
        <v>0</v>
      </c>
      <c r="AC149" s="3">
        <f t="shared" si="36"/>
        <v>0.2</v>
      </c>
      <c r="AD149" s="3">
        <f t="shared" si="37"/>
        <v>0</v>
      </c>
      <c r="AE149" s="3">
        <f t="shared" si="38"/>
        <v>0.2</v>
      </c>
      <c r="AF149" s="4">
        <f>F149/SUMIFS('Equipe novembre (après la trèv)'!B$2:B$13,'Equipe novembre (après la trèv)'!$A$2:$A$13,$C149)</f>
        <v>0.1111111111111111</v>
      </c>
      <c r="AG149" s="4">
        <f>P149/SUMIFS('Equipe novembre (après la trèv)'!L$2:L$13,'Equipe novembre (après la trèv)'!$A$2:$A$13,$C149)</f>
        <v>0.2</v>
      </c>
      <c r="AH149" s="4">
        <f>H149/SUMIFS('Equipe novembre (après la trèv)'!B$2:B$13,'Equipe novembre (après la trèv)'!$A$2:$A$13,$C149)</f>
        <v>0.1111111111111111</v>
      </c>
      <c r="AI149" s="4">
        <f>R149/SUMIFS('Equipe novembre (après la trèv)'!L$2:L$13,'Equipe novembre (après la trèv)'!$A$2:$A$13,$C149)</f>
        <v>0.2</v>
      </c>
    </row>
    <row r="150" spans="1:35" x14ac:dyDescent="0.3">
      <c r="A150">
        <v>149</v>
      </c>
      <c r="B150" t="s">
        <v>253</v>
      </c>
      <c r="C150" t="s">
        <v>28</v>
      </c>
      <c r="D150" t="s">
        <v>6</v>
      </c>
      <c r="E150">
        <f>SUMIFS('Indiv fin novembre'!E$2:E$299,'Indiv fin novembre'!$B$2:$B$299,$B150,'Indiv fin novembre'!$C$2:$C$299,$C150)-SUMIFS('Indiv fin octobre (à la trève)'!E$2:E$287,'Indiv fin octobre (à la trève)'!$B$2:$B$287,$B150,'Indiv fin octobre (à la trève)'!$C$2:$C$287,$C150)</f>
        <v>5</v>
      </c>
      <c r="F150">
        <f>SUMIFS('Indiv fin novembre'!F$2:F$299,'Indiv fin novembre'!$B$2:$B$299,$B150,'Indiv fin novembre'!$C$2:$C$299,$C150)-SUMIFS('Indiv fin octobre (à la trève)'!F$2:F$287,'Indiv fin octobre (à la trève)'!$B$2:$B$287,$B150,'Indiv fin octobre (à la trève)'!$C$2:$C$287,$C150)</f>
        <v>0</v>
      </c>
      <c r="G150">
        <f>SUMIFS('Indiv fin novembre'!G$2:G$299,'Indiv fin novembre'!$B$2:$B$299,$B150,'Indiv fin novembre'!$C$2:$C$299,$C150)-SUMIFS('Indiv fin octobre (à la trève)'!G$2:G$287,'Indiv fin octobre (à la trève)'!$B$2:$B$287,$B150,'Indiv fin octobre (à la trève)'!$C$2:$C$287,$C150)</f>
        <v>1</v>
      </c>
      <c r="H150">
        <f>SUMIFS('Indiv fin novembre'!H$2:H$299,'Indiv fin novembre'!$B$2:$B$299,$B150,'Indiv fin novembre'!$C$2:$C$299,$C150)-SUMIFS('Indiv fin octobre (à la trève)'!H$2:H$287,'Indiv fin octobre (à la trève)'!$B$2:$B$287,$B150,'Indiv fin octobre (à la trève)'!$C$2:$C$287,$C150)</f>
        <v>1</v>
      </c>
      <c r="I150">
        <f>SUMIFS('Indiv fin novembre'!I$2:I$299,'Indiv fin novembre'!$B$2:$B$299,$B150,'Indiv fin novembre'!$C$2:$C$299,$C150)-SUMIFS('Indiv fin octobre (à la trève)'!I$2:I$287,'Indiv fin octobre (à la trève)'!$B$2:$B$287,$B150,'Indiv fin octobre (à la trève)'!$C$2:$C$287,$C150)</f>
        <v>1</v>
      </c>
      <c r="J150">
        <f>SUMIFS('Indiv fin novembre'!J$2:J$299,'Indiv fin novembre'!$B$2:$B$299,$B150,'Indiv fin novembre'!$C$2:$C$299,$C150)-SUMIFS('Indiv fin octobre (à la trève)'!J$2:J$287,'Indiv fin octobre (à la trève)'!$B$2:$B$287,$B150,'Indiv fin octobre (à la trève)'!$C$2:$C$287,$C150)</f>
        <v>0</v>
      </c>
      <c r="K150">
        <f>SUMIFS('Indiv fin novembre'!K$2:K$299,'Indiv fin novembre'!$B$2:$B$299,$B150,'Indiv fin novembre'!$C$2:$C$299,$C150)-SUMIFS('Indiv fin octobre (à la trève)'!K$2:K$287,'Indiv fin octobre (à la trève)'!$B$2:$B$287,$B150,'Indiv fin octobre (à la trève)'!$C$2:$C$287,$C150)</f>
        <v>0</v>
      </c>
      <c r="L150">
        <f>SUMIFS('Indiv fin novembre'!L$2:L$299,'Indiv fin novembre'!$B$2:$B$299,$B150,'Indiv fin novembre'!$C$2:$C$299,$C150)-SUMIFS('Indiv fin octobre (à la trève)'!L$2:L$287,'Indiv fin octobre (à la trève)'!$B$2:$B$287,$B150,'Indiv fin octobre (à la trève)'!$C$2:$C$287,$C150)</f>
        <v>0</v>
      </c>
      <c r="M150">
        <f>SUMIFS('Indiv fin novembre'!M$2:M$299,'Indiv fin novembre'!$B$2:$B$299,$B150,'Indiv fin novembre'!$C$2:$C$299,$C150)-SUMIFS('Indiv fin octobre (à la trève)'!M$2:M$287,'Indiv fin octobre (à la trève)'!$B$2:$B$287,$B150,'Indiv fin octobre (à la trève)'!$C$2:$C$287,$C150)</f>
        <v>0</v>
      </c>
      <c r="N150">
        <f>SUMIFS('Indiv fin novembre'!N$2:N$299,'Indiv fin novembre'!$B$2:$B$299,$B150,'Indiv fin novembre'!$C$2:$C$299,$C150)-SUMIFS('Indiv fin octobre (à la trève)'!N$2:N$287,'Indiv fin octobre (à la trève)'!$B$2:$B$287,$B150,'Indiv fin octobre (à la trève)'!$C$2:$C$287,$C150)</f>
        <v>0</v>
      </c>
      <c r="O150">
        <f>SUMIFS('Indiv fin novembre'!O$2:O$299,'Indiv fin novembre'!$B$2:$B$299,$B150,'Indiv fin novembre'!$C$2:$C$299,$C150)-SUMIFS('Indiv fin octobre (à la trève)'!O$2:O$287,'Indiv fin octobre (à la trève)'!$B$2:$B$287,$B150,'Indiv fin octobre (à la trève)'!$C$2:$C$287,$C150)</f>
        <v>0</v>
      </c>
      <c r="P150">
        <f>SUMIFS('Indiv fin novembre'!P$2:P$299,'Indiv fin novembre'!$B$2:$B$299,$B150,'Indiv fin novembre'!$C$2:$C$299,$C150)-SUMIFS('Indiv fin octobre (à la trève)'!P$2:P$287,'Indiv fin octobre (à la trève)'!$B$2:$B$287,$B150,'Indiv fin octobre (à la trève)'!$C$2:$C$287,$C150)</f>
        <v>0</v>
      </c>
      <c r="Q150">
        <f>SUMIFS('Indiv fin novembre'!Q$2:Q$299,'Indiv fin novembre'!$B$2:$B$299,$B150,'Indiv fin novembre'!$C$2:$C$299,$C150)-SUMIFS('Indiv fin octobre (à la trève)'!Q$2:Q$287,'Indiv fin octobre (à la trève)'!$B$2:$B$287,$B150,'Indiv fin octobre (à la trève)'!$C$2:$C$287,$C150)</f>
        <v>1</v>
      </c>
      <c r="R150">
        <f>SUMIFS('Indiv fin novembre'!R$2:R$299,'Indiv fin novembre'!$B$2:$B$299,$B150,'Indiv fin novembre'!$C$2:$C$299,$C150)-SUMIFS('Indiv fin octobre (à la trève)'!R$2:R$287,'Indiv fin octobre (à la trève)'!$B$2:$B$287,$B150,'Indiv fin octobre (à la trève)'!$C$2:$C$287,$C150)</f>
        <v>1</v>
      </c>
      <c r="S150" s="3">
        <f t="shared" si="26"/>
        <v>0</v>
      </c>
      <c r="T150" s="3">
        <f t="shared" si="27"/>
        <v>0.2</v>
      </c>
      <c r="U150" s="3">
        <f t="shared" si="28"/>
        <v>0.2</v>
      </c>
      <c r="V150" s="3">
        <f t="shared" si="29"/>
        <v>0.2</v>
      </c>
      <c r="W150" s="3">
        <f t="shared" si="30"/>
        <v>0</v>
      </c>
      <c r="X150" s="3">
        <f t="shared" si="31"/>
        <v>0</v>
      </c>
      <c r="Y150" s="3">
        <f t="shared" si="32"/>
        <v>0</v>
      </c>
      <c r="Z150" s="3">
        <f t="shared" si="33"/>
        <v>0</v>
      </c>
      <c r="AA150" s="3">
        <f t="shared" si="34"/>
        <v>0</v>
      </c>
      <c r="AB150" s="3">
        <f t="shared" si="35"/>
        <v>0</v>
      </c>
      <c r="AC150" s="3">
        <f t="shared" si="36"/>
        <v>0</v>
      </c>
      <c r="AD150" s="3">
        <f t="shared" si="37"/>
        <v>0.2</v>
      </c>
      <c r="AE150" s="3">
        <f t="shared" si="38"/>
        <v>0.2</v>
      </c>
      <c r="AF150" s="4">
        <f>F150/SUMIFS('Equipe novembre (après la trèv)'!B$2:B$13,'Equipe novembre (après la trèv)'!$A$2:$A$13,$C150)</f>
        <v>0</v>
      </c>
      <c r="AG150" s="4">
        <f>P150/SUMIFS('Equipe novembre (après la trèv)'!L$2:L$13,'Equipe novembre (après la trèv)'!$A$2:$A$13,$C150)</f>
        <v>0</v>
      </c>
      <c r="AH150" s="4">
        <f>H150/SUMIFS('Equipe novembre (après la trèv)'!B$2:B$13,'Equipe novembre (après la trèv)'!$A$2:$A$13,$C150)</f>
        <v>0.1111111111111111</v>
      </c>
      <c r="AI150" s="4">
        <f>R150/SUMIFS('Equipe novembre (après la trèv)'!L$2:L$13,'Equipe novembre (après la trèv)'!$A$2:$A$13,$C150)</f>
        <v>0.2</v>
      </c>
    </row>
    <row r="151" spans="1:35" x14ac:dyDescent="0.3">
      <c r="A151">
        <v>150</v>
      </c>
      <c r="B151" t="s">
        <v>229</v>
      </c>
      <c r="C151" t="s">
        <v>28</v>
      </c>
      <c r="D151" t="s">
        <v>35</v>
      </c>
      <c r="E151">
        <f>SUMIFS('Indiv fin novembre'!E$2:E$299,'Indiv fin novembre'!$B$2:$B$299,$B151,'Indiv fin novembre'!$C$2:$C$299,$C151)-SUMIFS('Indiv fin octobre (à la trève)'!E$2:E$287,'Indiv fin octobre (à la trève)'!$B$2:$B$287,$B151,'Indiv fin octobre (à la trève)'!$C$2:$C$287,$C151)</f>
        <v>5</v>
      </c>
      <c r="F151">
        <f>SUMIFS('Indiv fin novembre'!F$2:F$299,'Indiv fin novembre'!$B$2:$B$299,$B151,'Indiv fin novembre'!$C$2:$C$299,$C151)-SUMIFS('Indiv fin octobre (à la trève)'!F$2:F$287,'Indiv fin octobre (à la trève)'!$B$2:$B$287,$B151,'Indiv fin octobre (à la trève)'!$C$2:$C$287,$C151)</f>
        <v>0</v>
      </c>
      <c r="G151">
        <f>SUMIFS('Indiv fin novembre'!G$2:G$299,'Indiv fin novembre'!$B$2:$B$299,$B151,'Indiv fin novembre'!$C$2:$C$299,$C151)-SUMIFS('Indiv fin octobre (à la trève)'!G$2:G$287,'Indiv fin octobre (à la trève)'!$B$2:$B$287,$B151,'Indiv fin octobre (à la trève)'!$C$2:$C$287,$C151)</f>
        <v>1</v>
      </c>
      <c r="H151">
        <f>SUMIFS('Indiv fin novembre'!H$2:H$299,'Indiv fin novembre'!$B$2:$B$299,$B151,'Indiv fin novembre'!$C$2:$C$299,$C151)-SUMIFS('Indiv fin octobre (à la trève)'!H$2:H$287,'Indiv fin octobre (à la trève)'!$B$2:$B$287,$B151,'Indiv fin octobre (à la trève)'!$C$2:$C$287,$C151)</f>
        <v>1</v>
      </c>
      <c r="I151">
        <f>SUMIFS('Indiv fin novembre'!I$2:I$299,'Indiv fin novembre'!$B$2:$B$299,$B151,'Indiv fin novembre'!$C$2:$C$299,$C151)-SUMIFS('Indiv fin octobre (à la trève)'!I$2:I$287,'Indiv fin octobre (à la trève)'!$B$2:$B$287,$B151,'Indiv fin octobre (à la trève)'!$C$2:$C$287,$C151)</f>
        <v>-2</v>
      </c>
      <c r="J151">
        <f>SUMIFS('Indiv fin novembre'!J$2:J$299,'Indiv fin novembre'!$B$2:$B$299,$B151,'Indiv fin novembre'!$C$2:$C$299,$C151)-SUMIFS('Indiv fin octobre (à la trève)'!J$2:J$287,'Indiv fin octobre (à la trève)'!$B$2:$B$287,$B151,'Indiv fin octobre (à la trève)'!$C$2:$C$287,$C151)</f>
        <v>0</v>
      </c>
      <c r="K151">
        <f>SUMIFS('Indiv fin novembre'!K$2:K$299,'Indiv fin novembre'!$B$2:$B$299,$B151,'Indiv fin novembre'!$C$2:$C$299,$C151)-SUMIFS('Indiv fin octobre (à la trève)'!K$2:K$287,'Indiv fin octobre (à la trève)'!$B$2:$B$287,$B151,'Indiv fin octobre (à la trève)'!$C$2:$C$287,$C151)</f>
        <v>0</v>
      </c>
      <c r="L151">
        <f>SUMIFS('Indiv fin novembre'!L$2:L$299,'Indiv fin novembre'!$B$2:$B$299,$B151,'Indiv fin novembre'!$C$2:$C$299,$C151)-SUMIFS('Indiv fin octobre (à la trève)'!L$2:L$287,'Indiv fin octobre (à la trève)'!$B$2:$B$287,$B151,'Indiv fin octobre (à la trève)'!$C$2:$C$287,$C151)</f>
        <v>0</v>
      </c>
      <c r="M151">
        <f>SUMIFS('Indiv fin novembre'!M$2:M$299,'Indiv fin novembre'!$B$2:$B$299,$B151,'Indiv fin novembre'!$C$2:$C$299,$C151)-SUMIFS('Indiv fin octobre (à la trève)'!M$2:M$287,'Indiv fin octobre (à la trève)'!$B$2:$B$287,$B151,'Indiv fin octobre (à la trève)'!$C$2:$C$287,$C151)</f>
        <v>0</v>
      </c>
      <c r="N151">
        <f>SUMIFS('Indiv fin novembre'!N$2:N$299,'Indiv fin novembre'!$B$2:$B$299,$B151,'Indiv fin novembre'!$C$2:$C$299,$C151)-SUMIFS('Indiv fin octobre (à la trève)'!N$2:N$287,'Indiv fin octobre (à la trève)'!$B$2:$B$287,$B151,'Indiv fin octobre (à la trève)'!$C$2:$C$287,$C151)</f>
        <v>0</v>
      </c>
      <c r="O151">
        <f>SUMIFS('Indiv fin novembre'!O$2:O$299,'Indiv fin novembre'!$B$2:$B$299,$B151,'Indiv fin novembre'!$C$2:$C$299,$C151)-SUMIFS('Indiv fin octobre (à la trève)'!O$2:O$287,'Indiv fin octobre (à la trève)'!$B$2:$B$287,$B151,'Indiv fin octobre (à la trève)'!$C$2:$C$287,$C151)</f>
        <v>0</v>
      </c>
      <c r="P151">
        <f>SUMIFS('Indiv fin novembre'!P$2:P$299,'Indiv fin novembre'!$B$2:$B$299,$B151,'Indiv fin novembre'!$C$2:$C$299,$C151)-SUMIFS('Indiv fin octobre (à la trève)'!P$2:P$287,'Indiv fin octobre (à la trève)'!$B$2:$B$287,$B151,'Indiv fin octobre (à la trève)'!$C$2:$C$287,$C151)</f>
        <v>0</v>
      </c>
      <c r="Q151">
        <f>SUMIFS('Indiv fin novembre'!Q$2:Q$299,'Indiv fin novembre'!$B$2:$B$299,$B151,'Indiv fin novembre'!$C$2:$C$299,$C151)-SUMIFS('Indiv fin octobre (à la trève)'!Q$2:Q$287,'Indiv fin octobre (à la trève)'!$B$2:$B$287,$B151,'Indiv fin octobre (à la trève)'!$C$2:$C$287,$C151)</f>
        <v>1</v>
      </c>
      <c r="R151">
        <f>SUMIFS('Indiv fin novembre'!R$2:R$299,'Indiv fin novembre'!$B$2:$B$299,$B151,'Indiv fin novembre'!$C$2:$C$299,$C151)-SUMIFS('Indiv fin octobre (à la trève)'!R$2:R$287,'Indiv fin octobre (à la trève)'!$B$2:$B$287,$B151,'Indiv fin octobre (à la trève)'!$C$2:$C$287,$C151)</f>
        <v>1</v>
      </c>
      <c r="S151" s="3">
        <f t="shared" si="26"/>
        <v>0</v>
      </c>
      <c r="T151" s="3">
        <f t="shared" si="27"/>
        <v>0.2</v>
      </c>
      <c r="U151" s="3">
        <f t="shared" si="28"/>
        <v>0.2</v>
      </c>
      <c r="V151" s="3">
        <f t="shared" si="29"/>
        <v>-0.4</v>
      </c>
      <c r="W151" s="3">
        <f t="shared" si="30"/>
        <v>0</v>
      </c>
      <c r="X151" s="3">
        <f t="shared" si="31"/>
        <v>0</v>
      </c>
      <c r="Y151" s="3">
        <f t="shared" si="32"/>
        <v>0</v>
      </c>
      <c r="Z151" s="3">
        <f t="shared" si="33"/>
        <v>0</v>
      </c>
      <c r="AA151" s="3">
        <f t="shared" si="34"/>
        <v>0</v>
      </c>
      <c r="AB151" s="3">
        <f t="shared" si="35"/>
        <v>0</v>
      </c>
      <c r="AC151" s="3">
        <f t="shared" si="36"/>
        <v>0</v>
      </c>
      <c r="AD151" s="3">
        <f t="shared" si="37"/>
        <v>0.2</v>
      </c>
      <c r="AE151" s="3">
        <f t="shared" si="38"/>
        <v>0.2</v>
      </c>
      <c r="AF151" s="4">
        <f>F151/SUMIFS('Equipe novembre (après la trèv)'!B$2:B$13,'Equipe novembre (après la trèv)'!$A$2:$A$13,$C151)</f>
        <v>0</v>
      </c>
      <c r="AG151" s="4">
        <f>P151/SUMIFS('Equipe novembre (après la trèv)'!L$2:L$13,'Equipe novembre (après la trèv)'!$A$2:$A$13,$C151)</f>
        <v>0</v>
      </c>
      <c r="AH151" s="4">
        <f>H151/SUMIFS('Equipe novembre (après la trèv)'!B$2:B$13,'Equipe novembre (après la trèv)'!$A$2:$A$13,$C151)</f>
        <v>0.1111111111111111</v>
      </c>
      <c r="AI151" s="4">
        <f>R151/SUMIFS('Equipe novembre (après la trèv)'!L$2:L$13,'Equipe novembre (après la trèv)'!$A$2:$A$13,$C151)</f>
        <v>0.2</v>
      </c>
    </row>
    <row r="152" spans="1:35" x14ac:dyDescent="0.3">
      <c r="A152">
        <v>151</v>
      </c>
      <c r="B152" t="s">
        <v>164</v>
      </c>
      <c r="C152" t="s">
        <v>24</v>
      </c>
      <c r="D152" t="s">
        <v>6</v>
      </c>
      <c r="E152">
        <f>SUMIFS('Indiv fin novembre'!E$2:E$299,'Indiv fin novembre'!$B$2:$B$299,$B152,'Indiv fin novembre'!$C$2:$C$299,$C152)-SUMIFS('Indiv fin octobre (à la trève)'!E$2:E$287,'Indiv fin octobre (à la trève)'!$B$2:$B$287,$B152,'Indiv fin octobre (à la trève)'!$C$2:$C$287,$C152)</f>
        <v>5</v>
      </c>
      <c r="F152">
        <f>SUMIFS('Indiv fin novembre'!F$2:F$299,'Indiv fin novembre'!$B$2:$B$299,$B152,'Indiv fin novembre'!$C$2:$C$299,$C152)-SUMIFS('Indiv fin octobre (à la trève)'!F$2:F$287,'Indiv fin octobre (à la trève)'!$B$2:$B$287,$B152,'Indiv fin octobre (à la trève)'!$C$2:$C$287,$C152)</f>
        <v>1</v>
      </c>
      <c r="G152">
        <f>SUMIFS('Indiv fin novembre'!G$2:G$299,'Indiv fin novembre'!$B$2:$B$299,$B152,'Indiv fin novembre'!$C$2:$C$299,$C152)-SUMIFS('Indiv fin octobre (à la trève)'!G$2:G$287,'Indiv fin octobre (à la trève)'!$B$2:$B$287,$B152,'Indiv fin octobre (à la trève)'!$C$2:$C$287,$C152)</f>
        <v>0</v>
      </c>
      <c r="H152">
        <f>SUMIFS('Indiv fin novembre'!H$2:H$299,'Indiv fin novembre'!$B$2:$B$299,$B152,'Indiv fin novembre'!$C$2:$C$299,$C152)-SUMIFS('Indiv fin octobre (à la trève)'!H$2:H$287,'Indiv fin octobre (à la trève)'!$B$2:$B$287,$B152,'Indiv fin octobre (à la trève)'!$C$2:$C$287,$C152)</f>
        <v>1</v>
      </c>
      <c r="I152">
        <f>SUMIFS('Indiv fin novembre'!I$2:I$299,'Indiv fin novembre'!$B$2:$B$299,$B152,'Indiv fin novembre'!$C$2:$C$299,$C152)-SUMIFS('Indiv fin octobre (à la trève)'!I$2:I$287,'Indiv fin octobre (à la trève)'!$B$2:$B$287,$B152,'Indiv fin octobre (à la trève)'!$C$2:$C$287,$C152)</f>
        <v>-4</v>
      </c>
      <c r="J152">
        <f>SUMIFS('Indiv fin novembre'!J$2:J$299,'Indiv fin novembre'!$B$2:$B$299,$B152,'Indiv fin novembre'!$C$2:$C$299,$C152)-SUMIFS('Indiv fin octobre (à la trève)'!J$2:J$287,'Indiv fin octobre (à la trève)'!$B$2:$B$287,$B152,'Indiv fin octobre (à la trève)'!$C$2:$C$287,$C152)</f>
        <v>0</v>
      </c>
      <c r="K152">
        <f>SUMIFS('Indiv fin novembre'!K$2:K$299,'Indiv fin novembre'!$B$2:$B$299,$B152,'Indiv fin novembre'!$C$2:$C$299,$C152)-SUMIFS('Indiv fin octobre (à la trève)'!K$2:K$287,'Indiv fin octobre (à la trève)'!$B$2:$B$287,$B152,'Indiv fin octobre (à la trève)'!$C$2:$C$287,$C152)</f>
        <v>0</v>
      </c>
      <c r="L152">
        <f>SUMIFS('Indiv fin novembre'!L$2:L$299,'Indiv fin novembre'!$B$2:$B$299,$B152,'Indiv fin novembre'!$C$2:$C$299,$C152)-SUMIFS('Indiv fin octobre (à la trève)'!L$2:L$287,'Indiv fin octobre (à la trève)'!$B$2:$B$287,$B152,'Indiv fin octobre (à la trève)'!$C$2:$C$287,$C152)</f>
        <v>0</v>
      </c>
      <c r="M152">
        <f>SUMIFS('Indiv fin novembre'!M$2:M$299,'Indiv fin novembre'!$B$2:$B$299,$B152,'Indiv fin novembre'!$C$2:$C$299,$C152)-SUMIFS('Indiv fin octobre (à la trève)'!M$2:M$287,'Indiv fin octobre (à la trève)'!$B$2:$B$287,$B152,'Indiv fin octobre (à la trève)'!$C$2:$C$287,$C152)</f>
        <v>0</v>
      </c>
      <c r="N152">
        <f>SUMIFS('Indiv fin novembre'!N$2:N$299,'Indiv fin novembre'!$B$2:$B$299,$B152,'Indiv fin novembre'!$C$2:$C$299,$C152)-SUMIFS('Indiv fin octobre (à la trève)'!N$2:N$287,'Indiv fin octobre (à la trève)'!$B$2:$B$287,$B152,'Indiv fin octobre (à la trève)'!$C$2:$C$287,$C152)</f>
        <v>0</v>
      </c>
      <c r="O152">
        <f>SUMIFS('Indiv fin novembre'!O$2:O$299,'Indiv fin novembre'!$B$2:$B$299,$B152,'Indiv fin novembre'!$C$2:$C$299,$C152)-SUMIFS('Indiv fin octobre (à la trève)'!O$2:O$287,'Indiv fin octobre (à la trève)'!$B$2:$B$287,$B152,'Indiv fin octobre (à la trève)'!$C$2:$C$287,$C152)</f>
        <v>0</v>
      </c>
      <c r="P152">
        <f>SUMIFS('Indiv fin novembre'!P$2:P$299,'Indiv fin novembre'!$B$2:$B$299,$B152,'Indiv fin novembre'!$C$2:$C$299,$C152)-SUMIFS('Indiv fin octobre (à la trève)'!P$2:P$287,'Indiv fin octobre (à la trève)'!$B$2:$B$287,$B152,'Indiv fin octobre (à la trève)'!$C$2:$C$287,$C152)</f>
        <v>1</v>
      </c>
      <c r="Q152">
        <f>SUMIFS('Indiv fin novembre'!Q$2:Q$299,'Indiv fin novembre'!$B$2:$B$299,$B152,'Indiv fin novembre'!$C$2:$C$299,$C152)-SUMIFS('Indiv fin octobre (à la trève)'!Q$2:Q$287,'Indiv fin octobre (à la trève)'!$B$2:$B$287,$B152,'Indiv fin octobre (à la trève)'!$C$2:$C$287,$C152)</f>
        <v>0</v>
      </c>
      <c r="R152">
        <f>SUMIFS('Indiv fin novembre'!R$2:R$299,'Indiv fin novembre'!$B$2:$B$299,$B152,'Indiv fin novembre'!$C$2:$C$299,$C152)-SUMIFS('Indiv fin octobre (à la trève)'!R$2:R$287,'Indiv fin octobre (à la trève)'!$B$2:$B$287,$B152,'Indiv fin octobre (à la trève)'!$C$2:$C$287,$C152)</f>
        <v>1</v>
      </c>
      <c r="S152" s="3">
        <f t="shared" si="26"/>
        <v>0.2</v>
      </c>
      <c r="T152" s="3">
        <f t="shared" si="27"/>
        <v>0</v>
      </c>
      <c r="U152" s="3">
        <f t="shared" si="28"/>
        <v>0.2</v>
      </c>
      <c r="V152" s="3">
        <f t="shared" si="29"/>
        <v>-0.8</v>
      </c>
      <c r="W152" s="3">
        <f t="shared" si="30"/>
        <v>0</v>
      </c>
      <c r="X152" s="3">
        <f t="shared" si="31"/>
        <v>0</v>
      </c>
      <c r="Y152" s="3">
        <f t="shared" si="32"/>
        <v>0</v>
      </c>
      <c r="Z152" s="3">
        <f t="shared" si="33"/>
        <v>0</v>
      </c>
      <c r="AA152" s="3">
        <f t="shared" si="34"/>
        <v>0</v>
      </c>
      <c r="AB152" s="3">
        <f t="shared" si="35"/>
        <v>0</v>
      </c>
      <c r="AC152" s="3">
        <f t="shared" si="36"/>
        <v>0.2</v>
      </c>
      <c r="AD152" s="3">
        <f t="shared" si="37"/>
        <v>0</v>
      </c>
      <c r="AE152" s="3">
        <f t="shared" si="38"/>
        <v>0.2</v>
      </c>
      <c r="AF152" s="4">
        <f>F152/SUMIFS('Equipe novembre (après la trèv)'!B$2:B$13,'Equipe novembre (après la trèv)'!$A$2:$A$13,$C152)</f>
        <v>9.0909090909090912E-2</v>
      </c>
      <c r="AG152" s="4">
        <f>P152/SUMIFS('Equipe novembre (après la trèv)'!L$2:L$13,'Equipe novembre (après la trèv)'!$A$2:$A$13,$C152)</f>
        <v>0.14285714285714285</v>
      </c>
      <c r="AH152" s="4">
        <f>H152/SUMIFS('Equipe novembre (après la trèv)'!B$2:B$13,'Equipe novembre (après la trèv)'!$A$2:$A$13,$C152)</f>
        <v>9.0909090909090912E-2</v>
      </c>
      <c r="AI152" s="4">
        <f>R152/SUMIFS('Equipe novembre (après la trèv)'!L$2:L$13,'Equipe novembre (après la trèv)'!$A$2:$A$13,$C152)</f>
        <v>0.14285714285714285</v>
      </c>
    </row>
    <row r="153" spans="1:35" x14ac:dyDescent="0.3">
      <c r="A153">
        <v>152</v>
      </c>
      <c r="B153" t="s">
        <v>208</v>
      </c>
      <c r="C153" t="s">
        <v>24</v>
      </c>
      <c r="D153" t="s">
        <v>6</v>
      </c>
      <c r="E153">
        <f>SUMIFS('Indiv fin novembre'!E$2:E$299,'Indiv fin novembre'!$B$2:$B$299,$B153,'Indiv fin novembre'!$C$2:$C$299,$C153)-SUMIFS('Indiv fin octobre (à la trève)'!E$2:E$287,'Indiv fin octobre (à la trève)'!$B$2:$B$287,$B153,'Indiv fin octobre (à la trève)'!$C$2:$C$287,$C153)</f>
        <v>5</v>
      </c>
      <c r="F153">
        <f>SUMIFS('Indiv fin novembre'!F$2:F$299,'Indiv fin novembre'!$B$2:$B$299,$B153,'Indiv fin novembre'!$C$2:$C$299,$C153)-SUMIFS('Indiv fin octobre (à la trève)'!F$2:F$287,'Indiv fin octobre (à la trève)'!$B$2:$B$287,$B153,'Indiv fin octobre (à la trève)'!$C$2:$C$287,$C153)</f>
        <v>0</v>
      </c>
      <c r="G153">
        <f>SUMIFS('Indiv fin novembre'!G$2:G$299,'Indiv fin novembre'!$B$2:$B$299,$B153,'Indiv fin novembre'!$C$2:$C$299,$C153)-SUMIFS('Indiv fin octobre (à la trève)'!G$2:G$287,'Indiv fin octobre (à la trève)'!$B$2:$B$287,$B153,'Indiv fin octobre (à la trève)'!$C$2:$C$287,$C153)</f>
        <v>1</v>
      </c>
      <c r="H153">
        <f>SUMIFS('Indiv fin novembre'!H$2:H$299,'Indiv fin novembre'!$B$2:$B$299,$B153,'Indiv fin novembre'!$C$2:$C$299,$C153)-SUMIFS('Indiv fin octobre (à la trève)'!H$2:H$287,'Indiv fin octobre (à la trève)'!$B$2:$B$287,$B153,'Indiv fin octobre (à la trève)'!$C$2:$C$287,$C153)</f>
        <v>1</v>
      </c>
      <c r="I153">
        <f>SUMIFS('Indiv fin novembre'!I$2:I$299,'Indiv fin novembre'!$B$2:$B$299,$B153,'Indiv fin novembre'!$C$2:$C$299,$C153)-SUMIFS('Indiv fin octobre (à la trève)'!I$2:I$287,'Indiv fin octobre (à la trève)'!$B$2:$B$287,$B153,'Indiv fin octobre (à la trève)'!$C$2:$C$287,$C153)</f>
        <v>-3</v>
      </c>
      <c r="J153">
        <f>SUMIFS('Indiv fin novembre'!J$2:J$299,'Indiv fin novembre'!$B$2:$B$299,$B153,'Indiv fin novembre'!$C$2:$C$299,$C153)-SUMIFS('Indiv fin octobre (à la trève)'!J$2:J$287,'Indiv fin octobre (à la trève)'!$B$2:$B$287,$B153,'Indiv fin octobre (à la trève)'!$C$2:$C$287,$C153)</f>
        <v>0</v>
      </c>
      <c r="K153">
        <f>SUMIFS('Indiv fin novembre'!K$2:K$299,'Indiv fin novembre'!$B$2:$B$299,$B153,'Indiv fin novembre'!$C$2:$C$299,$C153)-SUMIFS('Indiv fin octobre (à la trève)'!K$2:K$287,'Indiv fin octobre (à la trève)'!$B$2:$B$287,$B153,'Indiv fin octobre (à la trève)'!$C$2:$C$287,$C153)</f>
        <v>0</v>
      </c>
      <c r="L153">
        <f>SUMIFS('Indiv fin novembre'!L$2:L$299,'Indiv fin novembre'!$B$2:$B$299,$B153,'Indiv fin novembre'!$C$2:$C$299,$C153)-SUMIFS('Indiv fin octobre (à la trève)'!L$2:L$287,'Indiv fin octobre (à la trève)'!$B$2:$B$287,$B153,'Indiv fin octobre (à la trève)'!$C$2:$C$287,$C153)</f>
        <v>0</v>
      </c>
      <c r="M153">
        <f>SUMIFS('Indiv fin novembre'!M$2:M$299,'Indiv fin novembre'!$B$2:$B$299,$B153,'Indiv fin novembre'!$C$2:$C$299,$C153)-SUMIFS('Indiv fin octobre (à la trève)'!M$2:M$287,'Indiv fin octobre (à la trève)'!$B$2:$B$287,$B153,'Indiv fin octobre (à la trève)'!$C$2:$C$287,$C153)</f>
        <v>0</v>
      </c>
      <c r="N153">
        <f>SUMIFS('Indiv fin novembre'!N$2:N$299,'Indiv fin novembre'!$B$2:$B$299,$B153,'Indiv fin novembre'!$C$2:$C$299,$C153)-SUMIFS('Indiv fin octobre (à la trève)'!N$2:N$287,'Indiv fin octobre (à la trève)'!$B$2:$B$287,$B153,'Indiv fin octobre (à la trève)'!$C$2:$C$287,$C153)</f>
        <v>0</v>
      </c>
      <c r="O153">
        <f>SUMIFS('Indiv fin novembre'!O$2:O$299,'Indiv fin novembre'!$B$2:$B$299,$B153,'Indiv fin novembre'!$C$2:$C$299,$C153)-SUMIFS('Indiv fin octobre (à la trève)'!O$2:O$287,'Indiv fin octobre (à la trève)'!$B$2:$B$287,$B153,'Indiv fin octobre (à la trève)'!$C$2:$C$287,$C153)</f>
        <v>0</v>
      </c>
      <c r="P153">
        <f>SUMIFS('Indiv fin novembre'!P$2:P$299,'Indiv fin novembre'!$B$2:$B$299,$B153,'Indiv fin novembre'!$C$2:$C$299,$C153)-SUMIFS('Indiv fin octobre (à la trève)'!P$2:P$287,'Indiv fin octobre (à la trève)'!$B$2:$B$287,$B153,'Indiv fin octobre (à la trève)'!$C$2:$C$287,$C153)</f>
        <v>0</v>
      </c>
      <c r="Q153">
        <f>SUMIFS('Indiv fin novembre'!Q$2:Q$299,'Indiv fin novembre'!$B$2:$B$299,$B153,'Indiv fin novembre'!$C$2:$C$299,$C153)-SUMIFS('Indiv fin octobre (à la trève)'!Q$2:Q$287,'Indiv fin octobre (à la trève)'!$B$2:$B$287,$B153,'Indiv fin octobre (à la trève)'!$C$2:$C$287,$C153)</f>
        <v>1</v>
      </c>
      <c r="R153">
        <f>SUMIFS('Indiv fin novembre'!R$2:R$299,'Indiv fin novembre'!$B$2:$B$299,$B153,'Indiv fin novembre'!$C$2:$C$299,$C153)-SUMIFS('Indiv fin octobre (à la trève)'!R$2:R$287,'Indiv fin octobre (à la trève)'!$B$2:$B$287,$B153,'Indiv fin octobre (à la trève)'!$C$2:$C$287,$C153)</f>
        <v>1</v>
      </c>
      <c r="S153" s="3">
        <f t="shared" si="26"/>
        <v>0</v>
      </c>
      <c r="T153" s="3">
        <f t="shared" si="27"/>
        <v>0.2</v>
      </c>
      <c r="U153" s="3">
        <f t="shared" si="28"/>
        <v>0.2</v>
      </c>
      <c r="V153" s="3">
        <f t="shared" si="29"/>
        <v>-0.6</v>
      </c>
      <c r="W153" s="3">
        <f t="shared" si="30"/>
        <v>0</v>
      </c>
      <c r="X153" s="3">
        <f t="shared" si="31"/>
        <v>0</v>
      </c>
      <c r="Y153" s="3">
        <f t="shared" si="32"/>
        <v>0</v>
      </c>
      <c r="Z153" s="3">
        <f t="shared" si="33"/>
        <v>0</v>
      </c>
      <c r="AA153" s="3">
        <f t="shared" si="34"/>
        <v>0</v>
      </c>
      <c r="AB153" s="3">
        <f t="shared" si="35"/>
        <v>0</v>
      </c>
      <c r="AC153" s="3">
        <f t="shared" si="36"/>
        <v>0</v>
      </c>
      <c r="AD153" s="3">
        <f t="shared" si="37"/>
        <v>0.2</v>
      </c>
      <c r="AE153" s="3">
        <f t="shared" si="38"/>
        <v>0.2</v>
      </c>
      <c r="AF153" s="4">
        <f>F153/SUMIFS('Equipe novembre (après la trèv)'!B$2:B$13,'Equipe novembre (après la trèv)'!$A$2:$A$13,$C153)</f>
        <v>0</v>
      </c>
      <c r="AG153" s="4">
        <f>P153/SUMIFS('Equipe novembre (après la trèv)'!L$2:L$13,'Equipe novembre (après la trèv)'!$A$2:$A$13,$C153)</f>
        <v>0</v>
      </c>
      <c r="AH153" s="4">
        <f>H153/SUMIFS('Equipe novembre (après la trèv)'!B$2:B$13,'Equipe novembre (après la trèv)'!$A$2:$A$13,$C153)</f>
        <v>9.0909090909090912E-2</v>
      </c>
      <c r="AI153" s="4">
        <f>R153/SUMIFS('Equipe novembre (après la trèv)'!L$2:L$13,'Equipe novembre (après la trèv)'!$A$2:$A$13,$C153)</f>
        <v>0.14285714285714285</v>
      </c>
    </row>
    <row r="154" spans="1:35" x14ac:dyDescent="0.3">
      <c r="A154">
        <v>153</v>
      </c>
      <c r="B154" t="s">
        <v>268</v>
      </c>
      <c r="C154" t="s">
        <v>24</v>
      </c>
      <c r="D154" t="s">
        <v>35</v>
      </c>
      <c r="E154">
        <f>SUMIFS('Indiv fin novembre'!E$2:E$299,'Indiv fin novembre'!$B$2:$B$299,$B154,'Indiv fin novembre'!$C$2:$C$299,$C154)-SUMIFS('Indiv fin octobre (à la trève)'!E$2:E$287,'Indiv fin octobre (à la trève)'!$B$2:$B$287,$B154,'Indiv fin octobre (à la trève)'!$C$2:$C$287,$C154)</f>
        <v>5</v>
      </c>
      <c r="F154">
        <f>SUMIFS('Indiv fin novembre'!F$2:F$299,'Indiv fin novembre'!$B$2:$B$299,$B154,'Indiv fin novembre'!$C$2:$C$299,$C154)-SUMIFS('Indiv fin octobre (à la trève)'!F$2:F$287,'Indiv fin octobre (à la trève)'!$B$2:$B$287,$B154,'Indiv fin octobre (à la trève)'!$C$2:$C$287,$C154)</f>
        <v>0</v>
      </c>
      <c r="G154">
        <f>SUMIFS('Indiv fin novembre'!G$2:G$299,'Indiv fin novembre'!$B$2:$B$299,$B154,'Indiv fin novembre'!$C$2:$C$299,$C154)-SUMIFS('Indiv fin octobre (à la trève)'!G$2:G$287,'Indiv fin octobre (à la trève)'!$B$2:$B$287,$B154,'Indiv fin octobre (à la trève)'!$C$2:$C$287,$C154)</f>
        <v>1</v>
      </c>
      <c r="H154">
        <f>SUMIFS('Indiv fin novembre'!H$2:H$299,'Indiv fin novembre'!$B$2:$B$299,$B154,'Indiv fin novembre'!$C$2:$C$299,$C154)-SUMIFS('Indiv fin octobre (à la trève)'!H$2:H$287,'Indiv fin octobre (à la trève)'!$B$2:$B$287,$B154,'Indiv fin octobre (à la trève)'!$C$2:$C$287,$C154)</f>
        <v>1</v>
      </c>
      <c r="I154">
        <f>SUMIFS('Indiv fin novembre'!I$2:I$299,'Indiv fin novembre'!$B$2:$B$299,$B154,'Indiv fin novembre'!$C$2:$C$299,$C154)-SUMIFS('Indiv fin octobre (à la trève)'!I$2:I$287,'Indiv fin octobre (à la trève)'!$B$2:$B$287,$B154,'Indiv fin octobre (à la trève)'!$C$2:$C$287,$C154)</f>
        <v>-1</v>
      </c>
      <c r="J154">
        <f>SUMIFS('Indiv fin novembre'!J$2:J$299,'Indiv fin novembre'!$B$2:$B$299,$B154,'Indiv fin novembre'!$C$2:$C$299,$C154)-SUMIFS('Indiv fin octobre (à la trève)'!J$2:J$287,'Indiv fin octobre (à la trève)'!$B$2:$B$287,$B154,'Indiv fin octobre (à la trève)'!$C$2:$C$287,$C154)</f>
        <v>0</v>
      </c>
      <c r="K154">
        <f>SUMIFS('Indiv fin novembre'!K$2:K$299,'Indiv fin novembre'!$B$2:$B$299,$B154,'Indiv fin novembre'!$C$2:$C$299,$C154)-SUMIFS('Indiv fin octobre (à la trève)'!K$2:K$287,'Indiv fin octobre (à la trève)'!$B$2:$B$287,$B154,'Indiv fin octobre (à la trève)'!$C$2:$C$287,$C154)</f>
        <v>0</v>
      </c>
      <c r="L154">
        <f>SUMIFS('Indiv fin novembre'!L$2:L$299,'Indiv fin novembre'!$B$2:$B$299,$B154,'Indiv fin novembre'!$C$2:$C$299,$C154)-SUMIFS('Indiv fin octobre (à la trève)'!L$2:L$287,'Indiv fin octobre (à la trève)'!$B$2:$B$287,$B154,'Indiv fin octobre (à la trève)'!$C$2:$C$287,$C154)</f>
        <v>0</v>
      </c>
      <c r="M154">
        <f>SUMIFS('Indiv fin novembre'!M$2:M$299,'Indiv fin novembre'!$B$2:$B$299,$B154,'Indiv fin novembre'!$C$2:$C$299,$C154)-SUMIFS('Indiv fin octobre (à la trève)'!M$2:M$287,'Indiv fin octobre (à la trève)'!$B$2:$B$287,$B154,'Indiv fin octobre (à la trève)'!$C$2:$C$287,$C154)</f>
        <v>0</v>
      </c>
      <c r="N154">
        <f>SUMIFS('Indiv fin novembre'!N$2:N$299,'Indiv fin novembre'!$B$2:$B$299,$B154,'Indiv fin novembre'!$C$2:$C$299,$C154)-SUMIFS('Indiv fin octobre (à la trève)'!N$2:N$287,'Indiv fin octobre (à la trève)'!$B$2:$B$287,$B154,'Indiv fin octobre (à la trève)'!$C$2:$C$287,$C154)</f>
        <v>0</v>
      </c>
      <c r="O154">
        <f>SUMIFS('Indiv fin novembre'!O$2:O$299,'Indiv fin novembre'!$B$2:$B$299,$B154,'Indiv fin novembre'!$C$2:$C$299,$C154)-SUMIFS('Indiv fin octobre (à la trève)'!O$2:O$287,'Indiv fin octobre (à la trève)'!$B$2:$B$287,$B154,'Indiv fin octobre (à la trève)'!$C$2:$C$287,$C154)</f>
        <v>0</v>
      </c>
      <c r="P154">
        <f>SUMIFS('Indiv fin novembre'!P$2:P$299,'Indiv fin novembre'!$B$2:$B$299,$B154,'Indiv fin novembre'!$C$2:$C$299,$C154)-SUMIFS('Indiv fin octobre (à la trève)'!P$2:P$287,'Indiv fin octobre (à la trève)'!$B$2:$B$287,$B154,'Indiv fin octobre (à la trève)'!$C$2:$C$287,$C154)</f>
        <v>0</v>
      </c>
      <c r="Q154">
        <f>SUMIFS('Indiv fin novembre'!Q$2:Q$299,'Indiv fin novembre'!$B$2:$B$299,$B154,'Indiv fin novembre'!$C$2:$C$299,$C154)-SUMIFS('Indiv fin octobre (à la trève)'!Q$2:Q$287,'Indiv fin octobre (à la trève)'!$B$2:$B$287,$B154,'Indiv fin octobre (à la trève)'!$C$2:$C$287,$C154)</f>
        <v>1</v>
      </c>
      <c r="R154">
        <f>SUMIFS('Indiv fin novembre'!R$2:R$299,'Indiv fin novembre'!$B$2:$B$299,$B154,'Indiv fin novembre'!$C$2:$C$299,$C154)-SUMIFS('Indiv fin octobre (à la trève)'!R$2:R$287,'Indiv fin octobre (à la trève)'!$B$2:$B$287,$B154,'Indiv fin octobre (à la trève)'!$C$2:$C$287,$C154)</f>
        <v>1</v>
      </c>
      <c r="S154" s="3">
        <f t="shared" si="26"/>
        <v>0</v>
      </c>
      <c r="T154" s="3">
        <f t="shared" si="27"/>
        <v>0.2</v>
      </c>
      <c r="U154" s="3">
        <f t="shared" si="28"/>
        <v>0.2</v>
      </c>
      <c r="V154" s="3">
        <f t="shared" si="29"/>
        <v>-0.2</v>
      </c>
      <c r="W154" s="3">
        <f t="shared" si="30"/>
        <v>0</v>
      </c>
      <c r="X154" s="3">
        <f t="shared" si="31"/>
        <v>0</v>
      </c>
      <c r="Y154" s="3">
        <f t="shared" si="32"/>
        <v>0</v>
      </c>
      <c r="Z154" s="3">
        <f t="shared" si="33"/>
        <v>0</v>
      </c>
      <c r="AA154" s="3">
        <f t="shared" si="34"/>
        <v>0</v>
      </c>
      <c r="AB154" s="3">
        <f t="shared" si="35"/>
        <v>0</v>
      </c>
      <c r="AC154" s="3">
        <f t="shared" si="36"/>
        <v>0</v>
      </c>
      <c r="AD154" s="3">
        <f t="shared" si="37"/>
        <v>0.2</v>
      </c>
      <c r="AE154" s="3">
        <f t="shared" si="38"/>
        <v>0.2</v>
      </c>
      <c r="AF154" s="4">
        <f>F154/SUMIFS('Equipe novembre (après la trèv)'!B$2:B$13,'Equipe novembre (après la trèv)'!$A$2:$A$13,$C154)</f>
        <v>0</v>
      </c>
      <c r="AG154" s="4">
        <f>P154/SUMIFS('Equipe novembre (après la trèv)'!L$2:L$13,'Equipe novembre (après la trèv)'!$A$2:$A$13,$C154)</f>
        <v>0</v>
      </c>
      <c r="AH154" s="4">
        <f>H154/SUMIFS('Equipe novembre (après la trèv)'!B$2:B$13,'Equipe novembre (après la trèv)'!$A$2:$A$13,$C154)</f>
        <v>9.0909090909090912E-2</v>
      </c>
      <c r="AI154" s="4">
        <f>R154/SUMIFS('Equipe novembre (après la trèv)'!L$2:L$13,'Equipe novembre (après la trèv)'!$A$2:$A$13,$C154)</f>
        <v>0.14285714285714285</v>
      </c>
    </row>
    <row r="155" spans="1:35" x14ac:dyDescent="0.3">
      <c r="A155">
        <v>154</v>
      </c>
      <c r="B155" t="s">
        <v>148</v>
      </c>
      <c r="C155" t="s">
        <v>37</v>
      </c>
      <c r="D155" t="s">
        <v>6</v>
      </c>
      <c r="E155">
        <f>SUMIFS('Indiv fin novembre'!E$2:E$299,'Indiv fin novembre'!$B$2:$B$299,$B155,'Indiv fin novembre'!$C$2:$C$299,$C155)-SUMIFS('Indiv fin octobre (à la trève)'!E$2:E$287,'Indiv fin octobre (à la trève)'!$B$2:$B$287,$B155,'Indiv fin octobre (à la trève)'!$C$2:$C$287,$C155)</f>
        <v>5</v>
      </c>
      <c r="F155">
        <f>SUMIFS('Indiv fin novembre'!F$2:F$299,'Indiv fin novembre'!$B$2:$B$299,$B155,'Indiv fin novembre'!$C$2:$C$299,$C155)-SUMIFS('Indiv fin octobre (à la trève)'!F$2:F$287,'Indiv fin octobre (à la trève)'!$B$2:$B$287,$B155,'Indiv fin octobre (à la trève)'!$C$2:$C$287,$C155)</f>
        <v>0</v>
      </c>
      <c r="G155">
        <f>SUMIFS('Indiv fin novembre'!G$2:G$299,'Indiv fin novembre'!$B$2:$B$299,$B155,'Indiv fin novembre'!$C$2:$C$299,$C155)-SUMIFS('Indiv fin octobre (à la trève)'!G$2:G$287,'Indiv fin octobre (à la trève)'!$B$2:$B$287,$B155,'Indiv fin octobre (à la trève)'!$C$2:$C$287,$C155)</f>
        <v>1</v>
      </c>
      <c r="H155">
        <f>SUMIFS('Indiv fin novembre'!H$2:H$299,'Indiv fin novembre'!$B$2:$B$299,$B155,'Indiv fin novembre'!$C$2:$C$299,$C155)-SUMIFS('Indiv fin octobre (à la trève)'!H$2:H$287,'Indiv fin octobre (à la trève)'!$B$2:$B$287,$B155,'Indiv fin octobre (à la trève)'!$C$2:$C$287,$C155)</f>
        <v>1</v>
      </c>
      <c r="I155">
        <f>SUMIFS('Indiv fin novembre'!I$2:I$299,'Indiv fin novembre'!$B$2:$B$299,$B155,'Indiv fin novembre'!$C$2:$C$299,$C155)-SUMIFS('Indiv fin octobre (à la trève)'!I$2:I$287,'Indiv fin octobre (à la trève)'!$B$2:$B$287,$B155,'Indiv fin octobre (à la trève)'!$C$2:$C$287,$C155)</f>
        <v>-4</v>
      </c>
      <c r="J155">
        <f>SUMIFS('Indiv fin novembre'!J$2:J$299,'Indiv fin novembre'!$B$2:$B$299,$B155,'Indiv fin novembre'!$C$2:$C$299,$C155)-SUMIFS('Indiv fin octobre (à la trève)'!J$2:J$287,'Indiv fin octobre (à la trève)'!$B$2:$B$287,$B155,'Indiv fin octobre (à la trève)'!$C$2:$C$287,$C155)</f>
        <v>0</v>
      </c>
      <c r="K155">
        <f>SUMIFS('Indiv fin novembre'!K$2:K$299,'Indiv fin novembre'!$B$2:$B$299,$B155,'Indiv fin novembre'!$C$2:$C$299,$C155)-SUMIFS('Indiv fin octobre (à la trève)'!K$2:K$287,'Indiv fin octobre (à la trève)'!$B$2:$B$287,$B155,'Indiv fin octobre (à la trève)'!$C$2:$C$287,$C155)</f>
        <v>0</v>
      </c>
      <c r="L155">
        <f>SUMIFS('Indiv fin novembre'!L$2:L$299,'Indiv fin novembre'!$B$2:$B$299,$B155,'Indiv fin novembre'!$C$2:$C$299,$C155)-SUMIFS('Indiv fin octobre (à la trève)'!L$2:L$287,'Indiv fin octobre (à la trève)'!$B$2:$B$287,$B155,'Indiv fin octobre (à la trève)'!$C$2:$C$287,$C155)</f>
        <v>0</v>
      </c>
      <c r="M155">
        <f>SUMIFS('Indiv fin novembre'!M$2:M$299,'Indiv fin novembre'!$B$2:$B$299,$B155,'Indiv fin novembre'!$C$2:$C$299,$C155)-SUMIFS('Indiv fin octobre (à la trève)'!M$2:M$287,'Indiv fin octobre (à la trève)'!$B$2:$B$287,$B155,'Indiv fin octobre (à la trève)'!$C$2:$C$287,$C155)</f>
        <v>0</v>
      </c>
      <c r="N155">
        <f>SUMIFS('Indiv fin novembre'!N$2:N$299,'Indiv fin novembre'!$B$2:$B$299,$B155,'Indiv fin novembre'!$C$2:$C$299,$C155)-SUMIFS('Indiv fin octobre (à la trève)'!N$2:N$287,'Indiv fin octobre (à la trève)'!$B$2:$B$287,$B155,'Indiv fin octobre (à la trève)'!$C$2:$C$287,$C155)</f>
        <v>0</v>
      </c>
      <c r="O155">
        <f>SUMIFS('Indiv fin novembre'!O$2:O$299,'Indiv fin novembre'!$B$2:$B$299,$B155,'Indiv fin novembre'!$C$2:$C$299,$C155)-SUMIFS('Indiv fin octobre (à la trève)'!O$2:O$287,'Indiv fin octobre (à la trève)'!$B$2:$B$287,$B155,'Indiv fin octobre (à la trève)'!$C$2:$C$287,$C155)</f>
        <v>0</v>
      </c>
      <c r="P155">
        <f>SUMIFS('Indiv fin novembre'!P$2:P$299,'Indiv fin novembre'!$B$2:$B$299,$B155,'Indiv fin novembre'!$C$2:$C$299,$C155)-SUMIFS('Indiv fin octobre (à la trève)'!P$2:P$287,'Indiv fin octobre (à la trève)'!$B$2:$B$287,$B155,'Indiv fin octobre (à la trève)'!$C$2:$C$287,$C155)</f>
        <v>0</v>
      </c>
      <c r="Q155">
        <f>SUMIFS('Indiv fin novembre'!Q$2:Q$299,'Indiv fin novembre'!$B$2:$B$299,$B155,'Indiv fin novembre'!$C$2:$C$299,$C155)-SUMIFS('Indiv fin octobre (à la trève)'!Q$2:Q$287,'Indiv fin octobre (à la trève)'!$B$2:$B$287,$B155,'Indiv fin octobre (à la trève)'!$C$2:$C$287,$C155)</f>
        <v>1</v>
      </c>
      <c r="R155">
        <f>SUMIFS('Indiv fin novembre'!R$2:R$299,'Indiv fin novembre'!$B$2:$B$299,$B155,'Indiv fin novembre'!$C$2:$C$299,$C155)-SUMIFS('Indiv fin octobre (à la trève)'!R$2:R$287,'Indiv fin octobre (à la trève)'!$B$2:$B$287,$B155,'Indiv fin octobre (à la trève)'!$C$2:$C$287,$C155)</f>
        <v>1</v>
      </c>
      <c r="S155" s="3">
        <f t="shared" si="26"/>
        <v>0</v>
      </c>
      <c r="T155" s="3">
        <f t="shared" si="27"/>
        <v>0.2</v>
      </c>
      <c r="U155" s="3">
        <f t="shared" si="28"/>
        <v>0.2</v>
      </c>
      <c r="V155" s="3">
        <f t="shared" si="29"/>
        <v>-0.8</v>
      </c>
      <c r="W155" s="3">
        <f t="shared" si="30"/>
        <v>0</v>
      </c>
      <c r="X155" s="3">
        <f t="shared" si="31"/>
        <v>0</v>
      </c>
      <c r="Y155" s="3">
        <f t="shared" si="32"/>
        <v>0</v>
      </c>
      <c r="Z155" s="3">
        <f t="shared" si="33"/>
        <v>0</v>
      </c>
      <c r="AA155" s="3">
        <f t="shared" si="34"/>
        <v>0</v>
      </c>
      <c r="AB155" s="3">
        <f t="shared" si="35"/>
        <v>0</v>
      </c>
      <c r="AC155" s="3">
        <f t="shared" si="36"/>
        <v>0</v>
      </c>
      <c r="AD155" s="3">
        <f t="shared" si="37"/>
        <v>0.2</v>
      </c>
      <c r="AE155" s="3">
        <f t="shared" si="38"/>
        <v>0.2</v>
      </c>
      <c r="AF155" s="4">
        <f>F155/SUMIFS('Equipe novembre (après la trèv)'!B$2:B$13,'Equipe novembre (après la trèv)'!$A$2:$A$13,$C155)</f>
        <v>0</v>
      </c>
      <c r="AG155" s="4">
        <f>P155/SUMIFS('Equipe novembre (après la trèv)'!L$2:L$13,'Equipe novembre (après la trèv)'!$A$2:$A$13,$C155)</f>
        <v>0</v>
      </c>
      <c r="AH155" s="4">
        <f>H155/SUMIFS('Equipe novembre (après la trèv)'!B$2:B$13,'Equipe novembre (après la trèv)'!$A$2:$A$13,$C155)</f>
        <v>6.25E-2</v>
      </c>
      <c r="AI155" s="4">
        <f>R155/SUMIFS('Equipe novembre (après la trèv)'!L$2:L$13,'Equipe novembre (après la trèv)'!$A$2:$A$13,$C155)</f>
        <v>0.1</v>
      </c>
    </row>
    <row r="156" spans="1:35" x14ac:dyDescent="0.3">
      <c r="A156">
        <v>155</v>
      </c>
      <c r="B156" t="s">
        <v>199</v>
      </c>
      <c r="C156" t="s">
        <v>37</v>
      </c>
      <c r="D156" t="s">
        <v>6</v>
      </c>
      <c r="E156">
        <f>SUMIFS('Indiv fin novembre'!E$2:E$299,'Indiv fin novembre'!$B$2:$B$299,$B156,'Indiv fin novembre'!$C$2:$C$299,$C156)-SUMIFS('Indiv fin octobre (à la trève)'!E$2:E$287,'Indiv fin octobre (à la trève)'!$B$2:$B$287,$B156,'Indiv fin octobre (à la trève)'!$C$2:$C$287,$C156)</f>
        <v>5</v>
      </c>
      <c r="F156">
        <f>SUMIFS('Indiv fin novembre'!F$2:F$299,'Indiv fin novembre'!$B$2:$B$299,$B156,'Indiv fin novembre'!$C$2:$C$299,$C156)-SUMIFS('Indiv fin octobre (à la trève)'!F$2:F$287,'Indiv fin octobre (à la trève)'!$B$2:$B$287,$B156,'Indiv fin octobre (à la trève)'!$C$2:$C$287,$C156)</f>
        <v>0</v>
      </c>
      <c r="G156">
        <f>SUMIFS('Indiv fin novembre'!G$2:G$299,'Indiv fin novembre'!$B$2:$B$299,$B156,'Indiv fin novembre'!$C$2:$C$299,$C156)-SUMIFS('Indiv fin octobre (à la trève)'!G$2:G$287,'Indiv fin octobre (à la trève)'!$B$2:$B$287,$B156,'Indiv fin octobre (à la trève)'!$C$2:$C$287,$C156)</f>
        <v>1</v>
      </c>
      <c r="H156">
        <f>SUMIFS('Indiv fin novembre'!H$2:H$299,'Indiv fin novembre'!$B$2:$B$299,$B156,'Indiv fin novembre'!$C$2:$C$299,$C156)-SUMIFS('Indiv fin octobre (à la trève)'!H$2:H$287,'Indiv fin octobre (à la trève)'!$B$2:$B$287,$B156,'Indiv fin octobre (à la trève)'!$C$2:$C$287,$C156)</f>
        <v>1</v>
      </c>
      <c r="I156">
        <f>SUMIFS('Indiv fin novembre'!I$2:I$299,'Indiv fin novembre'!$B$2:$B$299,$B156,'Indiv fin novembre'!$C$2:$C$299,$C156)-SUMIFS('Indiv fin octobre (à la trève)'!I$2:I$287,'Indiv fin octobre (à la trève)'!$B$2:$B$287,$B156,'Indiv fin octobre (à la trève)'!$C$2:$C$287,$C156)</f>
        <v>0</v>
      </c>
      <c r="J156">
        <f>SUMIFS('Indiv fin novembre'!J$2:J$299,'Indiv fin novembre'!$B$2:$B$299,$B156,'Indiv fin novembre'!$C$2:$C$299,$C156)-SUMIFS('Indiv fin octobre (à la trève)'!J$2:J$287,'Indiv fin octobre (à la trève)'!$B$2:$B$287,$B156,'Indiv fin octobre (à la trève)'!$C$2:$C$287,$C156)</f>
        <v>0</v>
      </c>
      <c r="K156">
        <f>SUMIFS('Indiv fin novembre'!K$2:K$299,'Indiv fin novembre'!$B$2:$B$299,$B156,'Indiv fin novembre'!$C$2:$C$299,$C156)-SUMIFS('Indiv fin octobre (à la trève)'!K$2:K$287,'Indiv fin octobre (à la trève)'!$B$2:$B$287,$B156,'Indiv fin octobre (à la trève)'!$C$2:$C$287,$C156)</f>
        <v>0</v>
      </c>
      <c r="L156">
        <f>SUMIFS('Indiv fin novembre'!L$2:L$299,'Indiv fin novembre'!$B$2:$B$299,$B156,'Indiv fin novembre'!$C$2:$C$299,$C156)-SUMIFS('Indiv fin octobre (à la trève)'!L$2:L$287,'Indiv fin octobre (à la trève)'!$B$2:$B$287,$B156,'Indiv fin octobre (à la trève)'!$C$2:$C$287,$C156)</f>
        <v>0</v>
      </c>
      <c r="M156">
        <f>SUMIFS('Indiv fin novembre'!M$2:M$299,'Indiv fin novembre'!$B$2:$B$299,$B156,'Indiv fin novembre'!$C$2:$C$299,$C156)-SUMIFS('Indiv fin octobre (à la trève)'!M$2:M$287,'Indiv fin octobre (à la trève)'!$B$2:$B$287,$B156,'Indiv fin octobre (à la trève)'!$C$2:$C$287,$C156)</f>
        <v>0</v>
      </c>
      <c r="N156">
        <f>SUMIFS('Indiv fin novembre'!N$2:N$299,'Indiv fin novembre'!$B$2:$B$299,$B156,'Indiv fin novembre'!$C$2:$C$299,$C156)-SUMIFS('Indiv fin octobre (à la trève)'!N$2:N$287,'Indiv fin octobre (à la trève)'!$B$2:$B$287,$B156,'Indiv fin octobre (à la trève)'!$C$2:$C$287,$C156)</f>
        <v>0</v>
      </c>
      <c r="O156">
        <f>SUMIFS('Indiv fin novembre'!O$2:O$299,'Indiv fin novembre'!$B$2:$B$299,$B156,'Indiv fin novembre'!$C$2:$C$299,$C156)-SUMIFS('Indiv fin octobre (à la trève)'!O$2:O$287,'Indiv fin octobre (à la trève)'!$B$2:$B$287,$B156,'Indiv fin octobre (à la trève)'!$C$2:$C$287,$C156)</f>
        <v>0</v>
      </c>
      <c r="P156">
        <f>SUMIFS('Indiv fin novembre'!P$2:P$299,'Indiv fin novembre'!$B$2:$B$299,$B156,'Indiv fin novembre'!$C$2:$C$299,$C156)-SUMIFS('Indiv fin octobre (à la trève)'!P$2:P$287,'Indiv fin octobre (à la trève)'!$B$2:$B$287,$B156,'Indiv fin octobre (à la trève)'!$C$2:$C$287,$C156)</f>
        <v>0</v>
      </c>
      <c r="Q156">
        <f>SUMIFS('Indiv fin novembre'!Q$2:Q$299,'Indiv fin novembre'!$B$2:$B$299,$B156,'Indiv fin novembre'!$C$2:$C$299,$C156)-SUMIFS('Indiv fin octobre (à la trève)'!Q$2:Q$287,'Indiv fin octobre (à la trève)'!$B$2:$B$287,$B156,'Indiv fin octobre (à la trève)'!$C$2:$C$287,$C156)</f>
        <v>1</v>
      </c>
      <c r="R156">
        <f>SUMIFS('Indiv fin novembre'!R$2:R$299,'Indiv fin novembre'!$B$2:$B$299,$B156,'Indiv fin novembre'!$C$2:$C$299,$C156)-SUMIFS('Indiv fin octobre (à la trève)'!R$2:R$287,'Indiv fin octobre (à la trève)'!$B$2:$B$287,$B156,'Indiv fin octobre (à la trève)'!$C$2:$C$287,$C156)</f>
        <v>1</v>
      </c>
      <c r="S156" s="3">
        <f t="shared" si="26"/>
        <v>0</v>
      </c>
      <c r="T156" s="3">
        <f t="shared" si="27"/>
        <v>0.2</v>
      </c>
      <c r="U156" s="3">
        <f t="shared" si="28"/>
        <v>0.2</v>
      </c>
      <c r="V156" s="3">
        <f t="shared" si="29"/>
        <v>0</v>
      </c>
      <c r="W156" s="3">
        <f t="shared" si="30"/>
        <v>0</v>
      </c>
      <c r="X156" s="3">
        <f t="shared" si="31"/>
        <v>0</v>
      </c>
      <c r="Y156" s="3">
        <f t="shared" si="32"/>
        <v>0</v>
      </c>
      <c r="Z156" s="3">
        <f t="shared" si="33"/>
        <v>0</v>
      </c>
      <c r="AA156" s="3">
        <f t="shared" si="34"/>
        <v>0</v>
      </c>
      <c r="AB156" s="3">
        <f t="shared" si="35"/>
        <v>0</v>
      </c>
      <c r="AC156" s="3">
        <f t="shared" si="36"/>
        <v>0</v>
      </c>
      <c r="AD156" s="3">
        <f t="shared" si="37"/>
        <v>0.2</v>
      </c>
      <c r="AE156" s="3">
        <f t="shared" si="38"/>
        <v>0.2</v>
      </c>
      <c r="AF156" s="4">
        <f>F156/SUMIFS('Equipe novembre (après la trèv)'!B$2:B$13,'Equipe novembre (après la trèv)'!$A$2:$A$13,$C156)</f>
        <v>0</v>
      </c>
      <c r="AG156" s="4">
        <f>P156/SUMIFS('Equipe novembre (après la trèv)'!L$2:L$13,'Equipe novembre (après la trèv)'!$A$2:$A$13,$C156)</f>
        <v>0</v>
      </c>
      <c r="AH156" s="4">
        <f>H156/SUMIFS('Equipe novembre (après la trèv)'!B$2:B$13,'Equipe novembre (après la trèv)'!$A$2:$A$13,$C156)</f>
        <v>6.25E-2</v>
      </c>
      <c r="AI156" s="4">
        <f>R156/SUMIFS('Equipe novembre (après la trèv)'!L$2:L$13,'Equipe novembre (après la trèv)'!$A$2:$A$13,$C156)</f>
        <v>0.1</v>
      </c>
    </row>
    <row r="157" spans="1:35" x14ac:dyDescent="0.3">
      <c r="A157">
        <v>156</v>
      </c>
      <c r="B157" t="s">
        <v>226</v>
      </c>
      <c r="C157" t="s">
        <v>37</v>
      </c>
      <c r="D157" t="s">
        <v>6</v>
      </c>
      <c r="E157">
        <f>SUMIFS('Indiv fin novembre'!E$2:E$299,'Indiv fin novembre'!$B$2:$B$299,$B157,'Indiv fin novembre'!$C$2:$C$299,$C157)-SUMIFS('Indiv fin octobre (à la trève)'!E$2:E$287,'Indiv fin octobre (à la trève)'!$B$2:$B$287,$B157,'Indiv fin octobre (à la trève)'!$C$2:$C$287,$C157)</f>
        <v>5</v>
      </c>
      <c r="F157">
        <f>SUMIFS('Indiv fin novembre'!F$2:F$299,'Indiv fin novembre'!$B$2:$B$299,$B157,'Indiv fin novembre'!$C$2:$C$299,$C157)-SUMIFS('Indiv fin octobre (à la trève)'!F$2:F$287,'Indiv fin octobre (à la trève)'!$B$2:$B$287,$B157,'Indiv fin octobre (à la trève)'!$C$2:$C$287,$C157)</f>
        <v>1</v>
      </c>
      <c r="G157">
        <f>SUMIFS('Indiv fin novembre'!G$2:G$299,'Indiv fin novembre'!$B$2:$B$299,$B157,'Indiv fin novembre'!$C$2:$C$299,$C157)-SUMIFS('Indiv fin octobre (à la trève)'!G$2:G$287,'Indiv fin octobre (à la trève)'!$B$2:$B$287,$B157,'Indiv fin octobre (à la trève)'!$C$2:$C$287,$C157)</f>
        <v>0</v>
      </c>
      <c r="H157">
        <f>SUMIFS('Indiv fin novembre'!H$2:H$299,'Indiv fin novembre'!$B$2:$B$299,$B157,'Indiv fin novembre'!$C$2:$C$299,$C157)-SUMIFS('Indiv fin octobre (à la trève)'!H$2:H$287,'Indiv fin octobre (à la trève)'!$B$2:$B$287,$B157,'Indiv fin octobre (à la trève)'!$C$2:$C$287,$C157)</f>
        <v>1</v>
      </c>
      <c r="I157">
        <f>SUMIFS('Indiv fin novembre'!I$2:I$299,'Indiv fin novembre'!$B$2:$B$299,$B157,'Indiv fin novembre'!$C$2:$C$299,$C157)-SUMIFS('Indiv fin octobre (à la trève)'!I$2:I$287,'Indiv fin octobre (à la trève)'!$B$2:$B$287,$B157,'Indiv fin octobre (à la trève)'!$C$2:$C$287,$C157)</f>
        <v>-1</v>
      </c>
      <c r="J157">
        <f>SUMIFS('Indiv fin novembre'!J$2:J$299,'Indiv fin novembre'!$B$2:$B$299,$B157,'Indiv fin novembre'!$C$2:$C$299,$C157)-SUMIFS('Indiv fin octobre (à la trève)'!J$2:J$287,'Indiv fin octobre (à la trève)'!$B$2:$B$287,$B157,'Indiv fin octobre (à la trève)'!$C$2:$C$287,$C157)</f>
        <v>0</v>
      </c>
      <c r="K157">
        <f>SUMIFS('Indiv fin novembre'!K$2:K$299,'Indiv fin novembre'!$B$2:$B$299,$B157,'Indiv fin novembre'!$C$2:$C$299,$C157)-SUMIFS('Indiv fin octobre (à la trève)'!K$2:K$287,'Indiv fin octobre (à la trève)'!$B$2:$B$287,$B157,'Indiv fin octobre (à la trève)'!$C$2:$C$287,$C157)</f>
        <v>0</v>
      </c>
      <c r="L157">
        <f>SUMIFS('Indiv fin novembre'!L$2:L$299,'Indiv fin novembre'!$B$2:$B$299,$B157,'Indiv fin novembre'!$C$2:$C$299,$C157)-SUMIFS('Indiv fin octobre (à la trève)'!L$2:L$287,'Indiv fin octobre (à la trève)'!$B$2:$B$287,$B157,'Indiv fin octobre (à la trève)'!$C$2:$C$287,$C157)</f>
        <v>0</v>
      </c>
      <c r="M157">
        <f>SUMIFS('Indiv fin novembre'!M$2:M$299,'Indiv fin novembre'!$B$2:$B$299,$B157,'Indiv fin novembre'!$C$2:$C$299,$C157)-SUMIFS('Indiv fin octobre (à la trève)'!M$2:M$287,'Indiv fin octobre (à la trève)'!$B$2:$B$287,$B157,'Indiv fin octobre (à la trève)'!$C$2:$C$287,$C157)</f>
        <v>0</v>
      </c>
      <c r="N157">
        <f>SUMIFS('Indiv fin novembre'!N$2:N$299,'Indiv fin novembre'!$B$2:$B$299,$B157,'Indiv fin novembre'!$C$2:$C$299,$C157)-SUMIFS('Indiv fin octobre (à la trève)'!N$2:N$287,'Indiv fin octobre (à la trève)'!$B$2:$B$287,$B157,'Indiv fin octobre (à la trève)'!$C$2:$C$287,$C157)</f>
        <v>0</v>
      </c>
      <c r="O157">
        <f>SUMIFS('Indiv fin novembre'!O$2:O$299,'Indiv fin novembre'!$B$2:$B$299,$B157,'Indiv fin novembre'!$C$2:$C$299,$C157)-SUMIFS('Indiv fin octobre (à la trève)'!O$2:O$287,'Indiv fin octobre (à la trève)'!$B$2:$B$287,$B157,'Indiv fin octobre (à la trève)'!$C$2:$C$287,$C157)</f>
        <v>0</v>
      </c>
      <c r="P157">
        <f>SUMIFS('Indiv fin novembre'!P$2:P$299,'Indiv fin novembre'!$B$2:$B$299,$B157,'Indiv fin novembre'!$C$2:$C$299,$C157)-SUMIFS('Indiv fin octobre (à la trève)'!P$2:P$287,'Indiv fin octobre (à la trève)'!$B$2:$B$287,$B157,'Indiv fin octobre (à la trève)'!$C$2:$C$287,$C157)</f>
        <v>1</v>
      </c>
      <c r="Q157">
        <f>SUMIFS('Indiv fin novembre'!Q$2:Q$299,'Indiv fin novembre'!$B$2:$B$299,$B157,'Indiv fin novembre'!$C$2:$C$299,$C157)-SUMIFS('Indiv fin octobre (à la trève)'!Q$2:Q$287,'Indiv fin octobre (à la trève)'!$B$2:$B$287,$B157,'Indiv fin octobre (à la trève)'!$C$2:$C$287,$C157)</f>
        <v>0</v>
      </c>
      <c r="R157">
        <f>SUMIFS('Indiv fin novembre'!R$2:R$299,'Indiv fin novembre'!$B$2:$B$299,$B157,'Indiv fin novembre'!$C$2:$C$299,$C157)-SUMIFS('Indiv fin octobre (à la trève)'!R$2:R$287,'Indiv fin octobre (à la trève)'!$B$2:$B$287,$B157,'Indiv fin octobre (à la trève)'!$C$2:$C$287,$C157)</f>
        <v>1</v>
      </c>
      <c r="S157" s="3">
        <f t="shared" si="26"/>
        <v>0.2</v>
      </c>
      <c r="T157" s="3">
        <f t="shared" si="27"/>
        <v>0</v>
      </c>
      <c r="U157" s="3">
        <f t="shared" si="28"/>
        <v>0.2</v>
      </c>
      <c r="V157" s="3">
        <f t="shared" si="29"/>
        <v>-0.2</v>
      </c>
      <c r="W157" s="3">
        <f t="shared" si="30"/>
        <v>0</v>
      </c>
      <c r="X157" s="3">
        <f t="shared" si="31"/>
        <v>0</v>
      </c>
      <c r="Y157" s="3">
        <f t="shared" si="32"/>
        <v>0</v>
      </c>
      <c r="Z157" s="3">
        <f t="shared" si="33"/>
        <v>0</v>
      </c>
      <c r="AA157" s="3">
        <f t="shared" si="34"/>
        <v>0</v>
      </c>
      <c r="AB157" s="3">
        <f t="shared" si="35"/>
        <v>0</v>
      </c>
      <c r="AC157" s="3">
        <f t="shared" si="36"/>
        <v>0.2</v>
      </c>
      <c r="AD157" s="3">
        <f t="shared" si="37"/>
        <v>0</v>
      </c>
      <c r="AE157" s="3">
        <f t="shared" si="38"/>
        <v>0.2</v>
      </c>
      <c r="AF157" s="4">
        <f>F157/SUMIFS('Equipe novembre (après la trèv)'!B$2:B$13,'Equipe novembre (après la trèv)'!$A$2:$A$13,$C157)</f>
        <v>6.25E-2</v>
      </c>
      <c r="AG157" s="4">
        <f>P157/SUMIFS('Equipe novembre (après la trèv)'!L$2:L$13,'Equipe novembre (après la trèv)'!$A$2:$A$13,$C157)</f>
        <v>0.1</v>
      </c>
      <c r="AH157" s="4">
        <f>H157/SUMIFS('Equipe novembre (après la trèv)'!B$2:B$13,'Equipe novembre (après la trèv)'!$A$2:$A$13,$C157)</f>
        <v>6.25E-2</v>
      </c>
      <c r="AI157" s="4">
        <f>R157/SUMIFS('Equipe novembre (après la trèv)'!L$2:L$13,'Equipe novembre (après la trèv)'!$A$2:$A$13,$C157)</f>
        <v>0.1</v>
      </c>
    </row>
    <row r="158" spans="1:35" x14ac:dyDescent="0.3">
      <c r="A158">
        <v>157</v>
      </c>
      <c r="B158" t="s">
        <v>250</v>
      </c>
      <c r="C158" t="s">
        <v>37</v>
      </c>
      <c r="D158" t="s">
        <v>6</v>
      </c>
      <c r="E158">
        <f>SUMIFS('Indiv fin novembre'!E$2:E$299,'Indiv fin novembre'!$B$2:$B$299,$B158,'Indiv fin novembre'!$C$2:$C$299,$C158)-SUMIFS('Indiv fin octobre (à la trève)'!E$2:E$287,'Indiv fin octobre (à la trève)'!$B$2:$B$287,$B158,'Indiv fin octobre (à la trève)'!$C$2:$C$287,$C158)</f>
        <v>5</v>
      </c>
      <c r="F158">
        <f>SUMIFS('Indiv fin novembre'!F$2:F$299,'Indiv fin novembre'!$B$2:$B$299,$B158,'Indiv fin novembre'!$C$2:$C$299,$C158)-SUMIFS('Indiv fin octobre (à la trève)'!F$2:F$287,'Indiv fin octobre (à la trève)'!$B$2:$B$287,$B158,'Indiv fin octobre (à la trève)'!$C$2:$C$287,$C158)</f>
        <v>1</v>
      </c>
      <c r="G158">
        <f>SUMIFS('Indiv fin novembre'!G$2:G$299,'Indiv fin novembre'!$B$2:$B$299,$B158,'Indiv fin novembre'!$C$2:$C$299,$C158)-SUMIFS('Indiv fin octobre (à la trève)'!G$2:G$287,'Indiv fin octobre (à la trève)'!$B$2:$B$287,$B158,'Indiv fin octobre (à la trève)'!$C$2:$C$287,$C158)</f>
        <v>0</v>
      </c>
      <c r="H158">
        <f>SUMIFS('Indiv fin novembre'!H$2:H$299,'Indiv fin novembre'!$B$2:$B$299,$B158,'Indiv fin novembre'!$C$2:$C$299,$C158)-SUMIFS('Indiv fin octobre (à la trève)'!H$2:H$287,'Indiv fin octobre (à la trève)'!$B$2:$B$287,$B158,'Indiv fin octobre (à la trève)'!$C$2:$C$287,$C158)</f>
        <v>1</v>
      </c>
      <c r="I158">
        <f>SUMIFS('Indiv fin novembre'!I$2:I$299,'Indiv fin novembre'!$B$2:$B$299,$B158,'Indiv fin novembre'!$C$2:$C$299,$C158)-SUMIFS('Indiv fin octobre (à la trève)'!I$2:I$287,'Indiv fin octobre (à la trève)'!$B$2:$B$287,$B158,'Indiv fin octobre (à la trève)'!$C$2:$C$287,$C158)</f>
        <v>-4</v>
      </c>
      <c r="J158">
        <f>SUMIFS('Indiv fin novembre'!J$2:J$299,'Indiv fin novembre'!$B$2:$B$299,$B158,'Indiv fin novembre'!$C$2:$C$299,$C158)-SUMIFS('Indiv fin octobre (à la trève)'!J$2:J$287,'Indiv fin octobre (à la trève)'!$B$2:$B$287,$B158,'Indiv fin octobre (à la trève)'!$C$2:$C$287,$C158)</f>
        <v>0</v>
      </c>
      <c r="K158">
        <f>SUMIFS('Indiv fin novembre'!K$2:K$299,'Indiv fin novembre'!$B$2:$B$299,$B158,'Indiv fin novembre'!$C$2:$C$299,$C158)-SUMIFS('Indiv fin octobre (à la trève)'!K$2:K$287,'Indiv fin octobre (à la trève)'!$B$2:$B$287,$B158,'Indiv fin octobre (à la trève)'!$C$2:$C$287,$C158)</f>
        <v>0</v>
      </c>
      <c r="L158">
        <f>SUMIFS('Indiv fin novembre'!L$2:L$299,'Indiv fin novembre'!$B$2:$B$299,$B158,'Indiv fin novembre'!$C$2:$C$299,$C158)-SUMIFS('Indiv fin octobre (à la trève)'!L$2:L$287,'Indiv fin octobre (à la trève)'!$B$2:$B$287,$B158,'Indiv fin octobre (à la trève)'!$C$2:$C$287,$C158)</f>
        <v>0</v>
      </c>
      <c r="M158">
        <f>SUMIFS('Indiv fin novembre'!M$2:M$299,'Indiv fin novembre'!$B$2:$B$299,$B158,'Indiv fin novembre'!$C$2:$C$299,$C158)-SUMIFS('Indiv fin octobre (à la trève)'!M$2:M$287,'Indiv fin octobre (à la trève)'!$B$2:$B$287,$B158,'Indiv fin octobre (à la trève)'!$C$2:$C$287,$C158)</f>
        <v>0</v>
      </c>
      <c r="N158">
        <f>SUMIFS('Indiv fin novembre'!N$2:N$299,'Indiv fin novembre'!$B$2:$B$299,$B158,'Indiv fin novembre'!$C$2:$C$299,$C158)-SUMIFS('Indiv fin octobre (à la trève)'!N$2:N$287,'Indiv fin octobre (à la trève)'!$B$2:$B$287,$B158,'Indiv fin octobre (à la trève)'!$C$2:$C$287,$C158)</f>
        <v>0</v>
      </c>
      <c r="O158">
        <f>SUMIFS('Indiv fin novembre'!O$2:O$299,'Indiv fin novembre'!$B$2:$B$299,$B158,'Indiv fin novembre'!$C$2:$C$299,$C158)-SUMIFS('Indiv fin octobre (à la trève)'!O$2:O$287,'Indiv fin octobre (à la trève)'!$B$2:$B$287,$B158,'Indiv fin octobre (à la trève)'!$C$2:$C$287,$C158)</f>
        <v>0</v>
      </c>
      <c r="P158">
        <f>SUMIFS('Indiv fin novembre'!P$2:P$299,'Indiv fin novembre'!$B$2:$B$299,$B158,'Indiv fin novembre'!$C$2:$C$299,$C158)-SUMIFS('Indiv fin octobre (à la trève)'!P$2:P$287,'Indiv fin octobre (à la trève)'!$B$2:$B$287,$B158,'Indiv fin octobre (à la trève)'!$C$2:$C$287,$C158)</f>
        <v>1</v>
      </c>
      <c r="Q158">
        <f>SUMIFS('Indiv fin novembre'!Q$2:Q$299,'Indiv fin novembre'!$B$2:$B$299,$B158,'Indiv fin novembre'!$C$2:$C$299,$C158)-SUMIFS('Indiv fin octobre (à la trève)'!Q$2:Q$287,'Indiv fin octobre (à la trève)'!$B$2:$B$287,$B158,'Indiv fin octobre (à la trève)'!$C$2:$C$287,$C158)</f>
        <v>0</v>
      </c>
      <c r="R158">
        <f>SUMIFS('Indiv fin novembre'!R$2:R$299,'Indiv fin novembre'!$B$2:$B$299,$B158,'Indiv fin novembre'!$C$2:$C$299,$C158)-SUMIFS('Indiv fin octobre (à la trève)'!R$2:R$287,'Indiv fin octobre (à la trève)'!$B$2:$B$287,$B158,'Indiv fin octobre (à la trève)'!$C$2:$C$287,$C158)</f>
        <v>1</v>
      </c>
      <c r="S158" s="3">
        <f t="shared" si="26"/>
        <v>0.2</v>
      </c>
      <c r="T158" s="3">
        <f t="shared" si="27"/>
        <v>0</v>
      </c>
      <c r="U158" s="3">
        <f t="shared" si="28"/>
        <v>0.2</v>
      </c>
      <c r="V158" s="3">
        <f t="shared" si="29"/>
        <v>-0.8</v>
      </c>
      <c r="W158" s="3">
        <f t="shared" si="30"/>
        <v>0</v>
      </c>
      <c r="X158" s="3">
        <f t="shared" si="31"/>
        <v>0</v>
      </c>
      <c r="Y158" s="3">
        <f t="shared" si="32"/>
        <v>0</v>
      </c>
      <c r="Z158" s="3">
        <f t="shared" si="33"/>
        <v>0</v>
      </c>
      <c r="AA158" s="3">
        <f t="shared" si="34"/>
        <v>0</v>
      </c>
      <c r="AB158" s="3">
        <f t="shared" si="35"/>
        <v>0</v>
      </c>
      <c r="AC158" s="3">
        <f t="shared" si="36"/>
        <v>0.2</v>
      </c>
      <c r="AD158" s="3">
        <f t="shared" si="37"/>
        <v>0</v>
      </c>
      <c r="AE158" s="3">
        <f t="shared" si="38"/>
        <v>0.2</v>
      </c>
      <c r="AF158" s="4">
        <f>F158/SUMIFS('Equipe novembre (après la trèv)'!B$2:B$13,'Equipe novembre (après la trèv)'!$A$2:$A$13,$C158)</f>
        <v>6.25E-2</v>
      </c>
      <c r="AG158" s="4">
        <f>P158/SUMIFS('Equipe novembre (après la trèv)'!L$2:L$13,'Equipe novembre (après la trèv)'!$A$2:$A$13,$C158)</f>
        <v>0.1</v>
      </c>
      <c r="AH158" s="4">
        <f>H158/SUMIFS('Equipe novembre (après la trèv)'!B$2:B$13,'Equipe novembre (après la trèv)'!$A$2:$A$13,$C158)</f>
        <v>6.25E-2</v>
      </c>
      <c r="AI158" s="4">
        <f>R158/SUMIFS('Equipe novembre (après la trèv)'!L$2:L$13,'Equipe novembre (après la trèv)'!$A$2:$A$13,$C158)</f>
        <v>0.1</v>
      </c>
    </row>
    <row r="159" spans="1:35" x14ac:dyDescent="0.3">
      <c r="A159">
        <v>158</v>
      </c>
      <c r="B159" t="s">
        <v>257</v>
      </c>
      <c r="C159" t="s">
        <v>37</v>
      </c>
      <c r="D159" t="s">
        <v>35</v>
      </c>
      <c r="E159">
        <f>SUMIFS('Indiv fin novembre'!E$2:E$299,'Indiv fin novembre'!$B$2:$B$299,$B159,'Indiv fin novembre'!$C$2:$C$299,$C159)-SUMIFS('Indiv fin octobre (à la trève)'!E$2:E$287,'Indiv fin octobre (à la trève)'!$B$2:$B$287,$B159,'Indiv fin octobre (à la trève)'!$C$2:$C$287,$C159)</f>
        <v>5</v>
      </c>
      <c r="F159">
        <f>SUMIFS('Indiv fin novembre'!F$2:F$299,'Indiv fin novembre'!$B$2:$B$299,$B159,'Indiv fin novembre'!$C$2:$C$299,$C159)-SUMIFS('Indiv fin octobre (à la trève)'!F$2:F$287,'Indiv fin octobre (à la trève)'!$B$2:$B$287,$B159,'Indiv fin octobre (à la trève)'!$C$2:$C$287,$C159)</f>
        <v>0</v>
      </c>
      <c r="G159">
        <f>SUMIFS('Indiv fin novembre'!G$2:G$299,'Indiv fin novembre'!$B$2:$B$299,$B159,'Indiv fin novembre'!$C$2:$C$299,$C159)-SUMIFS('Indiv fin octobre (à la trève)'!G$2:G$287,'Indiv fin octobre (à la trève)'!$B$2:$B$287,$B159,'Indiv fin octobre (à la trève)'!$C$2:$C$287,$C159)</f>
        <v>1</v>
      </c>
      <c r="H159">
        <f>SUMIFS('Indiv fin novembre'!H$2:H$299,'Indiv fin novembre'!$B$2:$B$299,$B159,'Indiv fin novembre'!$C$2:$C$299,$C159)-SUMIFS('Indiv fin octobre (à la trève)'!H$2:H$287,'Indiv fin octobre (à la trève)'!$B$2:$B$287,$B159,'Indiv fin octobre (à la trève)'!$C$2:$C$287,$C159)</f>
        <v>1</v>
      </c>
      <c r="I159">
        <f>SUMIFS('Indiv fin novembre'!I$2:I$299,'Indiv fin novembre'!$B$2:$B$299,$B159,'Indiv fin novembre'!$C$2:$C$299,$C159)-SUMIFS('Indiv fin octobre (à la trève)'!I$2:I$287,'Indiv fin octobre (à la trève)'!$B$2:$B$287,$B159,'Indiv fin octobre (à la trève)'!$C$2:$C$287,$C159)</f>
        <v>-3</v>
      </c>
      <c r="J159">
        <f>SUMIFS('Indiv fin novembre'!J$2:J$299,'Indiv fin novembre'!$B$2:$B$299,$B159,'Indiv fin novembre'!$C$2:$C$299,$C159)-SUMIFS('Indiv fin octobre (à la trève)'!J$2:J$287,'Indiv fin octobre (à la trève)'!$B$2:$B$287,$B159,'Indiv fin octobre (à la trève)'!$C$2:$C$287,$C159)</f>
        <v>0</v>
      </c>
      <c r="K159">
        <f>SUMIFS('Indiv fin novembre'!K$2:K$299,'Indiv fin novembre'!$B$2:$B$299,$B159,'Indiv fin novembre'!$C$2:$C$299,$C159)-SUMIFS('Indiv fin octobre (à la trève)'!K$2:K$287,'Indiv fin octobre (à la trève)'!$B$2:$B$287,$B159,'Indiv fin octobre (à la trève)'!$C$2:$C$287,$C159)</f>
        <v>0</v>
      </c>
      <c r="L159">
        <f>SUMIFS('Indiv fin novembre'!L$2:L$299,'Indiv fin novembre'!$B$2:$B$299,$B159,'Indiv fin novembre'!$C$2:$C$299,$C159)-SUMIFS('Indiv fin octobre (à la trève)'!L$2:L$287,'Indiv fin octobre (à la trève)'!$B$2:$B$287,$B159,'Indiv fin octobre (à la trève)'!$C$2:$C$287,$C159)</f>
        <v>0</v>
      </c>
      <c r="M159">
        <f>SUMIFS('Indiv fin novembre'!M$2:M$299,'Indiv fin novembre'!$B$2:$B$299,$B159,'Indiv fin novembre'!$C$2:$C$299,$C159)-SUMIFS('Indiv fin octobre (à la trève)'!M$2:M$287,'Indiv fin octobre (à la trève)'!$B$2:$B$287,$B159,'Indiv fin octobre (à la trève)'!$C$2:$C$287,$C159)</f>
        <v>0</v>
      </c>
      <c r="N159">
        <f>SUMIFS('Indiv fin novembre'!N$2:N$299,'Indiv fin novembre'!$B$2:$B$299,$B159,'Indiv fin novembre'!$C$2:$C$299,$C159)-SUMIFS('Indiv fin octobre (à la trève)'!N$2:N$287,'Indiv fin octobre (à la trève)'!$B$2:$B$287,$B159,'Indiv fin octobre (à la trève)'!$C$2:$C$287,$C159)</f>
        <v>0</v>
      </c>
      <c r="O159">
        <f>SUMIFS('Indiv fin novembre'!O$2:O$299,'Indiv fin novembre'!$B$2:$B$299,$B159,'Indiv fin novembre'!$C$2:$C$299,$C159)-SUMIFS('Indiv fin octobre (à la trève)'!O$2:O$287,'Indiv fin octobre (à la trève)'!$B$2:$B$287,$B159,'Indiv fin octobre (à la trève)'!$C$2:$C$287,$C159)</f>
        <v>0</v>
      </c>
      <c r="P159">
        <f>SUMIFS('Indiv fin novembre'!P$2:P$299,'Indiv fin novembre'!$B$2:$B$299,$B159,'Indiv fin novembre'!$C$2:$C$299,$C159)-SUMIFS('Indiv fin octobre (à la trève)'!P$2:P$287,'Indiv fin octobre (à la trève)'!$B$2:$B$287,$B159,'Indiv fin octobre (à la trève)'!$C$2:$C$287,$C159)</f>
        <v>0</v>
      </c>
      <c r="Q159">
        <f>SUMIFS('Indiv fin novembre'!Q$2:Q$299,'Indiv fin novembre'!$B$2:$B$299,$B159,'Indiv fin novembre'!$C$2:$C$299,$C159)-SUMIFS('Indiv fin octobre (à la trève)'!Q$2:Q$287,'Indiv fin octobre (à la trève)'!$B$2:$B$287,$B159,'Indiv fin octobre (à la trève)'!$C$2:$C$287,$C159)</f>
        <v>1</v>
      </c>
      <c r="R159">
        <f>SUMIFS('Indiv fin novembre'!R$2:R$299,'Indiv fin novembre'!$B$2:$B$299,$B159,'Indiv fin novembre'!$C$2:$C$299,$C159)-SUMIFS('Indiv fin octobre (à la trève)'!R$2:R$287,'Indiv fin octobre (à la trève)'!$B$2:$B$287,$B159,'Indiv fin octobre (à la trève)'!$C$2:$C$287,$C159)</f>
        <v>1</v>
      </c>
      <c r="S159" s="3">
        <f t="shared" si="26"/>
        <v>0</v>
      </c>
      <c r="T159" s="3">
        <f t="shared" si="27"/>
        <v>0.2</v>
      </c>
      <c r="U159" s="3">
        <f t="shared" si="28"/>
        <v>0.2</v>
      </c>
      <c r="V159" s="3">
        <f t="shared" si="29"/>
        <v>-0.6</v>
      </c>
      <c r="W159" s="3">
        <f t="shared" si="30"/>
        <v>0</v>
      </c>
      <c r="X159" s="3">
        <f t="shared" si="31"/>
        <v>0</v>
      </c>
      <c r="Y159" s="3">
        <f t="shared" si="32"/>
        <v>0</v>
      </c>
      <c r="Z159" s="3">
        <f t="shared" si="33"/>
        <v>0</v>
      </c>
      <c r="AA159" s="3">
        <f t="shared" si="34"/>
        <v>0</v>
      </c>
      <c r="AB159" s="3">
        <f t="shared" si="35"/>
        <v>0</v>
      </c>
      <c r="AC159" s="3">
        <f t="shared" si="36"/>
        <v>0</v>
      </c>
      <c r="AD159" s="3">
        <f t="shared" si="37"/>
        <v>0.2</v>
      </c>
      <c r="AE159" s="3">
        <f t="shared" si="38"/>
        <v>0.2</v>
      </c>
      <c r="AF159" s="4">
        <f>F159/SUMIFS('Equipe novembre (après la trèv)'!B$2:B$13,'Equipe novembre (après la trèv)'!$A$2:$A$13,$C159)</f>
        <v>0</v>
      </c>
      <c r="AG159" s="4">
        <f>P159/SUMIFS('Equipe novembre (après la trèv)'!L$2:L$13,'Equipe novembre (après la trèv)'!$A$2:$A$13,$C159)</f>
        <v>0</v>
      </c>
      <c r="AH159" s="4">
        <f>H159/SUMIFS('Equipe novembre (après la trèv)'!B$2:B$13,'Equipe novembre (après la trèv)'!$A$2:$A$13,$C159)</f>
        <v>6.25E-2</v>
      </c>
      <c r="AI159" s="4">
        <f>R159/SUMIFS('Equipe novembre (après la trèv)'!L$2:L$13,'Equipe novembre (après la trèv)'!$A$2:$A$13,$C159)</f>
        <v>0.1</v>
      </c>
    </row>
    <row r="160" spans="1:35" x14ac:dyDescent="0.3">
      <c r="A160">
        <v>159</v>
      </c>
      <c r="B160" t="s">
        <v>41</v>
      </c>
      <c r="C160" t="s">
        <v>18</v>
      </c>
      <c r="D160" t="s">
        <v>6</v>
      </c>
      <c r="E160">
        <f>SUMIFS('Indiv fin novembre'!E$2:E$299,'Indiv fin novembre'!$B$2:$B$299,$B160,'Indiv fin novembre'!$C$2:$C$299,$C160)-SUMIFS('Indiv fin octobre (à la trève)'!E$2:E$287,'Indiv fin octobre (à la trève)'!$B$2:$B$287,$B160,'Indiv fin octobre (à la trève)'!$C$2:$C$287,$C160)</f>
        <v>5</v>
      </c>
      <c r="F160">
        <f>SUMIFS('Indiv fin novembre'!F$2:F$299,'Indiv fin novembre'!$B$2:$B$299,$B160,'Indiv fin novembre'!$C$2:$C$299,$C160)-SUMIFS('Indiv fin octobre (à la trève)'!F$2:F$287,'Indiv fin octobre (à la trève)'!$B$2:$B$287,$B160,'Indiv fin octobre (à la trève)'!$C$2:$C$287,$C160)</f>
        <v>1</v>
      </c>
      <c r="G160">
        <f>SUMIFS('Indiv fin novembre'!G$2:G$299,'Indiv fin novembre'!$B$2:$B$299,$B160,'Indiv fin novembre'!$C$2:$C$299,$C160)-SUMIFS('Indiv fin octobre (à la trève)'!G$2:G$287,'Indiv fin octobre (à la trève)'!$B$2:$B$287,$B160,'Indiv fin octobre (à la trève)'!$C$2:$C$287,$C160)</f>
        <v>0</v>
      </c>
      <c r="H160">
        <f>SUMIFS('Indiv fin novembre'!H$2:H$299,'Indiv fin novembre'!$B$2:$B$299,$B160,'Indiv fin novembre'!$C$2:$C$299,$C160)-SUMIFS('Indiv fin octobre (à la trève)'!H$2:H$287,'Indiv fin octobre (à la trève)'!$B$2:$B$287,$B160,'Indiv fin octobre (à la trève)'!$C$2:$C$287,$C160)</f>
        <v>1</v>
      </c>
      <c r="I160">
        <f>SUMIFS('Indiv fin novembre'!I$2:I$299,'Indiv fin novembre'!$B$2:$B$299,$B160,'Indiv fin novembre'!$C$2:$C$299,$C160)-SUMIFS('Indiv fin octobre (à la trève)'!I$2:I$287,'Indiv fin octobre (à la trève)'!$B$2:$B$287,$B160,'Indiv fin octobre (à la trève)'!$C$2:$C$287,$C160)</f>
        <v>0</v>
      </c>
      <c r="J160">
        <f>SUMIFS('Indiv fin novembre'!J$2:J$299,'Indiv fin novembre'!$B$2:$B$299,$B160,'Indiv fin novembre'!$C$2:$C$299,$C160)-SUMIFS('Indiv fin octobre (à la trève)'!J$2:J$287,'Indiv fin octobre (à la trève)'!$B$2:$B$287,$B160,'Indiv fin octobre (à la trève)'!$C$2:$C$287,$C160)</f>
        <v>0</v>
      </c>
      <c r="K160">
        <f>SUMIFS('Indiv fin novembre'!K$2:K$299,'Indiv fin novembre'!$B$2:$B$299,$B160,'Indiv fin novembre'!$C$2:$C$299,$C160)-SUMIFS('Indiv fin octobre (à la trève)'!K$2:K$287,'Indiv fin octobre (à la trève)'!$B$2:$B$287,$B160,'Indiv fin octobre (à la trève)'!$C$2:$C$287,$C160)</f>
        <v>0</v>
      </c>
      <c r="L160">
        <f>SUMIFS('Indiv fin novembre'!L$2:L$299,'Indiv fin novembre'!$B$2:$B$299,$B160,'Indiv fin novembre'!$C$2:$C$299,$C160)-SUMIFS('Indiv fin octobre (à la trève)'!L$2:L$287,'Indiv fin octobre (à la trève)'!$B$2:$B$287,$B160,'Indiv fin octobre (à la trève)'!$C$2:$C$287,$C160)</f>
        <v>0</v>
      </c>
      <c r="M160">
        <f>SUMIFS('Indiv fin novembre'!M$2:M$299,'Indiv fin novembre'!$B$2:$B$299,$B160,'Indiv fin novembre'!$C$2:$C$299,$C160)-SUMIFS('Indiv fin octobre (à la trève)'!M$2:M$287,'Indiv fin octobre (à la trève)'!$B$2:$B$287,$B160,'Indiv fin octobre (à la trève)'!$C$2:$C$287,$C160)</f>
        <v>0</v>
      </c>
      <c r="N160">
        <f>SUMIFS('Indiv fin novembre'!N$2:N$299,'Indiv fin novembre'!$B$2:$B$299,$B160,'Indiv fin novembre'!$C$2:$C$299,$C160)-SUMIFS('Indiv fin octobre (à la trève)'!N$2:N$287,'Indiv fin octobre (à la trève)'!$B$2:$B$287,$B160,'Indiv fin octobre (à la trève)'!$C$2:$C$287,$C160)</f>
        <v>0</v>
      </c>
      <c r="O160">
        <f>SUMIFS('Indiv fin novembre'!O$2:O$299,'Indiv fin novembre'!$B$2:$B$299,$B160,'Indiv fin novembre'!$C$2:$C$299,$C160)-SUMIFS('Indiv fin octobre (à la trève)'!O$2:O$287,'Indiv fin octobre (à la trève)'!$B$2:$B$287,$B160,'Indiv fin octobre (à la trève)'!$C$2:$C$287,$C160)</f>
        <v>0</v>
      </c>
      <c r="P160">
        <f>SUMIFS('Indiv fin novembre'!P$2:P$299,'Indiv fin novembre'!$B$2:$B$299,$B160,'Indiv fin novembre'!$C$2:$C$299,$C160)-SUMIFS('Indiv fin octobre (à la trève)'!P$2:P$287,'Indiv fin octobre (à la trève)'!$B$2:$B$287,$B160,'Indiv fin octobre (à la trève)'!$C$2:$C$287,$C160)</f>
        <v>1</v>
      </c>
      <c r="Q160">
        <f>SUMIFS('Indiv fin novembre'!Q$2:Q$299,'Indiv fin novembre'!$B$2:$B$299,$B160,'Indiv fin novembre'!$C$2:$C$299,$C160)-SUMIFS('Indiv fin octobre (à la trève)'!Q$2:Q$287,'Indiv fin octobre (à la trève)'!$B$2:$B$287,$B160,'Indiv fin octobre (à la trève)'!$C$2:$C$287,$C160)</f>
        <v>0</v>
      </c>
      <c r="R160">
        <f>SUMIFS('Indiv fin novembre'!R$2:R$299,'Indiv fin novembre'!$B$2:$B$299,$B160,'Indiv fin novembre'!$C$2:$C$299,$C160)-SUMIFS('Indiv fin octobre (à la trève)'!R$2:R$287,'Indiv fin octobre (à la trève)'!$B$2:$B$287,$B160,'Indiv fin octobre (à la trève)'!$C$2:$C$287,$C160)</f>
        <v>1</v>
      </c>
      <c r="S160" s="3">
        <f t="shared" si="26"/>
        <v>0.2</v>
      </c>
      <c r="T160" s="3">
        <f t="shared" si="27"/>
        <v>0</v>
      </c>
      <c r="U160" s="3">
        <f t="shared" si="28"/>
        <v>0.2</v>
      </c>
      <c r="V160" s="3">
        <f t="shared" si="29"/>
        <v>0</v>
      </c>
      <c r="W160" s="3">
        <f t="shared" si="30"/>
        <v>0</v>
      </c>
      <c r="X160" s="3">
        <f t="shared" si="31"/>
        <v>0</v>
      </c>
      <c r="Y160" s="3">
        <f t="shared" si="32"/>
        <v>0</v>
      </c>
      <c r="Z160" s="3">
        <f t="shared" si="33"/>
        <v>0</v>
      </c>
      <c r="AA160" s="3">
        <f t="shared" si="34"/>
        <v>0</v>
      </c>
      <c r="AB160" s="3">
        <f t="shared" si="35"/>
        <v>0</v>
      </c>
      <c r="AC160" s="3">
        <f t="shared" si="36"/>
        <v>0.2</v>
      </c>
      <c r="AD160" s="3">
        <f t="shared" si="37"/>
        <v>0</v>
      </c>
      <c r="AE160" s="3">
        <f t="shared" si="38"/>
        <v>0.2</v>
      </c>
      <c r="AF160" s="4">
        <f>F160/SUMIFS('Equipe novembre (après la trèv)'!B$2:B$13,'Equipe novembre (après la trèv)'!$A$2:$A$13,$C160)</f>
        <v>4.3478260869565216E-2</v>
      </c>
      <c r="AG160" s="4">
        <f>P160/SUMIFS('Equipe novembre (après la trèv)'!L$2:L$13,'Equipe novembre (après la trèv)'!$A$2:$A$13,$C160)</f>
        <v>7.6923076923076927E-2</v>
      </c>
      <c r="AH160" s="4">
        <f>H160/SUMIFS('Equipe novembre (après la trèv)'!B$2:B$13,'Equipe novembre (après la trèv)'!$A$2:$A$13,$C160)</f>
        <v>4.3478260869565216E-2</v>
      </c>
      <c r="AI160" s="4">
        <f>R160/SUMIFS('Equipe novembre (après la trèv)'!L$2:L$13,'Equipe novembre (après la trèv)'!$A$2:$A$13,$C160)</f>
        <v>7.6923076923076927E-2</v>
      </c>
    </row>
    <row r="161" spans="1:35" x14ac:dyDescent="0.3">
      <c r="A161">
        <v>160</v>
      </c>
      <c r="B161" t="s">
        <v>140</v>
      </c>
      <c r="C161" t="s">
        <v>18</v>
      </c>
      <c r="D161" t="s">
        <v>35</v>
      </c>
      <c r="E161">
        <f>SUMIFS('Indiv fin novembre'!E$2:E$299,'Indiv fin novembre'!$B$2:$B$299,$B161,'Indiv fin novembre'!$C$2:$C$299,$C161)-SUMIFS('Indiv fin octobre (à la trève)'!E$2:E$287,'Indiv fin octobre (à la trève)'!$B$2:$B$287,$B161,'Indiv fin octobre (à la trève)'!$C$2:$C$287,$C161)</f>
        <v>5</v>
      </c>
      <c r="F161">
        <f>SUMIFS('Indiv fin novembre'!F$2:F$299,'Indiv fin novembre'!$B$2:$B$299,$B161,'Indiv fin novembre'!$C$2:$C$299,$C161)-SUMIFS('Indiv fin octobre (à la trève)'!F$2:F$287,'Indiv fin octobre (à la trève)'!$B$2:$B$287,$B161,'Indiv fin octobre (à la trève)'!$C$2:$C$287,$C161)</f>
        <v>0</v>
      </c>
      <c r="G161">
        <f>SUMIFS('Indiv fin novembre'!G$2:G$299,'Indiv fin novembre'!$B$2:$B$299,$B161,'Indiv fin novembre'!$C$2:$C$299,$C161)-SUMIFS('Indiv fin octobre (à la trève)'!G$2:G$287,'Indiv fin octobre (à la trève)'!$B$2:$B$287,$B161,'Indiv fin octobre (à la trève)'!$C$2:$C$287,$C161)</f>
        <v>1</v>
      </c>
      <c r="H161">
        <f>SUMIFS('Indiv fin novembre'!H$2:H$299,'Indiv fin novembre'!$B$2:$B$299,$B161,'Indiv fin novembre'!$C$2:$C$299,$C161)-SUMIFS('Indiv fin octobre (à la trève)'!H$2:H$287,'Indiv fin octobre (à la trève)'!$B$2:$B$287,$B161,'Indiv fin octobre (à la trève)'!$C$2:$C$287,$C161)</f>
        <v>1</v>
      </c>
      <c r="I161">
        <f>SUMIFS('Indiv fin novembre'!I$2:I$299,'Indiv fin novembre'!$B$2:$B$299,$B161,'Indiv fin novembre'!$C$2:$C$299,$C161)-SUMIFS('Indiv fin octobre (à la trève)'!I$2:I$287,'Indiv fin octobre (à la trève)'!$B$2:$B$287,$B161,'Indiv fin octobre (à la trève)'!$C$2:$C$287,$C161)</f>
        <v>1</v>
      </c>
      <c r="J161">
        <f>SUMIFS('Indiv fin novembre'!J$2:J$299,'Indiv fin novembre'!$B$2:$B$299,$B161,'Indiv fin novembre'!$C$2:$C$299,$C161)-SUMIFS('Indiv fin octobre (à la trève)'!J$2:J$287,'Indiv fin octobre (à la trève)'!$B$2:$B$287,$B161,'Indiv fin octobre (à la trève)'!$C$2:$C$287,$C161)</f>
        <v>0</v>
      </c>
      <c r="K161">
        <f>SUMIFS('Indiv fin novembre'!K$2:K$299,'Indiv fin novembre'!$B$2:$B$299,$B161,'Indiv fin novembre'!$C$2:$C$299,$C161)-SUMIFS('Indiv fin octobre (à la trève)'!K$2:K$287,'Indiv fin octobre (à la trève)'!$B$2:$B$287,$B161,'Indiv fin octobre (à la trève)'!$C$2:$C$287,$C161)</f>
        <v>0</v>
      </c>
      <c r="L161">
        <f>SUMIFS('Indiv fin novembre'!L$2:L$299,'Indiv fin novembre'!$B$2:$B$299,$B161,'Indiv fin novembre'!$C$2:$C$299,$C161)-SUMIFS('Indiv fin octobre (à la trève)'!L$2:L$287,'Indiv fin octobre (à la trève)'!$B$2:$B$287,$B161,'Indiv fin octobre (à la trève)'!$C$2:$C$287,$C161)</f>
        <v>0</v>
      </c>
      <c r="M161">
        <f>SUMIFS('Indiv fin novembre'!M$2:M$299,'Indiv fin novembre'!$B$2:$B$299,$B161,'Indiv fin novembre'!$C$2:$C$299,$C161)-SUMIFS('Indiv fin octobre (à la trève)'!M$2:M$287,'Indiv fin octobre (à la trève)'!$B$2:$B$287,$B161,'Indiv fin octobre (à la trève)'!$C$2:$C$287,$C161)</f>
        <v>0</v>
      </c>
      <c r="N161">
        <f>SUMIFS('Indiv fin novembre'!N$2:N$299,'Indiv fin novembre'!$B$2:$B$299,$B161,'Indiv fin novembre'!$C$2:$C$299,$C161)-SUMIFS('Indiv fin octobre (à la trève)'!N$2:N$287,'Indiv fin octobre (à la trève)'!$B$2:$B$287,$B161,'Indiv fin octobre (à la trève)'!$C$2:$C$287,$C161)</f>
        <v>0</v>
      </c>
      <c r="O161">
        <f>SUMIFS('Indiv fin novembre'!O$2:O$299,'Indiv fin novembre'!$B$2:$B$299,$B161,'Indiv fin novembre'!$C$2:$C$299,$C161)-SUMIFS('Indiv fin octobre (à la trève)'!O$2:O$287,'Indiv fin octobre (à la trève)'!$B$2:$B$287,$B161,'Indiv fin octobre (à la trève)'!$C$2:$C$287,$C161)</f>
        <v>0</v>
      </c>
      <c r="P161">
        <f>SUMIFS('Indiv fin novembre'!P$2:P$299,'Indiv fin novembre'!$B$2:$B$299,$B161,'Indiv fin novembre'!$C$2:$C$299,$C161)-SUMIFS('Indiv fin octobre (à la trève)'!P$2:P$287,'Indiv fin octobre (à la trève)'!$B$2:$B$287,$B161,'Indiv fin octobre (à la trève)'!$C$2:$C$287,$C161)</f>
        <v>0</v>
      </c>
      <c r="Q161">
        <f>SUMIFS('Indiv fin novembre'!Q$2:Q$299,'Indiv fin novembre'!$B$2:$B$299,$B161,'Indiv fin novembre'!$C$2:$C$299,$C161)-SUMIFS('Indiv fin octobre (à la trève)'!Q$2:Q$287,'Indiv fin octobre (à la trève)'!$B$2:$B$287,$B161,'Indiv fin octobre (à la trève)'!$C$2:$C$287,$C161)</f>
        <v>1</v>
      </c>
      <c r="R161">
        <f>SUMIFS('Indiv fin novembre'!R$2:R$299,'Indiv fin novembre'!$B$2:$B$299,$B161,'Indiv fin novembre'!$C$2:$C$299,$C161)-SUMIFS('Indiv fin octobre (à la trève)'!R$2:R$287,'Indiv fin octobre (à la trève)'!$B$2:$B$287,$B161,'Indiv fin octobre (à la trève)'!$C$2:$C$287,$C161)</f>
        <v>1</v>
      </c>
      <c r="S161" s="3">
        <f t="shared" si="26"/>
        <v>0</v>
      </c>
      <c r="T161" s="3">
        <f t="shared" si="27"/>
        <v>0.2</v>
      </c>
      <c r="U161" s="3">
        <f t="shared" si="28"/>
        <v>0.2</v>
      </c>
      <c r="V161" s="3">
        <f t="shared" si="29"/>
        <v>0.2</v>
      </c>
      <c r="W161" s="3">
        <f t="shared" si="30"/>
        <v>0</v>
      </c>
      <c r="X161" s="3">
        <f t="shared" si="31"/>
        <v>0</v>
      </c>
      <c r="Y161" s="3">
        <f t="shared" si="32"/>
        <v>0</v>
      </c>
      <c r="Z161" s="3">
        <f t="shared" si="33"/>
        <v>0</v>
      </c>
      <c r="AA161" s="3">
        <f t="shared" si="34"/>
        <v>0</v>
      </c>
      <c r="AB161" s="3">
        <f t="shared" si="35"/>
        <v>0</v>
      </c>
      <c r="AC161" s="3">
        <f t="shared" si="36"/>
        <v>0</v>
      </c>
      <c r="AD161" s="3">
        <f t="shared" si="37"/>
        <v>0.2</v>
      </c>
      <c r="AE161" s="3">
        <f t="shared" si="38"/>
        <v>0.2</v>
      </c>
      <c r="AF161" s="4">
        <f>F161/SUMIFS('Equipe novembre (après la trèv)'!B$2:B$13,'Equipe novembre (après la trèv)'!$A$2:$A$13,$C161)</f>
        <v>0</v>
      </c>
      <c r="AG161" s="4">
        <f>P161/SUMIFS('Equipe novembre (après la trèv)'!L$2:L$13,'Equipe novembre (après la trèv)'!$A$2:$A$13,$C161)</f>
        <v>0</v>
      </c>
      <c r="AH161" s="4">
        <f>H161/SUMIFS('Equipe novembre (après la trèv)'!B$2:B$13,'Equipe novembre (après la trèv)'!$A$2:$A$13,$C161)</f>
        <v>4.3478260869565216E-2</v>
      </c>
      <c r="AI161" s="4">
        <f>R161/SUMIFS('Equipe novembre (après la trèv)'!L$2:L$13,'Equipe novembre (après la trèv)'!$A$2:$A$13,$C161)</f>
        <v>7.6923076923076927E-2</v>
      </c>
    </row>
    <row r="162" spans="1:35" x14ac:dyDescent="0.3">
      <c r="A162">
        <v>161</v>
      </c>
      <c r="B162" t="s">
        <v>157</v>
      </c>
      <c r="C162" t="s">
        <v>45</v>
      </c>
      <c r="D162" t="s">
        <v>6</v>
      </c>
      <c r="E162">
        <f>SUMIFS('Indiv fin novembre'!E$2:E$299,'Indiv fin novembre'!$B$2:$B$299,$B162,'Indiv fin novembre'!$C$2:$C$299,$C162)-SUMIFS('Indiv fin octobre (à la trève)'!E$2:E$287,'Indiv fin octobre (à la trève)'!$B$2:$B$287,$B162,'Indiv fin octobre (à la trève)'!$C$2:$C$287,$C162)</f>
        <v>5</v>
      </c>
      <c r="F162">
        <f>SUMIFS('Indiv fin novembre'!F$2:F$299,'Indiv fin novembre'!$B$2:$B$299,$B162,'Indiv fin novembre'!$C$2:$C$299,$C162)-SUMIFS('Indiv fin octobre (à la trève)'!F$2:F$287,'Indiv fin octobre (à la trève)'!$B$2:$B$287,$B162,'Indiv fin octobre (à la trève)'!$C$2:$C$287,$C162)</f>
        <v>1</v>
      </c>
      <c r="G162">
        <f>SUMIFS('Indiv fin novembre'!G$2:G$299,'Indiv fin novembre'!$B$2:$B$299,$B162,'Indiv fin novembre'!$C$2:$C$299,$C162)-SUMIFS('Indiv fin octobre (à la trève)'!G$2:G$287,'Indiv fin octobre (à la trève)'!$B$2:$B$287,$B162,'Indiv fin octobre (à la trève)'!$C$2:$C$287,$C162)</f>
        <v>0</v>
      </c>
      <c r="H162">
        <f>SUMIFS('Indiv fin novembre'!H$2:H$299,'Indiv fin novembre'!$B$2:$B$299,$B162,'Indiv fin novembre'!$C$2:$C$299,$C162)-SUMIFS('Indiv fin octobre (à la trève)'!H$2:H$287,'Indiv fin octobre (à la trève)'!$B$2:$B$287,$B162,'Indiv fin octobre (à la trève)'!$C$2:$C$287,$C162)</f>
        <v>1</v>
      </c>
      <c r="I162">
        <f>SUMIFS('Indiv fin novembre'!I$2:I$299,'Indiv fin novembre'!$B$2:$B$299,$B162,'Indiv fin novembre'!$C$2:$C$299,$C162)-SUMIFS('Indiv fin octobre (à la trève)'!I$2:I$287,'Indiv fin octobre (à la trève)'!$B$2:$B$287,$B162,'Indiv fin octobre (à la trève)'!$C$2:$C$287,$C162)</f>
        <v>-4</v>
      </c>
      <c r="J162">
        <f>SUMIFS('Indiv fin novembre'!J$2:J$299,'Indiv fin novembre'!$B$2:$B$299,$B162,'Indiv fin novembre'!$C$2:$C$299,$C162)-SUMIFS('Indiv fin octobre (à la trève)'!J$2:J$287,'Indiv fin octobre (à la trève)'!$B$2:$B$287,$B162,'Indiv fin octobre (à la trève)'!$C$2:$C$287,$C162)</f>
        <v>0</v>
      </c>
      <c r="K162">
        <f>SUMIFS('Indiv fin novembre'!K$2:K$299,'Indiv fin novembre'!$B$2:$B$299,$B162,'Indiv fin novembre'!$C$2:$C$299,$C162)-SUMIFS('Indiv fin octobre (à la trève)'!K$2:K$287,'Indiv fin octobre (à la trève)'!$B$2:$B$287,$B162,'Indiv fin octobre (à la trève)'!$C$2:$C$287,$C162)</f>
        <v>0</v>
      </c>
      <c r="L162">
        <f>SUMIFS('Indiv fin novembre'!L$2:L$299,'Indiv fin novembre'!$B$2:$B$299,$B162,'Indiv fin novembre'!$C$2:$C$299,$C162)-SUMIFS('Indiv fin octobre (à la trève)'!L$2:L$287,'Indiv fin octobre (à la trève)'!$B$2:$B$287,$B162,'Indiv fin octobre (à la trève)'!$C$2:$C$287,$C162)</f>
        <v>0</v>
      </c>
      <c r="M162">
        <f>SUMIFS('Indiv fin novembre'!M$2:M$299,'Indiv fin novembre'!$B$2:$B$299,$B162,'Indiv fin novembre'!$C$2:$C$299,$C162)-SUMIFS('Indiv fin octobre (à la trève)'!M$2:M$287,'Indiv fin octobre (à la trève)'!$B$2:$B$287,$B162,'Indiv fin octobre (à la trève)'!$C$2:$C$287,$C162)</f>
        <v>0</v>
      </c>
      <c r="N162">
        <f>SUMIFS('Indiv fin novembre'!N$2:N$299,'Indiv fin novembre'!$B$2:$B$299,$B162,'Indiv fin novembre'!$C$2:$C$299,$C162)-SUMIFS('Indiv fin octobre (à la trève)'!N$2:N$287,'Indiv fin octobre (à la trève)'!$B$2:$B$287,$B162,'Indiv fin octobre (à la trève)'!$C$2:$C$287,$C162)</f>
        <v>0</v>
      </c>
      <c r="O162">
        <f>SUMIFS('Indiv fin novembre'!O$2:O$299,'Indiv fin novembre'!$B$2:$B$299,$B162,'Indiv fin novembre'!$C$2:$C$299,$C162)-SUMIFS('Indiv fin octobre (à la trève)'!O$2:O$287,'Indiv fin octobre (à la trève)'!$B$2:$B$287,$B162,'Indiv fin octobre (à la trève)'!$C$2:$C$287,$C162)</f>
        <v>0</v>
      </c>
      <c r="P162">
        <f>SUMIFS('Indiv fin novembre'!P$2:P$299,'Indiv fin novembre'!$B$2:$B$299,$B162,'Indiv fin novembre'!$C$2:$C$299,$C162)-SUMIFS('Indiv fin octobre (à la trève)'!P$2:P$287,'Indiv fin octobre (à la trève)'!$B$2:$B$287,$B162,'Indiv fin octobre (à la trève)'!$C$2:$C$287,$C162)</f>
        <v>1</v>
      </c>
      <c r="Q162">
        <f>SUMIFS('Indiv fin novembre'!Q$2:Q$299,'Indiv fin novembre'!$B$2:$B$299,$B162,'Indiv fin novembre'!$C$2:$C$299,$C162)-SUMIFS('Indiv fin octobre (à la trève)'!Q$2:Q$287,'Indiv fin octobre (à la trève)'!$B$2:$B$287,$B162,'Indiv fin octobre (à la trève)'!$C$2:$C$287,$C162)</f>
        <v>0</v>
      </c>
      <c r="R162">
        <f>SUMIFS('Indiv fin novembre'!R$2:R$299,'Indiv fin novembre'!$B$2:$B$299,$B162,'Indiv fin novembre'!$C$2:$C$299,$C162)-SUMIFS('Indiv fin octobre (à la trève)'!R$2:R$287,'Indiv fin octobre (à la trève)'!$B$2:$B$287,$B162,'Indiv fin octobre (à la trève)'!$C$2:$C$287,$C162)</f>
        <v>1</v>
      </c>
      <c r="S162" s="3">
        <f t="shared" si="26"/>
        <v>0.2</v>
      </c>
      <c r="T162" s="3">
        <f t="shared" si="27"/>
        <v>0</v>
      </c>
      <c r="U162" s="3">
        <f t="shared" si="28"/>
        <v>0.2</v>
      </c>
      <c r="V162" s="3">
        <f t="shared" si="29"/>
        <v>-0.8</v>
      </c>
      <c r="W162" s="3">
        <f t="shared" si="30"/>
        <v>0</v>
      </c>
      <c r="X162" s="3">
        <f t="shared" si="31"/>
        <v>0</v>
      </c>
      <c r="Y162" s="3">
        <f t="shared" si="32"/>
        <v>0</v>
      </c>
      <c r="Z162" s="3">
        <f t="shared" si="33"/>
        <v>0</v>
      </c>
      <c r="AA162" s="3">
        <f t="shared" si="34"/>
        <v>0</v>
      </c>
      <c r="AB162" s="3">
        <f t="shared" si="35"/>
        <v>0</v>
      </c>
      <c r="AC162" s="3">
        <f t="shared" si="36"/>
        <v>0.2</v>
      </c>
      <c r="AD162" s="3">
        <f t="shared" si="37"/>
        <v>0</v>
      </c>
      <c r="AE162" s="3">
        <f t="shared" si="38"/>
        <v>0.2</v>
      </c>
      <c r="AF162" s="4">
        <f>F162/SUMIFS('Equipe novembre (après la trèv)'!B$2:B$13,'Equipe novembre (après la trèv)'!$A$2:$A$13,$C162)</f>
        <v>0.05</v>
      </c>
      <c r="AG162" s="4">
        <f>P162/SUMIFS('Equipe novembre (après la trèv)'!L$2:L$13,'Equipe novembre (après la trèv)'!$A$2:$A$13,$C162)</f>
        <v>7.6923076923076927E-2</v>
      </c>
      <c r="AH162" s="4">
        <f>H162/SUMIFS('Equipe novembre (après la trèv)'!B$2:B$13,'Equipe novembre (après la trèv)'!$A$2:$A$13,$C162)</f>
        <v>0.05</v>
      </c>
      <c r="AI162" s="4">
        <f>R162/SUMIFS('Equipe novembre (après la trèv)'!L$2:L$13,'Equipe novembre (après la trèv)'!$A$2:$A$13,$C162)</f>
        <v>7.6923076923076927E-2</v>
      </c>
    </row>
    <row r="163" spans="1:35" x14ac:dyDescent="0.3">
      <c r="A163">
        <v>162</v>
      </c>
      <c r="B163" t="s">
        <v>224</v>
      </c>
      <c r="C163" t="s">
        <v>18</v>
      </c>
      <c r="D163" t="s">
        <v>6</v>
      </c>
      <c r="E163">
        <f>SUMIFS('Indiv fin novembre'!E$2:E$299,'Indiv fin novembre'!$B$2:$B$299,$B163,'Indiv fin novembre'!$C$2:$C$299,$C163)-SUMIFS('Indiv fin octobre (à la trève)'!E$2:E$287,'Indiv fin octobre (à la trève)'!$B$2:$B$287,$B163,'Indiv fin octobre (à la trève)'!$C$2:$C$287,$C163)</f>
        <v>5</v>
      </c>
      <c r="F163">
        <f>SUMIFS('Indiv fin novembre'!F$2:F$299,'Indiv fin novembre'!$B$2:$B$299,$B163,'Indiv fin novembre'!$C$2:$C$299,$C163)-SUMIFS('Indiv fin octobre (à la trève)'!F$2:F$287,'Indiv fin octobre (à la trève)'!$B$2:$B$287,$B163,'Indiv fin octobre (à la trève)'!$C$2:$C$287,$C163)</f>
        <v>0</v>
      </c>
      <c r="G163">
        <f>SUMIFS('Indiv fin novembre'!G$2:G$299,'Indiv fin novembre'!$B$2:$B$299,$B163,'Indiv fin novembre'!$C$2:$C$299,$C163)-SUMIFS('Indiv fin octobre (à la trève)'!G$2:G$287,'Indiv fin octobre (à la trève)'!$B$2:$B$287,$B163,'Indiv fin octobre (à la trève)'!$C$2:$C$287,$C163)</f>
        <v>1</v>
      </c>
      <c r="H163">
        <f>SUMIFS('Indiv fin novembre'!H$2:H$299,'Indiv fin novembre'!$B$2:$B$299,$B163,'Indiv fin novembre'!$C$2:$C$299,$C163)-SUMIFS('Indiv fin octobre (à la trève)'!H$2:H$287,'Indiv fin octobre (à la trève)'!$B$2:$B$287,$B163,'Indiv fin octobre (à la trève)'!$C$2:$C$287,$C163)</f>
        <v>1</v>
      </c>
      <c r="I163">
        <f>SUMIFS('Indiv fin novembre'!I$2:I$299,'Indiv fin novembre'!$B$2:$B$299,$B163,'Indiv fin novembre'!$C$2:$C$299,$C163)-SUMIFS('Indiv fin octobre (à la trève)'!I$2:I$287,'Indiv fin octobre (à la trève)'!$B$2:$B$287,$B163,'Indiv fin octobre (à la trève)'!$C$2:$C$287,$C163)</f>
        <v>0</v>
      </c>
      <c r="J163">
        <f>SUMIFS('Indiv fin novembre'!J$2:J$299,'Indiv fin novembre'!$B$2:$B$299,$B163,'Indiv fin novembre'!$C$2:$C$299,$C163)-SUMIFS('Indiv fin octobre (à la trève)'!J$2:J$287,'Indiv fin octobre (à la trève)'!$B$2:$B$287,$B163,'Indiv fin octobre (à la trève)'!$C$2:$C$287,$C163)</f>
        <v>0</v>
      </c>
      <c r="K163">
        <f>SUMIFS('Indiv fin novembre'!K$2:K$299,'Indiv fin novembre'!$B$2:$B$299,$B163,'Indiv fin novembre'!$C$2:$C$299,$C163)-SUMIFS('Indiv fin octobre (à la trève)'!K$2:K$287,'Indiv fin octobre (à la trève)'!$B$2:$B$287,$B163,'Indiv fin octobre (à la trève)'!$C$2:$C$287,$C163)</f>
        <v>0</v>
      </c>
      <c r="L163">
        <f>SUMIFS('Indiv fin novembre'!L$2:L$299,'Indiv fin novembre'!$B$2:$B$299,$B163,'Indiv fin novembre'!$C$2:$C$299,$C163)-SUMIFS('Indiv fin octobre (à la trève)'!L$2:L$287,'Indiv fin octobre (à la trève)'!$B$2:$B$287,$B163,'Indiv fin octobre (à la trève)'!$C$2:$C$287,$C163)</f>
        <v>0</v>
      </c>
      <c r="M163">
        <f>SUMIFS('Indiv fin novembre'!M$2:M$299,'Indiv fin novembre'!$B$2:$B$299,$B163,'Indiv fin novembre'!$C$2:$C$299,$C163)-SUMIFS('Indiv fin octobre (à la trève)'!M$2:M$287,'Indiv fin octobre (à la trève)'!$B$2:$B$287,$B163,'Indiv fin octobre (à la trève)'!$C$2:$C$287,$C163)</f>
        <v>0</v>
      </c>
      <c r="N163">
        <f>SUMIFS('Indiv fin novembre'!N$2:N$299,'Indiv fin novembre'!$B$2:$B$299,$B163,'Indiv fin novembre'!$C$2:$C$299,$C163)-SUMIFS('Indiv fin octobre (à la trève)'!N$2:N$287,'Indiv fin octobre (à la trève)'!$B$2:$B$287,$B163,'Indiv fin octobre (à la trève)'!$C$2:$C$287,$C163)</f>
        <v>0</v>
      </c>
      <c r="O163">
        <f>SUMIFS('Indiv fin novembre'!O$2:O$299,'Indiv fin novembre'!$B$2:$B$299,$B163,'Indiv fin novembre'!$C$2:$C$299,$C163)-SUMIFS('Indiv fin octobre (à la trève)'!O$2:O$287,'Indiv fin octobre (à la trève)'!$B$2:$B$287,$B163,'Indiv fin octobre (à la trève)'!$C$2:$C$287,$C163)</f>
        <v>0</v>
      </c>
      <c r="P163">
        <f>SUMIFS('Indiv fin novembre'!P$2:P$299,'Indiv fin novembre'!$B$2:$B$299,$B163,'Indiv fin novembre'!$C$2:$C$299,$C163)-SUMIFS('Indiv fin octobre (à la trève)'!P$2:P$287,'Indiv fin octobre (à la trève)'!$B$2:$B$287,$B163,'Indiv fin octobre (à la trève)'!$C$2:$C$287,$C163)</f>
        <v>0</v>
      </c>
      <c r="Q163">
        <f>SUMIFS('Indiv fin novembre'!Q$2:Q$299,'Indiv fin novembre'!$B$2:$B$299,$B163,'Indiv fin novembre'!$C$2:$C$299,$C163)-SUMIFS('Indiv fin octobre (à la trève)'!Q$2:Q$287,'Indiv fin octobre (à la trève)'!$B$2:$B$287,$B163,'Indiv fin octobre (à la trève)'!$C$2:$C$287,$C163)</f>
        <v>1</v>
      </c>
      <c r="R163">
        <f>SUMIFS('Indiv fin novembre'!R$2:R$299,'Indiv fin novembre'!$B$2:$B$299,$B163,'Indiv fin novembre'!$C$2:$C$299,$C163)-SUMIFS('Indiv fin octobre (à la trève)'!R$2:R$287,'Indiv fin octobre (à la trève)'!$B$2:$B$287,$B163,'Indiv fin octobre (à la trève)'!$C$2:$C$287,$C163)</f>
        <v>1</v>
      </c>
      <c r="S163" s="3">
        <f t="shared" si="26"/>
        <v>0</v>
      </c>
      <c r="T163" s="3">
        <f t="shared" si="27"/>
        <v>0.2</v>
      </c>
      <c r="U163" s="3">
        <f t="shared" si="28"/>
        <v>0.2</v>
      </c>
      <c r="V163" s="3">
        <f t="shared" si="29"/>
        <v>0</v>
      </c>
      <c r="W163" s="3">
        <f t="shared" si="30"/>
        <v>0</v>
      </c>
      <c r="X163" s="3">
        <f t="shared" si="31"/>
        <v>0</v>
      </c>
      <c r="Y163" s="3">
        <f t="shared" si="32"/>
        <v>0</v>
      </c>
      <c r="Z163" s="3">
        <f t="shared" si="33"/>
        <v>0</v>
      </c>
      <c r="AA163" s="3">
        <f t="shared" si="34"/>
        <v>0</v>
      </c>
      <c r="AB163" s="3">
        <f t="shared" si="35"/>
        <v>0</v>
      </c>
      <c r="AC163" s="3">
        <f t="shared" si="36"/>
        <v>0</v>
      </c>
      <c r="AD163" s="3">
        <f t="shared" si="37"/>
        <v>0.2</v>
      </c>
      <c r="AE163" s="3">
        <f t="shared" si="38"/>
        <v>0.2</v>
      </c>
      <c r="AF163" s="4">
        <f>F163/SUMIFS('Equipe novembre (après la trèv)'!B$2:B$13,'Equipe novembre (après la trèv)'!$A$2:$A$13,$C163)</f>
        <v>0</v>
      </c>
      <c r="AG163" s="4">
        <f>P163/SUMIFS('Equipe novembre (après la trèv)'!L$2:L$13,'Equipe novembre (après la trèv)'!$A$2:$A$13,$C163)</f>
        <v>0</v>
      </c>
      <c r="AH163" s="4">
        <f>H163/SUMIFS('Equipe novembre (après la trèv)'!B$2:B$13,'Equipe novembre (après la trèv)'!$A$2:$A$13,$C163)</f>
        <v>4.3478260869565216E-2</v>
      </c>
      <c r="AI163" s="4">
        <f>R163/SUMIFS('Equipe novembre (après la trèv)'!L$2:L$13,'Equipe novembre (après la trèv)'!$A$2:$A$13,$C163)</f>
        <v>7.6923076923076927E-2</v>
      </c>
    </row>
    <row r="164" spans="1:35" x14ac:dyDescent="0.3">
      <c r="A164">
        <v>163</v>
      </c>
      <c r="B164" t="s">
        <v>178</v>
      </c>
      <c r="C164" t="s">
        <v>45</v>
      </c>
      <c r="D164" t="s">
        <v>35</v>
      </c>
      <c r="E164">
        <f>SUMIFS('Indiv fin novembre'!E$2:E$299,'Indiv fin novembre'!$B$2:$B$299,$B164,'Indiv fin novembre'!$C$2:$C$299,$C164)-SUMIFS('Indiv fin octobre (à la trève)'!E$2:E$287,'Indiv fin octobre (à la trève)'!$B$2:$B$287,$B164,'Indiv fin octobre (à la trève)'!$C$2:$C$287,$C164)</f>
        <v>5</v>
      </c>
      <c r="F164">
        <f>SUMIFS('Indiv fin novembre'!F$2:F$299,'Indiv fin novembre'!$B$2:$B$299,$B164,'Indiv fin novembre'!$C$2:$C$299,$C164)-SUMIFS('Indiv fin octobre (à la trève)'!F$2:F$287,'Indiv fin octobre (à la trève)'!$B$2:$B$287,$B164,'Indiv fin octobre (à la trève)'!$C$2:$C$287,$C164)</f>
        <v>1</v>
      </c>
      <c r="G164">
        <f>SUMIFS('Indiv fin novembre'!G$2:G$299,'Indiv fin novembre'!$B$2:$B$299,$B164,'Indiv fin novembre'!$C$2:$C$299,$C164)-SUMIFS('Indiv fin octobre (à la trève)'!G$2:G$287,'Indiv fin octobre (à la trève)'!$B$2:$B$287,$B164,'Indiv fin octobre (à la trève)'!$C$2:$C$287,$C164)</f>
        <v>0</v>
      </c>
      <c r="H164">
        <f>SUMIFS('Indiv fin novembre'!H$2:H$299,'Indiv fin novembre'!$B$2:$B$299,$B164,'Indiv fin novembre'!$C$2:$C$299,$C164)-SUMIFS('Indiv fin octobre (à la trève)'!H$2:H$287,'Indiv fin octobre (à la trève)'!$B$2:$B$287,$B164,'Indiv fin octobre (à la trève)'!$C$2:$C$287,$C164)</f>
        <v>1</v>
      </c>
      <c r="I164">
        <f>SUMIFS('Indiv fin novembre'!I$2:I$299,'Indiv fin novembre'!$B$2:$B$299,$B164,'Indiv fin novembre'!$C$2:$C$299,$C164)-SUMIFS('Indiv fin octobre (à la trève)'!I$2:I$287,'Indiv fin octobre (à la trève)'!$B$2:$B$287,$B164,'Indiv fin octobre (à la trève)'!$C$2:$C$287,$C164)</f>
        <v>-2</v>
      </c>
      <c r="J164">
        <f>SUMIFS('Indiv fin novembre'!J$2:J$299,'Indiv fin novembre'!$B$2:$B$299,$B164,'Indiv fin novembre'!$C$2:$C$299,$C164)-SUMIFS('Indiv fin octobre (à la trève)'!J$2:J$287,'Indiv fin octobre (à la trève)'!$B$2:$B$287,$B164,'Indiv fin octobre (à la trève)'!$C$2:$C$287,$C164)</f>
        <v>0</v>
      </c>
      <c r="K164">
        <f>SUMIFS('Indiv fin novembre'!K$2:K$299,'Indiv fin novembre'!$B$2:$B$299,$B164,'Indiv fin novembre'!$C$2:$C$299,$C164)-SUMIFS('Indiv fin octobre (à la trève)'!K$2:K$287,'Indiv fin octobre (à la trève)'!$B$2:$B$287,$B164,'Indiv fin octobre (à la trève)'!$C$2:$C$287,$C164)</f>
        <v>0</v>
      </c>
      <c r="L164">
        <f>SUMIFS('Indiv fin novembre'!L$2:L$299,'Indiv fin novembre'!$B$2:$B$299,$B164,'Indiv fin novembre'!$C$2:$C$299,$C164)-SUMIFS('Indiv fin octobre (à la trève)'!L$2:L$287,'Indiv fin octobre (à la trève)'!$B$2:$B$287,$B164,'Indiv fin octobre (à la trève)'!$C$2:$C$287,$C164)</f>
        <v>0</v>
      </c>
      <c r="M164">
        <f>SUMIFS('Indiv fin novembre'!M$2:M$299,'Indiv fin novembre'!$B$2:$B$299,$B164,'Indiv fin novembre'!$C$2:$C$299,$C164)-SUMIFS('Indiv fin octobre (à la trève)'!M$2:M$287,'Indiv fin octobre (à la trève)'!$B$2:$B$287,$B164,'Indiv fin octobre (à la trève)'!$C$2:$C$287,$C164)</f>
        <v>0</v>
      </c>
      <c r="N164">
        <f>SUMIFS('Indiv fin novembre'!N$2:N$299,'Indiv fin novembre'!$B$2:$B$299,$B164,'Indiv fin novembre'!$C$2:$C$299,$C164)-SUMIFS('Indiv fin octobre (à la trève)'!N$2:N$287,'Indiv fin octobre (à la trève)'!$B$2:$B$287,$B164,'Indiv fin octobre (à la trève)'!$C$2:$C$287,$C164)</f>
        <v>0</v>
      </c>
      <c r="O164">
        <f>SUMIFS('Indiv fin novembre'!O$2:O$299,'Indiv fin novembre'!$B$2:$B$299,$B164,'Indiv fin novembre'!$C$2:$C$299,$C164)-SUMIFS('Indiv fin octobre (à la trève)'!O$2:O$287,'Indiv fin octobre (à la trève)'!$B$2:$B$287,$B164,'Indiv fin octobre (à la trève)'!$C$2:$C$287,$C164)</f>
        <v>0</v>
      </c>
      <c r="P164">
        <f>SUMIFS('Indiv fin novembre'!P$2:P$299,'Indiv fin novembre'!$B$2:$B$299,$B164,'Indiv fin novembre'!$C$2:$C$299,$C164)-SUMIFS('Indiv fin octobre (à la trève)'!P$2:P$287,'Indiv fin octobre (à la trève)'!$B$2:$B$287,$B164,'Indiv fin octobre (à la trève)'!$C$2:$C$287,$C164)</f>
        <v>1</v>
      </c>
      <c r="Q164">
        <f>SUMIFS('Indiv fin novembre'!Q$2:Q$299,'Indiv fin novembre'!$B$2:$B$299,$B164,'Indiv fin novembre'!$C$2:$C$299,$C164)-SUMIFS('Indiv fin octobre (à la trève)'!Q$2:Q$287,'Indiv fin octobre (à la trève)'!$B$2:$B$287,$B164,'Indiv fin octobre (à la trève)'!$C$2:$C$287,$C164)</f>
        <v>0</v>
      </c>
      <c r="R164">
        <f>SUMIFS('Indiv fin novembre'!R$2:R$299,'Indiv fin novembre'!$B$2:$B$299,$B164,'Indiv fin novembre'!$C$2:$C$299,$C164)-SUMIFS('Indiv fin octobre (à la trève)'!R$2:R$287,'Indiv fin octobre (à la trève)'!$B$2:$B$287,$B164,'Indiv fin octobre (à la trève)'!$C$2:$C$287,$C164)</f>
        <v>1</v>
      </c>
      <c r="S164" s="3">
        <f t="shared" si="26"/>
        <v>0.2</v>
      </c>
      <c r="T164" s="3">
        <f t="shared" si="27"/>
        <v>0</v>
      </c>
      <c r="U164" s="3">
        <f t="shared" si="28"/>
        <v>0.2</v>
      </c>
      <c r="V164" s="3">
        <f t="shared" si="29"/>
        <v>-0.4</v>
      </c>
      <c r="W164" s="3">
        <f t="shared" si="30"/>
        <v>0</v>
      </c>
      <c r="X164" s="3">
        <f t="shared" si="31"/>
        <v>0</v>
      </c>
      <c r="Y164" s="3">
        <f t="shared" si="32"/>
        <v>0</v>
      </c>
      <c r="Z164" s="3">
        <f t="shared" si="33"/>
        <v>0</v>
      </c>
      <c r="AA164" s="3">
        <f t="shared" si="34"/>
        <v>0</v>
      </c>
      <c r="AB164" s="3">
        <f t="shared" si="35"/>
        <v>0</v>
      </c>
      <c r="AC164" s="3">
        <f t="shared" si="36"/>
        <v>0.2</v>
      </c>
      <c r="AD164" s="3">
        <f t="shared" si="37"/>
        <v>0</v>
      </c>
      <c r="AE164" s="3">
        <f t="shared" si="38"/>
        <v>0.2</v>
      </c>
      <c r="AF164" s="4">
        <f>F164/SUMIFS('Equipe novembre (après la trèv)'!B$2:B$13,'Equipe novembre (après la trèv)'!$A$2:$A$13,$C164)</f>
        <v>0.05</v>
      </c>
      <c r="AG164" s="4">
        <f>P164/SUMIFS('Equipe novembre (après la trèv)'!L$2:L$13,'Equipe novembre (après la trèv)'!$A$2:$A$13,$C164)</f>
        <v>7.6923076923076927E-2</v>
      </c>
      <c r="AH164" s="4">
        <f>H164/SUMIFS('Equipe novembre (après la trèv)'!B$2:B$13,'Equipe novembre (après la trèv)'!$A$2:$A$13,$C164)</f>
        <v>0.05</v>
      </c>
      <c r="AI164" s="4">
        <f>R164/SUMIFS('Equipe novembre (après la trèv)'!L$2:L$13,'Equipe novembre (après la trèv)'!$A$2:$A$13,$C164)</f>
        <v>7.6923076923076927E-2</v>
      </c>
    </row>
    <row r="165" spans="1:35" x14ac:dyDescent="0.3">
      <c r="A165">
        <v>164</v>
      </c>
      <c r="B165" t="s">
        <v>273</v>
      </c>
      <c r="C165" t="s">
        <v>45</v>
      </c>
      <c r="D165" t="s">
        <v>6</v>
      </c>
      <c r="E165">
        <f>SUMIFS('Indiv fin novembre'!E$2:E$299,'Indiv fin novembre'!$B$2:$B$299,$B165,'Indiv fin novembre'!$C$2:$C$299,$C165)-SUMIFS('Indiv fin octobre (à la trève)'!E$2:E$287,'Indiv fin octobre (à la trève)'!$B$2:$B$287,$B165,'Indiv fin octobre (à la trève)'!$C$2:$C$287,$C165)</f>
        <v>5</v>
      </c>
      <c r="F165">
        <f>SUMIFS('Indiv fin novembre'!F$2:F$299,'Indiv fin novembre'!$B$2:$B$299,$B165,'Indiv fin novembre'!$C$2:$C$299,$C165)-SUMIFS('Indiv fin octobre (à la trève)'!F$2:F$287,'Indiv fin octobre (à la trève)'!$B$2:$B$287,$B165,'Indiv fin octobre (à la trève)'!$C$2:$C$287,$C165)</f>
        <v>0</v>
      </c>
      <c r="G165">
        <f>SUMIFS('Indiv fin novembre'!G$2:G$299,'Indiv fin novembre'!$B$2:$B$299,$B165,'Indiv fin novembre'!$C$2:$C$299,$C165)-SUMIFS('Indiv fin octobre (à la trève)'!G$2:G$287,'Indiv fin octobre (à la trève)'!$B$2:$B$287,$B165,'Indiv fin octobre (à la trève)'!$C$2:$C$287,$C165)</f>
        <v>1</v>
      </c>
      <c r="H165">
        <f>SUMIFS('Indiv fin novembre'!H$2:H$299,'Indiv fin novembre'!$B$2:$B$299,$B165,'Indiv fin novembre'!$C$2:$C$299,$C165)-SUMIFS('Indiv fin octobre (à la trève)'!H$2:H$287,'Indiv fin octobre (à la trève)'!$B$2:$B$287,$B165,'Indiv fin octobre (à la trève)'!$C$2:$C$287,$C165)</f>
        <v>1</v>
      </c>
      <c r="I165">
        <f>SUMIFS('Indiv fin novembre'!I$2:I$299,'Indiv fin novembre'!$B$2:$B$299,$B165,'Indiv fin novembre'!$C$2:$C$299,$C165)-SUMIFS('Indiv fin octobre (à la trève)'!I$2:I$287,'Indiv fin octobre (à la trève)'!$B$2:$B$287,$B165,'Indiv fin octobre (à la trève)'!$C$2:$C$287,$C165)</f>
        <v>1</v>
      </c>
      <c r="J165">
        <f>SUMIFS('Indiv fin novembre'!J$2:J$299,'Indiv fin novembre'!$B$2:$B$299,$B165,'Indiv fin novembre'!$C$2:$C$299,$C165)-SUMIFS('Indiv fin octobre (à la trève)'!J$2:J$287,'Indiv fin octobre (à la trève)'!$B$2:$B$287,$B165,'Indiv fin octobre (à la trève)'!$C$2:$C$287,$C165)</f>
        <v>0</v>
      </c>
      <c r="K165">
        <f>SUMIFS('Indiv fin novembre'!K$2:K$299,'Indiv fin novembre'!$B$2:$B$299,$B165,'Indiv fin novembre'!$C$2:$C$299,$C165)-SUMIFS('Indiv fin octobre (à la trève)'!K$2:K$287,'Indiv fin octobre (à la trève)'!$B$2:$B$287,$B165,'Indiv fin octobre (à la trève)'!$C$2:$C$287,$C165)</f>
        <v>0</v>
      </c>
      <c r="L165">
        <f>SUMIFS('Indiv fin novembre'!L$2:L$299,'Indiv fin novembre'!$B$2:$B$299,$B165,'Indiv fin novembre'!$C$2:$C$299,$C165)-SUMIFS('Indiv fin octobre (à la trève)'!L$2:L$287,'Indiv fin octobre (à la trève)'!$B$2:$B$287,$B165,'Indiv fin octobre (à la trève)'!$C$2:$C$287,$C165)</f>
        <v>0</v>
      </c>
      <c r="M165">
        <f>SUMIFS('Indiv fin novembre'!M$2:M$299,'Indiv fin novembre'!$B$2:$B$299,$B165,'Indiv fin novembre'!$C$2:$C$299,$C165)-SUMIFS('Indiv fin octobre (à la trève)'!M$2:M$287,'Indiv fin octobre (à la trève)'!$B$2:$B$287,$B165,'Indiv fin octobre (à la trève)'!$C$2:$C$287,$C165)</f>
        <v>0</v>
      </c>
      <c r="N165">
        <f>SUMIFS('Indiv fin novembre'!N$2:N$299,'Indiv fin novembre'!$B$2:$B$299,$B165,'Indiv fin novembre'!$C$2:$C$299,$C165)-SUMIFS('Indiv fin octobre (à la trève)'!N$2:N$287,'Indiv fin octobre (à la trève)'!$B$2:$B$287,$B165,'Indiv fin octobre (à la trève)'!$C$2:$C$287,$C165)</f>
        <v>0</v>
      </c>
      <c r="O165">
        <f>SUMIFS('Indiv fin novembre'!O$2:O$299,'Indiv fin novembre'!$B$2:$B$299,$B165,'Indiv fin novembre'!$C$2:$C$299,$C165)-SUMIFS('Indiv fin octobre (à la trève)'!O$2:O$287,'Indiv fin octobre (à la trève)'!$B$2:$B$287,$B165,'Indiv fin octobre (à la trève)'!$C$2:$C$287,$C165)</f>
        <v>0</v>
      </c>
      <c r="P165">
        <f>SUMIFS('Indiv fin novembre'!P$2:P$299,'Indiv fin novembre'!$B$2:$B$299,$B165,'Indiv fin novembre'!$C$2:$C$299,$C165)-SUMIFS('Indiv fin octobre (à la trève)'!P$2:P$287,'Indiv fin octobre (à la trève)'!$B$2:$B$287,$B165,'Indiv fin octobre (à la trève)'!$C$2:$C$287,$C165)</f>
        <v>0</v>
      </c>
      <c r="Q165">
        <f>SUMIFS('Indiv fin novembre'!Q$2:Q$299,'Indiv fin novembre'!$B$2:$B$299,$B165,'Indiv fin novembre'!$C$2:$C$299,$C165)-SUMIFS('Indiv fin octobre (à la trève)'!Q$2:Q$287,'Indiv fin octobre (à la trève)'!$B$2:$B$287,$B165,'Indiv fin octobre (à la trève)'!$C$2:$C$287,$C165)</f>
        <v>1</v>
      </c>
      <c r="R165">
        <f>SUMIFS('Indiv fin novembre'!R$2:R$299,'Indiv fin novembre'!$B$2:$B$299,$B165,'Indiv fin novembre'!$C$2:$C$299,$C165)-SUMIFS('Indiv fin octobre (à la trève)'!R$2:R$287,'Indiv fin octobre (à la trève)'!$B$2:$B$287,$B165,'Indiv fin octobre (à la trève)'!$C$2:$C$287,$C165)</f>
        <v>1</v>
      </c>
      <c r="S165" s="3">
        <f t="shared" si="26"/>
        <v>0</v>
      </c>
      <c r="T165" s="3">
        <f t="shared" si="27"/>
        <v>0.2</v>
      </c>
      <c r="U165" s="3">
        <f t="shared" si="28"/>
        <v>0.2</v>
      </c>
      <c r="V165" s="3">
        <f t="shared" si="29"/>
        <v>0.2</v>
      </c>
      <c r="W165" s="3">
        <f t="shared" si="30"/>
        <v>0</v>
      </c>
      <c r="X165" s="3">
        <f t="shared" si="31"/>
        <v>0</v>
      </c>
      <c r="Y165" s="3">
        <f t="shared" si="32"/>
        <v>0</v>
      </c>
      <c r="Z165" s="3">
        <f t="shared" si="33"/>
        <v>0</v>
      </c>
      <c r="AA165" s="3">
        <f t="shared" si="34"/>
        <v>0</v>
      </c>
      <c r="AB165" s="3">
        <f t="shared" si="35"/>
        <v>0</v>
      </c>
      <c r="AC165" s="3">
        <f t="shared" si="36"/>
        <v>0</v>
      </c>
      <c r="AD165" s="3">
        <f t="shared" si="37"/>
        <v>0.2</v>
      </c>
      <c r="AE165" s="3">
        <f t="shared" si="38"/>
        <v>0.2</v>
      </c>
      <c r="AF165" s="4">
        <f>F165/SUMIFS('Equipe novembre (après la trèv)'!B$2:B$13,'Equipe novembre (après la trèv)'!$A$2:$A$13,$C165)</f>
        <v>0</v>
      </c>
      <c r="AG165" s="4">
        <f>P165/SUMIFS('Equipe novembre (après la trèv)'!L$2:L$13,'Equipe novembre (après la trèv)'!$A$2:$A$13,$C165)</f>
        <v>0</v>
      </c>
      <c r="AH165" s="4">
        <f>H165/SUMIFS('Equipe novembre (après la trèv)'!B$2:B$13,'Equipe novembre (après la trèv)'!$A$2:$A$13,$C165)</f>
        <v>0.05</v>
      </c>
      <c r="AI165" s="4">
        <f>R165/SUMIFS('Equipe novembre (après la trèv)'!L$2:L$13,'Equipe novembre (après la trèv)'!$A$2:$A$13,$C165)</f>
        <v>7.6923076923076927E-2</v>
      </c>
    </row>
    <row r="166" spans="1:35" x14ac:dyDescent="0.3">
      <c r="A166">
        <v>165</v>
      </c>
      <c r="B166" t="s">
        <v>262</v>
      </c>
      <c r="C166" t="s">
        <v>45</v>
      </c>
      <c r="D166" t="s">
        <v>35</v>
      </c>
      <c r="E166">
        <f>SUMIFS('Indiv fin novembre'!E$2:E$299,'Indiv fin novembre'!$B$2:$B$299,$B166,'Indiv fin novembre'!$C$2:$C$299,$C166)-SUMIFS('Indiv fin octobre (à la trève)'!E$2:E$287,'Indiv fin octobre (à la trève)'!$B$2:$B$287,$B166,'Indiv fin octobre (à la trève)'!$C$2:$C$287,$C166)</f>
        <v>5</v>
      </c>
      <c r="F166">
        <f>SUMIFS('Indiv fin novembre'!F$2:F$299,'Indiv fin novembre'!$B$2:$B$299,$B166,'Indiv fin novembre'!$C$2:$C$299,$C166)-SUMIFS('Indiv fin octobre (à la trève)'!F$2:F$287,'Indiv fin octobre (à la trève)'!$B$2:$B$287,$B166,'Indiv fin octobre (à la trève)'!$C$2:$C$287,$C166)</f>
        <v>0</v>
      </c>
      <c r="G166">
        <f>SUMIFS('Indiv fin novembre'!G$2:G$299,'Indiv fin novembre'!$B$2:$B$299,$B166,'Indiv fin novembre'!$C$2:$C$299,$C166)-SUMIFS('Indiv fin octobre (à la trève)'!G$2:G$287,'Indiv fin octobre (à la trève)'!$B$2:$B$287,$B166,'Indiv fin octobre (à la trève)'!$C$2:$C$287,$C166)</f>
        <v>1</v>
      </c>
      <c r="H166">
        <f>SUMIFS('Indiv fin novembre'!H$2:H$299,'Indiv fin novembre'!$B$2:$B$299,$B166,'Indiv fin novembre'!$C$2:$C$299,$C166)-SUMIFS('Indiv fin octobre (à la trève)'!H$2:H$287,'Indiv fin octobre (à la trève)'!$B$2:$B$287,$B166,'Indiv fin octobre (à la trève)'!$C$2:$C$287,$C166)</f>
        <v>1</v>
      </c>
      <c r="I166">
        <f>SUMIFS('Indiv fin novembre'!I$2:I$299,'Indiv fin novembre'!$B$2:$B$299,$B166,'Indiv fin novembre'!$C$2:$C$299,$C166)-SUMIFS('Indiv fin octobre (à la trève)'!I$2:I$287,'Indiv fin octobre (à la trève)'!$B$2:$B$287,$B166,'Indiv fin octobre (à la trève)'!$C$2:$C$287,$C166)</f>
        <v>1</v>
      </c>
      <c r="J166">
        <f>SUMIFS('Indiv fin novembre'!J$2:J$299,'Indiv fin novembre'!$B$2:$B$299,$B166,'Indiv fin novembre'!$C$2:$C$299,$C166)-SUMIFS('Indiv fin octobre (à la trève)'!J$2:J$287,'Indiv fin octobre (à la trève)'!$B$2:$B$287,$B166,'Indiv fin octobre (à la trève)'!$C$2:$C$287,$C166)</f>
        <v>0</v>
      </c>
      <c r="K166">
        <f>SUMIFS('Indiv fin novembre'!K$2:K$299,'Indiv fin novembre'!$B$2:$B$299,$B166,'Indiv fin novembre'!$C$2:$C$299,$C166)-SUMIFS('Indiv fin octobre (à la trève)'!K$2:K$287,'Indiv fin octobre (à la trève)'!$B$2:$B$287,$B166,'Indiv fin octobre (à la trève)'!$C$2:$C$287,$C166)</f>
        <v>0</v>
      </c>
      <c r="L166">
        <f>SUMIFS('Indiv fin novembre'!L$2:L$299,'Indiv fin novembre'!$B$2:$B$299,$B166,'Indiv fin novembre'!$C$2:$C$299,$C166)-SUMIFS('Indiv fin octobre (à la trève)'!L$2:L$287,'Indiv fin octobre (à la trève)'!$B$2:$B$287,$B166,'Indiv fin octobre (à la trève)'!$C$2:$C$287,$C166)</f>
        <v>0</v>
      </c>
      <c r="M166">
        <f>SUMIFS('Indiv fin novembre'!M$2:M$299,'Indiv fin novembre'!$B$2:$B$299,$B166,'Indiv fin novembre'!$C$2:$C$299,$C166)-SUMIFS('Indiv fin octobre (à la trève)'!M$2:M$287,'Indiv fin octobre (à la trève)'!$B$2:$B$287,$B166,'Indiv fin octobre (à la trève)'!$C$2:$C$287,$C166)</f>
        <v>0</v>
      </c>
      <c r="N166">
        <f>SUMIFS('Indiv fin novembre'!N$2:N$299,'Indiv fin novembre'!$B$2:$B$299,$B166,'Indiv fin novembre'!$C$2:$C$299,$C166)-SUMIFS('Indiv fin octobre (à la trève)'!N$2:N$287,'Indiv fin octobre (à la trève)'!$B$2:$B$287,$B166,'Indiv fin octobre (à la trève)'!$C$2:$C$287,$C166)</f>
        <v>0</v>
      </c>
      <c r="O166">
        <f>SUMIFS('Indiv fin novembre'!O$2:O$299,'Indiv fin novembre'!$B$2:$B$299,$B166,'Indiv fin novembre'!$C$2:$C$299,$C166)-SUMIFS('Indiv fin octobre (à la trève)'!O$2:O$287,'Indiv fin octobre (à la trève)'!$B$2:$B$287,$B166,'Indiv fin octobre (à la trève)'!$C$2:$C$287,$C166)</f>
        <v>0</v>
      </c>
      <c r="P166">
        <f>SUMIFS('Indiv fin novembre'!P$2:P$299,'Indiv fin novembre'!$B$2:$B$299,$B166,'Indiv fin novembre'!$C$2:$C$299,$C166)-SUMIFS('Indiv fin octobre (à la trève)'!P$2:P$287,'Indiv fin octobre (à la trève)'!$B$2:$B$287,$B166,'Indiv fin octobre (à la trève)'!$C$2:$C$287,$C166)</f>
        <v>0</v>
      </c>
      <c r="Q166">
        <f>SUMIFS('Indiv fin novembre'!Q$2:Q$299,'Indiv fin novembre'!$B$2:$B$299,$B166,'Indiv fin novembre'!$C$2:$C$299,$C166)-SUMIFS('Indiv fin octobre (à la trève)'!Q$2:Q$287,'Indiv fin octobre (à la trève)'!$B$2:$B$287,$B166,'Indiv fin octobre (à la trève)'!$C$2:$C$287,$C166)</f>
        <v>1</v>
      </c>
      <c r="R166">
        <f>SUMIFS('Indiv fin novembre'!R$2:R$299,'Indiv fin novembre'!$B$2:$B$299,$B166,'Indiv fin novembre'!$C$2:$C$299,$C166)-SUMIFS('Indiv fin octobre (à la trève)'!R$2:R$287,'Indiv fin octobre (à la trève)'!$B$2:$B$287,$B166,'Indiv fin octobre (à la trève)'!$C$2:$C$287,$C166)</f>
        <v>1</v>
      </c>
      <c r="S166" s="3">
        <f t="shared" si="26"/>
        <v>0</v>
      </c>
      <c r="T166" s="3">
        <f t="shared" si="27"/>
        <v>0.2</v>
      </c>
      <c r="U166" s="3">
        <f t="shared" si="28"/>
        <v>0.2</v>
      </c>
      <c r="V166" s="3">
        <f t="shared" si="29"/>
        <v>0.2</v>
      </c>
      <c r="W166" s="3">
        <f t="shared" si="30"/>
        <v>0</v>
      </c>
      <c r="X166" s="3">
        <f t="shared" si="31"/>
        <v>0</v>
      </c>
      <c r="Y166" s="3">
        <f t="shared" si="32"/>
        <v>0</v>
      </c>
      <c r="Z166" s="3">
        <f t="shared" si="33"/>
        <v>0</v>
      </c>
      <c r="AA166" s="3">
        <f t="shared" si="34"/>
        <v>0</v>
      </c>
      <c r="AB166" s="3">
        <f t="shared" si="35"/>
        <v>0</v>
      </c>
      <c r="AC166" s="3">
        <f t="shared" si="36"/>
        <v>0</v>
      </c>
      <c r="AD166" s="3">
        <f t="shared" si="37"/>
        <v>0.2</v>
      </c>
      <c r="AE166" s="3">
        <f t="shared" si="38"/>
        <v>0.2</v>
      </c>
      <c r="AF166" s="4">
        <f>F166/SUMIFS('Equipe novembre (après la trèv)'!B$2:B$13,'Equipe novembre (après la trèv)'!$A$2:$A$13,$C166)</f>
        <v>0</v>
      </c>
      <c r="AG166" s="4">
        <f>P166/SUMIFS('Equipe novembre (après la trèv)'!L$2:L$13,'Equipe novembre (après la trèv)'!$A$2:$A$13,$C166)</f>
        <v>0</v>
      </c>
      <c r="AH166" s="4">
        <f>H166/SUMIFS('Equipe novembre (après la trèv)'!B$2:B$13,'Equipe novembre (après la trèv)'!$A$2:$A$13,$C166)</f>
        <v>0.05</v>
      </c>
      <c r="AI166" s="4">
        <f>R166/SUMIFS('Equipe novembre (après la trèv)'!L$2:L$13,'Equipe novembre (après la trèv)'!$A$2:$A$13,$C166)</f>
        <v>7.6923076923076927E-2</v>
      </c>
    </row>
    <row r="167" spans="1:35" x14ac:dyDescent="0.3">
      <c r="A167">
        <v>166</v>
      </c>
      <c r="B167" t="s">
        <v>132</v>
      </c>
      <c r="C167" t="s">
        <v>65</v>
      </c>
      <c r="D167" t="s">
        <v>35</v>
      </c>
      <c r="E167">
        <f>SUMIFS('Indiv fin novembre'!E$2:E$299,'Indiv fin novembre'!$B$2:$B$299,$B167,'Indiv fin novembre'!$C$2:$C$299,$C167)-SUMIFS('Indiv fin octobre (à la trève)'!E$2:E$287,'Indiv fin octobre (à la trève)'!$B$2:$B$287,$B167,'Indiv fin octobre (à la trève)'!$C$2:$C$287,$C167)</f>
        <v>5</v>
      </c>
      <c r="F167">
        <f>SUMIFS('Indiv fin novembre'!F$2:F$299,'Indiv fin novembre'!$B$2:$B$299,$B167,'Indiv fin novembre'!$C$2:$C$299,$C167)-SUMIFS('Indiv fin octobre (à la trève)'!F$2:F$287,'Indiv fin octobre (à la trève)'!$B$2:$B$287,$B167,'Indiv fin octobre (à la trève)'!$C$2:$C$287,$C167)</f>
        <v>0</v>
      </c>
      <c r="G167">
        <f>SUMIFS('Indiv fin novembre'!G$2:G$299,'Indiv fin novembre'!$B$2:$B$299,$B167,'Indiv fin novembre'!$C$2:$C$299,$C167)-SUMIFS('Indiv fin octobre (à la trève)'!G$2:G$287,'Indiv fin octobre (à la trève)'!$B$2:$B$287,$B167,'Indiv fin octobre (à la trève)'!$C$2:$C$287,$C167)</f>
        <v>1</v>
      </c>
      <c r="H167">
        <f>SUMIFS('Indiv fin novembre'!H$2:H$299,'Indiv fin novembre'!$B$2:$B$299,$B167,'Indiv fin novembre'!$C$2:$C$299,$C167)-SUMIFS('Indiv fin octobre (à la trève)'!H$2:H$287,'Indiv fin octobre (à la trève)'!$B$2:$B$287,$B167,'Indiv fin octobre (à la trève)'!$C$2:$C$287,$C167)</f>
        <v>1</v>
      </c>
      <c r="I167">
        <f>SUMIFS('Indiv fin novembre'!I$2:I$299,'Indiv fin novembre'!$B$2:$B$299,$B167,'Indiv fin novembre'!$C$2:$C$299,$C167)-SUMIFS('Indiv fin octobre (à la trève)'!I$2:I$287,'Indiv fin octobre (à la trève)'!$B$2:$B$287,$B167,'Indiv fin octobre (à la trève)'!$C$2:$C$287,$C167)</f>
        <v>1</v>
      </c>
      <c r="J167">
        <f>SUMIFS('Indiv fin novembre'!J$2:J$299,'Indiv fin novembre'!$B$2:$B$299,$B167,'Indiv fin novembre'!$C$2:$C$299,$C167)-SUMIFS('Indiv fin octobre (à la trève)'!J$2:J$287,'Indiv fin octobre (à la trève)'!$B$2:$B$287,$B167,'Indiv fin octobre (à la trève)'!$C$2:$C$287,$C167)</f>
        <v>0</v>
      </c>
      <c r="K167">
        <f>SUMIFS('Indiv fin novembre'!K$2:K$299,'Indiv fin novembre'!$B$2:$B$299,$B167,'Indiv fin novembre'!$C$2:$C$299,$C167)-SUMIFS('Indiv fin octobre (à la trève)'!K$2:K$287,'Indiv fin octobre (à la trève)'!$B$2:$B$287,$B167,'Indiv fin octobre (à la trève)'!$C$2:$C$287,$C167)</f>
        <v>0</v>
      </c>
      <c r="L167">
        <f>SUMIFS('Indiv fin novembre'!L$2:L$299,'Indiv fin novembre'!$B$2:$B$299,$B167,'Indiv fin novembre'!$C$2:$C$299,$C167)-SUMIFS('Indiv fin octobre (à la trève)'!L$2:L$287,'Indiv fin octobre (à la trève)'!$B$2:$B$287,$B167,'Indiv fin octobre (à la trève)'!$C$2:$C$287,$C167)</f>
        <v>0</v>
      </c>
      <c r="M167">
        <f>SUMIFS('Indiv fin novembre'!M$2:M$299,'Indiv fin novembre'!$B$2:$B$299,$B167,'Indiv fin novembre'!$C$2:$C$299,$C167)-SUMIFS('Indiv fin octobre (à la trève)'!M$2:M$287,'Indiv fin octobre (à la trève)'!$B$2:$B$287,$B167,'Indiv fin octobre (à la trève)'!$C$2:$C$287,$C167)</f>
        <v>0</v>
      </c>
      <c r="N167">
        <f>SUMIFS('Indiv fin novembre'!N$2:N$299,'Indiv fin novembre'!$B$2:$B$299,$B167,'Indiv fin novembre'!$C$2:$C$299,$C167)-SUMIFS('Indiv fin octobre (à la trève)'!N$2:N$287,'Indiv fin octobre (à la trève)'!$B$2:$B$287,$B167,'Indiv fin octobre (à la trève)'!$C$2:$C$287,$C167)</f>
        <v>0</v>
      </c>
      <c r="O167">
        <f>SUMIFS('Indiv fin novembre'!O$2:O$299,'Indiv fin novembre'!$B$2:$B$299,$B167,'Indiv fin novembre'!$C$2:$C$299,$C167)-SUMIFS('Indiv fin octobre (à la trève)'!O$2:O$287,'Indiv fin octobre (à la trève)'!$B$2:$B$287,$B167,'Indiv fin octobre (à la trève)'!$C$2:$C$287,$C167)</f>
        <v>0</v>
      </c>
      <c r="P167">
        <f>SUMIFS('Indiv fin novembre'!P$2:P$299,'Indiv fin novembre'!$B$2:$B$299,$B167,'Indiv fin novembre'!$C$2:$C$299,$C167)-SUMIFS('Indiv fin octobre (à la trève)'!P$2:P$287,'Indiv fin octobre (à la trève)'!$B$2:$B$287,$B167,'Indiv fin octobre (à la trève)'!$C$2:$C$287,$C167)</f>
        <v>0</v>
      </c>
      <c r="Q167">
        <f>SUMIFS('Indiv fin novembre'!Q$2:Q$299,'Indiv fin novembre'!$B$2:$B$299,$B167,'Indiv fin novembre'!$C$2:$C$299,$C167)-SUMIFS('Indiv fin octobre (à la trève)'!Q$2:Q$287,'Indiv fin octobre (à la trève)'!$B$2:$B$287,$B167,'Indiv fin octobre (à la trève)'!$C$2:$C$287,$C167)</f>
        <v>1</v>
      </c>
      <c r="R167">
        <f>SUMIFS('Indiv fin novembre'!R$2:R$299,'Indiv fin novembre'!$B$2:$B$299,$B167,'Indiv fin novembre'!$C$2:$C$299,$C167)-SUMIFS('Indiv fin octobre (à la trève)'!R$2:R$287,'Indiv fin octobre (à la trève)'!$B$2:$B$287,$B167,'Indiv fin octobre (à la trève)'!$C$2:$C$287,$C167)</f>
        <v>1</v>
      </c>
      <c r="S167" s="3">
        <f t="shared" si="26"/>
        <v>0</v>
      </c>
      <c r="T167" s="3">
        <f t="shared" si="27"/>
        <v>0.2</v>
      </c>
      <c r="U167" s="3">
        <f t="shared" si="28"/>
        <v>0.2</v>
      </c>
      <c r="V167" s="3">
        <f t="shared" si="29"/>
        <v>0.2</v>
      </c>
      <c r="W167" s="3">
        <f t="shared" si="30"/>
        <v>0</v>
      </c>
      <c r="X167" s="3">
        <f t="shared" si="31"/>
        <v>0</v>
      </c>
      <c r="Y167" s="3">
        <f t="shared" si="32"/>
        <v>0</v>
      </c>
      <c r="Z167" s="3">
        <f t="shared" si="33"/>
        <v>0</v>
      </c>
      <c r="AA167" s="3">
        <f t="shared" si="34"/>
        <v>0</v>
      </c>
      <c r="AB167" s="3">
        <f t="shared" si="35"/>
        <v>0</v>
      </c>
      <c r="AC167" s="3">
        <f t="shared" si="36"/>
        <v>0</v>
      </c>
      <c r="AD167" s="3">
        <f t="shared" si="37"/>
        <v>0.2</v>
      </c>
      <c r="AE167" s="3">
        <f t="shared" si="38"/>
        <v>0.2</v>
      </c>
      <c r="AF167" s="4">
        <f>F167/SUMIFS('Equipe novembre (après la trèv)'!B$2:B$13,'Equipe novembre (après la trèv)'!$A$2:$A$13,$C167)</f>
        <v>0</v>
      </c>
      <c r="AG167" s="4">
        <f>P167/SUMIFS('Equipe novembre (après la trèv)'!L$2:L$13,'Equipe novembre (après la trèv)'!$A$2:$A$13,$C167)</f>
        <v>0</v>
      </c>
      <c r="AH167" s="4">
        <f>H167/SUMIFS('Equipe novembre (après la trèv)'!B$2:B$13,'Equipe novembre (après la trèv)'!$A$2:$A$13,$C167)</f>
        <v>0.05</v>
      </c>
      <c r="AI167" s="4">
        <f>R167/SUMIFS('Equipe novembre (après la trèv)'!L$2:L$13,'Equipe novembre (après la trèv)'!$A$2:$A$13,$C167)</f>
        <v>7.1428571428571425E-2</v>
      </c>
    </row>
    <row r="168" spans="1:35" x14ac:dyDescent="0.3">
      <c r="A168">
        <v>167</v>
      </c>
      <c r="B168" t="s">
        <v>185</v>
      </c>
      <c r="C168" t="s">
        <v>65</v>
      </c>
      <c r="D168" t="s">
        <v>6</v>
      </c>
      <c r="E168">
        <f>SUMIFS('Indiv fin novembre'!E$2:E$299,'Indiv fin novembre'!$B$2:$B$299,$B168,'Indiv fin novembre'!$C$2:$C$299,$C168)-SUMIFS('Indiv fin octobre (à la trève)'!E$2:E$287,'Indiv fin octobre (à la trève)'!$B$2:$B$287,$B168,'Indiv fin octobre (à la trève)'!$C$2:$C$287,$C168)</f>
        <v>5</v>
      </c>
      <c r="F168">
        <f>SUMIFS('Indiv fin novembre'!F$2:F$299,'Indiv fin novembre'!$B$2:$B$299,$B168,'Indiv fin novembre'!$C$2:$C$299,$C168)-SUMIFS('Indiv fin octobre (à la trève)'!F$2:F$287,'Indiv fin octobre (à la trève)'!$B$2:$B$287,$B168,'Indiv fin octobre (à la trève)'!$C$2:$C$287,$C168)</f>
        <v>1</v>
      </c>
      <c r="G168">
        <f>SUMIFS('Indiv fin novembre'!G$2:G$299,'Indiv fin novembre'!$B$2:$B$299,$B168,'Indiv fin novembre'!$C$2:$C$299,$C168)-SUMIFS('Indiv fin octobre (à la trève)'!G$2:G$287,'Indiv fin octobre (à la trève)'!$B$2:$B$287,$B168,'Indiv fin octobre (à la trève)'!$C$2:$C$287,$C168)</f>
        <v>0</v>
      </c>
      <c r="H168">
        <f>SUMIFS('Indiv fin novembre'!H$2:H$299,'Indiv fin novembre'!$B$2:$B$299,$B168,'Indiv fin novembre'!$C$2:$C$299,$C168)-SUMIFS('Indiv fin octobre (à la trève)'!H$2:H$287,'Indiv fin octobre (à la trève)'!$B$2:$B$287,$B168,'Indiv fin octobre (à la trève)'!$C$2:$C$287,$C168)</f>
        <v>1</v>
      </c>
      <c r="I168">
        <f>SUMIFS('Indiv fin novembre'!I$2:I$299,'Indiv fin novembre'!$B$2:$B$299,$B168,'Indiv fin novembre'!$C$2:$C$299,$C168)-SUMIFS('Indiv fin octobre (à la trève)'!I$2:I$287,'Indiv fin octobre (à la trève)'!$B$2:$B$287,$B168,'Indiv fin octobre (à la trève)'!$C$2:$C$287,$C168)</f>
        <v>2</v>
      </c>
      <c r="J168">
        <f>SUMIFS('Indiv fin novembre'!J$2:J$299,'Indiv fin novembre'!$B$2:$B$299,$B168,'Indiv fin novembre'!$C$2:$C$299,$C168)-SUMIFS('Indiv fin octobre (à la trève)'!J$2:J$287,'Indiv fin octobre (à la trève)'!$B$2:$B$287,$B168,'Indiv fin octobre (à la trève)'!$C$2:$C$287,$C168)</f>
        <v>0</v>
      </c>
      <c r="K168">
        <f>SUMIFS('Indiv fin novembre'!K$2:K$299,'Indiv fin novembre'!$B$2:$B$299,$B168,'Indiv fin novembre'!$C$2:$C$299,$C168)-SUMIFS('Indiv fin octobre (à la trève)'!K$2:K$287,'Indiv fin octobre (à la trève)'!$B$2:$B$287,$B168,'Indiv fin octobre (à la trève)'!$C$2:$C$287,$C168)</f>
        <v>0</v>
      </c>
      <c r="L168">
        <f>SUMIFS('Indiv fin novembre'!L$2:L$299,'Indiv fin novembre'!$B$2:$B$299,$B168,'Indiv fin novembre'!$C$2:$C$299,$C168)-SUMIFS('Indiv fin octobre (à la trève)'!L$2:L$287,'Indiv fin octobre (à la trève)'!$B$2:$B$287,$B168,'Indiv fin octobre (à la trève)'!$C$2:$C$287,$C168)</f>
        <v>0</v>
      </c>
      <c r="M168">
        <f>SUMIFS('Indiv fin novembre'!M$2:M$299,'Indiv fin novembre'!$B$2:$B$299,$B168,'Indiv fin novembre'!$C$2:$C$299,$C168)-SUMIFS('Indiv fin octobre (à la trève)'!M$2:M$287,'Indiv fin octobre (à la trève)'!$B$2:$B$287,$B168,'Indiv fin octobre (à la trève)'!$C$2:$C$287,$C168)</f>
        <v>0</v>
      </c>
      <c r="N168">
        <f>SUMIFS('Indiv fin novembre'!N$2:N$299,'Indiv fin novembre'!$B$2:$B$299,$B168,'Indiv fin novembre'!$C$2:$C$299,$C168)-SUMIFS('Indiv fin octobre (à la trève)'!N$2:N$287,'Indiv fin octobre (à la trève)'!$B$2:$B$287,$B168,'Indiv fin octobre (à la trève)'!$C$2:$C$287,$C168)</f>
        <v>0</v>
      </c>
      <c r="O168">
        <f>SUMIFS('Indiv fin novembre'!O$2:O$299,'Indiv fin novembre'!$B$2:$B$299,$B168,'Indiv fin novembre'!$C$2:$C$299,$C168)-SUMIFS('Indiv fin octobre (à la trève)'!O$2:O$287,'Indiv fin octobre (à la trève)'!$B$2:$B$287,$B168,'Indiv fin octobre (à la trève)'!$C$2:$C$287,$C168)</f>
        <v>0</v>
      </c>
      <c r="P168">
        <f>SUMIFS('Indiv fin novembre'!P$2:P$299,'Indiv fin novembre'!$B$2:$B$299,$B168,'Indiv fin novembre'!$C$2:$C$299,$C168)-SUMIFS('Indiv fin octobre (à la trève)'!P$2:P$287,'Indiv fin octobre (à la trève)'!$B$2:$B$287,$B168,'Indiv fin octobre (à la trève)'!$C$2:$C$287,$C168)</f>
        <v>1</v>
      </c>
      <c r="Q168">
        <f>SUMIFS('Indiv fin novembre'!Q$2:Q$299,'Indiv fin novembre'!$B$2:$B$299,$B168,'Indiv fin novembre'!$C$2:$C$299,$C168)-SUMIFS('Indiv fin octobre (à la trève)'!Q$2:Q$287,'Indiv fin octobre (à la trève)'!$B$2:$B$287,$B168,'Indiv fin octobre (à la trève)'!$C$2:$C$287,$C168)</f>
        <v>0</v>
      </c>
      <c r="R168">
        <f>SUMIFS('Indiv fin novembre'!R$2:R$299,'Indiv fin novembre'!$B$2:$B$299,$B168,'Indiv fin novembre'!$C$2:$C$299,$C168)-SUMIFS('Indiv fin octobre (à la trève)'!R$2:R$287,'Indiv fin octobre (à la trève)'!$B$2:$B$287,$B168,'Indiv fin octobre (à la trève)'!$C$2:$C$287,$C168)</f>
        <v>1</v>
      </c>
      <c r="S168" s="3">
        <f t="shared" si="26"/>
        <v>0.2</v>
      </c>
      <c r="T168" s="3">
        <f t="shared" si="27"/>
        <v>0</v>
      </c>
      <c r="U168" s="3">
        <f t="shared" si="28"/>
        <v>0.2</v>
      </c>
      <c r="V168" s="3">
        <f t="shared" si="29"/>
        <v>0.4</v>
      </c>
      <c r="W168" s="3">
        <f t="shared" si="30"/>
        <v>0</v>
      </c>
      <c r="X168" s="3">
        <f t="shared" si="31"/>
        <v>0</v>
      </c>
      <c r="Y168" s="3">
        <f t="shared" si="32"/>
        <v>0</v>
      </c>
      <c r="Z168" s="3">
        <f t="shared" si="33"/>
        <v>0</v>
      </c>
      <c r="AA168" s="3">
        <f t="shared" si="34"/>
        <v>0</v>
      </c>
      <c r="AB168" s="3">
        <f t="shared" si="35"/>
        <v>0</v>
      </c>
      <c r="AC168" s="3">
        <f t="shared" si="36"/>
        <v>0.2</v>
      </c>
      <c r="AD168" s="3">
        <f t="shared" si="37"/>
        <v>0</v>
      </c>
      <c r="AE168" s="3">
        <f t="shared" si="38"/>
        <v>0.2</v>
      </c>
      <c r="AF168" s="4">
        <f>F168/SUMIFS('Equipe novembre (après la trèv)'!B$2:B$13,'Equipe novembre (après la trèv)'!$A$2:$A$13,$C168)</f>
        <v>0.05</v>
      </c>
      <c r="AG168" s="4">
        <f>P168/SUMIFS('Equipe novembre (après la trèv)'!L$2:L$13,'Equipe novembre (après la trèv)'!$A$2:$A$13,$C168)</f>
        <v>7.1428571428571425E-2</v>
      </c>
      <c r="AH168" s="4">
        <f>H168/SUMIFS('Equipe novembre (après la trèv)'!B$2:B$13,'Equipe novembre (après la trèv)'!$A$2:$A$13,$C168)</f>
        <v>0.05</v>
      </c>
      <c r="AI168" s="4">
        <f>R168/SUMIFS('Equipe novembre (après la trèv)'!L$2:L$13,'Equipe novembre (après la trèv)'!$A$2:$A$13,$C168)</f>
        <v>7.1428571428571425E-2</v>
      </c>
    </row>
    <row r="169" spans="1:35" x14ac:dyDescent="0.3">
      <c r="A169">
        <v>168</v>
      </c>
      <c r="B169" t="s">
        <v>338</v>
      </c>
      <c r="C169" t="s">
        <v>65</v>
      </c>
      <c r="D169" t="s">
        <v>6</v>
      </c>
      <c r="E169">
        <f>SUMIFS('Indiv fin novembre'!E$2:E$299,'Indiv fin novembre'!$B$2:$B$299,$B169,'Indiv fin novembre'!$C$2:$C$299,$C169)-SUMIFS('Indiv fin octobre (à la trève)'!E$2:E$287,'Indiv fin octobre (à la trève)'!$B$2:$B$287,$B169,'Indiv fin octobre (à la trève)'!$C$2:$C$287,$C169)</f>
        <v>5</v>
      </c>
      <c r="F169">
        <f>SUMIFS('Indiv fin novembre'!F$2:F$299,'Indiv fin novembre'!$B$2:$B$299,$B169,'Indiv fin novembre'!$C$2:$C$299,$C169)-SUMIFS('Indiv fin octobre (à la trève)'!F$2:F$287,'Indiv fin octobre (à la trève)'!$B$2:$B$287,$B169,'Indiv fin octobre (à la trève)'!$C$2:$C$287,$C169)</f>
        <v>1</v>
      </c>
      <c r="G169">
        <f>SUMIFS('Indiv fin novembre'!G$2:G$299,'Indiv fin novembre'!$B$2:$B$299,$B169,'Indiv fin novembre'!$C$2:$C$299,$C169)-SUMIFS('Indiv fin octobre (à la trève)'!G$2:G$287,'Indiv fin octobre (à la trève)'!$B$2:$B$287,$B169,'Indiv fin octobre (à la trève)'!$C$2:$C$287,$C169)</f>
        <v>0</v>
      </c>
      <c r="H169">
        <f>SUMIFS('Indiv fin novembre'!H$2:H$299,'Indiv fin novembre'!$B$2:$B$299,$B169,'Indiv fin novembre'!$C$2:$C$299,$C169)-SUMIFS('Indiv fin octobre (à la trève)'!H$2:H$287,'Indiv fin octobre (à la trève)'!$B$2:$B$287,$B169,'Indiv fin octobre (à la trève)'!$C$2:$C$287,$C169)</f>
        <v>1</v>
      </c>
      <c r="I169">
        <f>SUMIFS('Indiv fin novembre'!I$2:I$299,'Indiv fin novembre'!$B$2:$B$299,$B169,'Indiv fin novembre'!$C$2:$C$299,$C169)-SUMIFS('Indiv fin octobre (à la trève)'!I$2:I$287,'Indiv fin octobre (à la trève)'!$B$2:$B$287,$B169,'Indiv fin octobre (à la trève)'!$C$2:$C$287,$C169)</f>
        <v>1</v>
      </c>
      <c r="J169">
        <f>SUMIFS('Indiv fin novembre'!J$2:J$299,'Indiv fin novembre'!$B$2:$B$299,$B169,'Indiv fin novembre'!$C$2:$C$299,$C169)-SUMIFS('Indiv fin octobre (à la trève)'!J$2:J$287,'Indiv fin octobre (à la trève)'!$B$2:$B$287,$B169,'Indiv fin octobre (à la trève)'!$C$2:$C$287,$C169)</f>
        <v>0</v>
      </c>
      <c r="K169">
        <f>SUMIFS('Indiv fin novembre'!K$2:K$299,'Indiv fin novembre'!$B$2:$B$299,$B169,'Indiv fin novembre'!$C$2:$C$299,$C169)-SUMIFS('Indiv fin octobre (à la trève)'!K$2:K$287,'Indiv fin octobre (à la trève)'!$B$2:$B$287,$B169,'Indiv fin octobre (à la trève)'!$C$2:$C$287,$C169)</f>
        <v>0</v>
      </c>
      <c r="L169">
        <f>SUMIFS('Indiv fin novembre'!L$2:L$299,'Indiv fin novembre'!$B$2:$B$299,$B169,'Indiv fin novembre'!$C$2:$C$299,$C169)-SUMIFS('Indiv fin octobre (à la trève)'!L$2:L$287,'Indiv fin octobre (à la trève)'!$B$2:$B$287,$B169,'Indiv fin octobre (à la trève)'!$C$2:$C$287,$C169)</f>
        <v>0</v>
      </c>
      <c r="M169">
        <f>SUMIFS('Indiv fin novembre'!M$2:M$299,'Indiv fin novembre'!$B$2:$B$299,$B169,'Indiv fin novembre'!$C$2:$C$299,$C169)-SUMIFS('Indiv fin octobre (à la trève)'!M$2:M$287,'Indiv fin octobre (à la trève)'!$B$2:$B$287,$B169,'Indiv fin octobre (à la trève)'!$C$2:$C$287,$C169)</f>
        <v>0</v>
      </c>
      <c r="N169">
        <f>SUMIFS('Indiv fin novembre'!N$2:N$299,'Indiv fin novembre'!$B$2:$B$299,$B169,'Indiv fin novembre'!$C$2:$C$299,$C169)-SUMIFS('Indiv fin octobre (à la trève)'!N$2:N$287,'Indiv fin octobre (à la trève)'!$B$2:$B$287,$B169,'Indiv fin octobre (à la trève)'!$C$2:$C$287,$C169)</f>
        <v>0</v>
      </c>
      <c r="O169">
        <f>SUMIFS('Indiv fin novembre'!O$2:O$299,'Indiv fin novembre'!$B$2:$B$299,$B169,'Indiv fin novembre'!$C$2:$C$299,$C169)-SUMIFS('Indiv fin octobre (à la trève)'!O$2:O$287,'Indiv fin octobre (à la trève)'!$B$2:$B$287,$B169,'Indiv fin octobre (à la trève)'!$C$2:$C$287,$C169)</f>
        <v>0</v>
      </c>
      <c r="P169">
        <f>SUMIFS('Indiv fin novembre'!P$2:P$299,'Indiv fin novembre'!$B$2:$B$299,$B169,'Indiv fin novembre'!$C$2:$C$299,$C169)-SUMIFS('Indiv fin octobre (à la trève)'!P$2:P$287,'Indiv fin octobre (à la trève)'!$B$2:$B$287,$B169,'Indiv fin octobre (à la trève)'!$C$2:$C$287,$C169)</f>
        <v>1</v>
      </c>
      <c r="Q169">
        <f>SUMIFS('Indiv fin novembre'!Q$2:Q$299,'Indiv fin novembre'!$B$2:$B$299,$B169,'Indiv fin novembre'!$C$2:$C$299,$C169)-SUMIFS('Indiv fin octobre (à la trève)'!Q$2:Q$287,'Indiv fin octobre (à la trève)'!$B$2:$B$287,$B169,'Indiv fin octobre (à la trève)'!$C$2:$C$287,$C169)</f>
        <v>0</v>
      </c>
      <c r="R169">
        <f>SUMIFS('Indiv fin novembre'!R$2:R$299,'Indiv fin novembre'!$B$2:$B$299,$B169,'Indiv fin novembre'!$C$2:$C$299,$C169)-SUMIFS('Indiv fin octobre (à la trève)'!R$2:R$287,'Indiv fin octobre (à la trève)'!$B$2:$B$287,$B169,'Indiv fin octobre (à la trève)'!$C$2:$C$287,$C169)</f>
        <v>1</v>
      </c>
      <c r="S169" s="3">
        <f t="shared" si="26"/>
        <v>0.2</v>
      </c>
      <c r="T169" s="3">
        <f t="shared" si="27"/>
        <v>0</v>
      </c>
      <c r="U169" s="3">
        <f t="shared" si="28"/>
        <v>0.2</v>
      </c>
      <c r="V169" s="3">
        <f t="shared" si="29"/>
        <v>0.2</v>
      </c>
      <c r="W169" s="3">
        <f t="shared" si="30"/>
        <v>0</v>
      </c>
      <c r="X169" s="3">
        <f t="shared" si="31"/>
        <v>0</v>
      </c>
      <c r="Y169" s="3">
        <f t="shared" si="32"/>
        <v>0</v>
      </c>
      <c r="Z169" s="3">
        <f t="shared" si="33"/>
        <v>0</v>
      </c>
      <c r="AA169" s="3">
        <f t="shared" si="34"/>
        <v>0</v>
      </c>
      <c r="AB169" s="3">
        <f t="shared" si="35"/>
        <v>0</v>
      </c>
      <c r="AC169" s="3">
        <f t="shared" si="36"/>
        <v>0.2</v>
      </c>
      <c r="AD169" s="3">
        <f t="shared" si="37"/>
        <v>0</v>
      </c>
      <c r="AE169" s="3">
        <f t="shared" si="38"/>
        <v>0.2</v>
      </c>
      <c r="AF169" s="4">
        <f>F169/SUMIFS('Equipe novembre (après la trèv)'!B$2:B$13,'Equipe novembre (après la trèv)'!$A$2:$A$13,$C169)</f>
        <v>0.05</v>
      </c>
      <c r="AG169" s="4">
        <f>P169/SUMIFS('Equipe novembre (après la trèv)'!L$2:L$13,'Equipe novembre (après la trèv)'!$A$2:$A$13,$C169)</f>
        <v>7.1428571428571425E-2</v>
      </c>
      <c r="AH169" s="4">
        <f>H169/SUMIFS('Equipe novembre (après la trèv)'!B$2:B$13,'Equipe novembre (après la trèv)'!$A$2:$A$13,$C169)</f>
        <v>0.05</v>
      </c>
      <c r="AI169" s="4">
        <f>R169/SUMIFS('Equipe novembre (après la trèv)'!L$2:L$13,'Equipe novembre (après la trèv)'!$A$2:$A$13,$C169)</f>
        <v>7.1428571428571425E-2</v>
      </c>
    </row>
    <row r="170" spans="1:35" x14ac:dyDescent="0.3">
      <c r="A170">
        <v>169</v>
      </c>
      <c r="B170" t="s">
        <v>260</v>
      </c>
      <c r="C170" t="s">
        <v>65</v>
      </c>
      <c r="D170" t="s">
        <v>35</v>
      </c>
      <c r="E170">
        <f>SUMIFS('Indiv fin novembre'!E$2:E$299,'Indiv fin novembre'!$B$2:$B$299,$B170,'Indiv fin novembre'!$C$2:$C$299,$C170)-SUMIFS('Indiv fin octobre (à la trève)'!E$2:E$287,'Indiv fin octobre (à la trève)'!$B$2:$B$287,$B170,'Indiv fin octobre (à la trève)'!$C$2:$C$287,$C170)</f>
        <v>5</v>
      </c>
      <c r="F170">
        <f>SUMIFS('Indiv fin novembre'!F$2:F$299,'Indiv fin novembre'!$B$2:$B$299,$B170,'Indiv fin novembre'!$C$2:$C$299,$C170)-SUMIFS('Indiv fin octobre (à la trève)'!F$2:F$287,'Indiv fin octobre (à la trève)'!$B$2:$B$287,$B170,'Indiv fin octobre (à la trève)'!$C$2:$C$287,$C170)</f>
        <v>0</v>
      </c>
      <c r="G170">
        <f>SUMIFS('Indiv fin novembre'!G$2:G$299,'Indiv fin novembre'!$B$2:$B$299,$B170,'Indiv fin novembre'!$C$2:$C$299,$C170)-SUMIFS('Indiv fin octobre (à la trève)'!G$2:G$287,'Indiv fin octobre (à la trève)'!$B$2:$B$287,$B170,'Indiv fin octobre (à la trève)'!$C$2:$C$287,$C170)</f>
        <v>1</v>
      </c>
      <c r="H170">
        <f>SUMIFS('Indiv fin novembre'!H$2:H$299,'Indiv fin novembre'!$B$2:$B$299,$B170,'Indiv fin novembre'!$C$2:$C$299,$C170)-SUMIFS('Indiv fin octobre (à la trève)'!H$2:H$287,'Indiv fin octobre (à la trève)'!$B$2:$B$287,$B170,'Indiv fin octobre (à la trève)'!$C$2:$C$287,$C170)</f>
        <v>1</v>
      </c>
      <c r="I170">
        <f>SUMIFS('Indiv fin novembre'!I$2:I$299,'Indiv fin novembre'!$B$2:$B$299,$B170,'Indiv fin novembre'!$C$2:$C$299,$C170)-SUMIFS('Indiv fin octobre (à la trève)'!I$2:I$287,'Indiv fin octobre (à la trève)'!$B$2:$B$287,$B170,'Indiv fin octobre (à la trève)'!$C$2:$C$287,$C170)</f>
        <v>1</v>
      </c>
      <c r="J170">
        <f>SUMIFS('Indiv fin novembre'!J$2:J$299,'Indiv fin novembre'!$B$2:$B$299,$B170,'Indiv fin novembre'!$C$2:$C$299,$C170)-SUMIFS('Indiv fin octobre (à la trève)'!J$2:J$287,'Indiv fin octobre (à la trève)'!$B$2:$B$287,$B170,'Indiv fin octobre (à la trève)'!$C$2:$C$287,$C170)</f>
        <v>0</v>
      </c>
      <c r="K170">
        <f>SUMIFS('Indiv fin novembre'!K$2:K$299,'Indiv fin novembre'!$B$2:$B$299,$B170,'Indiv fin novembre'!$C$2:$C$299,$C170)-SUMIFS('Indiv fin octobre (à la trève)'!K$2:K$287,'Indiv fin octobre (à la trève)'!$B$2:$B$287,$B170,'Indiv fin octobre (à la trève)'!$C$2:$C$287,$C170)</f>
        <v>0</v>
      </c>
      <c r="L170">
        <f>SUMIFS('Indiv fin novembre'!L$2:L$299,'Indiv fin novembre'!$B$2:$B$299,$B170,'Indiv fin novembre'!$C$2:$C$299,$C170)-SUMIFS('Indiv fin octobre (à la trève)'!L$2:L$287,'Indiv fin octobre (à la trève)'!$B$2:$B$287,$B170,'Indiv fin octobre (à la trève)'!$C$2:$C$287,$C170)</f>
        <v>0</v>
      </c>
      <c r="M170">
        <f>SUMIFS('Indiv fin novembre'!M$2:M$299,'Indiv fin novembre'!$B$2:$B$299,$B170,'Indiv fin novembre'!$C$2:$C$299,$C170)-SUMIFS('Indiv fin octobre (à la trève)'!M$2:M$287,'Indiv fin octobre (à la trève)'!$B$2:$B$287,$B170,'Indiv fin octobre (à la trève)'!$C$2:$C$287,$C170)</f>
        <v>0</v>
      </c>
      <c r="N170">
        <f>SUMIFS('Indiv fin novembre'!N$2:N$299,'Indiv fin novembre'!$B$2:$B$299,$B170,'Indiv fin novembre'!$C$2:$C$299,$C170)-SUMIFS('Indiv fin octobre (à la trève)'!N$2:N$287,'Indiv fin octobre (à la trève)'!$B$2:$B$287,$B170,'Indiv fin octobre (à la trève)'!$C$2:$C$287,$C170)</f>
        <v>0</v>
      </c>
      <c r="O170">
        <f>SUMIFS('Indiv fin novembre'!O$2:O$299,'Indiv fin novembre'!$B$2:$B$299,$B170,'Indiv fin novembre'!$C$2:$C$299,$C170)-SUMIFS('Indiv fin octobre (à la trève)'!O$2:O$287,'Indiv fin octobre (à la trève)'!$B$2:$B$287,$B170,'Indiv fin octobre (à la trève)'!$C$2:$C$287,$C170)</f>
        <v>0</v>
      </c>
      <c r="P170">
        <f>SUMIFS('Indiv fin novembre'!P$2:P$299,'Indiv fin novembre'!$B$2:$B$299,$B170,'Indiv fin novembre'!$C$2:$C$299,$C170)-SUMIFS('Indiv fin octobre (à la trève)'!P$2:P$287,'Indiv fin octobre (à la trève)'!$B$2:$B$287,$B170,'Indiv fin octobre (à la trève)'!$C$2:$C$287,$C170)</f>
        <v>0</v>
      </c>
      <c r="Q170">
        <f>SUMIFS('Indiv fin novembre'!Q$2:Q$299,'Indiv fin novembre'!$B$2:$B$299,$B170,'Indiv fin novembre'!$C$2:$C$299,$C170)-SUMIFS('Indiv fin octobre (à la trève)'!Q$2:Q$287,'Indiv fin octobre (à la trève)'!$B$2:$B$287,$B170,'Indiv fin octobre (à la trève)'!$C$2:$C$287,$C170)</f>
        <v>1</v>
      </c>
      <c r="R170">
        <f>SUMIFS('Indiv fin novembre'!R$2:R$299,'Indiv fin novembre'!$B$2:$B$299,$B170,'Indiv fin novembre'!$C$2:$C$299,$C170)-SUMIFS('Indiv fin octobre (à la trève)'!R$2:R$287,'Indiv fin octobre (à la trève)'!$B$2:$B$287,$B170,'Indiv fin octobre (à la trève)'!$C$2:$C$287,$C170)</f>
        <v>1</v>
      </c>
      <c r="S170" s="3">
        <f t="shared" si="26"/>
        <v>0</v>
      </c>
      <c r="T170" s="3">
        <f t="shared" si="27"/>
        <v>0.2</v>
      </c>
      <c r="U170" s="3">
        <f t="shared" si="28"/>
        <v>0.2</v>
      </c>
      <c r="V170" s="3">
        <f t="shared" si="29"/>
        <v>0.2</v>
      </c>
      <c r="W170" s="3">
        <f t="shared" si="30"/>
        <v>0</v>
      </c>
      <c r="X170" s="3">
        <f t="shared" si="31"/>
        <v>0</v>
      </c>
      <c r="Y170" s="3">
        <f t="shared" si="32"/>
        <v>0</v>
      </c>
      <c r="Z170" s="3">
        <f t="shared" si="33"/>
        <v>0</v>
      </c>
      <c r="AA170" s="3">
        <f t="shared" si="34"/>
        <v>0</v>
      </c>
      <c r="AB170" s="3">
        <f t="shared" si="35"/>
        <v>0</v>
      </c>
      <c r="AC170" s="3">
        <f t="shared" si="36"/>
        <v>0</v>
      </c>
      <c r="AD170" s="3">
        <f t="shared" si="37"/>
        <v>0.2</v>
      </c>
      <c r="AE170" s="3">
        <f t="shared" si="38"/>
        <v>0.2</v>
      </c>
      <c r="AF170" s="4">
        <f>F170/SUMIFS('Equipe novembre (après la trèv)'!B$2:B$13,'Equipe novembre (après la trèv)'!$A$2:$A$13,$C170)</f>
        <v>0</v>
      </c>
      <c r="AG170" s="4">
        <f>P170/SUMIFS('Equipe novembre (après la trèv)'!L$2:L$13,'Equipe novembre (après la trèv)'!$A$2:$A$13,$C170)</f>
        <v>0</v>
      </c>
      <c r="AH170" s="4">
        <f>H170/SUMIFS('Equipe novembre (après la trèv)'!B$2:B$13,'Equipe novembre (après la trèv)'!$A$2:$A$13,$C170)</f>
        <v>0.05</v>
      </c>
      <c r="AI170" s="4">
        <f>R170/SUMIFS('Equipe novembre (après la trèv)'!L$2:L$13,'Equipe novembre (après la trèv)'!$A$2:$A$13,$C170)</f>
        <v>7.1428571428571425E-2</v>
      </c>
    </row>
    <row r="171" spans="1:35" x14ac:dyDescent="0.3">
      <c r="A171">
        <v>170</v>
      </c>
      <c r="B171" t="s">
        <v>84</v>
      </c>
      <c r="C171" t="s">
        <v>48</v>
      </c>
      <c r="D171" t="s">
        <v>6</v>
      </c>
      <c r="E171">
        <f>SUMIFS('Indiv fin novembre'!E$2:E$299,'Indiv fin novembre'!$B$2:$B$299,$B171,'Indiv fin novembre'!$C$2:$C$299,$C171)-SUMIFS('Indiv fin octobre (à la trève)'!E$2:E$287,'Indiv fin octobre (à la trève)'!$B$2:$B$287,$B171,'Indiv fin octobre (à la trève)'!$C$2:$C$287,$C171)</f>
        <v>6</v>
      </c>
      <c r="F171">
        <f>SUMIFS('Indiv fin novembre'!F$2:F$299,'Indiv fin novembre'!$B$2:$B$299,$B171,'Indiv fin novembre'!$C$2:$C$299,$C171)-SUMIFS('Indiv fin octobre (à la trève)'!F$2:F$287,'Indiv fin octobre (à la trève)'!$B$2:$B$287,$B171,'Indiv fin octobre (à la trève)'!$C$2:$C$287,$C171)</f>
        <v>1</v>
      </c>
      <c r="G171">
        <f>SUMIFS('Indiv fin novembre'!G$2:G$299,'Indiv fin novembre'!$B$2:$B$299,$B171,'Indiv fin novembre'!$C$2:$C$299,$C171)-SUMIFS('Indiv fin octobre (à la trève)'!G$2:G$287,'Indiv fin octobre (à la trève)'!$B$2:$B$287,$B171,'Indiv fin octobre (à la trève)'!$C$2:$C$287,$C171)</f>
        <v>0</v>
      </c>
      <c r="H171">
        <f>SUMIFS('Indiv fin novembre'!H$2:H$299,'Indiv fin novembre'!$B$2:$B$299,$B171,'Indiv fin novembre'!$C$2:$C$299,$C171)-SUMIFS('Indiv fin octobre (à la trève)'!H$2:H$287,'Indiv fin octobre (à la trève)'!$B$2:$B$287,$B171,'Indiv fin octobre (à la trève)'!$C$2:$C$287,$C171)</f>
        <v>1</v>
      </c>
      <c r="I171">
        <f>SUMIFS('Indiv fin novembre'!I$2:I$299,'Indiv fin novembre'!$B$2:$B$299,$B171,'Indiv fin novembre'!$C$2:$C$299,$C171)-SUMIFS('Indiv fin octobre (à la trève)'!I$2:I$287,'Indiv fin octobre (à la trève)'!$B$2:$B$287,$B171,'Indiv fin octobre (à la trève)'!$C$2:$C$287,$C171)</f>
        <v>-4</v>
      </c>
      <c r="J171">
        <f>SUMIFS('Indiv fin novembre'!J$2:J$299,'Indiv fin novembre'!$B$2:$B$299,$B171,'Indiv fin novembre'!$C$2:$C$299,$C171)-SUMIFS('Indiv fin octobre (à la trève)'!J$2:J$287,'Indiv fin octobre (à la trève)'!$B$2:$B$287,$B171,'Indiv fin octobre (à la trève)'!$C$2:$C$287,$C171)</f>
        <v>0</v>
      </c>
      <c r="K171">
        <f>SUMIFS('Indiv fin novembre'!K$2:K$299,'Indiv fin novembre'!$B$2:$B$299,$B171,'Indiv fin novembre'!$C$2:$C$299,$C171)-SUMIFS('Indiv fin octobre (à la trève)'!K$2:K$287,'Indiv fin octobre (à la trève)'!$B$2:$B$287,$B171,'Indiv fin octobre (à la trève)'!$C$2:$C$287,$C171)</f>
        <v>0</v>
      </c>
      <c r="L171">
        <f>SUMIFS('Indiv fin novembre'!L$2:L$299,'Indiv fin novembre'!$B$2:$B$299,$B171,'Indiv fin novembre'!$C$2:$C$299,$C171)-SUMIFS('Indiv fin octobre (à la trève)'!L$2:L$287,'Indiv fin octobre (à la trève)'!$B$2:$B$287,$B171,'Indiv fin octobre (à la trève)'!$C$2:$C$287,$C171)</f>
        <v>0</v>
      </c>
      <c r="M171">
        <f>SUMIFS('Indiv fin novembre'!M$2:M$299,'Indiv fin novembre'!$B$2:$B$299,$B171,'Indiv fin novembre'!$C$2:$C$299,$C171)-SUMIFS('Indiv fin octobre (à la trève)'!M$2:M$287,'Indiv fin octobre (à la trève)'!$B$2:$B$287,$B171,'Indiv fin octobre (à la trève)'!$C$2:$C$287,$C171)</f>
        <v>0</v>
      </c>
      <c r="N171">
        <f>SUMIFS('Indiv fin novembre'!N$2:N$299,'Indiv fin novembre'!$B$2:$B$299,$B171,'Indiv fin novembre'!$C$2:$C$299,$C171)-SUMIFS('Indiv fin octobre (à la trève)'!N$2:N$287,'Indiv fin octobre (à la trève)'!$B$2:$B$287,$B171,'Indiv fin octobre (à la trève)'!$C$2:$C$287,$C171)</f>
        <v>0</v>
      </c>
      <c r="O171">
        <f>SUMIFS('Indiv fin novembre'!O$2:O$299,'Indiv fin novembre'!$B$2:$B$299,$B171,'Indiv fin novembre'!$C$2:$C$299,$C171)-SUMIFS('Indiv fin octobre (à la trève)'!O$2:O$287,'Indiv fin octobre (à la trève)'!$B$2:$B$287,$B171,'Indiv fin octobre (à la trève)'!$C$2:$C$287,$C171)</f>
        <v>0</v>
      </c>
      <c r="P171">
        <f>SUMIFS('Indiv fin novembre'!P$2:P$299,'Indiv fin novembre'!$B$2:$B$299,$B171,'Indiv fin novembre'!$C$2:$C$299,$C171)-SUMIFS('Indiv fin octobre (à la trève)'!P$2:P$287,'Indiv fin octobre (à la trève)'!$B$2:$B$287,$B171,'Indiv fin octobre (à la trève)'!$C$2:$C$287,$C171)</f>
        <v>1</v>
      </c>
      <c r="Q171">
        <f>SUMIFS('Indiv fin novembre'!Q$2:Q$299,'Indiv fin novembre'!$B$2:$B$299,$B171,'Indiv fin novembre'!$C$2:$C$299,$C171)-SUMIFS('Indiv fin octobre (à la trève)'!Q$2:Q$287,'Indiv fin octobre (à la trève)'!$B$2:$B$287,$B171,'Indiv fin octobre (à la trève)'!$C$2:$C$287,$C171)</f>
        <v>0</v>
      </c>
      <c r="R171">
        <f>SUMIFS('Indiv fin novembre'!R$2:R$299,'Indiv fin novembre'!$B$2:$B$299,$B171,'Indiv fin novembre'!$C$2:$C$299,$C171)-SUMIFS('Indiv fin octobre (à la trève)'!R$2:R$287,'Indiv fin octobre (à la trève)'!$B$2:$B$287,$B171,'Indiv fin octobre (à la trève)'!$C$2:$C$287,$C171)</f>
        <v>1</v>
      </c>
      <c r="S171" s="3">
        <f t="shared" si="26"/>
        <v>0.16666666666666666</v>
      </c>
      <c r="T171" s="3">
        <f t="shared" si="27"/>
        <v>0</v>
      </c>
      <c r="U171" s="3">
        <f t="shared" si="28"/>
        <v>0.16666666666666666</v>
      </c>
      <c r="V171" s="3">
        <f t="shared" si="29"/>
        <v>-0.66666666666666663</v>
      </c>
      <c r="W171" s="3">
        <f t="shared" si="30"/>
        <v>0</v>
      </c>
      <c r="X171" s="3">
        <f t="shared" si="31"/>
        <v>0</v>
      </c>
      <c r="Y171" s="3">
        <f t="shared" si="32"/>
        <v>0</v>
      </c>
      <c r="Z171" s="3">
        <f t="shared" si="33"/>
        <v>0</v>
      </c>
      <c r="AA171" s="3">
        <f t="shared" si="34"/>
        <v>0</v>
      </c>
      <c r="AB171" s="3">
        <f t="shared" si="35"/>
        <v>0</v>
      </c>
      <c r="AC171" s="3">
        <f t="shared" si="36"/>
        <v>0.16666666666666666</v>
      </c>
      <c r="AD171" s="3">
        <f t="shared" si="37"/>
        <v>0</v>
      </c>
      <c r="AE171" s="3">
        <f t="shared" si="38"/>
        <v>0.16666666666666666</v>
      </c>
      <c r="AF171" s="4">
        <f>F171/SUMIFS('Equipe novembre (après la trèv)'!B$2:B$13,'Equipe novembre (après la trèv)'!$A$2:$A$13,$C171)</f>
        <v>0.125</v>
      </c>
      <c r="AG171" s="4">
        <f>P171/SUMIFS('Equipe novembre (après la trèv)'!L$2:L$13,'Equipe novembre (après la trèv)'!$A$2:$A$13,$C171)</f>
        <v>0.2</v>
      </c>
      <c r="AH171" s="4">
        <f>H171/SUMIFS('Equipe novembre (après la trèv)'!B$2:B$13,'Equipe novembre (après la trèv)'!$A$2:$A$13,$C171)</f>
        <v>0.125</v>
      </c>
      <c r="AI171" s="4">
        <f>R171/SUMIFS('Equipe novembre (après la trèv)'!L$2:L$13,'Equipe novembre (après la trèv)'!$A$2:$A$13,$C171)</f>
        <v>0.2</v>
      </c>
    </row>
    <row r="172" spans="1:35" x14ac:dyDescent="0.3">
      <c r="A172">
        <v>171</v>
      </c>
      <c r="B172" t="s">
        <v>134</v>
      </c>
      <c r="C172" t="s">
        <v>48</v>
      </c>
      <c r="D172" t="s">
        <v>6</v>
      </c>
      <c r="E172">
        <f>SUMIFS('Indiv fin novembre'!E$2:E$299,'Indiv fin novembre'!$B$2:$B$299,$B172,'Indiv fin novembre'!$C$2:$C$299,$C172)-SUMIFS('Indiv fin octobre (à la trève)'!E$2:E$287,'Indiv fin octobre (à la trève)'!$B$2:$B$287,$B172,'Indiv fin octobre (à la trève)'!$C$2:$C$287,$C172)</f>
        <v>6</v>
      </c>
      <c r="F172">
        <f>SUMIFS('Indiv fin novembre'!F$2:F$299,'Indiv fin novembre'!$B$2:$B$299,$B172,'Indiv fin novembre'!$C$2:$C$299,$C172)-SUMIFS('Indiv fin octobre (à la trève)'!F$2:F$287,'Indiv fin octobre (à la trève)'!$B$2:$B$287,$B172,'Indiv fin octobre (à la trève)'!$C$2:$C$287,$C172)</f>
        <v>1</v>
      </c>
      <c r="G172">
        <f>SUMIFS('Indiv fin novembre'!G$2:G$299,'Indiv fin novembre'!$B$2:$B$299,$B172,'Indiv fin novembre'!$C$2:$C$299,$C172)-SUMIFS('Indiv fin octobre (à la trève)'!G$2:G$287,'Indiv fin octobre (à la trève)'!$B$2:$B$287,$B172,'Indiv fin octobre (à la trève)'!$C$2:$C$287,$C172)</f>
        <v>0</v>
      </c>
      <c r="H172">
        <f>SUMIFS('Indiv fin novembre'!H$2:H$299,'Indiv fin novembre'!$B$2:$B$299,$B172,'Indiv fin novembre'!$C$2:$C$299,$C172)-SUMIFS('Indiv fin octobre (à la trève)'!H$2:H$287,'Indiv fin octobre (à la trève)'!$B$2:$B$287,$B172,'Indiv fin octobre (à la trève)'!$C$2:$C$287,$C172)</f>
        <v>1</v>
      </c>
      <c r="I172">
        <f>SUMIFS('Indiv fin novembre'!I$2:I$299,'Indiv fin novembre'!$B$2:$B$299,$B172,'Indiv fin novembre'!$C$2:$C$299,$C172)-SUMIFS('Indiv fin octobre (à la trève)'!I$2:I$287,'Indiv fin octobre (à la trève)'!$B$2:$B$287,$B172,'Indiv fin octobre (à la trève)'!$C$2:$C$287,$C172)</f>
        <v>-6</v>
      </c>
      <c r="J172">
        <f>SUMIFS('Indiv fin novembre'!J$2:J$299,'Indiv fin novembre'!$B$2:$B$299,$B172,'Indiv fin novembre'!$C$2:$C$299,$C172)-SUMIFS('Indiv fin octobre (à la trève)'!J$2:J$287,'Indiv fin octobre (à la trève)'!$B$2:$B$287,$B172,'Indiv fin octobre (à la trève)'!$C$2:$C$287,$C172)</f>
        <v>0</v>
      </c>
      <c r="K172">
        <f>SUMIFS('Indiv fin novembre'!K$2:K$299,'Indiv fin novembre'!$B$2:$B$299,$B172,'Indiv fin novembre'!$C$2:$C$299,$C172)-SUMIFS('Indiv fin octobre (à la trève)'!K$2:K$287,'Indiv fin octobre (à la trève)'!$B$2:$B$287,$B172,'Indiv fin octobre (à la trève)'!$C$2:$C$287,$C172)</f>
        <v>0</v>
      </c>
      <c r="L172">
        <f>SUMIFS('Indiv fin novembre'!L$2:L$299,'Indiv fin novembre'!$B$2:$B$299,$B172,'Indiv fin novembre'!$C$2:$C$299,$C172)-SUMIFS('Indiv fin octobre (à la trève)'!L$2:L$287,'Indiv fin octobre (à la trève)'!$B$2:$B$287,$B172,'Indiv fin octobre (à la trève)'!$C$2:$C$287,$C172)</f>
        <v>0</v>
      </c>
      <c r="M172">
        <f>SUMIFS('Indiv fin novembre'!M$2:M$299,'Indiv fin novembre'!$B$2:$B$299,$B172,'Indiv fin novembre'!$C$2:$C$299,$C172)-SUMIFS('Indiv fin octobre (à la trève)'!M$2:M$287,'Indiv fin octobre (à la trève)'!$B$2:$B$287,$B172,'Indiv fin octobre (à la trève)'!$C$2:$C$287,$C172)</f>
        <v>0</v>
      </c>
      <c r="N172">
        <f>SUMIFS('Indiv fin novembre'!N$2:N$299,'Indiv fin novembre'!$B$2:$B$299,$B172,'Indiv fin novembre'!$C$2:$C$299,$C172)-SUMIFS('Indiv fin octobre (à la trève)'!N$2:N$287,'Indiv fin octobre (à la trève)'!$B$2:$B$287,$B172,'Indiv fin octobre (à la trève)'!$C$2:$C$287,$C172)</f>
        <v>0</v>
      </c>
      <c r="O172">
        <f>SUMIFS('Indiv fin novembre'!O$2:O$299,'Indiv fin novembre'!$B$2:$B$299,$B172,'Indiv fin novembre'!$C$2:$C$299,$C172)-SUMIFS('Indiv fin octobre (à la trève)'!O$2:O$287,'Indiv fin octobre (à la trève)'!$B$2:$B$287,$B172,'Indiv fin octobre (à la trève)'!$C$2:$C$287,$C172)</f>
        <v>0</v>
      </c>
      <c r="P172">
        <f>SUMIFS('Indiv fin novembre'!P$2:P$299,'Indiv fin novembre'!$B$2:$B$299,$B172,'Indiv fin novembre'!$C$2:$C$299,$C172)-SUMIFS('Indiv fin octobre (à la trève)'!P$2:P$287,'Indiv fin octobre (à la trève)'!$B$2:$B$287,$B172,'Indiv fin octobre (à la trève)'!$C$2:$C$287,$C172)</f>
        <v>1</v>
      </c>
      <c r="Q172">
        <f>SUMIFS('Indiv fin novembre'!Q$2:Q$299,'Indiv fin novembre'!$B$2:$B$299,$B172,'Indiv fin novembre'!$C$2:$C$299,$C172)-SUMIFS('Indiv fin octobre (à la trève)'!Q$2:Q$287,'Indiv fin octobre (à la trève)'!$B$2:$B$287,$B172,'Indiv fin octobre (à la trève)'!$C$2:$C$287,$C172)</f>
        <v>0</v>
      </c>
      <c r="R172">
        <f>SUMIFS('Indiv fin novembre'!R$2:R$299,'Indiv fin novembre'!$B$2:$B$299,$B172,'Indiv fin novembre'!$C$2:$C$299,$C172)-SUMIFS('Indiv fin octobre (à la trève)'!R$2:R$287,'Indiv fin octobre (à la trève)'!$B$2:$B$287,$B172,'Indiv fin octobre (à la trève)'!$C$2:$C$287,$C172)</f>
        <v>1</v>
      </c>
      <c r="S172" s="3">
        <f t="shared" si="26"/>
        <v>0.16666666666666666</v>
      </c>
      <c r="T172" s="3">
        <f t="shared" si="27"/>
        <v>0</v>
      </c>
      <c r="U172" s="3">
        <f t="shared" si="28"/>
        <v>0.16666666666666666</v>
      </c>
      <c r="V172" s="3">
        <f t="shared" si="29"/>
        <v>-1</v>
      </c>
      <c r="W172" s="3">
        <f t="shared" si="30"/>
        <v>0</v>
      </c>
      <c r="X172" s="3">
        <f t="shared" si="31"/>
        <v>0</v>
      </c>
      <c r="Y172" s="3">
        <f t="shared" si="32"/>
        <v>0</v>
      </c>
      <c r="Z172" s="3">
        <f t="shared" si="33"/>
        <v>0</v>
      </c>
      <c r="AA172" s="3">
        <f t="shared" si="34"/>
        <v>0</v>
      </c>
      <c r="AB172" s="3">
        <f t="shared" si="35"/>
        <v>0</v>
      </c>
      <c r="AC172" s="3">
        <f t="shared" si="36"/>
        <v>0.16666666666666666</v>
      </c>
      <c r="AD172" s="3">
        <f t="shared" si="37"/>
        <v>0</v>
      </c>
      <c r="AE172" s="3">
        <f t="shared" si="38"/>
        <v>0.16666666666666666</v>
      </c>
      <c r="AF172" s="4">
        <f>F172/SUMIFS('Equipe novembre (après la trèv)'!B$2:B$13,'Equipe novembre (après la trèv)'!$A$2:$A$13,$C172)</f>
        <v>0.125</v>
      </c>
      <c r="AG172" s="4">
        <f>P172/SUMIFS('Equipe novembre (après la trèv)'!L$2:L$13,'Equipe novembre (après la trèv)'!$A$2:$A$13,$C172)</f>
        <v>0.2</v>
      </c>
      <c r="AH172" s="4">
        <f>H172/SUMIFS('Equipe novembre (après la trèv)'!B$2:B$13,'Equipe novembre (après la trèv)'!$A$2:$A$13,$C172)</f>
        <v>0.125</v>
      </c>
      <c r="AI172" s="4">
        <f>R172/SUMIFS('Equipe novembre (après la trèv)'!L$2:L$13,'Equipe novembre (après la trèv)'!$A$2:$A$13,$C172)</f>
        <v>0.2</v>
      </c>
    </row>
    <row r="173" spans="1:35" x14ac:dyDescent="0.3">
      <c r="A173">
        <v>172</v>
      </c>
      <c r="B173" t="s">
        <v>73</v>
      </c>
      <c r="C173" t="s">
        <v>48</v>
      </c>
      <c r="D173" t="s">
        <v>35</v>
      </c>
      <c r="E173">
        <f>SUMIFS('Indiv fin novembre'!E$2:E$299,'Indiv fin novembre'!$B$2:$B$299,$B173,'Indiv fin novembre'!$C$2:$C$299,$C173)-SUMIFS('Indiv fin octobre (à la trève)'!E$2:E$287,'Indiv fin octobre (à la trève)'!$B$2:$B$287,$B173,'Indiv fin octobre (à la trève)'!$C$2:$C$287,$C173)</f>
        <v>6</v>
      </c>
      <c r="F173">
        <f>SUMIFS('Indiv fin novembre'!F$2:F$299,'Indiv fin novembre'!$B$2:$B$299,$B173,'Indiv fin novembre'!$C$2:$C$299,$C173)-SUMIFS('Indiv fin octobre (à la trève)'!F$2:F$287,'Indiv fin octobre (à la trève)'!$B$2:$B$287,$B173,'Indiv fin octobre (à la trève)'!$C$2:$C$287,$C173)</f>
        <v>1</v>
      </c>
      <c r="G173">
        <f>SUMIFS('Indiv fin novembre'!G$2:G$299,'Indiv fin novembre'!$B$2:$B$299,$B173,'Indiv fin novembre'!$C$2:$C$299,$C173)-SUMIFS('Indiv fin octobre (à la trève)'!G$2:G$287,'Indiv fin octobre (à la trève)'!$B$2:$B$287,$B173,'Indiv fin octobre (à la trève)'!$C$2:$C$287,$C173)</f>
        <v>0</v>
      </c>
      <c r="H173">
        <f>SUMIFS('Indiv fin novembre'!H$2:H$299,'Indiv fin novembre'!$B$2:$B$299,$B173,'Indiv fin novembre'!$C$2:$C$299,$C173)-SUMIFS('Indiv fin octobre (à la trève)'!H$2:H$287,'Indiv fin octobre (à la trève)'!$B$2:$B$287,$B173,'Indiv fin octobre (à la trève)'!$C$2:$C$287,$C173)</f>
        <v>1</v>
      </c>
      <c r="I173">
        <f>SUMIFS('Indiv fin novembre'!I$2:I$299,'Indiv fin novembre'!$B$2:$B$299,$B173,'Indiv fin novembre'!$C$2:$C$299,$C173)-SUMIFS('Indiv fin octobre (à la trève)'!I$2:I$287,'Indiv fin octobre (à la trève)'!$B$2:$B$287,$B173,'Indiv fin octobre (à la trève)'!$C$2:$C$287,$C173)</f>
        <v>-5</v>
      </c>
      <c r="J173">
        <f>SUMIFS('Indiv fin novembre'!J$2:J$299,'Indiv fin novembre'!$B$2:$B$299,$B173,'Indiv fin novembre'!$C$2:$C$299,$C173)-SUMIFS('Indiv fin octobre (à la trève)'!J$2:J$287,'Indiv fin octobre (à la trève)'!$B$2:$B$287,$B173,'Indiv fin octobre (à la trève)'!$C$2:$C$287,$C173)</f>
        <v>0</v>
      </c>
      <c r="K173">
        <f>SUMIFS('Indiv fin novembre'!K$2:K$299,'Indiv fin novembre'!$B$2:$B$299,$B173,'Indiv fin novembre'!$C$2:$C$299,$C173)-SUMIFS('Indiv fin octobre (à la trève)'!K$2:K$287,'Indiv fin octobre (à la trève)'!$B$2:$B$287,$B173,'Indiv fin octobre (à la trève)'!$C$2:$C$287,$C173)</f>
        <v>0</v>
      </c>
      <c r="L173">
        <f>SUMIFS('Indiv fin novembre'!L$2:L$299,'Indiv fin novembre'!$B$2:$B$299,$B173,'Indiv fin novembre'!$C$2:$C$299,$C173)-SUMIFS('Indiv fin octobre (à la trève)'!L$2:L$287,'Indiv fin octobre (à la trève)'!$B$2:$B$287,$B173,'Indiv fin octobre (à la trève)'!$C$2:$C$287,$C173)</f>
        <v>0</v>
      </c>
      <c r="M173">
        <f>SUMIFS('Indiv fin novembre'!M$2:M$299,'Indiv fin novembre'!$B$2:$B$299,$B173,'Indiv fin novembre'!$C$2:$C$299,$C173)-SUMIFS('Indiv fin octobre (à la trève)'!M$2:M$287,'Indiv fin octobre (à la trève)'!$B$2:$B$287,$B173,'Indiv fin octobre (à la trève)'!$C$2:$C$287,$C173)</f>
        <v>0</v>
      </c>
      <c r="N173">
        <f>SUMIFS('Indiv fin novembre'!N$2:N$299,'Indiv fin novembre'!$B$2:$B$299,$B173,'Indiv fin novembre'!$C$2:$C$299,$C173)-SUMIFS('Indiv fin octobre (à la trève)'!N$2:N$287,'Indiv fin octobre (à la trève)'!$B$2:$B$287,$B173,'Indiv fin octobre (à la trève)'!$C$2:$C$287,$C173)</f>
        <v>0</v>
      </c>
      <c r="O173">
        <f>SUMIFS('Indiv fin novembre'!O$2:O$299,'Indiv fin novembre'!$B$2:$B$299,$B173,'Indiv fin novembre'!$C$2:$C$299,$C173)-SUMIFS('Indiv fin octobre (à la trève)'!O$2:O$287,'Indiv fin octobre (à la trève)'!$B$2:$B$287,$B173,'Indiv fin octobre (à la trève)'!$C$2:$C$287,$C173)</f>
        <v>0</v>
      </c>
      <c r="P173">
        <f>SUMIFS('Indiv fin novembre'!P$2:P$299,'Indiv fin novembre'!$B$2:$B$299,$B173,'Indiv fin novembre'!$C$2:$C$299,$C173)-SUMIFS('Indiv fin octobre (à la trève)'!P$2:P$287,'Indiv fin octobre (à la trève)'!$B$2:$B$287,$B173,'Indiv fin octobre (à la trève)'!$C$2:$C$287,$C173)</f>
        <v>1</v>
      </c>
      <c r="Q173">
        <f>SUMIFS('Indiv fin novembre'!Q$2:Q$299,'Indiv fin novembre'!$B$2:$B$299,$B173,'Indiv fin novembre'!$C$2:$C$299,$C173)-SUMIFS('Indiv fin octobre (à la trève)'!Q$2:Q$287,'Indiv fin octobre (à la trève)'!$B$2:$B$287,$B173,'Indiv fin octobre (à la trève)'!$C$2:$C$287,$C173)</f>
        <v>0</v>
      </c>
      <c r="R173">
        <f>SUMIFS('Indiv fin novembre'!R$2:R$299,'Indiv fin novembre'!$B$2:$B$299,$B173,'Indiv fin novembre'!$C$2:$C$299,$C173)-SUMIFS('Indiv fin octobre (à la trève)'!R$2:R$287,'Indiv fin octobre (à la trève)'!$B$2:$B$287,$B173,'Indiv fin octobre (à la trève)'!$C$2:$C$287,$C173)</f>
        <v>1</v>
      </c>
      <c r="S173" s="3">
        <f t="shared" si="26"/>
        <v>0.16666666666666666</v>
      </c>
      <c r="T173" s="3">
        <f t="shared" si="27"/>
        <v>0</v>
      </c>
      <c r="U173" s="3">
        <f t="shared" si="28"/>
        <v>0.16666666666666666</v>
      </c>
      <c r="V173" s="3">
        <f t="shared" si="29"/>
        <v>-0.83333333333333337</v>
      </c>
      <c r="W173" s="3">
        <f t="shared" si="30"/>
        <v>0</v>
      </c>
      <c r="X173" s="3">
        <f t="shared" si="31"/>
        <v>0</v>
      </c>
      <c r="Y173" s="3">
        <f t="shared" si="32"/>
        <v>0</v>
      </c>
      <c r="Z173" s="3">
        <f t="shared" si="33"/>
        <v>0</v>
      </c>
      <c r="AA173" s="3">
        <f t="shared" si="34"/>
        <v>0</v>
      </c>
      <c r="AB173" s="3">
        <f t="shared" si="35"/>
        <v>0</v>
      </c>
      <c r="AC173" s="3">
        <f t="shared" si="36"/>
        <v>0.16666666666666666</v>
      </c>
      <c r="AD173" s="3">
        <f t="shared" si="37"/>
        <v>0</v>
      </c>
      <c r="AE173" s="3">
        <f t="shared" si="38"/>
        <v>0.16666666666666666</v>
      </c>
      <c r="AF173" s="4">
        <f>F173/SUMIFS('Equipe novembre (après la trèv)'!B$2:B$13,'Equipe novembre (après la trèv)'!$A$2:$A$13,$C173)</f>
        <v>0.125</v>
      </c>
      <c r="AG173" s="4">
        <f>P173/SUMIFS('Equipe novembre (après la trèv)'!L$2:L$13,'Equipe novembre (après la trèv)'!$A$2:$A$13,$C173)</f>
        <v>0.2</v>
      </c>
      <c r="AH173" s="4">
        <f>H173/SUMIFS('Equipe novembre (après la trèv)'!B$2:B$13,'Equipe novembre (après la trèv)'!$A$2:$A$13,$C173)</f>
        <v>0.125</v>
      </c>
      <c r="AI173" s="4">
        <f>R173/SUMIFS('Equipe novembre (après la trèv)'!L$2:L$13,'Equipe novembre (après la trèv)'!$A$2:$A$13,$C173)</f>
        <v>0.2</v>
      </c>
    </row>
    <row r="174" spans="1:35" x14ac:dyDescent="0.3">
      <c r="A174">
        <v>173</v>
      </c>
      <c r="B174" t="s">
        <v>182</v>
      </c>
      <c r="C174" t="s">
        <v>48</v>
      </c>
      <c r="D174" t="s">
        <v>35</v>
      </c>
      <c r="E174">
        <f>SUMIFS('Indiv fin novembre'!E$2:E$299,'Indiv fin novembre'!$B$2:$B$299,$B174,'Indiv fin novembre'!$C$2:$C$299,$C174)-SUMIFS('Indiv fin octobre (à la trève)'!E$2:E$287,'Indiv fin octobre (à la trève)'!$B$2:$B$287,$B174,'Indiv fin octobre (à la trève)'!$C$2:$C$287,$C174)</f>
        <v>6</v>
      </c>
      <c r="F174">
        <f>SUMIFS('Indiv fin novembre'!F$2:F$299,'Indiv fin novembre'!$B$2:$B$299,$B174,'Indiv fin novembre'!$C$2:$C$299,$C174)-SUMIFS('Indiv fin octobre (à la trève)'!F$2:F$287,'Indiv fin octobre (à la trève)'!$B$2:$B$287,$B174,'Indiv fin octobre (à la trève)'!$C$2:$C$287,$C174)</f>
        <v>0</v>
      </c>
      <c r="G174">
        <f>SUMIFS('Indiv fin novembre'!G$2:G$299,'Indiv fin novembre'!$B$2:$B$299,$B174,'Indiv fin novembre'!$C$2:$C$299,$C174)-SUMIFS('Indiv fin octobre (à la trève)'!G$2:G$287,'Indiv fin octobre (à la trève)'!$B$2:$B$287,$B174,'Indiv fin octobre (à la trève)'!$C$2:$C$287,$C174)</f>
        <v>1</v>
      </c>
      <c r="H174">
        <f>SUMIFS('Indiv fin novembre'!H$2:H$299,'Indiv fin novembre'!$B$2:$B$299,$B174,'Indiv fin novembre'!$C$2:$C$299,$C174)-SUMIFS('Indiv fin octobre (à la trève)'!H$2:H$287,'Indiv fin octobre (à la trève)'!$B$2:$B$287,$B174,'Indiv fin octobre (à la trève)'!$C$2:$C$287,$C174)</f>
        <v>1</v>
      </c>
      <c r="I174">
        <f>SUMIFS('Indiv fin novembre'!I$2:I$299,'Indiv fin novembre'!$B$2:$B$299,$B174,'Indiv fin novembre'!$C$2:$C$299,$C174)-SUMIFS('Indiv fin octobre (à la trève)'!I$2:I$287,'Indiv fin octobre (à la trève)'!$B$2:$B$287,$B174,'Indiv fin octobre (à la trève)'!$C$2:$C$287,$C174)</f>
        <v>-2</v>
      </c>
      <c r="J174">
        <f>SUMIFS('Indiv fin novembre'!J$2:J$299,'Indiv fin novembre'!$B$2:$B$299,$B174,'Indiv fin novembre'!$C$2:$C$299,$C174)-SUMIFS('Indiv fin octobre (à la trève)'!J$2:J$287,'Indiv fin octobre (à la trève)'!$B$2:$B$287,$B174,'Indiv fin octobre (à la trève)'!$C$2:$C$287,$C174)</f>
        <v>0</v>
      </c>
      <c r="K174">
        <f>SUMIFS('Indiv fin novembre'!K$2:K$299,'Indiv fin novembre'!$B$2:$B$299,$B174,'Indiv fin novembre'!$C$2:$C$299,$C174)-SUMIFS('Indiv fin octobre (à la trève)'!K$2:K$287,'Indiv fin octobre (à la trève)'!$B$2:$B$287,$B174,'Indiv fin octobre (à la trève)'!$C$2:$C$287,$C174)</f>
        <v>0</v>
      </c>
      <c r="L174">
        <f>SUMIFS('Indiv fin novembre'!L$2:L$299,'Indiv fin novembre'!$B$2:$B$299,$B174,'Indiv fin novembre'!$C$2:$C$299,$C174)-SUMIFS('Indiv fin octobre (à la trève)'!L$2:L$287,'Indiv fin octobre (à la trève)'!$B$2:$B$287,$B174,'Indiv fin octobre (à la trève)'!$C$2:$C$287,$C174)</f>
        <v>0</v>
      </c>
      <c r="M174">
        <f>SUMIFS('Indiv fin novembre'!M$2:M$299,'Indiv fin novembre'!$B$2:$B$299,$B174,'Indiv fin novembre'!$C$2:$C$299,$C174)-SUMIFS('Indiv fin octobre (à la trève)'!M$2:M$287,'Indiv fin octobre (à la trève)'!$B$2:$B$287,$B174,'Indiv fin octobre (à la trève)'!$C$2:$C$287,$C174)</f>
        <v>0</v>
      </c>
      <c r="N174">
        <f>SUMIFS('Indiv fin novembre'!N$2:N$299,'Indiv fin novembre'!$B$2:$B$299,$B174,'Indiv fin novembre'!$C$2:$C$299,$C174)-SUMIFS('Indiv fin octobre (à la trève)'!N$2:N$287,'Indiv fin octobre (à la trève)'!$B$2:$B$287,$B174,'Indiv fin octobre (à la trève)'!$C$2:$C$287,$C174)</f>
        <v>0</v>
      </c>
      <c r="O174">
        <f>SUMIFS('Indiv fin novembre'!O$2:O$299,'Indiv fin novembre'!$B$2:$B$299,$B174,'Indiv fin novembre'!$C$2:$C$299,$C174)-SUMIFS('Indiv fin octobre (à la trève)'!O$2:O$287,'Indiv fin octobre (à la trève)'!$B$2:$B$287,$B174,'Indiv fin octobre (à la trève)'!$C$2:$C$287,$C174)</f>
        <v>0</v>
      </c>
      <c r="P174">
        <f>SUMIFS('Indiv fin novembre'!P$2:P$299,'Indiv fin novembre'!$B$2:$B$299,$B174,'Indiv fin novembre'!$C$2:$C$299,$C174)-SUMIFS('Indiv fin octobre (à la trève)'!P$2:P$287,'Indiv fin octobre (à la trève)'!$B$2:$B$287,$B174,'Indiv fin octobre (à la trève)'!$C$2:$C$287,$C174)</f>
        <v>0</v>
      </c>
      <c r="Q174">
        <f>SUMIFS('Indiv fin novembre'!Q$2:Q$299,'Indiv fin novembre'!$B$2:$B$299,$B174,'Indiv fin novembre'!$C$2:$C$299,$C174)-SUMIFS('Indiv fin octobre (à la trève)'!Q$2:Q$287,'Indiv fin octobre (à la trève)'!$B$2:$B$287,$B174,'Indiv fin octobre (à la trève)'!$C$2:$C$287,$C174)</f>
        <v>1</v>
      </c>
      <c r="R174">
        <f>SUMIFS('Indiv fin novembre'!R$2:R$299,'Indiv fin novembre'!$B$2:$B$299,$B174,'Indiv fin novembre'!$C$2:$C$299,$C174)-SUMIFS('Indiv fin octobre (à la trève)'!R$2:R$287,'Indiv fin octobre (à la trève)'!$B$2:$B$287,$B174,'Indiv fin octobre (à la trève)'!$C$2:$C$287,$C174)</f>
        <v>1</v>
      </c>
      <c r="S174" s="3">
        <f t="shared" si="26"/>
        <v>0</v>
      </c>
      <c r="T174" s="3">
        <f t="shared" si="27"/>
        <v>0.16666666666666666</v>
      </c>
      <c r="U174" s="3">
        <f t="shared" si="28"/>
        <v>0.16666666666666666</v>
      </c>
      <c r="V174" s="3">
        <f t="shared" si="29"/>
        <v>-0.33333333333333331</v>
      </c>
      <c r="W174" s="3">
        <f t="shared" si="30"/>
        <v>0</v>
      </c>
      <c r="X174" s="3">
        <f t="shared" si="31"/>
        <v>0</v>
      </c>
      <c r="Y174" s="3">
        <f t="shared" si="32"/>
        <v>0</v>
      </c>
      <c r="Z174" s="3">
        <f t="shared" si="33"/>
        <v>0</v>
      </c>
      <c r="AA174" s="3">
        <f t="shared" si="34"/>
        <v>0</v>
      </c>
      <c r="AB174" s="3">
        <f t="shared" si="35"/>
        <v>0</v>
      </c>
      <c r="AC174" s="3">
        <f t="shared" si="36"/>
        <v>0</v>
      </c>
      <c r="AD174" s="3">
        <f t="shared" si="37"/>
        <v>0.16666666666666666</v>
      </c>
      <c r="AE174" s="3">
        <f t="shared" si="38"/>
        <v>0.16666666666666666</v>
      </c>
      <c r="AF174" s="4">
        <f>F174/SUMIFS('Equipe novembre (après la trèv)'!B$2:B$13,'Equipe novembre (après la trèv)'!$A$2:$A$13,$C174)</f>
        <v>0</v>
      </c>
      <c r="AG174" s="4">
        <f>P174/SUMIFS('Equipe novembre (après la trèv)'!L$2:L$13,'Equipe novembre (après la trèv)'!$A$2:$A$13,$C174)</f>
        <v>0</v>
      </c>
      <c r="AH174" s="4">
        <f>H174/SUMIFS('Equipe novembre (après la trèv)'!B$2:B$13,'Equipe novembre (après la trèv)'!$A$2:$A$13,$C174)</f>
        <v>0.125</v>
      </c>
      <c r="AI174" s="4">
        <f>R174/SUMIFS('Equipe novembre (après la trèv)'!L$2:L$13,'Equipe novembre (après la trèv)'!$A$2:$A$13,$C174)</f>
        <v>0.2</v>
      </c>
    </row>
    <row r="175" spans="1:35" x14ac:dyDescent="0.3">
      <c r="A175">
        <v>174</v>
      </c>
      <c r="B175" t="s">
        <v>201</v>
      </c>
      <c r="C175" t="s">
        <v>48</v>
      </c>
      <c r="D175" t="s">
        <v>35</v>
      </c>
      <c r="E175">
        <f>SUMIFS('Indiv fin novembre'!E$2:E$299,'Indiv fin novembre'!$B$2:$B$299,$B175,'Indiv fin novembre'!$C$2:$C$299,$C175)-SUMIFS('Indiv fin octobre (à la trève)'!E$2:E$287,'Indiv fin octobre (à la trève)'!$B$2:$B$287,$B175,'Indiv fin octobre (à la trève)'!$C$2:$C$287,$C175)</f>
        <v>6</v>
      </c>
      <c r="F175">
        <f>SUMIFS('Indiv fin novembre'!F$2:F$299,'Indiv fin novembre'!$B$2:$B$299,$B175,'Indiv fin novembre'!$C$2:$C$299,$C175)-SUMIFS('Indiv fin octobre (à la trève)'!F$2:F$287,'Indiv fin octobre (à la trève)'!$B$2:$B$287,$B175,'Indiv fin octobre (à la trève)'!$C$2:$C$287,$C175)</f>
        <v>0</v>
      </c>
      <c r="G175">
        <f>SUMIFS('Indiv fin novembre'!G$2:G$299,'Indiv fin novembre'!$B$2:$B$299,$B175,'Indiv fin novembre'!$C$2:$C$299,$C175)-SUMIFS('Indiv fin octobre (à la trève)'!G$2:G$287,'Indiv fin octobre (à la trève)'!$B$2:$B$287,$B175,'Indiv fin octobre (à la trève)'!$C$2:$C$287,$C175)</f>
        <v>1</v>
      </c>
      <c r="H175">
        <f>SUMIFS('Indiv fin novembre'!H$2:H$299,'Indiv fin novembre'!$B$2:$B$299,$B175,'Indiv fin novembre'!$C$2:$C$299,$C175)-SUMIFS('Indiv fin octobre (à la trève)'!H$2:H$287,'Indiv fin octobre (à la trève)'!$B$2:$B$287,$B175,'Indiv fin octobre (à la trève)'!$C$2:$C$287,$C175)</f>
        <v>1</v>
      </c>
      <c r="I175">
        <f>SUMIFS('Indiv fin novembre'!I$2:I$299,'Indiv fin novembre'!$B$2:$B$299,$B175,'Indiv fin novembre'!$C$2:$C$299,$C175)-SUMIFS('Indiv fin octobre (à la trève)'!I$2:I$287,'Indiv fin octobre (à la trève)'!$B$2:$B$287,$B175,'Indiv fin octobre (à la trève)'!$C$2:$C$287,$C175)</f>
        <v>-5</v>
      </c>
      <c r="J175">
        <f>SUMIFS('Indiv fin novembre'!J$2:J$299,'Indiv fin novembre'!$B$2:$B$299,$B175,'Indiv fin novembre'!$C$2:$C$299,$C175)-SUMIFS('Indiv fin octobre (à la trève)'!J$2:J$287,'Indiv fin octobre (à la trève)'!$B$2:$B$287,$B175,'Indiv fin octobre (à la trève)'!$C$2:$C$287,$C175)</f>
        <v>0</v>
      </c>
      <c r="K175">
        <f>SUMIFS('Indiv fin novembre'!K$2:K$299,'Indiv fin novembre'!$B$2:$B$299,$B175,'Indiv fin novembre'!$C$2:$C$299,$C175)-SUMIFS('Indiv fin octobre (à la trève)'!K$2:K$287,'Indiv fin octobre (à la trève)'!$B$2:$B$287,$B175,'Indiv fin octobre (à la trève)'!$C$2:$C$287,$C175)</f>
        <v>0</v>
      </c>
      <c r="L175">
        <f>SUMIFS('Indiv fin novembre'!L$2:L$299,'Indiv fin novembre'!$B$2:$B$299,$B175,'Indiv fin novembre'!$C$2:$C$299,$C175)-SUMIFS('Indiv fin octobre (à la trève)'!L$2:L$287,'Indiv fin octobre (à la trève)'!$B$2:$B$287,$B175,'Indiv fin octobre (à la trève)'!$C$2:$C$287,$C175)</f>
        <v>0</v>
      </c>
      <c r="M175">
        <f>SUMIFS('Indiv fin novembre'!M$2:M$299,'Indiv fin novembre'!$B$2:$B$299,$B175,'Indiv fin novembre'!$C$2:$C$299,$C175)-SUMIFS('Indiv fin octobre (à la trève)'!M$2:M$287,'Indiv fin octobre (à la trève)'!$B$2:$B$287,$B175,'Indiv fin octobre (à la trève)'!$C$2:$C$287,$C175)</f>
        <v>0</v>
      </c>
      <c r="N175">
        <f>SUMIFS('Indiv fin novembre'!N$2:N$299,'Indiv fin novembre'!$B$2:$B$299,$B175,'Indiv fin novembre'!$C$2:$C$299,$C175)-SUMIFS('Indiv fin octobre (à la trève)'!N$2:N$287,'Indiv fin octobre (à la trève)'!$B$2:$B$287,$B175,'Indiv fin octobre (à la trève)'!$C$2:$C$287,$C175)</f>
        <v>0</v>
      </c>
      <c r="O175">
        <f>SUMIFS('Indiv fin novembre'!O$2:O$299,'Indiv fin novembre'!$B$2:$B$299,$B175,'Indiv fin novembre'!$C$2:$C$299,$C175)-SUMIFS('Indiv fin octobre (à la trève)'!O$2:O$287,'Indiv fin octobre (à la trève)'!$B$2:$B$287,$B175,'Indiv fin octobre (à la trève)'!$C$2:$C$287,$C175)</f>
        <v>0</v>
      </c>
      <c r="P175">
        <f>SUMIFS('Indiv fin novembre'!P$2:P$299,'Indiv fin novembre'!$B$2:$B$299,$B175,'Indiv fin novembre'!$C$2:$C$299,$C175)-SUMIFS('Indiv fin octobre (à la trève)'!P$2:P$287,'Indiv fin octobre (à la trève)'!$B$2:$B$287,$B175,'Indiv fin octobre (à la trève)'!$C$2:$C$287,$C175)</f>
        <v>0</v>
      </c>
      <c r="Q175">
        <f>SUMIFS('Indiv fin novembre'!Q$2:Q$299,'Indiv fin novembre'!$B$2:$B$299,$B175,'Indiv fin novembre'!$C$2:$C$299,$C175)-SUMIFS('Indiv fin octobre (à la trève)'!Q$2:Q$287,'Indiv fin octobre (à la trève)'!$B$2:$B$287,$B175,'Indiv fin octobre (à la trève)'!$C$2:$C$287,$C175)</f>
        <v>1</v>
      </c>
      <c r="R175">
        <f>SUMIFS('Indiv fin novembre'!R$2:R$299,'Indiv fin novembre'!$B$2:$B$299,$B175,'Indiv fin novembre'!$C$2:$C$299,$C175)-SUMIFS('Indiv fin octobre (à la trève)'!R$2:R$287,'Indiv fin octobre (à la trève)'!$B$2:$B$287,$B175,'Indiv fin octobre (à la trève)'!$C$2:$C$287,$C175)</f>
        <v>1</v>
      </c>
      <c r="S175" s="3">
        <f t="shared" si="26"/>
        <v>0</v>
      </c>
      <c r="T175" s="3">
        <f t="shared" si="27"/>
        <v>0.16666666666666666</v>
      </c>
      <c r="U175" s="3">
        <f t="shared" si="28"/>
        <v>0.16666666666666666</v>
      </c>
      <c r="V175" s="3">
        <f t="shared" si="29"/>
        <v>-0.83333333333333337</v>
      </c>
      <c r="W175" s="3">
        <f t="shared" si="30"/>
        <v>0</v>
      </c>
      <c r="X175" s="3">
        <f t="shared" si="31"/>
        <v>0</v>
      </c>
      <c r="Y175" s="3">
        <f t="shared" si="32"/>
        <v>0</v>
      </c>
      <c r="Z175" s="3">
        <f t="shared" si="33"/>
        <v>0</v>
      </c>
      <c r="AA175" s="3">
        <f t="shared" si="34"/>
        <v>0</v>
      </c>
      <c r="AB175" s="3">
        <f t="shared" si="35"/>
        <v>0</v>
      </c>
      <c r="AC175" s="3">
        <f t="shared" si="36"/>
        <v>0</v>
      </c>
      <c r="AD175" s="3">
        <f t="shared" si="37"/>
        <v>0.16666666666666666</v>
      </c>
      <c r="AE175" s="3">
        <f t="shared" si="38"/>
        <v>0.16666666666666666</v>
      </c>
      <c r="AF175" s="4">
        <f>F175/SUMIFS('Equipe novembre (après la trèv)'!B$2:B$13,'Equipe novembre (après la trèv)'!$A$2:$A$13,$C175)</f>
        <v>0</v>
      </c>
      <c r="AG175" s="4">
        <f>P175/SUMIFS('Equipe novembre (après la trèv)'!L$2:L$13,'Equipe novembre (après la trèv)'!$A$2:$A$13,$C175)</f>
        <v>0</v>
      </c>
      <c r="AH175" s="4">
        <f>H175/SUMIFS('Equipe novembre (après la trèv)'!B$2:B$13,'Equipe novembre (après la trèv)'!$A$2:$A$13,$C175)</f>
        <v>0.125</v>
      </c>
      <c r="AI175" s="4">
        <f>R175/SUMIFS('Equipe novembre (après la trèv)'!L$2:L$13,'Equipe novembre (après la trèv)'!$A$2:$A$13,$C175)</f>
        <v>0.2</v>
      </c>
    </row>
    <row r="176" spans="1:35" x14ac:dyDescent="0.3">
      <c r="A176">
        <v>175</v>
      </c>
      <c r="B176" t="s">
        <v>264</v>
      </c>
      <c r="C176" t="s">
        <v>48</v>
      </c>
      <c r="D176" t="s">
        <v>35</v>
      </c>
      <c r="E176">
        <f>SUMIFS('Indiv fin novembre'!E$2:E$299,'Indiv fin novembre'!$B$2:$B$299,$B176,'Indiv fin novembre'!$C$2:$C$299,$C176)-SUMIFS('Indiv fin octobre (à la trève)'!E$2:E$287,'Indiv fin octobre (à la trève)'!$B$2:$B$287,$B176,'Indiv fin octobre (à la trève)'!$C$2:$C$287,$C176)</f>
        <v>6</v>
      </c>
      <c r="F176">
        <f>SUMIFS('Indiv fin novembre'!F$2:F$299,'Indiv fin novembre'!$B$2:$B$299,$B176,'Indiv fin novembre'!$C$2:$C$299,$C176)-SUMIFS('Indiv fin octobre (à la trève)'!F$2:F$287,'Indiv fin octobre (à la trève)'!$B$2:$B$287,$B176,'Indiv fin octobre (à la trève)'!$C$2:$C$287,$C176)</f>
        <v>1</v>
      </c>
      <c r="G176">
        <f>SUMIFS('Indiv fin novembre'!G$2:G$299,'Indiv fin novembre'!$B$2:$B$299,$B176,'Indiv fin novembre'!$C$2:$C$299,$C176)-SUMIFS('Indiv fin octobre (à la trève)'!G$2:G$287,'Indiv fin octobre (à la trève)'!$B$2:$B$287,$B176,'Indiv fin octobre (à la trève)'!$C$2:$C$287,$C176)</f>
        <v>0</v>
      </c>
      <c r="H176">
        <f>SUMIFS('Indiv fin novembre'!H$2:H$299,'Indiv fin novembre'!$B$2:$B$299,$B176,'Indiv fin novembre'!$C$2:$C$299,$C176)-SUMIFS('Indiv fin octobre (à la trève)'!H$2:H$287,'Indiv fin octobre (à la trève)'!$B$2:$B$287,$B176,'Indiv fin octobre (à la trève)'!$C$2:$C$287,$C176)</f>
        <v>1</v>
      </c>
      <c r="I176">
        <f>SUMIFS('Indiv fin novembre'!I$2:I$299,'Indiv fin novembre'!$B$2:$B$299,$B176,'Indiv fin novembre'!$C$2:$C$299,$C176)-SUMIFS('Indiv fin octobre (à la trève)'!I$2:I$287,'Indiv fin octobre (à la trève)'!$B$2:$B$287,$B176,'Indiv fin octobre (à la trève)'!$C$2:$C$287,$C176)</f>
        <v>-3</v>
      </c>
      <c r="J176">
        <f>SUMIFS('Indiv fin novembre'!J$2:J$299,'Indiv fin novembre'!$B$2:$B$299,$B176,'Indiv fin novembre'!$C$2:$C$299,$C176)-SUMIFS('Indiv fin octobre (à la trève)'!J$2:J$287,'Indiv fin octobre (à la trève)'!$B$2:$B$287,$B176,'Indiv fin octobre (à la trève)'!$C$2:$C$287,$C176)</f>
        <v>0</v>
      </c>
      <c r="K176">
        <f>SUMIFS('Indiv fin novembre'!K$2:K$299,'Indiv fin novembre'!$B$2:$B$299,$B176,'Indiv fin novembre'!$C$2:$C$299,$C176)-SUMIFS('Indiv fin octobre (à la trève)'!K$2:K$287,'Indiv fin octobre (à la trève)'!$B$2:$B$287,$B176,'Indiv fin octobre (à la trève)'!$C$2:$C$287,$C176)</f>
        <v>0</v>
      </c>
      <c r="L176">
        <f>SUMIFS('Indiv fin novembre'!L$2:L$299,'Indiv fin novembre'!$B$2:$B$299,$B176,'Indiv fin novembre'!$C$2:$C$299,$C176)-SUMIFS('Indiv fin octobre (à la trève)'!L$2:L$287,'Indiv fin octobre (à la trève)'!$B$2:$B$287,$B176,'Indiv fin octobre (à la trève)'!$C$2:$C$287,$C176)</f>
        <v>0</v>
      </c>
      <c r="M176">
        <f>SUMIFS('Indiv fin novembre'!M$2:M$299,'Indiv fin novembre'!$B$2:$B$299,$B176,'Indiv fin novembre'!$C$2:$C$299,$C176)-SUMIFS('Indiv fin octobre (à la trève)'!M$2:M$287,'Indiv fin octobre (à la trève)'!$B$2:$B$287,$B176,'Indiv fin octobre (à la trève)'!$C$2:$C$287,$C176)</f>
        <v>0</v>
      </c>
      <c r="N176">
        <f>SUMIFS('Indiv fin novembre'!N$2:N$299,'Indiv fin novembre'!$B$2:$B$299,$B176,'Indiv fin novembre'!$C$2:$C$299,$C176)-SUMIFS('Indiv fin octobre (à la trève)'!N$2:N$287,'Indiv fin octobre (à la trève)'!$B$2:$B$287,$B176,'Indiv fin octobre (à la trève)'!$C$2:$C$287,$C176)</f>
        <v>0</v>
      </c>
      <c r="O176">
        <f>SUMIFS('Indiv fin novembre'!O$2:O$299,'Indiv fin novembre'!$B$2:$B$299,$B176,'Indiv fin novembre'!$C$2:$C$299,$C176)-SUMIFS('Indiv fin octobre (à la trève)'!O$2:O$287,'Indiv fin octobre (à la trève)'!$B$2:$B$287,$B176,'Indiv fin octobre (à la trève)'!$C$2:$C$287,$C176)</f>
        <v>0</v>
      </c>
      <c r="P176">
        <f>SUMIFS('Indiv fin novembre'!P$2:P$299,'Indiv fin novembre'!$B$2:$B$299,$B176,'Indiv fin novembre'!$C$2:$C$299,$C176)-SUMIFS('Indiv fin octobre (à la trève)'!P$2:P$287,'Indiv fin octobre (à la trève)'!$B$2:$B$287,$B176,'Indiv fin octobre (à la trève)'!$C$2:$C$287,$C176)</f>
        <v>1</v>
      </c>
      <c r="Q176">
        <f>SUMIFS('Indiv fin novembre'!Q$2:Q$299,'Indiv fin novembre'!$B$2:$B$299,$B176,'Indiv fin novembre'!$C$2:$C$299,$C176)-SUMIFS('Indiv fin octobre (à la trève)'!Q$2:Q$287,'Indiv fin octobre (à la trève)'!$B$2:$B$287,$B176,'Indiv fin octobre (à la trève)'!$C$2:$C$287,$C176)</f>
        <v>0</v>
      </c>
      <c r="R176">
        <f>SUMIFS('Indiv fin novembre'!R$2:R$299,'Indiv fin novembre'!$B$2:$B$299,$B176,'Indiv fin novembre'!$C$2:$C$299,$C176)-SUMIFS('Indiv fin octobre (à la trève)'!R$2:R$287,'Indiv fin octobre (à la trève)'!$B$2:$B$287,$B176,'Indiv fin octobre (à la trève)'!$C$2:$C$287,$C176)</f>
        <v>1</v>
      </c>
      <c r="S176" s="3">
        <f t="shared" si="26"/>
        <v>0.16666666666666666</v>
      </c>
      <c r="T176" s="3">
        <f t="shared" si="27"/>
        <v>0</v>
      </c>
      <c r="U176" s="3">
        <f t="shared" si="28"/>
        <v>0.16666666666666666</v>
      </c>
      <c r="V176" s="3">
        <f t="shared" si="29"/>
        <v>-0.5</v>
      </c>
      <c r="W176" s="3">
        <f t="shared" si="30"/>
        <v>0</v>
      </c>
      <c r="X176" s="3">
        <f t="shared" si="31"/>
        <v>0</v>
      </c>
      <c r="Y176" s="3">
        <f t="shared" si="32"/>
        <v>0</v>
      </c>
      <c r="Z176" s="3">
        <f t="shared" si="33"/>
        <v>0</v>
      </c>
      <c r="AA176" s="3">
        <f t="shared" si="34"/>
        <v>0</v>
      </c>
      <c r="AB176" s="3">
        <f t="shared" si="35"/>
        <v>0</v>
      </c>
      <c r="AC176" s="3">
        <f t="shared" si="36"/>
        <v>0.16666666666666666</v>
      </c>
      <c r="AD176" s="3">
        <f t="shared" si="37"/>
        <v>0</v>
      </c>
      <c r="AE176" s="3">
        <f t="shared" si="38"/>
        <v>0.16666666666666666</v>
      </c>
      <c r="AF176" s="4">
        <f>F176/SUMIFS('Equipe novembre (après la trèv)'!B$2:B$13,'Equipe novembre (après la trèv)'!$A$2:$A$13,$C176)</f>
        <v>0.125</v>
      </c>
      <c r="AG176" s="4">
        <f>P176/SUMIFS('Equipe novembre (après la trèv)'!L$2:L$13,'Equipe novembre (après la trèv)'!$A$2:$A$13,$C176)</f>
        <v>0.2</v>
      </c>
      <c r="AH176" s="4">
        <f>H176/SUMIFS('Equipe novembre (après la trèv)'!B$2:B$13,'Equipe novembre (après la trèv)'!$A$2:$A$13,$C176)</f>
        <v>0.125</v>
      </c>
      <c r="AI176" s="4">
        <f>R176/SUMIFS('Equipe novembre (après la trèv)'!L$2:L$13,'Equipe novembre (après la trèv)'!$A$2:$A$13,$C176)</f>
        <v>0.2</v>
      </c>
    </row>
    <row r="177" spans="1:35" x14ac:dyDescent="0.3">
      <c r="A177">
        <v>176</v>
      </c>
      <c r="B177" t="s">
        <v>245</v>
      </c>
      <c r="C177" t="s">
        <v>43</v>
      </c>
      <c r="D177" t="s">
        <v>35</v>
      </c>
      <c r="E177">
        <f>SUMIFS('Indiv fin novembre'!E$2:E$299,'Indiv fin novembre'!$B$2:$B$299,$B177,'Indiv fin novembre'!$C$2:$C$299,$C177)-SUMIFS('Indiv fin octobre (à la trève)'!E$2:E$287,'Indiv fin octobre (à la trève)'!$B$2:$B$287,$B177,'Indiv fin octobre (à la trève)'!$C$2:$C$287,$C177)</f>
        <v>6</v>
      </c>
      <c r="F177">
        <f>SUMIFS('Indiv fin novembre'!F$2:F$299,'Indiv fin novembre'!$B$2:$B$299,$B177,'Indiv fin novembre'!$C$2:$C$299,$C177)-SUMIFS('Indiv fin octobre (à la trève)'!F$2:F$287,'Indiv fin octobre (à la trève)'!$B$2:$B$287,$B177,'Indiv fin octobre (à la trève)'!$C$2:$C$287,$C177)</f>
        <v>1</v>
      </c>
      <c r="G177">
        <f>SUMIFS('Indiv fin novembre'!G$2:G$299,'Indiv fin novembre'!$B$2:$B$299,$B177,'Indiv fin novembre'!$C$2:$C$299,$C177)-SUMIFS('Indiv fin octobre (à la trève)'!G$2:G$287,'Indiv fin octobre (à la trève)'!$B$2:$B$287,$B177,'Indiv fin octobre (à la trève)'!$C$2:$C$287,$C177)</f>
        <v>0</v>
      </c>
      <c r="H177">
        <f>SUMIFS('Indiv fin novembre'!H$2:H$299,'Indiv fin novembre'!$B$2:$B$299,$B177,'Indiv fin novembre'!$C$2:$C$299,$C177)-SUMIFS('Indiv fin octobre (à la trève)'!H$2:H$287,'Indiv fin octobre (à la trève)'!$B$2:$B$287,$B177,'Indiv fin octobre (à la trève)'!$C$2:$C$287,$C177)</f>
        <v>1</v>
      </c>
      <c r="I177">
        <f>SUMIFS('Indiv fin novembre'!I$2:I$299,'Indiv fin novembre'!$B$2:$B$299,$B177,'Indiv fin novembre'!$C$2:$C$299,$C177)-SUMIFS('Indiv fin octobre (à la trève)'!I$2:I$287,'Indiv fin octobre (à la trève)'!$B$2:$B$287,$B177,'Indiv fin octobre (à la trève)'!$C$2:$C$287,$C177)</f>
        <v>-2</v>
      </c>
      <c r="J177">
        <f>SUMIFS('Indiv fin novembre'!J$2:J$299,'Indiv fin novembre'!$B$2:$B$299,$B177,'Indiv fin novembre'!$C$2:$C$299,$C177)-SUMIFS('Indiv fin octobre (à la trève)'!J$2:J$287,'Indiv fin octobre (à la trève)'!$B$2:$B$287,$B177,'Indiv fin octobre (à la trève)'!$C$2:$C$287,$C177)</f>
        <v>0</v>
      </c>
      <c r="K177">
        <f>SUMIFS('Indiv fin novembre'!K$2:K$299,'Indiv fin novembre'!$B$2:$B$299,$B177,'Indiv fin novembre'!$C$2:$C$299,$C177)-SUMIFS('Indiv fin octobre (à la trève)'!K$2:K$287,'Indiv fin octobre (à la trève)'!$B$2:$B$287,$B177,'Indiv fin octobre (à la trève)'!$C$2:$C$287,$C177)</f>
        <v>0</v>
      </c>
      <c r="L177">
        <f>SUMIFS('Indiv fin novembre'!L$2:L$299,'Indiv fin novembre'!$B$2:$B$299,$B177,'Indiv fin novembre'!$C$2:$C$299,$C177)-SUMIFS('Indiv fin octobre (à la trève)'!L$2:L$287,'Indiv fin octobre (à la trève)'!$B$2:$B$287,$B177,'Indiv fin octobre (à la trève)'!$C$2:$C$287,$C177)</f>
        <v>0</v>
      </c>
      <c r="M177">
        <f>SUMIFS('Indiv fin novembre'!M$2:M$299,'Indiv fin novembre'!$B$2:$B$299,$B177,'Indiv fin novembre'!$C$2:$C$299,$C177)-SUMIFS('Indiv fin octobre (à la trève)'!M$2:M$287,'Indiv fin octobre (à la trève)'!$B$2:$B$287,$B177,'Indiv fin octobre (à la trève)'!$C$2:$C$287,$C177)</f>
        <v>0</v>
      </c>
      <c r="N177">
        <f>SUMIFS('Indiv fin novembre'!N$2:N$299,'Indiv fin novembre'!$B$2:$B$299,$B177,'Indiv fin novembre'!$C$2:$C$299,$C177)-SUMIFS('Indiv fin octobre (à la trève)'!N$2:N$287,'Indiv fin octobre (à la trève)'!$B$2:$B$287,$B177,'Indiv fin octobre (à la trève)'!$C$2:$C$287,$C177)</f>
        <v>0</v>
      </c>
      <c r="O177">
        <f>SUMIFS('Indiv fin novembre'!O$2:O$299,'Indiv fin novembre'!$B$2:$B$299,$B177,'Indiv fin novembre'!$C$2:$C$299,$C177)-SUMIFS('Indiv fin octobre (à la trève)'!O$2:O$287,'Indiv fin octobre (à la trève)'!$B$2:$B$287,$B177,'Indiv fin octobre (à la trève)'!$C$2:$C$287,$C177)</f>
        <v>0</v>
      </c>
      <c r="P177">
        <f>SUMIFS('Indiv fin novembre'!P$2:P$299,'Indiv fin novembre'!$B$2:$B$299,$B177,'Indiv fin novembre'!$C$2:$C$299,$C177)-SUMIFS('Indiv fin octobre (à la trève)'!P$2:P$287,'Indiv fin octobre (à la trève)'!$B$2:$B$287,$B177,'Indiv fin octobre (à la trève)'!$C$2:$C$287,$C177)</f>
        <v>1</v>
      </c>
      <c r="Q177">
        <f>SUMIFS('Indiv fin novembre'!Q$2:Q$299,'Indiv fin novembre'!$B$2:$B$299,$B177,'Indiv fin novembre'!$C$2:$C$299,$C177)-SUMIFS('Indiv fin octobre (à la trève)'!Q$2:Q$287,'Indiv fin octobre (à la trève)'!$B$2:$B$287,$B177,'Indiv fin octobre (à la trève)'!$C$2:$C$287,$C177)</f>
        <v>0</v>
      </c>
      <c r="R177">
        <f>SUMIFS('Indiv fin novembre'!R$2:R$299,'Indiv fin novembre'!$B$2:$B$299,$B177,'Indiv fin novembre'!$C$2:$C$299,$C177)-SUMIFS('Indiv fin octobre (à la trève)'!R$2:R$287,'Indiv fin octobre (à la trève)'!$B$2:$B$287,$B177,'Indiv fin octobre (à la trève)'!$C$2:$C$287,$C177)</f>
        <v>1</v>
      </c>
      <c r="S177" s="3">
        <f t="shared" si="26"/>
        <v>0.16666666666666666</v>
      </c>
      <c r="T177" s="3">
        <f t="shared" si="27"/>
        <v>0</v>
      </c>
      <c r="U177" s="3">
        <f t="shared" si="28"/>
        <v>0.16666666666666666</v>
      </c>
      <c r="V177" s="3">
        <f t="shared" si="29"/>
        <v>-0.33333333333333331</v>
      </c>
      <c r="W177" s="3">
        <f t="shared" si="30"/>
        <v>0</v>
      </c>
      <c r="X177" s="3">
        <f t="shared" si="31"/>
        <v>0</v>
      </c>
      <c r="Y177" s="3">
        <f t="shared" si="32"/>
        <v>0</v>
      </c>
      <c r="Z177" s="3">
        <f t="shared" si="33"/>
        <v>0</v>
      </c>
      <c r="AA177" s="3">
        <f t="shared" si="34"/>
        <v>0</v>
      </c>
      <c r="AB177" s="3">
        <f t="shared" si="35"/>
        <v>0</v>
      </c>
      <c r="AC177" s="3">
        <f t="shared" si="36"/>
        <v>0.16666666666666666</v>
      </c>
      <c r="AD177" s="3">
        <f t="shared" si="37"/>
        <v>0</v>
      </c>
      <c r="AE177" s="3">
        <f t="shared" si="38"/>
        <v>0.16666666666666666</v>
      </c>
      <c r="AF177" s="4">
        <f>F177/SUMIFS('Equipe novembre (après la trèv)'!B$2:B$13,'Equipe novembre (après la trèv)'!$A$2:$A$13,$C177)</f>
        <v>7.1428571428571425E-2</v>
      </c>
      <c r="AG177" s="4">
        <f>P177/SUMIFS('Equipe novembre (après la trèv)'!L$2:L$13,'Equipe novembre (après la trèv)'!$A$2:$A$13,$C177)</f>
        <v>0.16666666666666666</v>
      </c>
      <c r="AH177" s="4">
        <f>H177/SUMIFS('Equipe novembre (après la trèv)'!B$2:B$13,'Equipe novembre (après la trèv)'!$A$2:$A$13,$C177)</f>
        <v>7.1428571428571425E-2</v>
      </c>
      <c r="AI177" s="4">
        <f>R177/SUMIFS('Equipe novembre (après la trèv)'!L$2:L$13,'Equipe novembre (après la trèv)'!$A$2:$A$13,$C177)</f>
        <v>0.16666666666666666</v>
      </c>
    </row>
    <row r="178" spans="1:35" x14ac:dyDescent="0.3">
      <c r="A178">
        <v>177</v>
      </c>
      <c r="B178" t="s">
        <v>217</v>
      </c>
      <c r="C178" t="s">
        <v>43</v>
      </c>
      <c r="D178" t="s">
        <v>35</v>
      </c>
      <c r="E178">
        <f>SUMIFS('Indiv fin novembre'!E$2:E$299,'Indiv fin novembre'!$B$2:$B$299,$B178,'Indiv fin novembre'!$C$2:$C$299,$C178)-SUMIFS('Indiv fin octobre (à la trève)'!E$2:E$287,'Indiv fin octobre (à la trève)'!$B$2:$B$287,$B178,'Indiv fin octobre (à la trève)'!$C$2:$C$287,$C178)</f>
        <v>6</v>
      </c>
      <c r="F178">
        <f>SUMIFS('Indiv fin novembre'!F$2:F$299,'Indiv fin novembre'!$B$2:$B$299,$B178,'Indiv fin novembre'!$C$2:$C$299,$C178)-SUMIFS('Indiv fin octobre (à la trève)'!F$2:F$287,'Indiv fin octobre (à la trève)'!$B$2:$B$287,$B178,'Indiv fin octobre (à la trève)'!$C$2:$C$287,$C178)</f>
        <v>1</v>
      </c>
      <c r="G178">
        <f>SUMIFS('Indiv fin novembre'!G$2:G$299,'Indiv fin novembre'!$B$2:$B$299,$B178,'Indiv fin novembre'!$C$2:$C$299,$C178)-SUMIFS('Indiv fin octobre (à la trève)'!G$2:G$287,'Indiv fin octobre (à la trève)'!$B$2:$B$287,$B178,'Indiv fin octobre (à la trève)'!$C$2:$C$287,$C178)</f>
        <v>0</v>
      </c>
      <c r="H178">
        <f>SUMIFS('Indiv fin novembre'!H$2:H$299,'Indiv fin novembre'!$B$2:$B$299,$B178,'Indiv fin novembre'!$C$2:$C$299,$C178)-SUMIFS('Indiv fin octobre (à la trève)'!H$2:H$287,'Indiv fin octobre (à la trève)'!$B$2:$B$287,$B178,'Indiv fin octobre (à la trève)'!$C$2:$C$287,$C178)</f>
        <v>1</v>
      </c>
      <c r="I178">
        <f>SUMIFS('Indiv fin novembre'!I$2:I$299,'Indiv fin novembre'!$B$2:$B$299,$B178,'Indiv fin novembre'!$C$2:$C$299,$C178)-SUMIFS('Indiv fin octobre (à la trève)'!I$2:I$287,'Indiv fin octobre (à la trève)'!$B$2:$B$287,$B178,'Indiv fin octobre (à la trève)'!$C$2:$C$287,$C178)</f>
        <v>-1</v>
      </c>
      <c r="J178">
        <f>SUMIFS('Indiv fin novembre'!J$2:J$299,'Indiv fin novembre'!$B$2:$B$299,$B178,'Indiv fin novembre'!$C$2:$C$299,$C178)-SUMIFS('Indiv fin octobre (à la trève)'!J$2:J$287,'Indiv fin octobre (à la trève)'!$B$2:$B$287,$B178,'Indiv fin octobre (à la trève)'!$C$2:$C$287,$C178)</f>
        <v>0</v>
      </c>
      <c r="K178">
        <f>SUMIFS('Indiv fin novembre'!K$2:K$299,'Indiv fin novembre'!$B$2:$B$299,$B178,'Indiv fin novembre'!$C$2:$C$299,$C178)-SUMIFS('Indiv fin octobre (à la trève)'!K$2:K$287,'Indiv fin octobre (à la trève)'!$B$2:$B$287,$B178,'Indiv fin octobre (à la trève)'!$C$2:$C$287,$C178)</f>
        <v>0</v>
      </c>
      <c r="L178">
        <f>SUMIFS('Indiv fin novembre'!L$2:L$299,'Indiv fin novembre'!$B$2:$B$299,$B178,'Indiv fin novembre'!$C$2:$C$299,$C178)-SUMIFS('Indiv fin octobre (à la trève)'!L$2:L$287,'Indiv fin octobre (à la trève)'!$B$2:$B$287,$B178,'Indiv fin octobre (à la trève)'!$C$2:$C$287,$C178)</f>
        <v>0</v>
      </c>
      <c r="M178">
        <f>SUMIFS('Indiv fin novembre'!M$2:M$299,'Indiv fin novembre'!$B$2:$B$299,$B178,'Indiv fin novembre'!$C$2:$C$299,$C178)-SUMIFS('Indiv fin octobre (à la trève)'!M$2:M$287,'Indiv fin octobre (à la trève)'!$B$2:$B$287,$B178,'Indiv fin octobre (à la trève)'!$C$2:$C$287,$C178)</f>
        <v>0</v>
      </c>
      <c r="N178">
        <f>SUMIFS('Indiv fin novembre'!N$2:N$299,'Indiv fin novembre'!$B$2:$B$299,$B178,'Indiv fin novembre'!$C$2:$C$299,$C178)-SUMIFS('Indiv fin octobre (à la trève)'!N$2:N$287,'Indiv fin octobre (à la trève)'!$B$2:$B$287,$B178,'Indiv fin octobre (à la trève)'!$C$2:$C$287,$C178)</f>
        <v>0</v>
      </c>
      <c r="O178">
        <f>SUMIFS('Indiv fin novembre'!O$2:O$299,'Indiv fin novembre'!$B$2:$B$299,$B178,'Indiv fin novembre'!$C$2:$C$299,$C178)-SUMIFS('Indiv fin octobre (à la trève)'!O$2:O$287,'Indiv fin octobre (à la trève)'!$B$2:$B$287,$B178,'Indiv fin octobre (à la trève)'!$C$2:$C$287,$C178)</f>
        <v>0</v>
      </c>
      <c r="P178">
        <f>SUMIFS('Indiv fin novembre'!P$2:P$299,'Indiv fin novembre'!$B$2:$B$299,$B178,'Indiv fin novembre'!$C$2:$C$299,$C178)-SUMIFS('Indiv fin octobre (à la trève)'!P$2:P$287,'Indiv fin octobre (à la trève)'!$B$2:$B$287,$B178,'Indiv fin octobre (à la trève)'!$C$2:$C$287,$C178)</f>
        <v>1</v>
      </c>
      <c r="Q178">
        <f>SUMIFS('Indiv fin novembre'!Q$2:Q$299,'Indiv fin novembre'!$B$2:$B$299,$B178,'Indiv fin novembre'!$C$2:$C$299,$C178)-SUMIFS('Indiv fin octobre (à la trève)'!Q$2:Q$287,'Indiv fin octobre (à la trève)'!$B$2:$B$287,$B178,'Indiv fin octobre (à la trève)'!$C$2:$C$287,$C178)</f>
        <v>0</v>
      </c>
      <c r="R178">
        <f>SUMIFS('Indiv fin novembre'!R$2:R$299,'Indiv fin novembre'!$B$2:$B$299,$B178,'Indiv fin novembre'!$C$2:$C$299,$C178)-SUMIFS('Indiv fin octobre (à la trève)'!R$2:R$287,'Indiv fin octobre (à la trève)'!$B$2:$B$287,$B178,'Indiv fin octobre (à la trève)'!$C$2:$C$287,$C178)</f>
        <v>1</v>
      </c>
      <c r="S178" s="3">
        <f t="shared" si="26"/>
        <v>0.16666666666666666</v>
      </c>
      <c r="T178" s="3">
        <f t="shared" si="27"/>
        <v>0</v>
      </c>
      <c r="U178" s="3">
        <f t="shared" si="28"/>
        <v>0.16666666666666666</v>
      </c>
      <c r="V178" s="3">
        <f t="shared" si="29"/>
        <v>-0.16666666666666666</v>
      </c>
      <c r="W178" s="3">
        <f t="shared" si="30"/>
        <v>0</v>
      </c>
      <c r="X178" s="3">
        <f t="shared" si="31"/>
        <v>0</v>
      </c>
      <c r="Y178" s="3">
        <f t="shared" si="32"/>
        <v>0</v>
      </c>
      <c r="Z178" s="3">
        <f t="shared" si="33"/>
        <v>0</v>
      </c>
      <c r="AA178" s="3">
        <f t="shared" si="34"/>
        <v>0</v>
      </c>
      <c r="AB178" s="3">
        <f t="shared" si="35"/>
        <v>0</v>
      </c>
      <c r="AC178" s="3">
        <f t="shared" si="36"/>
        <v>0.16666666666666666</v>
      </c>
      <c r="AD178" s="3">
        <f t="shared" si="37"/>
        <v>0</v>
      </c>
      <c r="AE178" s="3">
        <f t="shared" si="38"/>
        <v>0.16666666666666666</v>
      </c>
      <c r="AF178" s="4">
        <f>F178/SUMIFS('Equipe novembre (après la trèv)'!B$2:B$13,'Equipe novembre (après la trèv)'!$A$2:$A$13,$C178)</f>
        <v>7.1428571428571425E-2</v>
      </c>
      <c r="AG178" s="4">
        <f>P178/SUMIFS('Equipe novembre (après la trèv)'!L$2:L$13,'Equipe novembre (après la trèv)'!$A$2:$A$13,$C178)</f>
        <v>0.16666666666666666</v>
      </c>
      <c r="AH178" s="4">
        <f>H178/SUMIFS('Equipe novembre (après la trèv)'!B$2:B$13,'Equipe novembre (après la trèv)'!$A$2:$A$13,$C178)</f>
        <v>7.1428571428571425E-2</v>
      </c>
      <c r="AI178" s="4">
        <f>R178/SUMIFS('Equipe novembre (après la trèv)'!L$2:L$13,'Equipe novembre (après la trèv)'!$A$2:$A$13,$C178)</f>
        <v>0.16666666666666666</v>
      </c>
    </row>
    <row r="179" spans="1:35" x14ac:dyDescent="0.3">
      <c r="A179">
        <v>178</v>
      </c>
      <c r="B179" t="s">
        <v>213</v>
      </c>
      <c r="C179" t="s">
        <v>43</v>
      </c>
      <c r="D179" t="s">
        <v>35</v>
      </c>
      <c r="E179">
        <f>SUMIFS('Indiv fin novembre'!E$2:E$299,'Indiv fin novembre'!$B$2:$B$299,$B179,'Indiv fin novembre'!$C$2:$C$299,$C179)-SUMIFS('Indiv fin octobre (à la trève)'!E$2:E$287,'Indiv fin octobre (à la trève)'!$B$2:$B$287,$B179,'Indiv fin octobre (à la trève)'!$C$2:$C$287,$C179)</f>
        <v>6</v>
      </c>
      <c r="F179">
        <f>SUMIFS('Indiv fin novembre'!F$2:F$299,'Indiv fin novembre'!$B$2:$B$299,$B179,'Indiv fin novembre'!$C$2:$C$299,$C179)-SUMIFS('Indiv fin octobre (à la trève)'!F$2:F$287,'Indiv fin octobre (à la trève)'!$B$2:$B$287,$B179,'Indiv fin octobre (à la trève)'!$C$2:$C$287,$C179)</f>
        <v>0</v>
      </c>
      <c r="G179">
        <f>SUMIFS('Indiv fin novembre'!G$2:G$299,'Indiv fin novembre'!$B$2:$B$299,$B179,'Indiv fin novembre'!$C$2:$C$299,$C179)-SUMIFS('Indiv fin octobre (à la trève)'!G$2:G$287,'Indiv fin octobre (à la trève)'!$B$2:$B$287,$B179,'Indiv fin octobre (à la trève)'!$C$2:$C$287,$C179)</f>
        <v>1</v>
      </c>
      <c r="H179">
        <f>SUMIFS('Indiv fin novembre'!H$2:H$299,'Indiv fin novembre'!$B$2:$B$299,$B179,'Indiv fin novembre'!$C$2:$C$299,$C179)-SUMIFS('Indiv fin octobre (à la trève)'!H$2:H$287,'Indiv fin octobre (à la trève)'!$B$2:$B$287,$B179,'Indiv fin octobre (à la trève)'!$C$2:$C$287,$C179)</f>
        <v>1</v>
      </c>
      <c r="I179">
        <f>SUMIFS('Indiv fin novembre'!I$2:I$299,'Indiv fin novembre'!$B$2:$B$299,$B179,'Indiv fin novembre'!$C$2:$C$299,$C179)-SUMIFS('Indiv fin octobre (à la trève)'!I$2:I$287,'Indiv fin octobre (à la trève)'!$B$2:$B$287,$B179,'Indiv fin octobre (à la trève)'!$C$2:$C$287,$C179)</f>
        <v>-5</v>
      </c>
      <c r="J179">
        <f>SUMIFS('Indiv fin novembre'!J$2:J$299,'Indiv fin novembre'!$B$2:$B$299,$B179,'Indiv fin novembre'!$C$2:$C$299,$C179)-SUMIFS('Indiv fin octobre (à la trève)'!J$2:J$287,'Indiv fin octobre (à la trève)'!$B$2:$B$287,$B179,'Indiv fin octobre (à la trève)'!$C$2:$C$287,$C179)</f>
        <v>0</v>
      </c>
      <c r="K179">
        <f>SUMIFS('Indiv fin novembre'!K$2:K$299,'Indiv fin novembre'!$B$2:$B$299,$B179,'Indiv fin novembre'!$C$2:$C$299,$C179)-SUMIFS('Indiv fin octobre (à la trève)'!K$2:K$287,'Indiv fin octobre (à la trève)'!$B$2:$B$287,$B179,'Indiv fin octobre (à la trève)'!$C$2:$C$287,$C179)</f>
        <v>0</v>
      </c>
      <c r="L179">
        <f>SUMIFS('Indiv fin novembre'!L$2:L$299,'Indiv fin novembre'!$B$2:$B$299,$B179,'Indiv fin novembre'!$C$2:$C$299,$C179)-SUMIFS('Indiv fin octobre (à la trève)'!L$2:L$287,'Indiv fin octobre (à la trève)'!$B$2:$B$287,$B179,'Indiv fin octobre (à la trève)'!$C$2:$C$287,$C179)</f>
        <v>0</v>
      </c>
      <c r="M179">
        <f>SUMIFS('Indiv fin novembre'!M$2:M$299,'Indiv fin novembre'!$B$2:$B$299,$B179,'Indiv fin novembre'!$C$2:$C$299,$C179)-SUMIFS('Indiv fin octobre (à la trève)'!M$2:M$287,'Indiv fin octobre (à la trève)'!$B$2:$B$287,$B179,'Indiv fin octobre (à la trève)'!$C$2:$C$287,$C179)</f>
        <v>0</v>
      </c>
      <c r="N179">
        <f>SUMIFS('Indiv fin novembre'!N$2:N$299,'Indiv fin novembre'!$B$2:$B$299,$B179,'Indiv fin novembre'!$C$2:$C$299,$C179)-SUMIFS('Indiv fin octobre (à la trève)'!N$2:N$287,'Indiv fin octobre (à la trève)'!$B$2:$B$287,$B179,'Indiv fin octobre (à la trève)'!$C$2:$C$287,$C179)</f>
        <v>0</v>
      </c>
      <c r="O179">
        <f>SUMIFS('Indiv fin novembre'!O$2:O$299,'Indiv fin novembre'!$B$2:$B$299,$B179,'Indiv fin novembre'!$C$2:$C$299,$C179)-SUMIFS('Indiv fin octobre (à la trève)'!O$2:O$287,'Indiv fin octobre (à la trève)'!$B$2:$B$287,$B179,'Indiv fin octobre (à la trève)'!$C$2:$C$287,$C179)</f>
        <v>0</v>
      </c>
      <c r="P179">
        <f>SUMIFS('Indiv fin novembre'!P$2:P$299,'Indiv fin novembre'!$B$2:$B$299,$B179,'Indiv fin novembre'!$C$2:$C$299,$C179)-SUMIFS('Indiv fin octobre (à la trève)'!P$2:P$287,'Indiv fin octobre (à la trève)'!$B$2:$B$287,$B179,'Indiv fin octobre (à la trève)'!$C$2:$C$287,$C179)</f>
        <v>0</v>
      </c>
      <c r="Q179">
        <f>SUMIFS('Indiv fin novembre'!Q$2:Q$299,'Indiv fin novembre'!$B$2:$B$299,$B179,'Indiv fin novembre'!$C$2:$C$299,$C179)-SUMIFS('Indiv fin octobre (à la trève)'!Q$2:Q$287,'Indiv fin octobre (à la trève)'!$B$2:$B$287,$B179,'Indiv fin octobre (à la trève)'!$C$2:$C$287,$C179)</f>
        <v>1</v>
      </c>
      <c r="R179">
        <f>SUMIFS('Indiv fin novembre'!R$2:R$299,'Indiv fin novembre'!$B$2:$B$299,$B179,'Indiv fin novembre'!$C$2:$C$299,$C179)-SUMIFS('Indiv fin octobre (à la trève)'!R$2:R$287,'Indiv fin octobre (à la trève)'!$B$2:$B$287,$B179,'Indiv fin octobre (à la trève)'!$C$2:$C$287,$C179)</f>
        <v>1</v>
      </c>
      <c r="S179" s="3">
        <f t="shared" si="26"/>
        <v>0</v>
      </c>
      <c r="T179" s="3">
        <f t="shared" si="27"/>
        <v>0.16666666666666666</v>
      </c>
      <c r="U179" s="3">
        <f t="shared" si="28"/>
        <v>0.16666666666666666</v>
      </c>
      <c r="V179" s="3">
        <f t="shared" si="29"/>
        <v>-0.83333333333333337</v>
      </c>
      <c r="W179" s="3">
        <f t="shared" si="30"/>
        <v>0</v>
      </c>
      <c r="X179" s="3">
        <f t="shared" si="31"/>
        <v>0</v>
      </c>
      <c r="Y179" s="3">
        <f t="shared" si="32"/>
        <v>0</v>
      </c>
      <c r="Z179" s="3">
        <f t="shared" si="33"/>
        <v>0</v>
      </c>
      <c r="AA179" s="3">
        <f t="shared" si="34"/>
        <v>0</v>
      </c>
      <c r="AB179" s="3">
        <f t="shared" si="35"/>
        <v>0</v>
      </c>
      <c r="AC179" s="3">
        <f t="shared" si="36"/>
        <v>0</v>
      </c>
      <c r="AD179" s="3">
        <f t="shared" si="37"/>
        <v>0.16666666666666666</v>
      </c>
      <c r="AE179" s="3">
        <f t="shared" si="38"/>
        <v>0.16666666666666666</v>
      </c>
      <c r="AF179" s="4">
        <f>F179/SUMIFS('Equipe novembre (après la trèv)'!B$2:B$13,'Equipe novembre (après la trèv)'!$A$2:$A$13,$C179)</f>
        <v>0</v>
      </c>
      <c r="AG179" s="4">
        <f>P179/SUMIFS('Equipe novembre (après la trèv)'!L$2:L$13,'Equipe novembre (après la trèv)'!$A$2:$A$13,$C179)</f>
        <v>0</v>
      </c>
      <c r="AH179" s="4">
        <f>H179/SUMIFS('Equipe novembre (après la trèv)'!B$2:B$13,'Equipe novembre (après la trèv)'!$A$2:$A$13,$C179)</f>
        <v>7.1428571428571425E-2</v>
      </c>
      <c r="AI179" s="4">
        <f>R179/SUMIFS('Equipe novembre (après la trèv)'!L$2:L$13,'Equipe novembre (après la trèv)'!$A$2:$A$13,$C179)</f>
        <v>0.16666666666666666</v>
      </c>
    </row>
    <row r="180" spans="1:35" x14ac:dyDescent="0.3">
      <c r="A180">
        <v>179</v>
      </c>
      <c r="B180" t="s">
        <v>169</v>
      </c>
      <c r="C180" t="s">
        <v>76</v>
      </c>
      <c r="D180" t="s">
        <v>6</v>
      </c>
      <c r="E180">
        <f>SUMIFS('Indiv fin novembre'!E$2:E$299,'Indiv fin novembre'!$B$2:$B$299,$B180,'Indiv fin novembre'!$C$2:$C$299,$C180)-SUMIFS('Indiv fin octobre (à la trève)'!E$2:E$287,'Indiv fin octobre (à la trève)'!$B$2:$B$287,$B180,'Indiv fin octobre (à la trève)'!$C$2:$C$287,$C180)</f>
        <v>6</v>
      </c>
      <c r="F180">
        <f>SUMIFS('Indiv fin novembre'!F$2:F$299,'Indiv fin novembre'!$B$2:$B$299,$B180,'Indiv fin novembre'!$C$2:$C$299,$C180)-SUMIFS('Indiv fin octobre (à la trève)'!F$2:F$287,'Indiv fin octobre (à la trève)'!$B$2:$B$287,$B180,'Indiv fin octobre (à la trève)'!$C$2:$C$287,$C180)</f>
        <v>0</v>
      </c>
      <c r="G180">
        <f>SUMIFS('Indiv fin novembre'!G$2:G$299,'Indiv fin novembre'!$B$2:$B$299,$B180,'Indiv fin novembre'!$C$2:$C$299,$C180)-SUMIFS('Indiv fin octobre (à la trève)'!G$2:G$287,'Indiv fin octobre (à la trève)'!$B$2:$B$287,$B180,'Indiv fin octobre (à la trève)'!$C$2:$C$287,$C180)</f>
        <v>1</v>
      </c>
      <c r="H180">
        <f>SUMIFS('Indiv fin novembre'!H$2:H$299,'Indiv fin novembre'!$B$2:$B$299,$B180,'Indiv fin novembre'!$C$2:$C$299,$C180)-SUMIFS('Indiv fin octobre (à la trève)'!H$2:H$287,'Indiv fin octobre (à la trève)'!$B$2:$B$287,$B180,'Indiv fin octobre (à la trève)'!$C$2:$C$287,$C180)</f>
        <v>1</v>
      </c>
      <c r="I180">
        <f>SUMIFS('Indiv fin novembre'!I$2:I$299,'Indiv fin novembre'!$B$2:$B$299,$B180,'Indiv fin novembre'!$C$2:$C$299,$C180)-SUMIFS('Indiv fin octobre (à la trève)'!I$2:I$287,'Indiv fin octobre (à la trève)'!$B$2:$B$287,$B180,'Indiv fin octobre (à la trève)'!$C$2:$C$287,$C180)</f>
        <v>-3</v>
      </c>
      <c r="J180">
        <f>SUMIFS('Indiv fin novembre'!J$2:J$299,'Indiv fin novembre'!$B$2:$B$299,$B180,'Indiv fin novembre'!$C$2:$C$299,$C180)-SUMIFS('Indiv fin octobre (à la trève)'!J$2:J$287,'Indiv fin octobre (à la trève)'!$B$2:$B$287,$B180,'Indiv fin octobre (à la trève)'!$C$2:$C$287,$C180)</f>
        <v>0</v>
      </c>
      <c r="K180">
        <f>SUMIFS('Indiv fin novembre'!K$2:K$299,'Indiv fin novembre'!$B$2:$B$299,$B180,'Indiv fin novembre'!$C$2:$C$299,$C180)-SUMIFS('Indiv fin octobre (à la trève)'!K$2:K$287,'Indiv fin octobre (à la trève)'!$B$2:$B$287,$B180,'Indiv fin octobre (à la trève)'!$C$2:$C$287,$C180)</f>
        <v>0</v>
      </c>
      <c r="L180">
        <f>SUMIFS('Indiv fin novembre'!L$2:L$299,'Indiv fin novembre'!$B$2:$B$299,$B180,'Indiv fin novembre'!$C$2:$C$299,$C180)-SUMIFS('Indiv fin octobre (à la trève)'!L$2:L$287,'Indiv fin octobre (à la trève)'!$B$2:$B$287,$B180,'Indiv fin octobre (à la trève)'!$C$2:$C$287,$C180)</f>
        <v>0</v>
      </c>
      <c r="M180">
        <f>SUMIFS('Indiv fin novembre'!M$2:M$299,'Indiv fin novembre'!$B$2:$B$299,$B180,'Indiv fin novembre'!$C$2:$C$299,$C180)-SUMIFS('Indiv fin octobre (à la trève)'!M$2:M$287,'Indiv fin octobre (à la trève)'!$B$2:$B$287,$B180,'Indiv fin octobre (à la trève)'!$C$2:$C$287,$C180)</f>
        <v>0</v>
      </c>
      <c r="N180">
        <f>SUMIFS('Indiv fin novembre'!N$2:N$299,'Indiv fin novembre'!$B$2:$B$299,$B180,'Indiv fin novembre'!$C$2:$C$299,$C180)-SUMIFS('Indiv fin octobre (à la trève)'!N$2:N$287,'Indiv fin octobre (à la trève)'!$B$2:$B$287,$B180,'Indiv fin octobre (à la trève)'!$C$2:$C$287,$C180)</f>
        <v>0</v>
      </c>
      <c r="O180">
        <f>SUMIFS('Indiv fin novembre'!O$2:O$299,'Indiv fin novembre'!$B$2:$B$299,$B180,'Indiv fin novembre'!$C$2:$C$299,$C180)-SUMIFS('Indiv fin octobre (à la trève)'!O$2:O$287,'Indiv fin octobre (à la trève)'!$B$2:$B$287,$B180,'Indiv fin octobre (à la trève)'!$C$2:$C$287,$C180)</f>
        <v>0</v>
      </c>
      <c r="P180">
        <f>SUMIFS('Indiv fin novembre'!P$2:P$299,'Indiv fin novembre'!$B$2:$B$299,$B180,'Indiv fin novembre'!$C$2:$C$299,$C180)-SUMIFS('Indiv fin octobre (à la trève)'!P$2:P$287,'Indiv fin octobre (à la trève)'!$B$2:$B$287,$B180,'Indiv fin octobre (à la trève)'!$C$2:$C$287,$C180)</f>
        <v>0</v>
      </c>
      <c r="Q180">
        <f>SUMIFS('Indiv fin novembre'!Q$2:Q$299,'Indiv fin novembre'!$B$2:$B$299,$B180,'Indiv fin novembre'!$C$2:$C$299,$C180)-SUMIFS('Indiv fin octobre (à la trève)'!Q$2:Q$287,'Indiv fin octobre (à la trève)'!$B$2:$B$287,$B180,'Indiv fin octobre (à la trève)'!$C$2:$C$287,$C180)</f>
        <v>1</v>
      </c>
      <c r="R180">
        <f>SUMIFS('Indiv fin novembre'!R$2:R$299,'Indiv fin novembre'!$B$2:$B$299,$B180,'Indiv fin novembre'!$C$2:$C$299,$C180)-SUMIFS('Indiv fin octobre (à la trève)'!R$2:R$287,'Indiv fin octobre (à la trève)'!$B$2:$B$287,$B180,'Indiv fin octobre (à la trève)'!$C$2:$C$287,$C180)</f>
        <v>1</v>
      </c>
      <c r="S180" s="3">
        <f t="shared" si="26"/>
        <v>0</v>
      </c>
      <c r="T180" s="3">
        <f t="shared" si="27"/>
        <v>0.16666666666666666</v>
      </c>
      <c r="U180" s="3">
        <f t="shared" si="28"/>
        <v>0.16666666666666666</v>
      </c>
      <c r="V180" s="3">
        <f t="shared" si="29"/>
        <v>-0.5</v>
      </c>
      <c r="W180" s="3">
        <f t="shared" si="30"/>
        <v>0</v>
      </c>
      <c r="X180" s="3">
        <f t="shared" si="31"/>
        <v>0</v>
      </c>
      <c r="Y180" s="3">
        <f t="shared" si="32"/>
        <v>0</v>
      </c>
      <c r="Z180" s="3">
        <f t="shared" si="33"/>
        <v>0</v>
      </c>
      <c r="AA180" s="3">
        <f t="shared" si="34"/>
        <v>0</v>
      </c>
      <c r="AB180" s="3">
        <f t="shared" si="35"/>
        <v>0</v>
      </c>
      <c r="AC180" s="3">
        <f t="shared" si="36"/>
        <v>0</v>
      </c>
      <c r="AD180" s="3">
        <f t="shared" si="37"/>
        <v>0.16666666666666666</v>
      </c>
      <c r="AE180" s="3">
        <f t="shared" si="38"/>
        <v>0.16666666666666666</v>
      </c>
      <c r="AF180" s="4">
        <f>F180/SUMIFS('Equipe novembre (après la trèv)'!B$2:B$13,'Equipe novembre (après la trèv)'!$A$2:$A$13,$C180)</f>
        <v>0</v>
      </c>
      <c r="AG180" s="4">
        <f>P180/SUMIFS('Equipe novembre (après la trèv)'!L$2:L$13,'Equipe novembre (après la trèv)'!$A$2:$A$13,$C180)</f>
        <v>0</v>
      </c>
      <c r="AH180" s="4">
        <f>H180/SUMIFS('Equipe novembre (après la trèv)'!B$2:B$13,'Equipe novembre (après la trèv)'!$A$2:$A$13,$C180)</f>
        <v>7.1428571428571425E-2</v>
      </c>
      <c r="AI180" s="4">
        <f>R180/SUMIFS('Equipe novembre (après la trèv)'!L$2:L$13,'Equipe novembre (après la trèv)'!$A$2:$A$13,$C180)</f>
        <v>0.125</v>
      </c>
    </row>
    <row r="181" spans="1:35" x14ac:dyDescent="0.3">
      <c r="A181">
        <v>180</v>
      </c>
      <c r="B181" t="s">
        <v>219</v>
      </c>
      <c r="C181" t="s">
        <v>76</v>
      </c>
      <c r="D181" t="s">
        <v>6</v>
      </c>
      <c r="E181">
        <f>SUMIFS('Indiv fin novembre'!E$2:E$299,'Indiv fin novembre'!$B$2:$B$299,$B181,'Indiv fin novembre'!$C$2:$C$299,$C181)-SUMIFS('Indiv fin octobre (à la trève)'!E$2:E$287,'Indiv fin octobre (à la trève)'!$B$2:$B$287,$B181,'Indiv fin octobre (à la trève)'!$C$2:$C$287,$C181)</f>
        <v>6</v>
      </c>
      <c r="F181">
        <f>SUMIFS('Indiv fin novembre'!F$2:F$299,'Indiv fin novembre'!$B$2:$B$299,$B181,'Indiv fin novembre'!$C$2:$C$299,$C181)-SUMIFS('Indiv fin octobre (à la trève)'!F$2:F$287,'Indiv fin octobre (à la trève)'!$B$2:$B$287,$B181,'Indiv fin octobre (à la trève)'!$C$2:$C$287,$C181)</f>
        <v>1</v>
      </c>
      <c r="G181">
        <f>SUMIFS('Indiv fin novembre'!G$2:G$299,'Indiv fin novembre'!$B$2:$B$299,$B181,'Indiv fin novembre'!$C$2:$C$299,$C181)-SUMIFS('Indiv fin octobre (à la trève)'!G$2:G$287,'Indiv fin octobre (à la trève)'!$B$2:$B$287,$B181,'Indiv fin octobre (à la trève)'!$C$2:$C$287,$C181)</f>
        <v>0</v>
      </c>
      <c r="H181">
        <f>SUMIFS('Indiv fin novembre'!H$2:H$299,'Indiv fin novembre'!$B$2:$B$299,$B181,'Indiv fin novembre'!$C$2:$C$299,$C181)-SUMIFS('Indiv fin octobre (à la trève)'!H$2:H$287,'Indiv fin octobre (à la trève)'!$B$2:$B$287,$B181,'Indiv fin octobre (à la trève)'!$C$2:$C$287,$C181)</f>
        <v>1</v>
      </c>
      <c r="I181">
        <f>SUMIFS('Indiv fin novembre'!I$2:I$299,'Indiv fin novembre'!$B$2:$B$299,$B181,'Indiv fin novembre'!$C$2:$C$299,$C181)-SUMIFS('Indiv fin octobre (à la trève)'!I$2:I$287,'Indiv fin octobre (à la trève)'!$B$2:$B$287,$B181,'Indiv fin octobre (à la trève)'!$C$2:$C$287,$C181)</f>
        <v>-1</v>
      </c>
      <c r="J181">
        <f>SUMIFS('Indiv fin novembre'!J$2:J$299,'Indiv fin novembre'!$B$2:$B$299,$B181,'Indiv fin novembre'!$C$2:$C$299,$C181)-SUMIFS('Indiv fin octobre (à la trève)'!J$2:J$287,'Indiv fin octobre (à la trève)'!$B$2:$B$287,$B181,'Indiv fin octobre (à la trève)'!$C$2:$C$287,$C181)</f>
        <v>0</v>
      </c>
      <c r="K181">
        <f>SUMIFS('Indiv fin novembre'!K$2:K$299,'Indiv fin novembre'!$B$2:$B$299,$B181,'Indiv fin novembre'!$C$2:$C$299,$C181)-SUMIFS('Indiv fin octobre (à la trève)'!K$2:K$287,'Indiv fin octobre (à la trève)'!$B$2:$B$287,$B181,'Indiv fin octobre (à la trève)'!$C$2:$C$287,$C181)</f>
        <v>0</v>
      </c>
      <c r="L181">
        <f>SUMIFS('Indiv fin novembre'!L$2:L$299,'Indiv fin novembre'!$B$2:$B$299,$B181,'Indiv fin novembre'!$C$2:$C$299,$C181)-SUMIFS('Indiv fin octobre (à la trève)'!L$2:L$287,'Indiv fin octobre (à la trève)'!$B$2:$B$287,$B181,'Indiv fin octobre (à la trève)'!$C$2:$C$287,$C181)</f>
        <v>0</v>
      </c>
      <c r="M181">
        <f>SUMIFS('Indiv fin novembre'!M$2:M$299,'Indiv fin novembre'!$B$2:$B$299,$B181,'Indiv fin novembre'!$C$2:$C$299,$C181)-SUMIFS('Indiv fin octobre (à la trève)'!M$2:M$287,'Indiv fin octobre (à la trève)'!$B$2:$B$287,$B181,'Indiv fin octobre (à la trève)'!$C$2:$C$287,$C181)</f>
        <v>0</v>
      </c>
      <c r="N181">
        <f>SUMIFS('Indiv fin novembre'!N$2:N$299,'Indiv fin novembre'!$B$2:$B$299,$B181,'Indiv fin novembre'!$C$2:$C$299,$C181)-SUMIFS('Indiv fin octobre (à la trève)'!N$2:N$287,'Indiv fin octobre (à la trève)'!$B$2:$B$287,$B181,'Indiv fin octobre (à la trève)'!$C$2:$C$287,$C181)</f>
        <v>0</v>
      </c>
      <c r="O181">
        <f>SUMIFS('Indiv fin novembre'!O$2:O$299,'Indiv fin novembre'!$B$2:$B$299,$B181,'Indiv fin novembre'!$C$2:$C$299,$C181)-SUMIFS('Indiv fin octobre (à la trève)'!O$2:O$287,'Indiv fin octobre (à la trève)'!$B$2:$B$287,$B181,'Indiv fin octobre (à la trève)'!$C$2:$C$287,$C181)</f>
        <v>0</v>
      </c>
      <c r="P181">
        <f>SUMIFS('Indiv fin novembre'!P$2:P$299,'Indiv fin novembre'!$B$2:$B$299,$B181,'Indiv fin novembre'!$C$2:$C$299,$C181)-SUMIFS('Indiv fin octobre (à la trève)'!P$2:P$287,'Indiv fin octobre (à la trève)'!$B$2:$B$287,$B181,'Indiv fin octobre (à la trève)'!$C$2:$C$287,$C181)</f>
        <v>1</v>
      </c>
      <c r="Q181">
        <f>SUMIFS('Indiv fin novembre'!Q$2:Q$299,'Indiv fin novembre'!$B$2:$B$299,$B181,'Indiv fin novembre'!$C$2:$C$299,$C181)-SUMIFS('Indiv fin octobre (à la trève)'!Q$2:Q$287,'Indiv fin octobre (à la trève)'!$B$2:$B$287,$B181,'Indiv fin octobre (à la trève)'!$C$2:$C$287,$C181)</f>
        <v>0</v>
      </c>
      <c r="R181">
        <f>SUMIFS('Indiv fin novembre'!R$2:R$299,'Indiv fin novembre'!$B$2:$B$299,$B181,'Indiv fin novembre'!$C$2:$C$299,$C181)-SUMIFS('Indiv fin octobre (à la trève)'!R$2:R$287,'Indiv fin octobre (à la trève)'!$B$2:$B$287,$B181,'Indiv fin octobre (à la trève)'!$C$2:$C$287,$C181)</f>
        <v>1</v>
      </c>
      <c r="S181" s="3">
        <f t="shared" si="26"/>
        <v>0.16666666666666666</v>
      </c>
      <c r="T181" s="3">
        <f t="shared" si="27"/>
        <v>0</v>
      </c>
      <c r="U181" s="3">
        <f t="shared" si="28"/>
        <v>0.16666666666666666</v>
      </c>
      <c r="V181" s="3">
        <f t="shared" si="29"/>
        <v>-0.16666666666666666</v>
      </c>
      <c r="W181" s="3">
        <f t="shared" si="30"/>
        <v>0</v>
      </c>
      <c r="X181" s="3">
        <f t="shared" si="31"/>
        <v>0</v>
      </c>
      <c r="Y181" s="3">
        <f t="shared" si="32"/>
        <v>0</v>
      </c>
      <c r="Z181" s="3">
        <f t="shared" si="33"/>
        <v>0</v>
      </c>
      <c r="AA181" s="3">
        <f t="shared" si="34"/>
        <v>0</v>
      </c>
      <c r="AB181" s="3">
        <f t="shared" si="35"/>
        <v>0</v>
      </c>
      <c r="AC181" s="3">
        <f t="shared" si="36"/>
        <v>0.16666666666666666</v>
      </c>
      <c r="AD181" s="3">
        <f t="shared" si="37"/>
        <v>0</v>
      </c>
      <c r="AE181" s="3">
        <f t="shared" si="38"/>
        <v>0.16666666666666666</v>
      </c>
      <c r="AF181" s="4">
        <f>F181/SUMIFS('Equipe novembre (après la trèv)'!B$2:B$13,'Equipe novembre (après la trèv)'!$A$2:$A$13,$C181)</f>
        <v>7.1428571428571425E-2</v>
      </c>
      <c r="AG181" s="4">
        <f>P181/SUMIFS('Equipe novembre (après la trèv)'!L$2:L$13,'Equipe novembre (après la trèv)'!$A$2:$A$13,$C181)</f>
        <v>0.125</v>
      </c>
      <c r="AH181" s="4">
        <f>H181/SUMIFS('Equipe novembre (après la trèv)'!B$2:B$13,'Equipe novembre (après la trèv)'!$A$2:$A$13,$C181)</f>
        <v>7.1428571428571425E-2</v>
      </c>
      <c r="AI181" s="4">
        <f>R181/SUMIFS('Equipe novembre (après la trèv)'!L$2:L$13,'Equipe novembre (après la trèv)'!$A$2:$A$13,$C181)</f>
        <v>0.125</v>
      </c>
    </row>
    <row r="182" spans="1:35" x14ac:dyDescent="0.3">
      <c r="A182">
        <v>181</v>
      </c>
      <c r="B182" t="s">
        <v>296</v>
      </c>
      <c r="C182" t="s">
        <v>76</v>
      </c>
      <c r="D182" t="s">
        <v>35</v>
      </c>
      <c r="E182">
        <f>SUMIFS('Indiv fin novembre'!E$2:E$299,'Indiv fin novembre'!$B$2:$B$299,$B182,'Indiv fin novembre'!$C$2:$C$299,$C182)-SUMIFS('Indiv fin octobre (à la trève)'!E$2:E$287,'Indiv fin octobre (à la trève)'!$B$2:$B$287,$B182,'Indiv fin octobre (à la trève)'!$C$2:$C$287,$C182)</f>
        <v>6</v>
      </c>
      <c r="F182">
        <f>SUMIFS('Indiv fin novembre'!F$2:F$299,'Indiv fin novembre'!$B$2:$B$299,$B182,'Indiv fin novembre'!$C$2:$C$299,$C182)-SUMIFS('Indiv fin octobre (à la trève)'!F$2:F$287,'Indiv fin octobre (à la trève)'!$B$2:$B$287,$B182,'Indiv fin octobre (à la trève)'!$C$2:$C$287,$C182)</f>
        <v>0</v>
      </c>
      <c r="G182">
        <f>SUMIFS('Indiv fin novembre'!G$2:G$299,'Indiv fin novembre'!$B$2:$B$299,$B182,'Indiv fin novembre'!$C$2:$C$299,$C182)-SUMIFS('Indiv fin octobre (à la trève)'!G$2:G$287,'Indiv fin octobre (à la trève)'!$B$2:$B$287,$B182,'Indiv fin octobre (à la trève)'!$C$2:$C$287,$C182)</f>
        <v>1</v>
      </c>
      <c r="H182">
        <f>SUMIFS('Indiv fin novembre'!H$2:H$299,'Indiv fin novembre'!$B$2:$B$299,$B182,'Indiv fin novembre'!$C$2:$C$299,$C182)-SUMIFS('Indiv fin octobre (à la trève)'!H$2:H$287,'Indiv fin octobre (à la trève)'!$B$2:$B$287,$B182,'Indiv fin octobre (à la trève)'!$C$2:$C$287,$C182)</f>
        <v>1</v>
      </c>
      <c r="I182">
        <f>SUMIFS('Indiv fin novembre'!I$2:I$299,'Indiv fin novembre'!$B$2:$B$299,$B182,'Indiv fin novembre'!$C$2:$C$299,$C182)-SUMIFS('Indiv fin octobre (à la trève)'!I$2:I$287,'Indiv fin octobre (à la trève)'!$B$2:$B$287,$B182,'Indiv fin octobre (à la trève)'!$C$2:$C$287,$C182)</f>
        <v>-1</v>
      </c>
      <c r="J182">
        <f>SUMIFS('Indiv fin novembre'!J$2:J$299,'Indiv fin novembre'!$B$2:$B$299,$B182,'Indiv fin novembre'!$C$2:$C$299,$C182)-SUMIFS('Indiv fin octobre (à la trève)'!J$2:J$287,'Indiv fin octobre (à la trève)'!$B$2:$B$287,$B182,'Indiv fin octobre (à la trève)'!$C$2:$C$287,$C182)</f>
        <v>0</v>
      </c>
      <c r="K182">
        <f>SUMIFS('Indiv fin novembre'!K$2:K$299,'Indiv fin novembre'!$B$2:$B$299,$B182,'Indiv fin novembre'!$C$2:$C$299,$C182)-SUMIFS('Indiv fin octobre (à la trève)'!K$2:K$287,'Indiv fin octobre (à la trève)'!$B$2:$B$287,$B182,'Indiv fin octobre (à la trève)'!$C$2:$C$287,$C182)</f>
        <v>0</v>
      </c>
      <c r="L182">
        <f>SUMIFS('Indiv fin novembre'!L$2:L$299,'Indiv fin novembre'!$B$2:$B$299,$B182,'Indiv fin novembre'!$C$2:$C$299,$C182)-SUMIFS('Indiv fin octobre (à la trève)'!L$2:L$287,'Indiv fin octobre (à la trève)'!$B$2:$B$287,$B182,'Indiv fin octobre (à la trève)'!$C$2:$C$287,$C182)</f>
        <v>0</v>
      </c>
      <c r="M182">
        <f>SUMIFS('Indiv fin novembre'!M$2:M$299,'Indiv fin novembre'!$B$2:$B$299,$B182,'Indiv fin novembre'!$C$2:$C$299,$C182)-SUMIFS('Indiv fin octobre (à la trève)'!M$2:M$287,'Indiv fin octobre (à la trève)'!$B$2:$B$287,$B182,'Indiv fin octobre (à la trève)'!$C$2:$C$287,$C182)</f>
        <v>0</v>
      </c>
      <c r="N182">
        <f>SUMIFS('Indiv fin novembre'!N$2:N$299,'Indiv fin novembre'!$B$2:$B$299,$B182,'Indiv fin novembre'!$C$2:$C$299,$C182)-SUMIFS('Indiv fin octobre (à la trève)'!N$2:N$287,'Indiv fin octobre (à la trève)'!$B$2:$B$287,$B182,'Indiv fin octobre (à la trève)'!$C$2:$C$287,$C182)</f>
        <v>0</v>
      </c>
      <c r="O182">
        <f>SUMIFS('Indiv fin novembre'!O$2:O$299,'Indiv fin novembre'!$B$2:$B$299,$B182,'Indiv fin novembre'!$C$2:$C$299,$C182)-SUMIFS('Indiv fin octobre (à la trève)'!O$2:O$287,'Indiv fin octobre (à la trève)'!$B$2:$B$287,$B182,'Indiv fin octobre (à la trève)'!$C$2:$C$287,$C182)</f>
        <v>0</v>
      </c>
      <c r="P182">
        <f>SUMIFS('Indiv fin novembre'!P$2:P$299,'Indiv fin novembre'!$B$2:$B$299,$B182,'Indiv fin novembre'!$C$2:$C$299,$C182)-SUMIFS('Indiv fin octobre (à la trève)'!P$2:P$287,'Indiv fin octobre (à la trève)'!$B$2:$B$287,$B182,'Indiv fin octobre (à la trève)'!$C$2:$C$287,$C182)</f>
        <v>0</v>
      </c>
      <c r="Q182">
        <f>SUMIFS('Indiv fin novembre'!Q$2:Q$299,'Indiv fin novembre'!$B$2:$B$299,$B182,'Indiv fin novembre'!$C$2:$C$299,$C182)-SUMIFS('Indiv fin octobre (à la trève)'!Q$2:Q$287,'Indiv fin octobre (à la trève)'!$B$2:$B$287,$B182,'Indiv fin octobre (à la trève)'!$C$2:$C$287,$C182)</f>
        <v>1</v>
      </c>
      <c r="R182">
        <f>SUMIFS('Indiv fin novembre'!R$2:R$299,'Indiv fin novembre'!$B$2:$B$299,$B182,'Indiv fin novembre'!$C$2:$C$299,$C182)-SUMIFS('Indiv fin octobre (à la trève)'!R$2:R$287,'Indiv fin octobre (à la trève)'!$B$2:$B$287,$B182,'Indiv fin octobre (à la trève)'!$C$2:$C$287,$C182)</f>
        <v>1</v>
      </c>
      <c r="S182" s="3">
        <f t="shared" si="26"/>
        <v>0</v>
      </c>
      <c r="T182" s="3">
        <f t="shared" si="27"/>
        <v>0.16666666666666666</v>
      </c>
      <c r="U182" s="3">
        <f t="shared" si="28"/>
        <v>0.16666666666666666</v>
      </c>
      <c r="V182" s="3">
        <f t="shared" si="29"/>
        <v>-0.16666666666666666</v>
      </c>
      <c r="W182" s="3">
        <f t="shared" si="30"/>
        <v>0</v>
      </c>
      <c r="X182" s="3">
        <f t="shared" si="31"/>
        <v>0</v>
      </c>
      <c r="Y182" s="3">
        <f t="shared" si="32"/>
        <v>0</v>
      </c>
      <c r="Z182" s="3">
        <f t="shared" si="33"/>
        <v>0</v>
      </c>
      <c r="AA182" s="3">
        <f t="shared" si="34"/>
        <v>0</v>
      </c>
      <c r="AB182" s="3">
        <f t="shared" si="35"/>
        <v>0</v>
      </c>
      <c r="AC182" s="3">
        <f t="shared" si="36"/>
        <v>0</v>
      </c>
      <c r="AD182" s="3">
        <f t="shared" si="37"/>
        <v>0.16666666666666666</v>
      </c>
      <c r="AE182" s="3">
        <f t="shared" si="38"/>
        <v>0.16666666666666666</v>
      </c>
      <c r="AF182" s="4">
        <f>F182/SUMIFS('Equipe novembre (après la trèv)'!B$2:B$13,'Equipe novembre (après la trèv)'!$A$2:$A$13,$C182)</f>
        <v>0</v>
      </c>
      <c r="AG182" s="4">
        <f>P182/SUMIFS('Equipe novembre (après la trèv)'!L$2:L$13,'Equipe novembre (après la trèv)'!$A$2:$A$13,$C182)</f>
        <v>0</v>
      </c>
      <c r="AH182" s="4">
        <f>H182/SUMIFS('Equipe novembre (après la trèv)'!B$2:B$13,'Equipe novembre (après la trèv)'!$A$2:$A$13,$C182)</f>
        <v>7.1428571428571425E-2</v>
      </c>
      <c r="AI182" s="4">
        <f>R182/SUMIFS('Equipe novembre (après la trèv)'!L$2:L$13,'Equipe novembre (après la trèv)'!$A$2:$A$13,$C182)</f>
        <v>0.125</v>
      </c>
    </row>
    <row r="183" spans="1:35" x14ac:dyDescent="0.3">
      <c r="A183">
        <v>182</v>
      </c>
      <c r="B183" t="s">
        <v>261</v>
      </c>
      <c r="C183" t="s">
        <v>76</v>
      </c>
      <c r="D183" t="s">
        <v>35</v>
      </c>
      <c r="E183">
        <f>SUMIFS('Indiv fin novembre'!E$2:E$299,'Indiv fin novembre'!$B$2:$B$299,$B183,'Indiv fin novembre'!$C$2:$C$299,$C183)-SUMIFS('Indiv fin octobre (à la trève)'!E$2:E$287,'Indiv fin octobre (à la trève)'!$B$2:$B$287,$B183,'Indiv fin octobre (à la trève)'!$C$2:$C$287,$C183)</f>
        <v>6</v>
      </c>
      <c r="F183">
        <f>SUMIFS('Indiv fin novembre'!F$2:F$299,'Indiv fin novembre'!$B$2:$B$299,$B183,'Indiv fin novembre'!$C$2:$C$299,$C183)-SUMIFS('Indiv fin octobre (à la trève)'!F$2:F$287,'Indiv fin octobre (à la trève)'!$B$2:$B$287,$B183,'Indiv fin octobre (à la trève)'!$C$2:$C$287,$C183)</f>
        <v>0</v>
      </c>
      <c r="G183">
        <f>SUMIFS('Indiv fin novembre'!G$2:G$299,'Indiv fin novembre'!$B$2:$B$299,$B183,'Indiv fin novembre'!$C$2:$C$299,$C183)-SUMIFS('Indiv fin octobre (à la trève)'!G$2:G$287,'Indiv fin octobre (à la trève)'!$B$2:$B$287,$B183,'Indiv fin octobre (à la trève)'!$C$2:$C$287,$C183)</f>
        <v>1</v>
      </c>
      <c r="H183">
        <f>SUMIFS('Indiv fin novembre'!H$2:H$299,'Indiv fin novembre'!$B$2:$B$299,$B183,'Indiv fin novembre'!$C$2:$C$299,$C183)-SUMIFS('Indiv fin octobre (à la trève)'!H$2:H$287,'Indiv fin octobre (à la trève)'!$B$2:$B$287,$B183,'Indiv fin octobre (à la trève)'!$C$2:$C$287,$C183)</f>
        <v>1</v>
      </c>
      <c r="I183">
        <f>SUMIFS('Indiv fin novembre'!I$2:I$299,'Indiv fin novembre'!$B$2:$B$299,$B183,'Indiv fin novembre'!$C$2:$C$299,$C183)-SUMIFS('Indiv fin octobre (à la trève)'!I$2:I$287,'Indiv fin octobre (à la trève)'!$B$2:$B$287,$B183,'Indiv fin octobre (à la trève)'!$C$2:$C$287,$C183)</f>
        <v>-3</v>
      </c>
      <c r="J183">
        <f>SUMIFS('Indiv fin novembre'!J$2:J$299,'Indiv fin novembre'!$B$2:$B$299,$B183,'Indiv fin novembre'!$C$2:$C$299,$C183)-SUMIFS('Indiv fin octobre (à la trève)'!J$2:J$287,'Indiv fin octobre (à la trève)'!$B$2:$B$287,$B183,'Indiv fin octobre (à la trève)'!$C$2:$C$287,$C183)</f>
        <v>0</v>
      </c>
      <c r="K183">
        <f>SUMIFS('Indiv fin novembre'!K$2:K$299,'Indiv fin novembre'!$B$2:$B$299,$B183,'Indiv fin novembre'!$C$2:$C$299,$C183)-SUMIFS('Indiv fin octobre (à la trève)'!K$2:K$287,'Indiv fin octobre (à la trève)'!$B$2:$B$287,$B183,'Indiv fin octobre (à la trève)'!$C$2:$C$287,$C183)</f>
        <v>0</v>
      </c>
      <c r="L183">
        <f>SUMIFS('Indiv fin novembre'!L$2:L$299,'Indiv fin novembre'!$B$2:$B$299,$B183,'Indiv fin novembre'!$C$2:$C$299,$C183)-SUMIFS('Indiv fin octobre (à la trève)'!L$2:L$287,'Indiv fin octobre (à la trève)'!$B$2:$B$287,$B183,'Indiv fin octobre (à la trève)'!$C$2:$C$287,$C183)</f>
        <v>0</v>
      </c>
      <c r="M183">
        <f>SUMIFS('Indiv fin novembre'!M$2:M$299,'Indiv fin novembre'!$B$2:$B$299,$B183,'Indiv fin novembre'!$C$2:$C$299,$C183)-SUMIFS('Indiv fin octobre (à la trève)'!M$2:M$287,'Indiv fin octobre (à la trève)'!$B$2:$B$287,$B183,'Indiv fin octobre (à la trève)'!$C$2:$C$287,$C183)</f>
        <v>0</v>
      </c>
      <c r="N183">
        <f>SUMIFS('Indiv fin novembre'!N$2:N$299,'Indiv fin novembre'!$B$2:$B$299,$B183,'Indiv fin novembre'!$C$2:$C$299,$C183)-SUMIFS('Indiv fin octobre (à la trève)'!N$2:N$287,'Indiv fin octobre (à la trève)'!$B$2:$B$287,$B183,'Indiv fin octobre (à la trève)'!$C$2:$C$287,$C183)</f>
        <v>0</v>
      </c>
      <c r="O183">
        <f>SUMIFS('Indiv fin novembre'!O$2:O$299,'Indiv fin novembre'!$B$2:$B$299,$B183,'Indiv fin novembre'!$C$2:$C$299,$C183)-SUMIFS('Indiv fin octobre (à la trève)'!O$2:O$287,'Indiv fin octobre (à la trève)'!$B$2:$B$287,$B183,'Indiv fin octobre (à la trève)'!$C$2:$C$287,$C183)</f>
        <v>0</v>
      </c>
      <c r="P183">
        <f>SUMIFS('Indiv fin novembre'!P$2:P$299,'Indiv fin novembre'!$B$2:$B$299,$B183,'Indiv fin novembre'!$C$2:$C$299,$C183)-SUMIFS('Indiv fin octobre (à la trève)'!P$2:P$287,'Indiv fin octobre (à la trève)'!$B$2:$B$287,$B183,'Indiv fin octobre (à la trève)'!$C$2:$C$287,$C183)</f>
        <v>0</v>
      </c>
      <c r="Q183">
        <f>SUMIFS('Indiv fin novembre'!Q$2:Q$299,'Indiv fin novembre'!$B$2:$B$299,$B183,'Indiv fin novembre'!$C$2:$C$299,$C183)-SUMIFS('Indiv fin octobre (à la trève)'!Q$2:Q$287,'Indiv fin octobre (à la trève)'!$B$2:$B$287,$B183,'Indiv fin octobre (à la trève)'!$C$2:$C$287,$C183)</f>
        <v>1</v>
      </c>
      <c r="R183">
        <f>SUMIFS('Indiv fin novembre'!R$2:R$299,'Indiv fin novembre'!$B$2:$B$299,$B183,'Indiv fin novembre'!$C$2:$C$299,$C183)-SUMIFS('Indiv fin octobre (à la trève)'!R$2:R$287,'Indiv fin octobre (à la trève)'!$B$2:$B$287,$B183,'Indiv fin octobre (à la trève)'!$C$2:$C$287,$C183)</f>
        <v>1</v>
      </c>
      <c r="S183" s="3">
        <f t="shared" si="26"/>
        <v>0</v>
      </c>
      <c r="T183" s="3">
        <f t="shared" si="27"/>
        <v>0.16666666666666666</v>
      </c>
      <c r="U183" s="3">
        <f t="shared" si="28"/>
        <v>0.16666666666666666</v>
      </c>
      <c r="V183" s="3">
        <f t="shared" si="29"/>
        <v>-0.5</v>
      </c>
      <c r="W183" s="3">
        <f t="shared" si="30"/>
        <v>0</v>
      </c>
      <c r="X183" s="3">
        <f t="shared" si="31"/>
        <v>0</v>
      </c>
      <c r="Y183" s="3">
        <f t="shared" si="32"/>
        <v>0</v>
      </c>
      <c r="Z183" s="3">
        <f t="shared" si="33"/>
        <v>0</v>
      </c>
      <c r="AA183" s="3">
        <f t="shared" si="34"/>
        <v>0</v>
      </c>
      <c r="AB183" s="3">
        <f t="shared" si="35"/>
        <v>0</v>
      </c>
      <c r="AC183" s="3">
        <f t="shared" si="36"/>
        <v>0</v>
      </c>
      <c r="AD183" s="3">
        <f t="shared" si="37"/>
        <v>0.16666666666666666</v>
      </c>
      <c r="AE183" s="3">
        <f t="shared" si="38"/>
        <v>0.16666666666666666</v>
      </c>
      <c r="AF183" s="4">
        <f>F183/SUMIFS('Equipe novembre (après la trèv)'!B$2:B$13,'Equipe novembre (après la trèv)'!$A$2:$A$13,$C183)</f>
        <v>0</v>
      </c>
      <c r="AG183" s="4">
        <f>P183/SUMIFS('Equipe novembre (après la trèv)'!L$2:L$13,'Equipe novembre (après la trèv)'!$A$2:$A$13,$C183)</f>
        <v>0</v>
      </c>
      <c r="AH183" s="4">
        <f>H183/SUMIFS('Equipe novembre (après la trèv)'!B$2:B$13,'Equipe novembre (après la trèv)'!$A$2:$A$13,$C183)</f>
        <v>7.1428571428571425E-2</v>
      </c>
      <c r="AI183" s="4">
        <f>R183/SUMIFS('Equipe novembre (après la trèv)'!L$2:L$13,'Equipe novembre (après la trèv)'!$A$2:$A$13,$C183)</f>
        <v>0.125</v>
      </c>
    </row>
    <row r="184" spans="1:35" x14ac:dyDescent="0.3">
      <c r="A184">
        <v>183</v>
      </c>
      <c r="B184" t="s">
        <v>142</v>
      </c>
      <c r="C184" t="s">
        <v>31</v>
      </c>
      <c r="D184" t="s">
        <v>35</v>
      </c>
      <c r="E184">
        <f>SUMIFS('Indiv fin novembre'!E$2:E$299,'Indiv fin novembre'!$B$2:$B$299,$B184,'Indiv fin novembre'!$C$2:$C$299,$C184)-SUMIFS('Indiv fin octobre (à la trève)'!E$2:E$287,'Indiv fin octobre (à la trève)'!$B$2:$B$287,$B184,'Indiv fin octobre (à la trève)'!$C$2:$C$287,$C184)</f>
        <v>6</v>
      </c>
      <c r="F184">
        <f>SUMIFS('Indiv fin novembre'!F$2:F$299,'Indiv fin novembre'!$B$2:$B$299,$B184,'Indiv fin novembre'!$C$2:$C$299,$C184)-SUMIFS('Indiv fin octobre (à la trève)'!F$2:F$287,'Indiv fin octobre (à la trève)'!$B$2:$B$287,$B184,'Indiv fin octobre (à la trève)'!$C$2:$C$287,$C184)</f>
        <v>0</v>
      </c>
      <c r="G184">
        <f>SUMIFS('Indiv fin novembre'!G$2:G$299,'Indiv fin novembre'!$B$2:$B$299,$B184,'Indiv fin novembre'!$C$2:$C$299,$C184)-SUMIFS('Indiv fin octobre (à la trève)'!G$2:G$287,'Indiv fin octobre (à la trève)'!$B$2:$B$287,$B184,'Indiv fin octobre (à la trève)'!$C$2:$C$287,$C184)</f>
        <v>1</v>
      </c>
      <c r="H184">
        <f>SUMIFS('Indiv fin novembre'!H$2:H$299,'Indiv fin novembre'!$B$2:$B$299,$B184,'Indiv fin novembre'!$C$2:$C$299,$C184)-SUMIFS('Indiv fin octobre (à la trève)'!H$2:H$287,'Indiv fin octobre (à la trève)'!$B$2:$B$287,$B184,'Indiv fin octobre (à la trève)'!$C$2:$C$287,$C184)</f>
        <v>1</v>
      </c>
      <c r="I184">
        <f>SUMIFS('Indiv fin novembre'!I$2:I$299,'Indiv fin novembre'!$B$2:$B$299,$B184,'Indiv fin novembre'!$C$2:$C$299,$C184)-SUMIFS('Indiv fin octobre (à la trève)'!I$2:I$287,'Indiv fin octobre (à la trève)'!$B$2:$B$287,$B184,'Indiv fin octobre (à la trève)'!$C$2:$C$287,$C184)</f>
        <v>2</v>
      </c>
      <c r="J184">
        <f>SUMIFS('Indiv fin novembre'!J$2:J$299,'Indiv fin novembre'!$B$2:$B$299,$B184,'Indiv fin novembre'!$C$2:$C$299,$C184)-SUMIFS('Indiv fin octobre (à la trève)'!J$2:J$287,'Indiv fin octobre (à la trève)'!$B$2:$B$287,$B184,'Indiv fin octobre (à la trève)'!$C$2:$C$287,$C184)</f>
        <v>0</v>
      </c>
      <c r="K184">
        <f>SUMIFS('Indiv fin novembre'!K$2:K$299,'Indiv fin novembre'!$B$2:$B$299,$B184,'Indiv fin novembre'!$C$2:$C$299,$C184)-SUMIFS('Indiv fin octobre (à la trève)'!K$2:K$287,'Indiv fin octobre (à la trève)'!$B$2:$B$287,$B184,'Indiv fin octobre (à la trève)'!$C$2:$C$287,$C184)</f>
        <v>0</v>
      </c>
      <c r="L184">
        <f>SUMIFS('Indiv fin novembre'!L$2:L$299,'Indiv fin novembre'!$B$2:$B$299,$B184,'Indiv fin novembre'!$C$2:$C$299,$C184)-SUMIFS('Indiv fin octobre (à la trève)'!L$2:L$287,'Indiv fin octobre (à la trève)'!$B$2:$B$287,$B184,'Indiv fin octobre (à la trève)'!$C$2:$C$287,$C184)</f>
        <v>0</v>
      </c>
      <c r="M184">
        <f>SUMIFS('Indiv fin novembre'!M$2:M$299,'Indiv fin novembre'!$B$2:$B$299,$B184,'Indiv fin novembre'!$C$2:$C$299,$C184)-SUMIFS('Indiv fin octobre (à la trève)'!M$2:M$287,'Indiv fin octobre (à la trève)'!$B$2:$B$287,$B184,'Indiv fin octobre (à la trève)'!$C$2:$C$287,$C184)</f>
        <v>0</v>
      </c>
      <c r="N184">
        <f>SUMIFS('Indiv fin novembre'!N$2:N$299,'Indiv fin novembre'!$B$2:$B$299,$B184,'Indiv fin novembre'!$C$2:$C$299,$C184)-SUMIFS('Indiv fin octobre (à la trève)'!N$2:N$287,'Indiv fin octobre (à la trève)'!$B$2:$B$287,$B184,'Indiv fin octobre (à la trève)'!$C$2:$C$287,$C184)</f>
        <v>0</v>
      </c>
      <c r="O184">
        <f>SUMIFS('Indiv fin novembre'!O$2:O$299,'Indiv fin novembre'!$B$2:$B$299,$B184,'Indiv fin novembre'!$C$2:$C$299,$C184)-SUMIFS('Indiv fin octobre (à la trève)'!O$2:O$287,'Indiv fin octobre (à la trève)'!$B$2:$B$287,$B184,'Indiv fin octobre (à la trève)'!$C$2:$C$287,$C184)</f>
        <v>0</v>
      </c>
      <c r="P184">
        <f>SUMIFS('Indiv fin novembre'!P$2:P$299,'Indiv fin novembre'!$B$2:$B$299,$B184,'Indiv fin novembre'!$C$2:$C$299,$C184)-SUMIFS('Indiv fin octobre (à la trève)'!P$2:P$287,'Indiv fin octobre (à la trève)'!$B$2:$B$287,$B184,'Indiv fin octobre (à la trève)'!$C$2:$C$287,$C184)</f>
        <v>0</v>
      </c>
      <c r="Q184">
        <f>SUMIFS('Indiv fin novembre'!Q$2:Q$299,'Indiv fin novembre'!$B$2:$B$299,$B184,'Indiv fin novembre'!$C$2:$C$299,$C184)-SUMIFS('Indiv fin octobre (à la trève)'!Q$2:Q$287,'Indiv fin octobre (à la trève)'!$B$2:$B$287,$B184,'Indiv fin octobre (à la trève)'!$C$2:$C$287,$C184)</f>
        <v>1</v>
      </c>
      <c r="R184">
        <f>SUMIFS('Indiv fin novembre'!R$2:R$299,'Indiv fin novembre'!$B$2:$B$299,$B184,'Indiv fin novembre'!$C$2:$C$299,$C184)-SUMIFS('Indiv fin octobre (à la trève)'!R$2:R$287,'Indiv fin octobre (à la trève)'!$B$2:$B$287,$B184,'Indiv fin octobre (à la trève)'!$C$2:$C$287,$C184)</f>
        <v>1</v>
      </c>
      <c r="S184" s="3">
        <f t="shared" si="26"/>
        <v>0</v>
      </c>
      <c r="T184" s="3">
        <f t="shared" si="27"/>
        <v>0.16666666666666666</v>
      </c>
      <c r="U184" s="3">
        <f t="shared" si="28"/>
        <v>0.16666666666666666</v>
      </c>
      <c r="V184" s="3">
        <f t="shared" si="29"/>
        <v>0.33333333333333331</v>
      </c>
      <c r="W184" s="3">
        <f t="shared" si="30"/>
        <v>0</v>
      </c>
      <c r="X184" s="3">
        <f t="shared" si="31"/>
        <v>0</v>
      </c>
      <c r="Y184" s="3">
        <f t="shared" si="32"/>
        <v>0</v>
      </c>
      <c r="Z184" s="3">
        <f t="shared" si="33"/>
        <v>0</v>
      </c>
      <c r="AA184" s="3">
        <f t="shared" si="34"/>
        <v>0</v>
      </c>
      <c r="AB184" s="3">
        <f t="shared" si="35"/>
        <v>0</v>
      </c>
      <c r="AC184" s="3">
        <f t="shared" si="36"/>
        <v>0</v>
      </c>
      <c r="AD184" s="3">
        <f t="shared" si="37"/>
        <v>0.16666666666666666</v>
      </c>
      <c r="AE184" s="3">
        <f t="shared" si="38"/>
        <v>0.16666666666666666</v>
      </c>
      <c r="AF184" s="4">
        <f>F184/SUMIFS('Equipe novembre (après la trèv)'!B$2:B$13,'Equipe novembre (après la trèv)'!$A$2:$A$13,$C184)</f>
        <v>0</v>
      </c>
      <c r="AG184" s="4">
        <f>P184/SUMIFS('Equipe novembre (après la trèv)'!L$2:L$13,'Equipe novembre (après la trèv)'!$A$2:$A$13,$C184)</f>
        <v>0</v>
      </c>
      <c r="AH184" s="4">
        <f>H184/SUMIFS('Equipe novembre (après la trèv)'!B$2:B$13,'Equipe novembre (après la trèv)'!$A$2:$A$13,$C184)</f>
        <v>4.5454545454545456E-2</v>
      </c>
      <c r="AI184" s="4">
        <f>R184/SUMIFS('Equipe novembre (après la trèv)'!L$2:L$13,'Equipe novembre (après la trèv)'!$A$2:$A$13,$C184)</f>
        <v>6.6666666666666666E-2</v>
      </c>
    </row>
    <row r="185" spans="1:35" x14ac:dyDescent="0.3">
      <c r="A185">
        <v>184</v>
      </c>
      <c r="B185" t="s">
        <v>177</v>
      </c>
      <c r="C185" t="s">
        <v>31</v>
      </c>
      <c r="D185" t="s">
        <v>6</v>
      </c>
      <c r="E185">
        <f>SUMIFS('Indiv fin novembre'!E$2:E$299,'Indiv fin novembre'!$B$2:$B$299,$B185,'Indiv fin novembre'!$C$2:$C$299,$C185)-SUMIFS('Indiv fin octobre (à la trève)'!E$2:E$287,'Indiv fin octobre (à la trève)'!$B$2:$B$287,$B185,'Indiv fin octobre (à la trève)'!$C$2:$C$287,$C185)</f>
        <v>6</v>
      </c>
      <c r="F185">
        <f>SUMIFS('Indiv fin novembre'!F$2:F$299,'Indiv fin novembre'!$B$2:$B$299,$B185,'Indiv fin novembre'!$C$2:$C$299,$C185)-SUMIFS('Indiv fin octobre (à la trève)'!F$2:F$287,'Indiv fin octobre (à la trève)'!$B$2:$B$287,$B185,'Indiv fin octobre (à la trève)'!$C$2:$C$287,$C185)</f>
        <v>0</v>
      </c>
      <c r="G185">
        <f>SUMIFS('Indiv fin novembre'!G$2:G$299,'Indiv fin novembre'!$B$2:$B$299,$B185,'Indiv fin novembre'!$C$2:$C$299,$C185)-SUMIFS('Indiv fin octobre (à la trève)'!G$2:G$287,'Indiv fin octobre (à la trève)'!$B$2:$B$287,$B185,'Indiv fin octobre (à la trève)'!$C$2:$C$287,$C185)</f>
        <v>1</v>
      </c>
      <c r="H185">
        <f>SUMIFS('Indiv fin novembre'!H$2:H$299,'Indiv fin novembre'!$B$2:$B$299,$B185,'Indiv fin novembre'!$C$2:$C$299,$C185)-SUMIFS('Indiv fin octobre (à la trève)'!H$2:H$287,'Indiv fin octobre (à la trève)'!$B$2:$B$287,$B185,'Indiv fin octobre (à la trève)'!$C$2:$C$287,$C185)</f>
        <v>1</v>
      </c>
      <c r="I185">
        <f>SUMIFS('Indiv fin novembre'!I$2:I$299,'Indiv fin novembre'!$B$2:$B$299,$B185,'Indiv fin novembre'!$C$2:$C$299,$C185)-SUMIFS('Indiv fin octobre (à la trève)'!I$2:I$287,'Indiv fin octobre (à la trève)'!$B$2:$B$287,$B185,'Indiv fin octobre (à la trève)'!$C$2:$C$287,$C185)</f>
        <v>0</v>
      </c>
      <c r="J185">
        <f>SUMIFS('Indiv fin novembre'!J$2:J$299,'Indiv fin novembre'!$B$2:$B$299,$B185,'Indiv fin novembre'!$C$2:$C$299,$C185)-SUMIFS('Indiv fin octobre (à la trève)'!J$2:J$287,'Indiv fin octobre (à la trève)'!$B$2:$B$287,$B185,'Indiv fin octobre (à la trève)'!$C$2:$C$287,$C185)</f>
        <v>0</v>
      </c>
      <c r="K185">
        <f>SUMIFS('Indiv fin novembre'!K$2:K$299,'Indiv fin novembre'!$B$2:$B$299,$B185,'Indiv fin novembre'!$C$2:$C$299,$C185)-SUMIFS('Indiv fin octobre (à la trève)'!K$2:K$287,'Indiv fin octobre (à la trève)'!$B$2:$B$287,$B185,'Indiv fin octobre (à la trève)'!$C$2:$C$287,$C185)</f>
        <v>0</v>
      </c>
      <c r="L185">
        <f>SUMIFS('Indiv fin novembre'!L$2:L$299,'Indiv fin novembre'!$B$2:$B$299,$B185,'Indiv fin novembre'!$C$2:$C$299,$C185)-SUMIFS('Indiv fin octobre (à la trève)'!L$2:L$287,'Indiv fin octobre (à la trève)'!$B$2:$B$287,$B185,'Indiv fin octobre (à la trève)'!$C$2:$C$287,$C185)</f>
        <v>0</v>
      </c>
      <c r="M185">
        <f>SUMIFS('Indiv fin novembre'!M$2:M$299,'Indiv fin novembre'!$B$2:$B$299,$B185,'Indiv fin novembre'!$C$2:$C$299,$C185)-SUMIFS('Indiv fin octobre (à la trève)'!M$2:M$287,'Indiv fin octobre (à la trève)'!$B$2:$B$287,$B185,'Indiv fin octobre (à la trève)'!$C$2:$C$287,$C185)</f>
        <v>0</v>
      </c>
      <c r="N185">
        <f>SUMIFS('Indiv fin novembre'!N$2:N$299,'Indiv fin novembre'!$B$2:$B$299,$B185,'Indiv fin novembre'!$C$2:$C$299,$C185)-SUMIFS('Indiv fin octobre (à la trève)'!N$2:N$287,'Indiv fin octobre (à la trève)'!$B$2:$B$287,$B185,'Indiv fin octobre (à la trève)'!$C$2:$C$287,$C185)</f>
        <v>0</v>
      </c>
      <c r="O185">
        <f>SUMIFS('Indiv fin novembre'!O$2:O$299,'Indiv fin novembre'!$B$2:$B$299,$B185,'Indiv fin novembre'!$C$2:$C$299,$C185)-SUMIFS('Indiv fin octobre (à la trève)'!O$2:O$287,'Indiv fin octobre (à la trève)'!$B$2:$B$287,$B185,'Indiv fin octobre (à la trève)'!$C$2:$C$287,$C185)</f>
        <v>0</v>
      </c>
      <c r="P185">
        <f>SUMIFS('Indiv fin novembre'!P$2:P$299,'Indiv fin novembre'!$B$2:$B$299,$B185,'Indiv fin novembre'!$C$2:$C$299,$C185)-SUMIFS('Indiv fin octobre (à la trève)'!P$2:P$287,'Indiv fin octobre (à la trève)'!$B$2:$B$287,$B185,'Indiv fin octobre (à la trève)'!$C$2:$C$287,$C185)</f>
        <v>0</v>
      </c>
      <c r="Q185">
        <f>SUMIFS('Indiv fin novembre'!Q$2:Q$299,'Indiv fin novembre'!$B$2:$B$299,$B185,'Indiv fin novembre'!$C$2:$C$299,$C185)-SUMIFS('Indiv fin octobre (à la trève)'!Q$2:Q$287,'Indiv fin octobre (à la trève)'!$B$2:$B$287,$B185,'Indiv fin octobre (à la trève)'!$C$2:$C$287,$C185)</f>
        <v>1</v>
      </c>
      <c r="R185">
        <f>SUMIFS('Indiv fin novembre'!R$2:R$299,'Indiv fin novembre'!$B$2:$B$299,$B185,'Indiv fin novembre'!$C$2:$C$299,$C185)-SUMIFS('Indiv fin octobre (à la trève)'!R$2:R$287,'Indiv fin octobre (à la trève)'!$B$2:$B$287,$B185,'Indiv fin octobre (à la trève)'!$C$2:$C$287,$C185)</f>
        <v>1</v>
      </c>
      <c r="S185" s="3">
        <f t="shared" si="26"/>
        <v>0</v>
      </c>
      <c r="T185" s="3">
        <f t="shared" si="27"/>
        <v>0.16666666666666666</v>
      </c>
      <c r="U185" s="3">
        <f t="shared" si="28"/>
        <v>0.16666666666666666</v>
      </c>
      <c r="V185" s="3">
        <f t="shared" si="29"/>
        <v>0</v>
      </c>
      <c r="W185" s="3">
        <f t="shared" si="30"/>
        <v>0</v>
      </c>
      <c r="X185" s="3">
        <f t="shared" si="31"/>
        <v>0</v>
      </c>
      <c r="Y185" s="3">
        <f t="shared" si="32"/>
        <v>0</v>
      </c>
      <c r="Z185" s="3">
        <f t="shared" si="33"/>
        <v>0</v>
      </c>
      <c r="AA185" s="3">
        <f t="shared" si="34"/>
        <v>0</v>
      </c>
      <c r="AB185" s="3">
        <f t="shared" si="35"/>
        <v>0</v>
      </c>
      <c r="AC185" s="3">
        <f t="shared" si="36"/>
        <v>0</v>
      </c>
      <c r="AD185" s="3">
        <f t="shared" si="37"/>
        <v>0.16666666666666666</v>
      </c>
      <c r="AE185" s="3">
        <f t="shared" si="38"/>
        <v>0.16666666666666666</v>
      </c>
      <c r="AF185" s="4">
        <f>F185/SUMIFS('Equipe novembre (après la trèv)'!B$2:B$13,'Equipe novembre (après la trèv)'!$A$2:$A$13,$C185)</f>
        <v>0</v>
      </c>
      <c r="AG185" s="4">
        <f>P185/SUMIFS('Equipe novembre (après la trèv)'!L$2:L$13,'Equipe novembre (après la trèv)'!$A$2:$A$13,$C185)</f>
        <v>0</v>
      </c>
      <c r="AH185" s="4">
        <f>H185/SUMIFS('Equipe novembre (après la trèv)'!B$2:B$13,'Equipe novembre (après la trèv)'!$A$2:$A$13,$C185)</f>
        <v>4.5454545454545456E-2</v>
      </c>
      <c r="AI185" s="4">
        <f>R185/SUMIFS('Equipe novembre (après la trèv)'!L$2:L$13,'Equipe novembre (après la trèv)'!$A$2:$A$13,$C185)</f>
        <v>6.6666666666666666E-2</v>
      </c>
    </row>
    <row r="186" spans="1:35" x14ac:dyDescent="0.3">
      <c r="A186">
        <v>185</v>
      </c>
      <c r="B186" t="s">
        <v>211</v>
      </c>
      <c r="C186" t="s">
        <v>31</v>
      </c>
      <c r="D186" t="s">
        <v>35</v>
      </c>
      <c r="E186">
        <f>SUMIFS('Indiv fin novembre'!E$2:E$299,'Indiv fin novembre'!$B$2:$B$299,$B186,'Indiv fin novembre'!$C$2:$C$299,$C186)-SUMIFS('Indiv fin octobre (à la trève)'!E$2:E$287,'Indiv fin octobre (à la trève)'!$B$2:$B$287,$B186,'Indiv fin octobre (à la trève)'!$C$2:$C$287,$C186)</f>
        <v>6</v>
      </c>
      <c r="F186">
        <f>SUMIFS('Indiv fin novembre'!F$2:F$299,'Indiv fin novembre'!$B$2:$B$299,$B186,'Indiv fin novembre'!$C$2:$C$299,$C186)-SUMIFS('Indiv fin octobre (à la trève)'!F$2:F$287,'Indiv fin octobre (à la trève)'!$B$2:$B$287,$B186,'Indiv fin octobre (à la trève)'!$C$2:$C$287,$C186)</f>
        <v>0</v>
      </c>
      <c r="G186">
        <f>SUMIFS('Indiv fin novembre'!G$2:G$299,'Indiv fin novembre'!$B$2:$B$299,$B186,'Indiv fin novembre'!$C$2:$C$299,$C186)-SUMIFS('Indiv fin octobre (à la trève)'!G$2:G$287,'Indiv fin octobre (à la trève)'!$B$2:$B$287,$B186,'Indiv fin octobre (à la trève)'!$C$2:$C$287,$C186)</f>
        <v>1</v>
      </c>
      <c r="H186">
        <f>SUMIFS('Indiv fin novembre'!H$2:H$299,'Indiv fin novembre'!$B$2:$B$299,$B186,'Indiv fin novembre'!$C$2:$C$299,$C186)-SUMIFS('Indiv fin octobre (à la trève)'!H$2:H$287,'Indiv fin octobre (à la trève)'!$B$2:$B$287,$B186,'Indiv fin octobre (à la trève)'!$C$2:$C$287,$C186)</f>
        <v>1</v>
      </c>
      <c r="I186">
        <f>SUMIFS('Indiv fin novembre'!I$2:I$299,'Indiv fin novembre'!$B$2:$B$299,$B186,'Indiv fin novembre'!$C$2:$C$299,$C186)-SUMIFS('Indiv fin octobre (à la trève)'!I$2:I$287,'Indiv fin octobre (à la trève)'!$B$2:$B$287,$B186,'Indiv fin octobre (à la trève)'!$C$2:$C$287,$C186)</f>
        <v>2</v>
      </c>
      <c r="J186">
        <f>SUMIFS('Indiv fin novembre'!J$2:J$299,'Indiv fin novembre'!$B$2:$B$299,$B186,'Indiv fin novembre'!$C$2:$C$299,$C186)-SUMIFS('Indiv fin octobre (à la trève)'!J$2:J$287,'Indiv fin octobre (à la trève)'!$B$2:$B$287,$B186,'Indiv fin octobre (à la trève)'!$C$2:$C$287,$C186)</f>
        <v>0</v>
      </c>
      <c r="K186">
        <f>SUMIFS('Indiv fin novembre'!K$2:K$299,'Indiv fin novembre'!$B$2:$B$299,$B186,'Indiv fin novembre'!$C$2:$C$299,$C186)-SUMIFS('Indiv fin octobre (à la trève)'!K$2:K$287,'Indiv fin octobre (à la trève)'!$B$2:$B$287,$B186,'Indiv fin octobre (à la trève)'!$C$2:$C$287,$C186)</f>
        <v>0</v>
      </c>
      <c r="L186">
        <f>SUMIFS('Indiv fin novembre'!L$2:L$299,'Indiv fin novembre'!$B$2:$B$299,$B186,'Indiv fin novembre'!$C$2:$C$299,$C186)-SUMIFS('Indiv fin octobre (à la trève)'!L$2:L$287,'Indiv fin octobre (à la trève)'!$B$2:$B$287,$B186,'Indiv fin octobre (à la trève)'!$C$2:$C$287,$C186)</f>
        <v>0</v>
      </c>
      <c r="M186">
        <f>SUMIFS('Indiv fin novembre'!M$2:M$299,'Indiv fin novembre'!$B$2:$B$299,$B186,'Indiv fin novembre'!$C$2:$C$299,$C186)-SUMIFS('Indiv fin octobre (à la trève)'!M$2:M$287,'Indiv fin octobre (à la trève)'!$B$2:$B$287,$B186,'Indiv fin octobre (à la trève)'!$C$2:$C$287,$C186)</f>
        <v>0</v>
      </c>
      <c r="N186">
        <f>SUMIFS('Indiv fin novembre'!N$2:N$299,'Indiv fin novembre'!$B$2:$B$299,$B186,'Indiv fin novembre'!$C$2:$C$299,$C186)-SUMIFS('Indiv fin octobre (à la trève)'!N$2:N$287,'Indiv fin octobre (à la trève)'!$B$2:$B$287,$B186,'Indiv fin octobre (à la trève)'!$C$2:$C$287,$C186)</f>
        <v>0</v>
      </c>
      <c r="O186">
        <f>SUMIFS('Indiv fin novembre'!O$2:O$299,'Indiv fin novembre'!$B$2:$B$299,$B186,'Indiv fin novembre'!$C$2:$C$299,$C186)-SUMIFS('Indiv fin octobre (à la trève)'!O$2:O$287,'Indiv fin octobre (à la trève)'!$B$2:$B$287,$B186,'Indiv fin octobre (à la trève)'!$C$2:$C$287,$C186)</f>
        <v>0</v>
      </c>
      <c r="P186">
        <f>SUMIFS('Indiv fin novembre'!P$2:P$299,'Indiv fin novembre'!$B$2:$B$299,$B186,'Indiv fin novembre'!$C$2:$C$299,$C186)-SUMIFS('Indiv fin octobre (à la trève)'!P$2:P$287,'Indiv fin octobre (à la trève)'!$B$2:$B$287,$B186,'Indiv fin octobre (à la trève)'!$C$2:$C$287,$C186)</f>
        <v>0</v>
      </c>
      <c r="Q186">
        <f>SUMIFS('Indiv fin novembre'!Q$2:Q$299,'Indiv fin novembre'!$B$2:$B$299,$B186,'Indiv fin novembre'!$C$2:$C$299,$C186)-SUMIFS('Indiv fin octobre (à la trève)'!Q$2:Q$287,'Indiv fin octobre (à la trève)'!$B$2:$B$287,$B186,'Indiv fin octobre (à la trève)'!$C$2:$C$287,$C186)</f>
        <v>1</v>
      </c>
      <c r="R186">
        <f>SUMIFS('Indiv fin novembre'!R$2:R$299,'Indiv fin novembre'!$B$2:$B$299,$B186,'Indiv fin novembre'!$C$2:$C$299,$C186)-SUMIFS('Indiv fin octobre (à la trève)'!R$2:R$287,'Indiv fin octobre (à la trève)'!$B$2:$B$287,$B186,'Indiv fin octobre (à la trève)'!$C$2:$C$287,$C186)</f>
        <v>1</v>
      </c>
      <c r="S186" s="3">
        <f t="shared" si="26"/>
        <v>0</v>
      </c>
      <c r="T186" s="3">
        <f t="shared" si="27"/>
        <v>0.16666666666666666</v>
      </c>
      <c r="U186" s="3">
        <f t="shared" si="28"/>
        <v>0.16666666666666666</v>
      </c>
      <c r="V186" s="3">
        <f t="shared" si="29"/>
        <v>0.33333333333333331</v>
      </c>
      <c r="W186" s="3">
        <f t="shared" si="30"/>
        <v>0</v>
      </c>
      <c r="X186" s="3">
        <f t="shared" si="31"/>
        <v>0</v>
      </c>
      <c r="Y186" s="3">
        <f t="shared" si="32"/>
        <v>0</v>
      </c>
      <c r="Z186" s="3">
        <f t="shared" si="33"/>
        <v>0</v>
      </c>
      <c r="AA186" s="3">
        <f t="shared" si="34"/>
        <v>0</v>
      </c>
      <c r="AB186" s="3">
        <f t="shared" si="35"/>
        <v>0</v>
      </c>
      <c r="AC186" s="3">
        <f t="shared" si="36"/>
        <v>0</v>
      </c>
      <c r="AD186" s="3">
        <f t="shared" si="37"/>
        <v>0.16666666666666666</v>
      </c>
      <c r="AE186" s="3">
        <f t="shared" si="38"/>
        <v>0.16666666666666666</v>
      </c>
      <c r="AF186" s="4">
        <f>F186/SUMIFS('Equipe novembre (après la trèv)'!B$2:B$13,'Equipe novembre (après la trèv)'!$A$2:$A$13,$C186)</f>
        <v>0</v>
      </c>
      <c r="AG186" s="4">
        <f>P186/SUMIFS('Equipe novembre (après la trèv)'!L$2:L$13,'Equipe novembre (après la trèv)'!$A$2:$A$13,$C186)</f>
        <v>0</v>
      </c>
      <c r="AH186" s="4">
        <f>H186/SUMIFS('Equipe novembre (après la trèv)'!B$2:B$13,'Equipe novembre (après la trèv)'!$A$2:$A$13,$C186)</f>
        <v>4.5454545454545456E-2</v>
      </c>
      <c r="AI186" s="4">
        <f>R186/SUMIFS('Equipe novembre (après la trèv)'!L$2:L$13,'Equipe novembre (après la trèv)'!$A$2:$A$13,$C186)</f>
        <v>6.6666666666666666E-2</v>
      </c>
    </row>
    <row r="187" spans="1:35" x14ac:dyDescent="0.3">
      <c r="A187">
        <v>186</v>
      </c>
      <c r="B187" t="s">
        <v>270</v>
      </c>
      <c r="C187" t="s">
        <v>31</v>
      </c>
      <c r="D187" t="s">
        <v>6</v>
      </c>
      <c r="E187">
        <f>SUMIFS('Indiv fin novembre'!E$2:E$299,'Indiv fin novembre'!$B$2:$B$299,$B187,'Indiv fin novembre'!$C$2:$C$299,$C187)-SUMIFS('Indiv fin octobre (à la trève)'!E$2:E$287,'Indiv fin octobre (à la trève)'!$B$2:$B$287,$B187,'Indiv fin octobre (à la trève)'!$C$2:$C$287,$C187)</f>
        <v>6</v>
      </c>
      <c r="F187">
        <f>SUMIFS('Indiv fin novembre'!F$2:F$299,'Indiv fin novembre'!$B$2:$B$299,$B187,'Indiv fin novembre'!$C$2:$C$299,$C187)-SUMIFS('Indiv fin octobre (à la trève)'!F$2:F$287,'Indiv fin octobre (à la trève)'!$B$2:$B$287,$B187,'Indiv fin octobre (à la trève)'!$C$2:$C$287,$C187)</f>
        <v>1</v>
      </c>
      <c r="G187">
        <f>SUMIFS('Indiv fin novembre'!G$2:G$299,'Indiv fin novembre'!$B$2:$B$299,$B187,'Indiv fin novembre'!$C$2:$C$299,$C187)-SUMIFS('Indiv fin octobre (à la trève)'!G$2:G$287,'Indiv fin octobre (à la trève)'!$B$2:$B$287,$B187,'Indiv fin octobre (à la trève)'!$C$2:$C$287,$C187)</f>
        <v>0</v>
      </c>
      <c r="H187">
        <f>SUMIFS('Indiv fin novembre'!H$2:H$299,'Indiv fin novembre'!$B$2:$B$299,$B187,'Indiv fin novembre'!$C$2:$C$299,$C187)-SUMIFS('Indiv fin octobre (à la trève)'!H$2:H$287,'Indiv fin octobre (à la trève)'!$B$2:$B$287,$B187,'Indiv fin octobre (à la trève)'!$C$2:$C$287,$C187)</f>
        <v>1</v>
      </c>
      <c r="I187">
        <f>SUMIFS('Indiv fin novembre'!I$2:I$299,'Indiv fin novembre'!$B$2:$B$299,$B187,'Indiv fin novembre'!$C$2:$C$299,$C187)-SUMIFS('Indiv fin octobre (à la trève)'!I$2:I$287,'Indiv fin octobre (à la trève)'!$B$2:$B$287,$B187,'Indiv fin octobre (à la trève)'!$C$2:$C$287,$C187)</f>
        <v>1</v>
      </c>
      <c r="J187">
        <f>SUMIFS('Indiv fin novembre'!J$2:J$299,'Indiv fin novembre'!$B$2:$B$299,$B187,'Indiv fin novembre'!$C$2:$C$299,$C187)-SUMIFS('Indiv fin octobre (à la trève)'!J$2:J$287,'Indiv fin octobre (à la trève)'!$B$2:$B$287,$B187,'Indiv fin octobre (à la trève)'!$C$2:$C$287,$C187)</f>
        <v>0</v>
      </c>
      <c r="K187">
        <f>SUMIFS('Indiv fin novembre'!K$2:K$299,'Indiv fin novembre'!$B$2:$B$299,$B187,'Indiv fin novembre'!$C$2:$C$299,$C187)-SUMIFS('Indiv fin octobre (à la trève)'!K$2:K$287,'Indiv fin octobre (à la trève)'!$B$2:$B$287,$B187,'Indiv fin octobre (à la trève)'!$C$2:$C$287,$C187)</f>
        <v>0</v>
      </c>
      <c r="L187">
        <f>SUMIFS('Indiv fin novembre'!L$2:L$299,'Indiv fin novembre'!$B$2:$B$299,$B187,'Indiv fin novembre'!$C$2:$C$299,$C187)-SUMIFS('Indiv fin octobre (à la trève)'!L$2:L$287,'Indiv fin octobre (à la trève)'!$B$2:$B$287,$B187,'Indiv fin octobre (à la trève)'!$C$2:$C$287,$C187)</f>
        <v>0</v>
      </c>
      <c r="M187">
        <f>SUMIFS('Indiv fin novembre'!M$2:M$299,'Indiv fin novembre'!$B$2:$B$299,$B187,'Indiv fin novembre'!$C$2:$C$299,$C187)-SUMIFS('Indiv fin octobre (à la trève)'!M$2:M$287,'Indiv fin octobre (à la trève)'!$B$2:$B$287,$B187,'Indiv fin octobre (à la trève)'!$C$2:$C$287,$C187)</f>
        <v>0</v>
      </c>
      <c r="N187">
        <f>SUMIFS('Indiv fin novembre'!N$2:N$299,'Indiv fin novembre'!$B$2:$B$299,$B187,'Indiv fin novembre'!$C$2:$C$299,$C187)-SUMIFS('Indiv fin octobre (à la trève)'!N$2:N$287,'Indiv fin octobre (à la trève)'!$B$2:$B$287,$B187,'Indiv fin octobre (à la trève)'!$C$2:$C$287,$C187)</f>
        <v>0</v>
      </c>
      <c r="O187">
        <f>SUMIFS('Indiv fin novembre'!O$2:O$299,'Indiv fin novembre'!$B$2:$B$299,$B187,'Indiv fin novembre'!$C$2:$C$299,$C187)-SUMIFS('Indiv fin octobre (à la trève)'!O$2:O$287,'Indiv fin octobre (à la trève)'!$B$2:$B$287,$B187,'Indiv fin octobre (à la trève)'!$C$2:$C$287,$C187)</f>
        <v>0</v>
      </c>
      <c r="P187">
        <f>SUMIFS('Indiv fin novembre'!P$2:P$299,'Indiv fin novembre'!$B$2:$B$299,$B187,'Indiv fin novembre'!$C$2:$C$299,$C187)-SUMIFS('Indiv fin octobre (à la trève)'!P$2:P$287,'Indiv fin octobre (à la trève)'!$B$2:$B$287,$B187,'Indiv fin octobre (à la trève)'!$C$2:$C$287,$C187)</f>
        <v>1</v>
      </c>
      <c r="Q187">
        <f>SUMIFS('Indiv fin novembre'!Q$2:Q$299,'Indiv fin novembre'!$B$2:$B$299,$B187,'Indiv fin novembre'!$C$2:$C$299,$C187)-SUMIFS('Indiv fin octobre (à la trève)'!Q$2:Q$287,'Indiv fin octobre (à la trève)'!$B$2:$B$287,$B187,'Indiv fin octobre (à la trève)'!$C$2:$C$287,$C187)</f>
        <v>0</v>
      </c>
      <c r="R187">
        <f>SUMIFS('Indiv fin novembre'!R$2:R$299,'Indiv fin novembre'!$B$2:$B$299,$B187,'Indiv fin novembre'!$C$2:$C$299,$C187)-SUMIFS('Indiv fin octobre (à la trève)'!R$2:R$287,'Indiv fin octobre (à la trève)'!$B$2:$B$287,$B187,'Indiv fin octobre (à la trève)'!$C$2:$C$287,$C187)</f>
        <v>1</v>
      </c>
      <c r="S187" s="3">
        <f t="shared" si="26"/>
        <v>0.16666666666666666</v>
      </c>
      <c r="T187" s="3">
        <f t="shared" si="27"/>
        <v>0</v>
      </c>
      <c r="U187" s="3">
        <f t="shared" si="28"/>
        <v>0.16666666666666666</v>
      </c>
      <c r="V187" s="3">
        <f t="shared" si="29"/>
        <v>0.16666666666666666</v>
      </c>
      <c r="W187" s="3">
        <f t="shared" si="30"/>
        <v>0</v>
      </c>
      <c r="X187" s="3">
        <f t="shared" si="31"/>
        <v>0</v>
      </c>
      <c r="Y187" s="3">
        <f t="shared" si="32"/>
        <v>0</v>
      </c>
      <c r="Z187" s="3">
        <f t="shared" si="33"/>
        <v>0</v>
      </c>
      <c r="AA187" s="3">
        <f t="shared" si="34"/>
        <v>0</v>
      </c>
      <c r="AB187" s="3">
        <f t="shared" si="35"/>
        <v>0</v>
      </c>
      <c r="AC187" s="3">
        <f t="shared" si="36"/>
        <v>0.16666666666666666</v>
      </c>
      <c r="AD187" s="3">
        <f t="shared" si="37"/>
        <v>0</v>
      </c>
      <c r="AE187" s="3">
        <f t="shared" si="38"/>
        <v>0.16666666666666666</v>
      </c>
      <c r="AF187" s="4">
        <f>F187/SUMIFS('Equipe novembre (après la trèv)'!B$2:B$13,'Equipe novembre (après la trèv)'!$A$2:$A$13,$C187)</f>
        <v>4.5454545454545456E-2</v>
      </c>
      <c r="AG187" s="4">
        <f>P187/SUMIFS('Equipe novembre (après la trèv)'!L$2:L$13,'Equipe novembre (après la trèv)'!$A$2:$A$13,$C187)</f>
        <v>6.6666666666666666E-2</v>
      </c>
      <c r="AH187" s="4">
        <f>H187/SUMIFS('Equipe novembre (après la trèv)'!B$2:B$13,'Equipe novembre (après la trèv)'!$A$2:$A$13,$C187)</f>
        <v>4.5454545454545456E-2</v>
      </c>
      <c r="AI187" s="4">
        <f>R187/SUMIFS('Equipe novembre (après la trèv)'!L$2:L$13,'Equipe novembre (après la trèv)'!$A$2:$A$13,$C187)</f>
        <v>6.6666666666666666E-2</v>
      </c>
    </row>
    <row r="188" spans="1:35" x14ac:dyDescent="0.3">
      <c r="A188">
        <v>187</v>
      </c>
      <c r="B188" t="s">
        <v>204</v>
      </c>
      <c r="C188" t="s">
        <v>22</v>
      </c>
      <c r="D188" t="s">
        <v>6</v>
      </c>
      <c r="E188">
        <f>SUMIFS('Indiv fin novembre'!E$2:E$299,'Indiv fin novembre'!$B$2:$B$299,$B188,'Indiv fin novembre'!$C$2:$C$299,$C188)-SUMIFS('Indiv fin octobre (à la trève)'!E$2:E$287,'Indiv fin octobre (à la trève)'!$B$2:$B$287,$B188,'Indiv fin octobre (à la trève)'!$C$2:$C$287,$C188)</f>
        <v>6</v>
      </c>
      <c r="F188">
        <f>SUMIFS('Indiv fin novembre'!F$2:F$299,'Indiv fin novembre'!$B$2:$B$299,$B188,'Indiv fin novembre'!$C$2:$C$299,$C188)-SUMIFS('Indiv fin octobre (à la trève)'!F$2:F$287,'Indiv fin octobre (à la trève)'!$B$2:$B$287,$B188,'Indiv fin octobre (à la trève)'!$C$2:$C$287,$C188)</f>
        <v>0</v>
      </c>
      <c r="G188">
        <f>SUMIFS('Indiv fin novembre'!G$2:G$299,'Indiv fin novembre'!$B$2:$B$299,$B188,'Indiv fin novembre'!$C$2:$C$299,$C188)-SUMIFS('Indiv fin octobre (à la trève)'!G$2:G$287,'Indiv fin octobre (à la trève)'!$B$2:$B$287,$B188,'Indiv fin octobre (à la trève)'!$C$2:$C$287,$C188)</f>
        <v>1</v>
      </c>
      <c r="H188">
        <f>SUMIFS('Indiv fin novembre'!H$2:H$299,'Indiv fin novembre'!$B$2:$B$299,$B188,'Indiv fin novembre'!$C$2:$C$299,$C188)-SUMIFS('Indiv fin octobre (à la trève)'!H$2:H$287,'Indiv fin octobre (à la trève)'!$B$2:$B$287,$B188,'Indiv fin octobre (à la trève)'!$C$2:$C$287,$C188)</f>
        <v>1</v>
      </c>
      <c r="I188">
        <f>SUMIFS('Indiv fin novembre'!I$2:I$299,'Indiv fin novembre'!$B$2:$B$299,$B188,'Indiv fin novembre'!$C$2:$C$299,$C188)-SUMIFS('Indiv fin octobre (à la trève)'!I$2:I$287,'Indiv fin octobre (à la trève)'!$B$2:$B$287,$B188,'Indiv fin octobre (à la trève)'!$C$2:$C$287,$C188)</f>
        <v>0</v>
      </c>
      <c r="J188">
        <f>SUMIFS('Indiv fin novembre'!J$2:J$299,'Indiv fin novembre'!$B$2:$B$299,$B188,'Indiv fin novembre'!$C$2:$C$299,$C188)-SUMIFS('Indiv fin octobre (à la trève)'!J$2:J$287,'Indiv fin octobre (à la trève)'!$B$2:$B$287,$B188,'Indiv fin octobre (à la trève)'!$C$2:$C$287,$C188)</f>
        <v>0</v>
      </c>
      <c r="K188">
        <f>SUMIFS('Indiv fin novembre'!K$2:K$299,'Indiv fin novembre'!$B$2:$B$299,$B188,'Indiv fin novembre'!$C$2:$C$299,$C188)-SUMIFS('Indiv fin octobre (à la trève)'!K$2:K$287,'Indiv fin octobre (à la trève)'!$B$2:$B$287,$B188,'Indiv fin octobre (à la trève)'!$C$2:$C$287,$C188)</f>
        <v>0</v>
      </c>
      <c r="L188">
        <f>SUMIFS('Indiv fin novembre'!L$2:L$299,'Indiv fin novembre'!$B$2:$B$299,$B188,'Indiv fin novembre'!$C$2:$C$299,$C188)-SUMIFS('Indiv fin octobre (à la trève)'!L$2:L$287,'Indiv fin octobre (à la trève)'!$B$2:$B$287,$B188,'Indiv fin octobre (à la trève)'!$C$2:$C$287,$C188)</f>
        <v>0</v>
      </c>
      <c r="M188">
        <f>SUMIFS('Indiv fin novembre'!M$2:M$299,'Indiv fin novembre'!$B$2:$B$299,$B188,'Indiv fin novembre'!$C$2:$C$299,$C188)-SUMIFS('Indiv fin octobre (à la trève)'!M$2:M$287,'Indiv fin octobre (à la trève)'!$B$2:$B$287,$B188,'Indiv fin octobre (à la trève)'!$C$2:$C$287,$C188)</f>
        <v>0</v>
      </c>
      <c r="N188">
        <f>SUMIFS('Indiv fin novembre'!N$2:N$299,'Indiv fin novembre'!$B$2:$B$299,$B188,'Indiv fin novembre'!$C$2:$C$299,$C188)-SUMIFS('Indiv fin octobre (à la trève)'!N$2:N$287,'Indiv fin octobre (à la trève)'!$B$2:$B$287,$B188,'Indiv fin octobre (à la trève)'!$C$2:$C$287,$C188)</f>
        <v>0</v>
      </c>
      <c r="O188">
        <f>SUMIFS('Indiv fin novembre'!O$2:O$299,'Indiv fin novembre'!$B$2:$B$299,$B188,'Indiv fin novembre'!$C$2:$C$299,$C188)-SUMIFS('Indiv fin octobre (à la trève)'!O$2:O$287,'Indiv fin octobre (à la trève)'!$B$2:$B$287,$B188,'Indiv fin octobre (à la trève)'!$C$2:$C$287,$C188)</f>
        <v>0</v>
      </c>
      <c r="P188">
        <f>SUMIFS('Indiv fin novembre'!P$2:P$299,'Indiv fin novembre'!$B$2:$B$299,$B188,'Indiv fin novembre'!$C$2:$C$299,$C188)-SUMIFS('Indiv fin octobre (à la trève)'!P$2:P$287,'Indiv fin octobre (à la trève)'!$B$2:$B$287,$B188,'Indiv fin octobre (à la trève)'!$C$2:$C$287,$C188)</f>
        <v>0</v>
      </c>
      <c r="Q188">
        <f>SUMIFS('Indiv fin novembre'!Q$2:Q$299,'Indiv fin novembre'!$B$2:$B$299,$B188,'Indiv fin novembre'!$C$2:$C$299,$C188)-SUMIFS('Indiv fin octobre (à la trève)'!Q$2:Q$287,'Indiv fin octobre (à la trève)'!$B$2:$B$287,$B188,'Indiv fin octobre (à la trève)'!$C$2:$C$287,$C188)</f>
        <v>1</v>
      </c>
      <c r="R188">
        <f>SUMIFS('Indiv fin novembre'!R$2:R$299,'Indiv fin novembre'!$B$2:$B$299,$B188,'Indiv fin novembre'!$C$2:$C$299,$C188)-SUMIFS('Indiv fin octobre (à la trève)'!R$2:R$287,'Indiv fin octobre (à la trève)'!$B$2:$B$287,$B188,'Indiv fin octobre (à la trève)'!$C$2:$C$287,$C188)</f>
        <v>1</v>
      </c>
      <c r="S188" s="3">
        <f t="shared" si="26"/>
        <v>0</v>
      </c>
      <c r="T188" s="3">
        <f t="shared" si="27"/>
        <v>0.16666666666666666</v>
      </c>
      <c r="U188" s="3">
        <f t="shared" si="28"/>
        <v>0.16666666666666666</v>
      </c>
      <c r="V188" s="3">
        <f t="shared" si="29"/>
        <v>0</v>
      </c>
      <c r="W188" s="3">
        <f t="shared" si="30"/>
        <v>0</v>
      </c>
      <c r="X188" s="3">
        <f t="shared" si="31"/>
        <v>0</v>
      </c>
      <c r="Y188" s="3">
        <f t="shared" si="32"/>
        <v>0</v>
      </c>
      <c r="Z188" s="3">
        <f t="shared" si="33"/>
        <v>0</v>
      </c>
      <c r="AA188" s="3">
        <f t="shared" si="34"/>
        <v>0</v>
      </c>
      <c r="AB188" s="3">
        <f t="shared" si="35"/>
        <v>0</v>
      </c>
      <c r="AC188" s="3">
        <f t="shared" si="36"/>
        <v>0</v>
      </c>
      <c r="AD188" s="3">
        <f t="shared" si="37"/>
        <v>0.16666666666666666</v>
      </c>
      <c r="AE188" s="3">
        <f t="shared" si="38"/>
        <v>0.16666666666666666</v>
      </c>
      <c r="AF188" s="4">
        <f>F188/SUMIFS('Equipe novembre (après la trèv)'!B$2:B$13,'Equipe novembre (après la trèv)'!$A$2:$A$13,$C188)</f>
        <v>0</v>
      </c>
      <c r="AG188" s="4">
        <f>P188/SUMIFS('Equipe novembre (après la trèv)'!L$2:L$13,'Equipe novembre (après la trèv)'!$A$2:$A$13,$C188)</f>
        <v>0</v>
      </c>
      <c r="AH188" s="4">
        <f>H188/SUMIFS('Equipe novembre (après la trèv)'!B$2:B$13,'Equipe novembre (après la trèv)'!$A$2:$A$13,$C188)</f>
        <v>3.5714285714285712E-2</v>
      </c>
      <c r="AI188" s="4">
        <f>R188/SUMIFS('Equipe novembre (après la trèv)'!L$2:L$13,'Equipe novembre (après la trèv)'!$A$2:$A$13,$C188)</f>
        <v>4.7619047619047616E-2</v>
      </c>
    </row>
    <row r="189" spans="1:35" x14ac:dyDescent="0.3">
      <c r="A189">
        <v>188</v>
      </c>
      <c r="B189" t="s">
        <v>238</v>
      </c>
      <c r="C189" t="s">
        <v>22</v>
      </c>
      <c r="D189" t="s">
        <v>35</v>
      </c>
      <c r="E189">
        <f>SUMIFS('Indiv fin novembre'!E$2:E$299,'Indiv fin novembre'!$B$2:$B$299,$B189,'Indiv fin novembre'!$C$2:$C$299,$C189)-SUMIFS('Indiv fin octobre (à la trève)'!E$2:E$287,'Indiv fin octobre (à la trève)'!$B$2:$B$287,$B189,'Indiv fin octobre (à la trève)'!$C$2:$C$287,$C189)</f>
        <v>6</v>
      </c>
      <c r="F189">
        <f>SUMIFS('Indiv fin novembre'!F$2:F$299,'Indiv fin novembre'!$B$2:$B$299,$B189,'Indiv fin novembre'!$C$2:$C$299,$C189)-SUMIFS('Indiv fin octobre (à la trève)'!F$2:F$287,'Indiv fin octobre (à la trève)'!$B$2:$B$287,$B189,'Indiv fin octobre (à la trève)'!$C$2:$C$287,$C189)</f>
        <v>0</v>
      </c>
      <c r="G189">
        <f>SUMIFS('Indiv fin novembre'!G$2:G$299,'Indiv fin novembre'!$B$2:$B$299,$B189,'Indiv fin novembre'!$C$2:$C$299,$C189)-SUMIFS('Indiv fin octobre (à la trève)'!G$2:G$287,'Indiv fin octobre (à la trève)'!$B$2:$B$287,$B189,'Indiv fin octobre (à la trève)'!$C$2:$C$287,$C189)</f>
        <v>1</v>
      </c>
      <c r="H189">
        <f>SUMIFS('Indiv fin novembre'!H$2:H$299,'Indiv fin novembre'!$B$2:$B$299,$B189,'Indiv fin novembre'!$C$2:$C$299,$C189)-SUMIFS('Indiv fin octobre (à la trève)'!H$2:H$287,'Indiv fin octobre (à la trève)'!$B$2:$B$287,$B189,'Indiv fin octobre (à la trève)'!$C$2:$C$287,$C189)</f>
        <v>1</v>
      </c>
      <c r="I189">
        <f>SUMIFS('Indiv fin novembre'!I$2:I$299,'Indiv fin novembre'!$B$2:$B$299,$B189,'Indiv fin novembre'!$C$2:$C$299,$C189)-SUMIFS('Indiv fin octobre (à la trève)'!I$2:I$287,'Indiv fin octobre (à la trève)'!$B$2:$B$287,$B189,'Indiv fin octobre (à la trève)'!$C$2:$C$287,$C189)</f>
        <v>-4</v>
      </c>
      <c r="J189">
        <f>SUMIFS('Indiv fin novembre'!J$2:J$299,'Indiv fin novembre'!$B$2:$B$299,$B189,'Indiv fin novembre'!$C$2:$C$299,$C189)-SUMIFS('Indiv fin octobre (à la trève)'!J$2:J$287,'Indiv fin octobre (à la trève)'!$B$2:$B$287,$B189,'Indiv fin octobre (à la trève)'!$C$2:$C$287,$C189)</f>
        <v>0</v>
      </c>
      <c r="K189">
        <f>SUMIFS('Indiv fin novembre'!K$2:K$299,'Indiv fin novembre'!$B$2:$B$299,$B189,'Indiv fin novembre'!$C$2:$C$299,$C189)-SUMIFS('Indiv fin octobre (à la trève)'!K$2:K$287,'Indiv fin octobre (à la trève)'!$B$2:$B$287,$B189,'Indiv fin octobre (à la trève)'!$C$2:$C$287,$C189)</f>
        <v>0</v>
      </c>
      <c r="L189">
        <f>SUMIFS('Indiv fin novembre'!L$2:L$299,'Indiv fin novembre'!$B$2:$B$299,$B189,'Indiv fin novembre'!$C$2:$C$299,$C189)-SUMIFS('Indiv fin octobre (à la trève)'!L$2:L$287,'Indiv fin octobre (à la trève)'!$B$2:$B$287,$B189,'Indiv fin octobre (à la trève)'!$C$2:$C$287,$C189)</f>
        <v>0</v>
      </c>
      <c r="M189">
        <f>SUMIFS('Indiv fin novembre'!M$2:M$299,'Indiv fin novembre'!$B$2:$B$299,$B189,'Indiv fin novembre'!$C$2:$C$299,$C189)-SUMIFS('Indiv fin octobre (à la trève)'!M$2:M$287,'Indiv fin octobre (à la trève)'!$B$2:$B$287,$B189,'Indiv fin octobre (à la trève)'!$C$2:$C$287,$C189)</f>
        <v>0</v>
      </c>
      <c r="N189">
        <f>SUMIFS('Indiv fin novembre'!N$2:N$299,'Indiv fin novembre'!$B$2:$B$299,$B189,'Indiv fin novembre'!$C$2:$C$299,$C189)-SUMIFS('Indiv fin octobre (à la trève)'!N$2:N$287,'Indiv fin octobre (à la trève)'!$B$2:$B$287,$B189,'Indiv fin octobre (à la trève)'!$C$2:$C$287,$C189)</f>
        <v>0</v>
      </c>
      <c r="O189">
        <f>SUMIFS('Indiv fin novembre'!O$2:O$299,'Indiv fin novembre'!$B$2:$B$299,$B189,'Indiv fin novembre'!$C$2:$C$299,$C189)-SUMIFS('Indiv fin octobre (à la trève)'!O$2:O$287,'Indiv fin octobre (à la trève)'!$B$2:$B$287,$B189,'Indiv fin octobre (à la trève)'!$C$2:$C$287,$C189)</f>
        <v>0</v>
      </c>
      <c r="P189">
        <f>SUMIFS('Indiv fin novembre'!P$2:P$299,'Indiv fin novembre'!$B$2:$B$299,$B189,'Indiv fin novembre'!$C$2:$C$299,$C189)-SUMIFS('Indiv fin octobre (à la trève)'!P$2:P$287,'Indiv fin octobre (à la trève)'!$B$2:$B$287,$B189,'Indiv fin octobre (à la trève)'!$C$2:$C$287,$C189)</f>
        <v>0</v>
      </c>
      <c r="Q189">
        <f>SUMIFS('Indiv fin novembre'!Q$2:Q$299,'Indiv fin novembre'!$B$2:$B$299,$B189,'Indiv fin novembre'!$C$2:$C$299,$C189)-SUMIFS('Indiv fin octobre (à la trève)'!Q$2:Q$287,'Indiv fin octobre (à la trève)'!$B$2:$B$287,$B189,'Indiv fin octobre (à la trève)'!$C$2:$C$287,$C189)</f>
        <v>1</v>
      </c>
      <c r="R189">
        <f>SUMIFS('Indiv fin novembre'!R$2:R$299,'Indiv fin novembre'!$B$2:$B$299,$B189,'Indiv fin novembre'!$C$2:$C$299,$C189)-SUMIFS('Indiv fin octobre (à la trève)'!R$2:R$287,'Indiv fin octobre (à la trève)'!$B$2:$B$287,$B189,'Indiv fin octobre (à la trève)'!$C$2:$C$287,$C189)</f>
        <v>1</v>
      </c>
      <c r="S189" s="3">
        <f t="shared" si="26"/>
        <v>0</v>
      </c>
      <c r="T189" s="3">
        <f t="shared" si="27"/>
        <v>0.16666666666666666</v>
      </c>
      <c r="U189" s="3">
        <f t="shared" si="28"/>
        <v>0.16666666666666666</v>
      </c>
      <c r="V189" s="3">
        <f t="shared" si="29"/>
        <v>-0.66666666666666663</v>
      </c>
      <c r="W189" s="3">
        <f t="shared" si="30"/>
        <v>0</v>
      </c>
      <c r="X189" s="3">
        <f t="shared" si="31"/>
        <v>0</v>
      </c>
      <c r="Y189" s="3">
        <f t="shared" si="32"/>
        <v>0</v>
      </c>
      <c r="Z189" s="3">
        <f t="shared" si="33"/>
        <v>0</v>
      </c>
      <c r="AA189" s="3">
        <f t="shared" si="34"/>
        <v>0</v>
      </c>
      <c r="AB189" s="3">
        <f t="shared" si="35"/>
        <v>0</v>
      </c>
      <c r="AC189" s="3">
        <f t="shared" si="36"/>
        <v>0</v>
      </c>
      <c r="AD189" s="3">
        <f t="shared" si="37"/>
        <v>0.16666666666666666</v>
      </c>
      <c r="AE189" s="3">
        <f t="shared" si="38"/>
        <v>0.16666666666666666</v>
      </c>
      <c r="AF189" s="4">
        <f>F189/SUMIFS('Equipe novembre (après la trèv)'!B$2:B$13,'Equipe novembre (après la trèv)'!$A$2:$A$13,$C189)</f>
        <v>0</v>
      </c>
      <c r="AG189" s="4">
        <f>P189/SUMIFS('Equipe novembre (après la trèv)'!L$2:L$13,'Equipe novembre (après la trèv)'!$A$2:$A$13,$C189)</f>
        <v>0</v>
      </c>
      <c r="AH189" s="4">
        <f>H189/SUMIFS('Equipe novembre (après la trèv)'!B$2:B$13,'Equipe novembre (après la trèv)'!$A$2:$A$13,$C189)</f>
        <v>3.5714285714285712E-2</v>
      </c>
      <c r="AI189" s="4">
        <f>R189/SUMIFS('Equipe novembre (après la trèv)'!L$2:L$13,'Equipe novembre (après la trèv)'!$A$2:$A$13,$C189)</f>
        <v>4.7619047619047616E-2</v>
      </c>
    </row>
    <row r="190" spans="1:35" x14ac:dyDescent="0.3">
      <c r="A190">
        <v>189</v>
      </c>
      <c r="B190" t="s">
        <v>258</v>
      </c>
      <c r="C190" t="s">
        <v>22</v>
      </c>
      <c r="D190" t="s">
        <v>6</v>
      </c>
      <c r="E190">
        <f>SUMIFS('Indiv fin novembre'!E$2:E$299,'Indiv fin novembre'!$B$2:$B$299,$B190,'Indiv fin novembre'!$C$2:$C$299,$C190)-SUMIFS('Indiv fin octobre (à la trève)'!E$2:E$287,'Indiv fin octobre (à la trève)'!$B$2:$B$287,$B190,'Indiv fin octobre (à la trève)'!$C$2:$C$287,$C190)</f>
        <v>6</v>
      </c>
      <c r="F190">
        <f>SUMIFS('Indiv fin novembre'!F$2:F$299,'Indiv fin novembre'!$B$2:$B$299,$B190,'Indiv fin novembre'!$C$2:$C$299,$C190)-SUMIFS('Indiv fin octobre (à la trève)'!F$2:F$287,'Indiv fin octobre (à la trève)'!$B$2:$B$287,$B190,'Indiv fin octobre (à la trève)'!$C$2:$C$287,$C190)</f>
        <v>1</v>
      </c>
      <c r="G190">
        <f>SUMIFS('Indiv fin novembre'!G$2:G$299,'Indiv fin novembre'!$B$2:$B$299,$B190,'Indiv fin novembre'!$C$2:$C$299,$C190)-SUMIFS('Indiv fin octobre (à la trève)'!G$2:G$287,'Indiv fin octobre (à la trève)'!$B$2:$B$287,$B190,'Indiv fin octobre (à la trève)'!$C$2:$C$287,$C190)</f>
        <v>0</v>
      </c>
      <c r="H190">
        <f>SUMIFS('Indiv fin novembre'!H$2:H$299,'Indiv fin novembre'!$B$2:$B$299,$B190,'Indiv fin novembre'!$C$2:$C$299,$C190)-SUMIFS('Indiv fin octobre (à la trève)'!H$2:H$287,'Indiv fin octobre (à la trève)'!$B$2:$B$287,$B190,'Indiv fin octobre (à la trève)'!$C$2:$C$287,$C190)</f>
        <v>1</v>
      </c>
      <c r="I190">
        <f>SUMIFS('Indiv fin novembre'!I$2:I$299,'Indiv fin novembre'!$B$2:$B$299,$B190,'Indiv fin novembre'!$C$2:$C$299,$C190)-SUMIFS('Indiv fin octobre (à la trève)'!I$2:I$287,'Indiv fin octobre (à la trève)'!$B$2:$B$287,$B190,'Indiv fin octobre (à la trève)'!$C$2:$C$287,$C190)</f>
        <v>-1</v>
      </c>
      <c r="J190">
        <f>SUMIFS('Indiv fin novembre'!J$2:J$299,'Indiv fin novembre'!$B$2:$B$299,$B190,'Indiv fin novembre'!$C$2:$C$299,$C190)-SUMIFS('Indiv fin octobre (à la trève)'!J$2:J$287,'Indiv fin octobre (à la trève)'!$B$2:$B$287,$B190,'Indiv fin octobre (à la trève)'!$C$2:$C$287,$C190)</f>
        <v>0</v>
      </c>
      <c r="K190">
        <f>SUMIFS('Indiv fin novembre'!K$2:K$299,'Indiv fin novembre'!$B$2:$B$299,$B190,'Indiv fin novembre'!$C$2:$C$299,$C190)-SUMIFS('Indiv fin octobre (à la trève)'!K$2:K$287,'Indiv fin octobre (à la trève)'!$B$2:$B$287,$B190,'Indiv fin octobre (à la trève)'!$C$2:$C$287,$C190)</f>
        <v>0</v>
      </c>
      <c r="L190">
        <f>SUMIFS('Indiv fin novembre'!L$2:L$299,'Indiv fin novembre'!$B$2:$B$299,$B190,'Indiv fin novembre'!$C$2:$C$299,$C190)-SUMIFS('Indiv fin octobre (à la trève)'!L$2:L$287,'Indiv fin octobre (à la trève)'!$B$2:$B$287,$B190,'Indiv fin octobre (à la trève)'!$C$2:$C$287,$C190)</f>
        <v>0</v>
      </c>
      <c r="M190">
        <f>SUMIFS('Indiv fin novembre'!M$2:M$299,'Indiv fin novembre'!$B$2:$B$299,$B190,'Indiv fin novembre'!$C$2:$C$299,$C190)-SUMIFS('Indiv fin octobre (à la trève)'!M$2:M$287,'Indiv fin octobre (à la trève)'!$B$2:$B$287,$B190,'Indiv fin octobre (à la trève)'!$C$2:$C$287,$C190)</f>
        <v>0</v>
      </c>
      <c r="N190">
        <f>SUMIFS('Indiv fin novembre'!N$2:N$299,'Indiv fin novembre'!$B$2:$B$299,$B190,'Indiv fin novembre'!$C$2:$C$299,$C190)-SUMIFS('Indiv fin octobre (à la trève)'!N$2:N$287,'Indiv fin octobre (à la trève)'!$B$2:$B$287,$B190,'Indiv fin octobre (à la trève)'!$C$2:$C$287,$C190)</f>
        <v>0</v>
      </c>
      <c r="O190">
        <f>SUMIFS('Indiv fin novembre'!O$2:O$299,'Indiv fin novembre'!$B$2:$B$299,$B190,'Indiv fin novembre'!$C$2:$C$299,$C190)-SUMIFS('Indiv fin octobre (à la trève)'!O$2:O$287,'Indiv fin octobre (à la trève)'!$B$2:$B$287,$B190,'Indiv fin octobre (à la trève)'!$C$2:$C$287,$C190)</f>
        <v>0</v>
      </c>
      <c r="P190">
        <f>SUMIFS('Indiv fin novembre'!P$2:P$299,'Indiv fin novembre'!$B$2:$B$299,$B190,'Indiv fin novembre'!$C$2:$C$299,$C190)-SUMIFS('Indiv fin octobre (à la trève)'!P$2:P$287,'Indiv fin octobre (à la trève)'!$B$2:$B$287,$B190,'Indiv fin octobre (à la trève)'!$C$2:$C$287,$C190)</f>
        <v>1</v>
      </c>
      <c r="Q190">
        <f>SUMIFS('Indiv fin novembre'!Q$2:Q$299,'Indiv fin novembre'!$B$2:$B$299,$B190,'Indiv fin novembre'!$C$2:$C$299,$C190)-SUMIFS('Indiv fin octobre (à la trève)'!Q$2:Q$287,'Indiv fin octobre (à la trève)'!$B$2:$B$287,$B190,'Indiv fin octobre (à la trève)'!$C$2:$C$287,$C190)</f>
        <v>0</v>
      </c>
      <c r="R190">
        <f>SUMIFS('Indiv fin novembre'!R$2:R$299,'Indiv fin novembre'!$B$2:$B$299,$B190,'Indiv fin novembre'!$C$2:$C$299,$C190)-SUMIFS('Indiv fin octobre (à la trève)'!R$2:R$287,'Indiv fin octobre (à la trève)'!$B$2:$B$287,$B190,'Indiv fin octobre (à la trève)'!$C$2:$C$287,$C190)</f>
        <v>1</v>
      </c>
      <c r="S190" s="3">
        <f t="shared" si="26"/>
        <v>0.16666666666666666</v>
      </c>
      <c r="T190" s="3">
        <f t="shared" si="27"/>
        <v>0</v>
      </c>
      <c r="U190" s="3">
        <f t="shared" si="28"/>
        <v>0.16666666666666666</v>
      </c>
      <c r="V190" s="3">
        <f t="shared" si="29"/>
        <v>-0.16666666666666666</v>
      </c>
      <c r="W190" s="3">
        <f t="shared" si="30"/>
        <v>0</v>
      </c>
      <c r="X190" s="3">
        <f t="shared" si="31"/>
        <v>0</v>
      </c>
      <c r="Y190" s="3">
        <f t="shared" si="32"/>
        <v>0</v>
      </c>
      <c r="Z190" s="3">
        <f t="shared" si="33"/>
        <v>0</v>
      </c>
      <c r="AA190" s="3">
        <f t="shared" si="34"/>
        <v>0</v>
      </c>
      <c r="AB190" s="3">
        <f t="shared" si="35"/>
        <v>0</v>
      </c>
      <c r="AC190" s="3">
        <f t="shared" si="36"/>
        <v>0.16666666666666666</v>
      </c>
      <c r="AD190" s="3">
        <f t="shared" si="37"/>
        <v>0</v>
      </c>
      <c r="AE190" s="3">
        <f t="shared" si="38"/>
        <v>0.16666666666666666</v>
      </c>
      <c r="AF190" s="4">
        <f>F190/SUMIFS('Equipe novembre (après la trèv)'!B$2:B$13,'Equipe novembre (après la trèv)'!$A$2:$A$13,$C190)</f>
        <v>3.5714285714285712E-2</v>
      </c>
      <c r="AG190" s="4">
        <f>P190/SUMIFS('Equipe novembre (après la trèv)'!L$2:L$13,'Equipe novembre (après la trèv)'!$A$2:$A$13,$C190)</f>
        <v>4.7619047619047616E-2</v>
      </c>
      <c r="AH190" s="4">
        <f>H190/SUMIFS('Equipe novembre (après la trèv)'!B$2:B$13,'Equipe novembre (après la trèv)'!$A$2:$A$13,$C190)</f>
        <v>3.5714285714285712E-2</v>
      </c>
      <c r="AI190" s="4">
        <f>R190/SUMIFS('Equipe novembre (après la trèv)'!L$2:L$13,'Equipe novembre (après la trèv)'!$A$2:$A$13,$C190)</f>
        <v>4.7619047619047616E-2</v>
      </c>
    </row>
    <row r="191" spans="1:35" x14ac:dyDescent="0.3">
      <c r="A191">
        <v>190</v>
      </c>
      <c r="B191" t="s">
        <v>27</v>
      </c>
      <c r="C191" t="s">
        <v>28</v>
      </c>
      <c r="D191" t="s">
        <v>6</v>
      </c>
      <c r="E191">
        <f>SUMIFS('Indiv fin novembre'!E$2:E$299,'Indiv fin novembre'!$B$2:$B$299,$B191,'Indiv fin novembre'!$C$2:$C$299,$C191)-SUMIFS('Indiv fin octobre (à la trève)'!E$2:E$287,'Indiv fin octobre (à la trève)'!$B$2:$B$287,$B191,'Indiv fin octobre (à la trève)'!$C$2:$C$287,$C191)</f>
        <v>4</v>
      </c>
      <c r="F191">
        <f>SUMIFS('Indiv fin novembre'!F$2:F$299,'Indiv fin novembre'!$B$2:$B$299,$B191,'Indiv fin novembre'!$C$2:$C$299,$C191)-SUMIFS('Indiv fin octobre (à la trève)'!F$2:F$287,'Indiv fin octobre (à la trève)'!$B$2:$B$287,$B191,'Indiv fin octobre (à la trève)'!$C$2:$C$287,$C191)</f>
        <v>0</v>
      </c>
      <c r="G191">
        <f>SUMIFS('Indiv fin novembre'!G$2:G$299,'Indiv fin novembre'!$B$2:$B$299,$B191,'Indiv fin novembre'!$C$2:$C$299,$C191)-SUMIFS('Indiv fin octobre (à la trève)'!G$2:G$287,'Indiv fin octobre (à la trève)'!$B$2:$B$287,$B191,'Indiv fin octobre (à la trève)'!$C$2:$C$287,$C191)</f>
        <v>1</v>
      </c>
      <c r="H191">
        <f>SUMIFS('Indiv fin novembre'!H$2:H$299,'Indiv fin novembre'!$B$2:$B$299,$B191,'Indiv fin novembre'!$C$2:$C$299,$C191)-SUMIFS('Indiv fin octobre (à la trève)'!H$2:H$287,'Indiv fin octobre (à la trève)'!$B$2:$B$287,$B191,'Indiv fin octobre (à la trève)'!$C$2:$C$287,$C191)</f>
        <v>1</v>
      </c>
      <c r="I191">
        <f>SUMIFS('Indiv fin novembre'!I$2:I$299,'Indiv fin novembre'!$B$2:$B$299,$B191,'Indiv fin novembre'!$C$2:$C$299,$C191)-SUMIFS('Indiv fin octobre (à la trève)'!I$2:I$287,'Indiv fin octobre (à la trève)'!$B$2:$B$287,$B191,'Indiv fin octobre (à la trève)'!$C$2:$C$287,$C191)</f>
        <v>1</v>
      </c>
      <c r="J191">
        <f>SUMIFS('Indiv fin novembre'!J$2:J$299,'Indiv fin novembre'!$B$2:$B$299,$B191,'Indiv fin novembre'!$C$2:$C$299,$C191)-SUMIFS('Indiv fin octobre (à la trève)'!J$2:J$287,'Indiv fin octobre (à la trève)'!$B$2:$B$287,$B191,'Indiv fin octobre (à la trève)'!$C$2:$C$287,$C191)</f>
        <v>0</v>
      </c>
      <c r="K191">
        <f>SUMIFS('Indiv fin novembre'!K$2:K$299,'Indiv fin novembre'!$B$2:$B$299,$B191,'Indiv fin novembre'!$C$2:$C$299,$C191)-SUMIFS('Indiv fin octobre (à la trève)'!K$2:K$287,'Indiv fin octobre (à la trève)'!$B$2:$B$287,$B191,'Indiv fin octobre (à la trève)'!$C$2:$C$287,$C191)</f>
        <v>0</v>
      </c>
      <c r="L191">
        <f>SUMIFS('Indiv fin novembre'!L$2:L$299,'Indiv fin novembre'!$B$2:$B$299,$B191,'Indiv fin novembre'!$C$2:$C$299,$C191)-SUMIFS('Indiv fin octobre (à la trève)'!L$2:L$287,'Indiv fin octobre (à la trève)'!$B$2:$B$287,$B191,'Indiv fin octobre (à la trève)'!$C$2:$C$287,$C191)</f>
        <v>0</v>
      </c>
      <c r="M191">
        <f>SUMIFS('Indiv fin novembre'!M$2:M$299,'Indiv fin novembre'!$B$2:$B$299,$B191,'Indiv fin novembre'!$C$2:$C$299,$C191)-SUMIFS('Indiv fin octobre (à la trève)'!M$2:M$287,'Indiv fin octobre (à la trève)'!$B$2:$B$287,$B191,'Indiv fin octobre (à la trève)'!$C$2:$C$287,$C191)</f>
        <v>1</v>
      </c>
      <c r="N191">
        <f>SUMIFS('Indiv fin novembre'!N$2:N$299,'Indiv fin novembre'!$B$2:$B$299,$B191,'Indiv fin novembre'!$C$2:$C$299,$C191)-SUMIFS('Indiv fin octobre (à la trève)'!N$2:N$287,'Indiv fin octobre (à la trève)'!$B$2:$B$287,$B191,'Indiv fin octobre (à la trève)'!$C$2:$C$287,$C191)</f>
        <v>0</v>
      </c>
      <c r="O191">
        <f>SUMIFS('Indiv fin novembre'!O$2:O$299,'Indiv fin novembre'!$B$2:$B$299,$B191,'Indiv fin novembre'!$C$2:$C$299,$C191)-SUMIFS('Indiv fin octobre (à la trève)'!O$2:O$287,'Indiv fin octobre (à la trève)'!$B$2:$B$287,$B191,'Indiv fin octobre (à la trève)'!$C$2:$C$287,$C191)</f>
        <v>1</v>
      </c>
      <c r="P191">
        <f>SUMIFS('Indiv fin novembre'!P$2:P$299,'Indiv fin novembre'!$B$2:$B$299,$B191,'Indiv fin novembre'!$C$2:$C$299,$C191)-SUMIFS('Indiv fin octobre (à la trève)'!P$2:P$287,'Indiv fin octobre (à la trève)'!$B$2:$B$287,$B191,'Indiv fin octobre (à la trève)'!$C$2:$C$287,$C191)</f>
        <v>-1</v>
      </c>
      <c r="Q191">
        <f>SUMIFS('Indiv fin novembre'!Q$2:Q$299,'Indiv fin novembre'!$B$2:$B$299,$B191,'Indiv fin novembre'!$C$2:$C$299,$C191)-SUMIFS('Indiv fin octobre (à la trève)'!Q$2:Q$287,'Indiv fin octobre (à la trève)'!$B$2:$B$287,$B191,'Indiv fin octobre (à la trève)'!$C$2:$C$287,$C191)</f>
        <v>1</v>
      </c>
      <c r="R191">
        <f>SUMIFS('Indiv fin novembre'!R$2:R$299,'Indiv fin novembre'!$B$2:$B$299,$B191,'Indiv fin novembre'!$C$2:$C$299,$C191)-SUMIFS('Indiv fin octobre (à la trève)'!R$2:R$287,'Indiv fin octobre (à la trève)'!$B$2:$B$287,$B191,'Indiv fin octobre (à la trève)'!$C$2:$C$287,$C191)</f>
        <v>0</v>
      </c>
      <c r="S191" s="3">
        <f t="shared" si="26"/>
        <v>0</v>
      </c>
      <c r="T191" s="3">
        <f t="shared" si="27"/>
        <v>0.25</v>
      </c>
      <c r="U191" s="3">
        <f t="shared" si="28"/>
        <v>0.25</v>
      </c>
      <c r="V191" s="3">
        <f t="shared" si="29"/>
        <v>0.25</v>
      </c>
      <c r="W191" s="3">
        <f t="shared" si="30"/>
        <v>0</v>
      </c>
      <c r="X191" s="3">
        <f t="shared" si="31"/>
        <v>0</v>
      </c>
      <c r="Y191" s="3">
        <f t="shared" si="32"/>
        <v>0</v>
      </c>
      <c r="Z191" s="3">
        <f t="shared" si="33"/>
        <v>0.25</v>
      </c>
      <c r="AA191" s="3">
        <f t="shared" si="34"/>
        <v>0</v>
      </c>
      <c r="AB191" s="3">
        <f t="shared" si="35"/>
        <v>0.25</v>
      </c>
      <c r="AC191" s="3">
        <f t="shared" si="36"/>
        <v>-0.25</v>
      </c>
      <c r="AD191" s="3">
        <f t="shared" si="37"/>
        <v>0.25</v>
      </c>
      <c r="AE191" s="3">
        <f t="shared" si="38"/>
        <v>0</v>
      </c>
      <c r="AF191" s="4">
        <f>F191/SUMIFS('Equipe novembre (après la trèv)'!B$2:B$13,'Equipe novembre (après la trèv)'!$A$2:$A$13,$C191)</f>
        <v>0</v>
      </c>
      <c r="AG191" s="4">
        <f>P191/SUMIFS('Equipe novembre (après la trèv)'!L$2:L$13,'Equipe novembre (après la trèv)'!$A$2:$A$13,$C191)</f>
        <v>-0.2</v>
      </c>
      <c r="AH191" s="4">
        <f>H191/SUMIFS('Equipe novembre (après la trèv)'!B$2:B$13,'Equipe novembre (après la trèv)'!$A$2:$A$13,$C191)</f>
        <v>0.1111111111111111</v>
      </c>
      <c r="AI191" s="4">
        <f>R191/SUMIFS('Equipe novembre (après la trèv)'!L$2:L$13,'Equipe novembre (après la trèv)'!$A$2:$A$13,$C191)</f>
        <v>0</v>
      </c>
    </row>
    <row r="192" spans="1:35" x14ac:dyDescent="0.3">
      <c r="A192">
        <v>191</v>
      </c>
      <c r="B192" t="s">
        <v>138</v>
      </c>
      <c r="C192" t="s">
        <v>18</v>
      </c>
      <c r="D192" t="s">
        <v>6</v>
      </c>
      <c r="E192">
        <f>SUMIFS('Indiv fin novembre'!E$2:E$299,'Indiv fin novembre'!$B$2:$B$299,$B192,'Indiv fin novembre'!$C$2:$C$299,$C192)-SUMIFS('Indiv fin octobre (à la trève)'!E$2:E$287,'Indiv fin octobre (à la trève)'!$B$2:$B$287,$B192,'Indiv fin octobre (à la trève)'!$C$2:$C$287,$C192)</f>
        <v>5</v>
      </c>
      <c r="F192">
        <f>SUMIFS('Indiv fin novembre'!F$2:F$299,'Indiv fin novembre'!$B$2:$B$299,$B192,'Indiv fin novembre'!$C$2:$C$299,$C192)-SUMIFS('Indiv fin octobre (à la trève)'!F$2:F$287,'Indiv fin octobre (à la trève)'!$B$2:$B$287,$B192,'Indiv fin octobre (à la trève)'!$C$2:$C$287,$C192)</f>
        <v>1</v>
      </c>
      <c r="G192">
        <f>SUMIFS('Indiv fin novembre'!G$2:G$299,'Indiv fin novembre'!$B$2:$B$299,$B192,'Indiv fin novembre'!$C$2:$C$299,$C192)-SUMIFS('Indiv fin octobre (à la trève)'!G$2:G$287,'Indiv fin octobre (à la trève)'!$B$2:$B$287,$B192,'Indiv fin octobre (à la trève)'!$C$2:$C$287,$C192)</f>
        <v>0</v>
      </c>
      <c r="H192">
        <f>SUMIFS('Indiv fin novembre'!H$2:H$299,'Indiv fin novembre'!$B$2:$B$299,$B192,'Indiv fin novembre'!$C$2:$C$299,$C192)-SUMIFS('Indiv fin octobre (à la trève)'!H$2:H$287,'Indiv fin octobre (à la trève)'!$B$2:$B$287,$B192,'Indiv fin octobre (à la trève)'!$C$2:$C$287,$C192)</f>
        <v>1</v>
      </c>
      <c r="I192">
        <f>SUMIFS('Indiv fin novembre'!I$2:I$299,'Indiv fin novembre'!$B$2:$B$299,$B192,'Indiv fin novembre'!$C$2:$C$299,$C192)-SUMIFS('Indiv fin octobre (à la trève)'!I$2:I$287,'Indiv fin octobre (à la trève)'!$B$2:$B$287,$B192,'Indiv fin octobre (à la trève)'!$C$2:$C$287,$C192)</f>
        <v>4</v>
      </c>
      <c r="J192">
        <f>SUMIFS('Indiv fin novembre'!J$2:J$299,'Indiv fin novembre'!$B$2:$B$299,$B192,'Indiv fin novembre'!$C$2:$C$299,$C192)-SUMIFS('Indiv fin octobre (à la trève)'!J$2:J$287,'Indiv fin octobre (à la trève)'!$B$2:$B$287,$B192,'Indiv fin octobre (à la trève)'!$C$2:$C$287,$C192)</f>
        <v>0</v>
      </c>
      <c r="K192">
        <f>SUMIFS('Indiv fin novembre'!K$2:K$299,'Indiv fin novembre'!$B$2:$B$299,$B192,'Indiv fin novembre'!$C$2:$C$299,$C192)-SUMIFS('Indiv fin octobre (à la trève)'!K$2:K$287,'Indiv fin octobre (à la trève)'!$B$2:$B$287,$B192,'Indiv fin octobre (à la trève)'!$C$2:$C$287,$C192)</f>
        <v>0</v>
      </c>
      <c r="L192">
        <f>SUMIFS('Indiv fin novembre'!L$2:L$299,'Indiv fin novembre'!$B$2:$B$299,$B192,'Indiv fin novembre'!$C$2:$C$299,$C192)-SUMIFS('Indiv fin octobre (à la trève)'!L$2:L$287,'Indiv fin octobre (à la trève)'!$B$2:$B$287,$B192,'Indiv fin octobre (à la trève)'!$C$2:$C$287,$C192)</f>
        <v>0</v>
      </c>
      <c r="M192">
        <f>SUMIFS('Indiv fin novembre'!M$2:M$299,'Indiv fin novembre'!$B$2:$B$299,$B192,'Indiv fin novembre'!$C$2:$C$299,$C192)-SUMIFS('Indiv fin octobre (à la trève)'!M$2:M$287,'Indiv fin octobre (à la trève)'!$B$2:$B$287,$B192,'Indiv fin octobre (à la trève)'!$C$2:$C$287,$C192)</f>
        <v>1</v>
      </c>
      <c r="N192">
        <f>SUMIFS('Indiv fin novembre'!N$2:N$299,'Indiv fin novembre'!$B$2:$B$299,$B192,'Indiv fin novembre'!$C$2:$C$299,$C192)-SUMIFS('Indiv fin octobre (à la trève)'!N$2:N$287,'Indiv fin octobre (à la trève)'!$B$2:$B$287,$B192,'Indiv fin octobre (à la trève)'!$C$2:$C$287,$C192)</f>
        <v>0</v>
      </c>
      <c r="O192">
        <f>SUMIFS('Indiv fin novembre'!O$2:O$299,'Indiv fin novembre'!$B$2:$B$299,$B192,'Indiv fin novembre'!$C$2:$C$299,$C192)-SUMIFS('Indiv fin octobre (à la trève)'!O$2:O$287,'Indiv fin octobre (à la trève)'!$B$2:$B$287,$B192,'Indiv fin octobre (à la trève)'!$C$2:$C$287,$C192)</f>
        <v>1</v>
      </c>
      <c r="P192">
        <f>SUMIFS('Indiv fin novembre'!P$2:P$299,'Indiv fin novembre'!$B$2:$B$299,$B192,'Indiv fin novembre'!$C$2:$C$299,$C192)-SUMIFS('Indiv fin octobre (à la trève)'!P$2:P$287,'Indiv fin octobre (à la trève)'!$B$2:$B$287,$B192,'Indiv fin octobre (à la trève)'!$C$2:$C$287,$C192)</f>
        <v>0</v>
      </c>
      <c r="Q192">
        <f>SUMIFS('Indiv fin novembre'!Q$2:Q$299,'Indiv fin novembre'!$B$2:$B$299,$B192,'Indiv fin novembre'!$C$2:$C$299,$C192)-SUMIFS('Indiv fin octobre (à la trève)'!Q$2:Q$287,'Indiv fin octobre (à la trève)'!$B$2:$B$287,$B192,'Indiv fin octobre (à la trève)'!$C$2:$C$287,$C192)</f>
        <v>0</v>
      </c>
      <c r="R192">
        <f>SUMIFS('Indiv fin novembre'!R$2:R$299,'Indiv fin novembre'!$B$2:$B$299,$B192,'Indiv fin novembre'!$C$2:$C$299,$C192)-SUMIFS('Indiv fin octobre (à la trève)'!R$2:R$287,'Indiv fin octobre (à la trève)'!$B$2:$B$287,$B192,'Indiv fin octobre (à la trève)'!$C$2:$C$287,$C192)</f>
        <v>0</v>
      </c>
      <c r="S192" s="3">
        <f t="shared" si="26"/>
        <v>0.2</v>
      </c>
      <c r="T192" s="3">
        <f t="shared" si="27"/>
        <v>0</v>
      </c>
      <c r="U192" s="3">
        <f t="shared" si="28"/>
        <v>0.2</v>
      </c>
      <c r="V192" s="3">
        <f t="shared" si="29"/>
        <v>0.8</v>
      </c>
      <c r="W192" s="3">
        <f t="shared" si="30"/>
        <v>0</v>
      </c>
      <c r="X192" s="3">
        <f t="shared" si="31"/>
        <v>0</v>
      </c>
      <c r="Y192" s="3">
        <f t="shared" si="32"/>
        <v>0</v>
      </c>
      <c r="Z192" s="3">
        <f t="shared" si="33"/>
        <v>0.2</v>
      </c>
      <c r="AA192" s="3">
        <f t="shared" si="34"/>
        <v>0</v>
      </c>
      <c r="AB192" s="3">
        <f t="shared" si="35"/>
        <v>0.2</v>
      </c>
      <c r="AC192" s="3">
        <f t="shared" si="36"/>
        <v>0</v>
      </c>
      <c r="AD192" s="3">
        <f t="shared" si="37"/>
        <v>0</v>
      </c>
      <c r="AE192" s="3">
        <f t="shared" si="38"/>
        <v>0</v>
      </c>
      <c r="AF192" s="4">
        <f>F192/SUMIFS('Equipe novembre (après la trèv)'!B$2:B$13,'Equipe novembre (après la trèv)'!$A$2:$A$13,$C192)</f>
        <v>4.3478260869565216E-2</v>
      </c>
      <c r="AG192" s="4">
        <f>P192/SUMIFS('Equipe novembre (après la trèv)'!L$2:L$13,'Equipe novembre (après la trèv)'!$A$2:$A$13,$C192)</f>
        <v>0</v>
      </c>
      <c r="AH192" s="4">
        <f>H192/SUMIFS('Equipe novembre (après la trèv)'!B$2:B$13,'Equipe novembre (après la trèv)'!$A$2:$A$13,$C192)</f>
        <v>4.3478260869565216E-2</v>
      </c>
      <c r="AI192" s="4">
        <f>R192/SUMIFS('Equipe novembre (après la trèv)'!L$2:L$13,'Equipe novembre (après la trèv)'!$A$2:$A$13,$C192)</f>
        <v>0</v>
      </c>
    </row>
    <row r="193" spans="1:35" x14ac:dyDescent="0.3">
      <c r="A193">
        <v>192</v>
      </c>
      <c r="B193" t="s">
        <v>155</v>
      </c>
      <c r="C193" t="s">
        <v>22</v>
      </c>
      <c r="D193" t="s">
        <v>35</v>
      </c>
      <c r="E193">
        <f>SUMIFS('Indiv fin novembre'!E$2:E$299,'Indiv fin novembre'!$B$2:$B$299,$B193,'Indiv fin novembre'!$C$2:$C$299,$C193)-SUMIFS('Indiv fin octobre (à la trève)'!E$2:E$287,'Indiv fin octobre (à la trève)'!$B$2:$B$287,$B193,'Indiv fin octobre (à la trève)'!$C$2:$C$287,$C193)</f>
        <v>6</v>
      </c>
      <c r="F193">
        <f>SUMIFS('Indiv fin novembre'!F$2:F$299,'Indiv fin novembre'!$B$2:$B$299,$B193,'Indiv fin novembre'!$C$2:$C$299,$C193)-SUMIFS('Indiv fin octobre (à la trève)'!F$2:F$287,'Indiv fin octobre (à la trève)'!$B$2:$B$287,$B193,'Indiv fin octobre (à la trève)'!$C$2:$C$287,$C193)</f>
        <v>0</v>
      </c>
      <c r="G193">
        <f>SUMIFS('Indiv fin novembre'!G$2:G$299,'Indiv fin novembre'!$B$2:$B$299,$B193,'Indiv fin novembre'!$C$2:$C$299,$C193)-SUMIFS('Indiv fin octobre (à la trève)'!G$2:G$287,'Indiv fin octobre (à la trève)'!$B$2:$B$287,$B193,'Indiv fin octobre (à la trève)'!$C$2:$C$287,$C193)</f>
        <v>1</v>
      </c>
      <c r="H193">
        <f>SUMIFS('Indiv fin novembre'!H$2:H$299,'Indiv fin novembre'!$B$2:$B$299,$B193,'Indiv fin novembre'!$C$2:$C$299,$C193)-SUMIFS('Indiv fin octobre (à la trève)'!H$2:H$287,'Indiv fin octobre (à la trève)'!$B$2:$B$287,$B193,'Indiv fin octobre (à la trève)'!$C$2:$C$287,$C193)</f>
        <v>1</v>
      </c>
      <c r="I193">
        <f>SUMIFS('Indiv fin novembre'!I$2:I$299,'Indiv fin novembre'!$B$2:$B$299,$B193,'Indiv fin novembre'!$C$2:$C$299,$C193)-SUMIFS('Indiv fin octobre (à la trève)'!I$2:I$287,'Indiv fin octobre (à la trève)'!$B$2:$B$287,$B193,'Indiv fin octobre (à la trève)'!$C$2:$C$287,$C193)</f>
        <v>1</v>
      </c>
      <c r="J193">
        <f>SUMIFS('Indiv fin novembre'!J$2:J$299,'Indiv fin novembre'!$B$2:$B$299,$B193,'Indiv fin novembre'!$C$2:$C$299,$C193)-SUMIFS('Indiv fin octobre (à la trève)'!J$2:J$287,'Indiv fin octobre (à la trève)'!$B$2:$B$287,$B193,'Indiv fin octobre (à la trève)'!$C$2:$C$287,$C193)</f>
        <v>0</v>
      </c>
      <c r="K193">
        <f>SUMIFS('Indiv fin novembre'!K$2:K$299,'Indiv fin novembre'!$B$2:$B$299,$B193,'Indiv fin novembre'!$C$2:$C$299,$C193)-SUMIFS('Indiv fin octobre (à la trève)'!K$2:K$287,'Indiv fin octobre (à la trève)'!$B$2:$B$287,$B193,'Indiv fin octobre (à la trève)'!$C$2:$C$287,$C193)</f>
        <v>1</v>
      </c>
      <c r="L193">
        <f>SUMIFS('Indiv fin novembre'!L$2:L$299,'Indiv fin novembre'!$B$2:$B$299,$B193,'Indiv fin novembre'!$C$2:$C$299,$C193)-SUMIFS('Indiv fin octobre (à la trève)'!L$2:L$287,'Indiv fin octobre (à la trève)'!$B$2:$B$287,$B193,'Indiv fin octobre (à la trève)'!$C$2:$C$287,$C193)</f>
        <v>1</v>
      </c>
      <c r="M193">
        <f>SUMIFS('Indiv fin novembre'!M$2:M$299,'Indiv fin novembre'!$B$2:$B$299,$B193,'Indiv fin novembre'!$C$2:$C$299,$C193)-SUMIFS('Indiv fin octobre (à la trève)'!M$2:M$287,'Indiv fin octobre (à la trève)'!$B$2:$B$287,$B193,'Indiv fin octobre (à la trève)'!$C$2:$C$287,$C193)</f>
        <v>0</v>
      </c>
      <c r="N193">
        <f>SUMIFS('Indiv fin novembre'!N$2:N$299,'Indiv fin novembre'!$B$2:$B$299,$B193,'Indiv fin novembre'!$C$2:$C$299,$C193)-SUMIFS('Indiv fin octobre (à la trève)'!N$2:N$287,'Indiv fin octobre (à la trève)'!$B$2:$B$287,$B193,'Indiv fin octobre (à la trève)'!$C$2:$C$287,$C193)</f>
        <v>0</v>
      </c>
      <c r="O193">
        <f>SUMIFS('Indiv fin novembre'!O$2:O$299,'Indiv fin novembre'!$B$2:$B$299,$B193,'Indiv fin novembre'!$C$2:$C$299,$C193)-SUMIFS('Indiv fin octobre (à la trève)'!O$2:O$287,'Indiv fin octobre (à la trève)'!$B$2:$B$287,$B193,'Indiv fin octobre (à la trève)'!$C$2:$C$287,$C193)</f>
        <v>0</v>
      </c>
      <c r="P193">
        <f>SUMIFS('Indiv fin novembre'!P$2:P$299,'Indiv fin novembre'!$B$2:$B$299,$B193,'Indiv fin novembre'!$C$2:$C$299,$C193)-SUMIFS('Indiv fin octobre (à la trève)'!P$2:P$287,'Indiv fin octobre (à la trève)'!$B$2:$B$287,$B193,'Indiv fin octobre (à la trève)'!$C$2:$C$287,$C193)</f>
        <v>0</v>
      </c>
      <c r="Q193">
        <f>SUMIFS('Indiv fin novembre'!Q$2:Q$299,'Indiv fin novembre'!$B$2:$B$299,$B193,'Indiv fin novembre'!$C$2:$C$299,$C193)-SUMIFS('Indiv fin octobre (à la trève)'!Q$2:Q$287,'Indiv fin octobre (à la trève)'!$B$2:$B$287,$B193,'Indiv fin octobre (à la trève)'!$C$2:$C$287,$C193)</f>
        <v>0</v>
      </c>
      <c r="R193">
        <f>SUMIFS('Indiv fin novembre'!R$2:R$299,'Indiv fin novembre'!$B$2:$B$299,$B193,'Indiv fin novembre'!$C$2:$C$299,$C193)-SUMIFS('Indiv fin octobre (à la trève)'!R$2:R$287,'Indiv fin octobre (à la trève)'!$B$2:$B$287,$B193,'Indiv fin octobre (à la trève)'!$C$2:$C$287,$C193)</f>
        <v>0</v>
      </c>
      <c r="S193" s="3">
        <f t="shared" si="26"/>
        <v>0</v>
      </c>
      <c r="T193" s="3">
        <f t="shared" si="27"/>
        <v>0.16666666666666666</v>
      </c>
      <c r="U193" s="3">
        <f t="shared" si="28"/>
        <v>0.16666666666666666</v>
      </c>
      <c r="V193" s="3">
        <f t="shared" si="29"/>
        <v>0.16666666666666666</v>
      </c>
      <c r="W193" s="3">
        <f t="shared" si="30"/>
        <v>0</v>
      </c>
      <c r="X193" s="3">
        <f t="shared" si="31"/>
        <v>0.16666666666666666</v>
      </c>
      <c r="Y193" s="3">
        <f t="shared" si="32"/>
        <v>0.16666666666666666</v>
      </c>
      <c r="Z193" s="3">
        <f t="shared" si="33"/>
        <v>0</v>
      </c>
      <c r="AA193" s="3">
        <f t="shared" si="34"/>
        <v>0</v>
      </c>
      <c r="AB193" s="3">
        <f t="shared" si="35"/>
        <v>0</v>
      </c>
      <c r="AC193" s="3">
        <f t="shared" si="36"/>
        <v>0</v>
      </c>
      <c r="AD193" s="3">
        <f t="shared" si="37"/>
        <v>0</v>
      </c>
      <c r="AE193" s="3">
        <f t="shared" si="38"/>
        <v>0</v>
      </c>
      <c r="AF193" s="4">
        <f>F193/SUMIFS('Equipe novembre (après la trèv)'!B$2:B$13,'Equipe novembre (après la trèv)'!$A$2:$A$13,$C193)</f>
        <v>0</v>
      </c>
      <c r="AG193" s="4">
        <f>P193/SUMIFS('Equipe novembre (après la trèv)'!L$2:L$13,'Equipe novembre (après la trèv)'!$A$2:$A$13,$C193)</f>
        <v>0</v>
      </c>
      <c r="AH193" s="4">
        <f>H193/SUMIFS('Equipe novembre (après la trèv)'!B$2:B$13,'Equipe novembre (après la trèv)'!$A$2:$A$13,$C193)</f>
        <v>3.5714285714285712E-2</v>
      </c>
      <c r="AI193" s="4">
        <f>R193/SUMIFS('Equipe novembre (après la trèv)'!L$2:L$13,'Equipe novembre (après la trèv)'!$A$2:$A$13,$C193)</f>
        <v>0</v>
      </c>
    </row>
    <row r="194" spans="1:35" x14ac:dyDescent="0.3">
      <c r="A194">
        <v>193</v>
      </c>
      <c r="B194" t="s">
        <v>102</v>
      </c>
      <c r="C194" t="s">
        <v>24</v>
      </c>
      <c r="D194" t="s">
        <v>6</v>
      </c>
      <c r="E194">
        <f>SUMIFS('Indiv fin novembre'!E$2:E$299,'Indiv fin novembre'!$B$2:$B$299,$B194,'Indiv fin novembre'!$C$2:$C$299,$C194)-SUMIFS('Indiv fin octobre (à la trève)'!E$2:E$287,'Indiv fin octobre (à la trève)'!$B$2:$B$287,$B194,'Indiv fin octobre (à la trève)'!$C$2:$C$287,$C194)</f>
        <v>5</v>
      </c>
      <c r="F194">
        <f>SUMIFS('Indiv fin novembre'!F$2:F$299,'Indiv fin novembre'!$B$2:$B$299,$B194,'Indiv fin novembre'!$C$2:$C$299,$C194)-SUMIFS('Indiv fin octobre (à la trève)'!F$2:F$287,'Indiv fin octobre (à la trève)'!$B$2:$B$287,$B194,'Indiv fin octobre (à la trève)'!$C$2:$C$287,$C194)</f>
        <v>1</v>
      </c>
      <c r="G194">
        <f>SUMIFS('Indiv fin novembre'!G$2:G$299,'Indiv fin novembre'!$B$2:$B$299,$B194,'Indiv fin novembre'!$C$2:$C$299,$C194)-SUMIFS('Indiv fin octobre (à la trève)'!G$2:G$287,'Indiv fin octobre (à la trève)'!$B$2:$B$287,$B194,'Indiv fin octobre (à la trève)'!$C$2:$C$287,$C194)</f>
        <v>0</v>
      </c>
      <c r="H194">
        <f>SUMIFS('Indiv fin novembre'!H$2:H$299,'Indiv fin novembre'!$B$2:$B$299,$B194,'Indiv fin novembre'!$C$2:$C$299,$C194)-SUMIFS('Indiv fin octobre (à la trève)'!H$2:H$287,'Indiv fin octobre (à la trève)'!$B$2:$B$287,$B194,'Indiv fin octobre (à la trève)'!$C$2:$C$287,$C194)</f>
        <v>1</v>
      </c>
      <c r="I194">
        <f>SUMIFS('Indiv fin novembre'!I$2:I$299,'Indiv fin novembre'!$B$2:$B$299,$B194,'Indiv fin novembre'!$C$2:$C$299,$C194)-SUMIFS('Indiv fin octobre (à la trève)'!I$2:I$287,'Indiv fin octobre (à la trève)'!$B$2:$B$287,$B194,'Indiv fin octobre (à la trève)'!$C$2:$C$287,$C194)</f>
        <v>-2</v>
      </c>
      <c r="J194">
        <f>SUMIFS('Indiv fin novembre'!J$2:J$299,'Indiv fin novembre'!$B$2:$B$299,$B194,'Indiv fin novembre'!$C$2:$C$299,$C194)-SUMIFS('Indiv fin octobre (à la trève)'!J$2:J$287,'Indiv fin octobre (à la trève)'!$B$2:$B$287,$B194,'Indiv fin octobre (à la trève)'!$C$2:$C$287,$C194)</f>
        <v>1</v>
      </c>
      <c r="K194">
        <f>SUMIFS('Indiv fin novembre'!K$2:K$299,'Indiv fin novembre'!$B$2:$B$299,$B194,'Indiv fin novembre'!$C$2:$C$299,$C194)-SUMIFS('Indiv fin octobre (à la trève)'!K$2:K$287,'Indiv fin octobre (à la trève)'!$B$2:$B$287,$B194,'Indiv fin octobre (à la trève)'!$C$2:$C$287,$C194)</f>
        <v>0</v>
      </c>
      <c r="L194">
        <f>SUMIFS('Indiv fin novembre'!L$2:L$299,'Indiv fin novembre'!$B$2:$B$299,$B194,'Indiv fin novembre'!$C$2:$C$299,$C194)-SUMIFS('Indiv fin octobre (à la trève)'!L$2:L$287,'Indiv fin octobre (à la trève)'!$B$2:$B$287,$B194,'Indiv fin octobre (à la trève)'!$C$2:$C$287,$C194)</f>
        <v>1</v>
      </c>
      <c r="M194">
        <f>SUMIFS('Indiv fin novembre'!M$2:M$299,'Indiv fin novembre'!$B$2:$B$299,$B194,'Indiv fin novembre'!$C$2:$C$299,$C194)-SUMIFS('Indiv fin octobre (à la trève)'!M$2:M$287,'Indiv fin octobre (à la trève)'!$B$2:$B$287,$B194,'Indiv fin octobre (à la trève)'!$C$2:$C$287,$C194)</f>
        <v>0</v>
      </c>
      <c r="N194">
        <f>SUMIFS('Indiv fin novembre'!N$2:N$299,'Indiv fin novembre'!$B$2:$B$299,$B194,'Indiv fin novembre'!$C$2:$C$299,$C194)-SUMIFS('Indiv fin octobre (à la trève)'!N$2:N$287,'Indiv fin octobre (à la trève)'!$B$2:$B$287,$B194,'Indiv fin octobre (à la trève)'!$C$2:$C$287,$C194)</f>
        <v>0</v>
      </c>
      <c r="O194">
        <f>SUMIFS('Indiv fin novembre'!O$2:O$299,'Indiv fin novembre'!$B$2:$B$299,$B194,'Indiv fin novembre'!$C$2:$C$299,$C194)-SUMIFS('Indiv fin octobre (à la trève)'!O$2:O$287,'Indiv fin octobre (à la trève)'!$B$2:$B$287,$B194,'Indiv fin octobre (à la trève)'!$C$2:$C$287,$C194)</f>
        <v>0</v>
      </c>
      <c r="P194">
        <f>SUMIFS('Indiv fin novembre'!P$2:P$299,'Indiv fin novembre'!$B$2:$B$299,$B194,'Indiv fin novembre'!$C$2:$C$299,$C194)-SUMIFS('Indiv fin octobre (à la trève)'!P$2:P$287,'Indiv fin octobre (à la trève)'!$B$2:$B$287,$B194,'Indiv fin octobre (à la trève)'!$C$2:$C$287,$C194)</f>
        <v>0</v>
      </c>
      <c r="Q194">
        <f>SUMIFS('Indiv fin novembre'!Q$2:Q$299,'Indiv fin novembre'!$B$2:$B$299,$B194,'Indiv fin novembre'!$C$2:$C$299,$C194)-SUMIFS('Indiv fin octobre (à la trève)'!Q$2:Q$287,'Indiv fin octobre (à la trève)'!$B$2:$B$287,$B194,'Indiv fin octobre (à la trève)'!$C$2:$C$287,$C194)</f>
        <v>0</v>
      </c>
      <c r="R194">
        <f>SUMIFS('Indiv fin novembre'!R$2:R$299,'Indiv fin novembre'!$B$2:$B$299,$B194,'Indiv fin novembre'!$C$2:$C$299,$C194)-SUMIFS('Indiv fin octobre (à la trève)'!R$2:R$287,'Indiv fin octobre (à la trève)'!$B$2:$B$287,$B194,'Indiv fin octobre (à la trève)'!$C$2:$C$287,$C194)</f>
        <v>0</v>
      </c>
      <c r="S194" s="3">
        <f t="shared" ref="S194:S257" si="39">IF($E194=0,0,F194/$E194)</f>
        <v>0.2</v>
      </c>
      <c r="T194" s="3">
        <f t="shared" ref="T194:T257" si="40">IF($E194=0,0,G194/$E194)</f>
        <v>0</v>
      </c>
      <c r="U194" s="3">
        <f t="shared" ref="U194:U257" si="41">IF($E194=0,0,H194/$E194)</f>
        <v>0.2</v>
      </c>
      <c r="V194" s="3">
        <f t="shared" ref="V194:V257" si="42">IF($E194=0,0,I194/$E194)</f>
        <v>-0.4</v>
      </c>
      <c r="W194" s="3">
        <f t="shared" ref="W194:W257" si="43">IF($E194=0,0,J194/$E194)</f>
        <v>0.2</v>
      </c>
      <c r="X194" s="3">
        <f t="shared" ref="X194:X257" si="44">IF($E194=0,0,K194/$E194)</f>
        <v>0</v>
      </c>
      <c r="Y194" s="3">
        <f t="shared" ref="Y194:Y257" si="45">IF($E194=0,0,L194/$E194)</f>
        <v>0.2</v>
      </c>
      <c r="Z194" s="3">
        <f t="shared" ref="Z194:Z257" si="46">IF($E194=0,0,M194/$E194)</f>
        <v>0</v>
      </c>
      <c r="AA194" s="3">
        <f t="shared" ref="AA194:AA257" si="47">IF($E194=0,0,N194/$E194)</f>
        <v>0</v>
      </c>
      <c r="AB194" s="3">
        <f t="shared" ref="AB194:AB257" si="48">IF($E194=0,0,O194/$E194)</f>
        <v>0</v>
      </c>
      <c r="AC194" s="3">
        <f t="shared" ref="AC194:AC257" si="49">IF($E194=0,0,P194/$E194)</f>
        <v>0</v>
      </c>
      <c r="AD194" s="3">
        <f t="shared" ref="AD194:AD257" si="50">IF($E194=0,0,Q194/$E194)</f>
        <v>0</v>
      </c>
      <c r="AE194" s="3">
        <f t="shared" ref="AE194:AE257" si="51">IF($E194=0,0,R194/$E194)</f>
        <v>0</v>
      </c>
      <c r="AF194" s="4">
        <f>F194/SUMIFS('Equipe novembre (après la trèv)'!B$2:B$13,'Equipe novembre (après la trèv)'!$A$2:$A$13,$C194)</f>
        <v>9.0909090909090912E-2</v>
      </c>
      <c r="AG194" s="4">
        <f>P194/SUMIFS('Equipe novembre (après la trèv)'!L$2:L$13,'Equipe novembre (après la trèv)'!$A$2:$A$13,$C194)</f>
        <v>0</v>
      </c>
      <c r="AH194" s="4">
        <f>H194/SUMIFS('Equipe novembre (après la trèv)'!B$2:B$13,'Equipe novembre (après la trèv)'!$A$2:$A$13,$C194)</f>
        <v>9.0909090909090912E-2</v>
      </c>
      <c r="AI194" s="4">
        <f>R194/SUMIFS('Equipe novembre (après la trèv)'!L$2:L$13,'Equipe novembre (après la trèv)'!$A$2:$A$13,$C194)</f>
        <v>0</v>
      </c>
    </row>
    <row r="195" spans="1:35" x14ac:dyDescent="0.3">
      <c r="A195">
        <v>194</v>
      </c>
      <c r="B195" t="s">
        <v>116</v>
      </c>
      <c r="C195" t="s">
        <v>18</v>
      </c>
      <c r="D195" t="s">
        <v>35</v>
      </c>
      <c r="E195">
        <f>SUMIFS('Indiv fin novembre'!E$2:E$299,'Indiv fin novembre'!$B$2:$B$299,$B195,'Indiv fin novembre'!$C$2:$C$299,$C195)-SUMIFS('Indiv fin octobre (à la trève)'!E$2:E$287,'Indiv fin octobre (à la trève)'!$B$2:$B$287,$B195,'Indiv fin octobre (à la trève)'!$C$2:$C$287,$C195)</f>
        <v>5</v>
      </c>
      <c r="F195">
        <f>SUMIFS('Indiv fin novembre'!F$2:F$299,'Indiv fin novembre'!$B$2:$B$299,$B195,'Indiv fin novembre'!$C$2:$C$299,$C195)-SUMIFS('Indiv fin octobre (à la trève)'!F$2:F$287,'Indiv fin octobre (à la trève)'!$B$2:$B$287,$B195,'Indiv fin octobre (à la trève)'!$C$2:$C$287,$C195)</f>
        <v>0</v>
      </c>
      <c r="G195">
        <f>SUMIFS('Indiv fin novembre'!G$2:G$299,'Indiv fin novembre'!$B$2:$B$299,$B195,'Indiv fin novembre'!$C$2:$C$299,$C195)-SUMIFS('Indiv fin octobre (à la trève)'!G$2:G$287,'Indiv fin octobre (à la trève)'!$B$2:$B$287,$B195,'Indiv fin octobre (à la trève)'!$C$2:$C$287,$C195)</f>
        <v>1</v>
      </c>
      <c r="H195">
        <f>SUMIFS('Indiv fin novembre'!H$2:H$299,'Indiv fin novembre'!$B$2:$B$299,$B195,'Indiv fin novembre'!$C$2:$C$299,$C195)-SUMIFS('Indiv fin octobre (à la trève)'!H$2:H$287,'Indiv fin octobre (à la trève)'!$B$2:$B$287,$B195,'Indiv fin octobre (à la trève)'!$C$2:$C$287,$C195)</f>
        <v>1</v>
      </c>
      <c r="I195">
        <f>SUMIFS('Indiv fin novembre'!I$2:I$299,'Indiv fin novembre'!$B$2:$B$299,$B195,'Indiv fin novembre'!$C$2:$C$299,$C195)-SUMIFS('Indiv fin octobre (à la trève)'!I$2:I$287,'Indiv fin octobre (à la trève)'!$B$2:$B$287,$B195,'Indiv fin octobre (à la trève)'!$C$2:$C$287,$C195)</f>
        <v>0</v>
      </c>
      <c r="J195">
        <f>SUMIFS('Indiv fin novembre'!J$2:J$299,'Indiv fin novembre'!$B$2:$B$299,$B195,'Indiv fin novembre'!$C$2:$C$299,$C195)-SUMIFS('Indiv fin octobre (à la trève)'!J$2:J$287,'Indiv fin octobre (à la trève)'!$B$2:$B$287,$B195,'Indiv fin octobre (à la trève)'!$C$2:$C$287,$C195)</f>
        <v>0</v>
      </c>
      <c r="K195">
        <f>SUMIFS('Indiv fin novembre'!K$2:K$299,'Indiv fin novembre'!$B$2:$B$299,$B195,'Indiv fin novembre'!$C$2:$C$299,$C195)-SUMIFS('Indiv fin octobre (à la trève)'!K$2:K$287,'Indiv fin octobre (à la trève)'!$B$2:$B$287,$B195,'Indiv fin octobre (à la trève)'!$C$2:$C$287,$C195)</f>
        <v>1</v>
      </c>
      <c r="L195">
        <f>SUMIFS('Indiv fin novembre'!L$2:L$299,'Indiv fin novembre'!$B$2:$B$299,$B195,'Indiv fin novembre'!$C$2:$C$299,$C195)-SUMIFS('Indiv fin octobre (à la trève)'!L$2:L$287,'Indiv fin octobre (à la trève)'!$B$2:$B$287,$B195,'Indiv fin octobre (à la trève)'!$C$2:$C$287,$C195)</f>
        <v>1</v>
      </c>
      <c r="M195">
        <f>SUMIFS('Indiv fin novembre'!M$2:M$299,'Indiv fin novembre'!$B$2:$B$299,$B195,'Indiv fin novembre'!$C$2:$C$299,$C195)-SUMIFS('Indiv fin octobre (à la trève)'!M$2:M$287,'Indiv fin octobre (à la trève)'!$B$2:$B$287,$B195,'Indiv fin octobre (à la trève)'!$C$2:$C$287,$C195)</f>
        <v>0</v>
      </c>
      <c r="N195">
        <f>SUMIFS('Indiv fin novembre'!N$2:N$299,'Indiv fin novembre'!$B$2:$B$299,$B195,'Indiv fin novembre'!$C$2:$C$299,$C195)-SUMIFS('Indiv fin octobre (à la trève)'!N$2:N$287,'Indiv fin octobre (à la trève)'!$B$2:$B$287,$B195,'Indiv fin octobre (à la trève)'!$C$2:$C$287,$C195)</f>
        <v>0</v>
      </c>
      <c r="O195">
        <f>SUMIFS('Indiv fin novembre'!O$2:O$299,'Indiv fin novembre'!$B$2:$B$299,$B195,'Indiv fin novembre'!$C$2:$C$299,$C195)-SUMIFS('Indiv fin octobre (à la trève)'!O$2:O$287,'Indiv fin octobre (à la trève)'!$B$2:$B$287,$B195,'Indiv fin octobre (à la trève)'!$C$2:$C$287,$C195)</f>
        <v>0</v>
      </c>
      <c r="P195">
        <f>SUMIFS('Indiv fin novembre'!P$2:P$299,'Indiv fin novembre'!$B$2:$B$299,$B195,'Indiv fin novembre'!$C$2:$C$299,$C195)-SUMIFS('Indiv fin octobre (à la trève)'!P$2:P$287,'Indiv fin octobre (à la trève)'!$B$2:$B$287,$B195,'Indiv fin octobre (à la trève)'!$C$2:$C$287,$C195)</f>
        <v>0</v>
      </c>
      <c r="Q195">
        <f>SUMIFS('Indiv fin novembre'!Q$2:Q$299,'Indiv fin novembre'!$B$2:$B$299,$B195,'Indiv fin novembre'!$C$2:$C$299,$C195)-SUMIFS('Indiv fin octobre (à la trève)'!Q$2:Q$287,'Indiv fin octobre (à la trève)'!$B$2:$B$287,$B195,'Indiv fin octobre (à la trève)'!$C$2:$C$287,$C195)</f>
        <v>0</v>
      </c>
      <c r="R195">
        <f>SUMIFS('Indiv fin novembre'!R$2:R$299,'Indiv fin novembre'!$B$2:$B$299,$B195,'Indiv fin novembre'!$C$2:$C$299,$C195)-SUMIFS('Indiv fin octobre (à la trève)'!R$2:R$287,'Indiv fin octobre (à la trève)'!$B$2:$B$287,$B195,'Indiv fin octobre (à la trève)'!$C$2:$C$287,$C195)</f>
        <v>0</v>
      </c>
      <c r="S195" s="3">
        <f t="shared" si="39"/>
        <v>0</v>
      </c>
      <c r="T195" s="3">
        <f t="shared" si="40"/>
        <v>0.2</v>
      </c>
      <c r="U195" s="3">
        <f t="shared" si="41"/>
        <v>0.2</v>
      </c>
      <c r="V195" s="3">
        <f t="shared" si="42"/>
        <v>0</v>
      </c>
      <c r="W195" s="3">
        <f t="shared" si="43"/>
        <v>0</v>
      </c>
      <c r="X195" s="3">
        <f t="shared" si="44"/>
        <v>0.2</v>
      </c>
      <c r="Y195" s="3">
        <f t="shared" si="45"/>
        <v>0.2</v>
      </c>
      <c r="Z195" s="3">
        <f t="shared" si="46"/>
        <v>0</v>
      </c>
      <c r="AA195" s="3">
        <f t="shared" si="47"/>
        <v>0</v>
      </c>
      <c r="AB195" s="3">
        <f t="shared" si="48"/>
        <v>0</v>
      </c>
      <c r="AC195" s="3">
        <f t="shared" si="49"/>
        <v>0</v>
      </c>
      <c r="AD195" s="3">
        <f t="shared" si="50"/>
        <v>0</v>
      </c>
      <c r="AE195" s="3">
        <f t="shared" si="51"/>
        <v>0</v>
      </c>
      <c r="AF195" s="4">
        <f>F195/SUMIFS('Equipe novembre (après la trèv)'!B$2:B$13,'Equipe novembre (après la trèv)'!$A$2:$A$13,$C195)</f>
        <v>0</v>
      </c>
      <c r="AG195" s="4">
        <f>P195/SUMIFS('Equipe novembre (après la trèv)'!L$2:L$13,'Equipe novembre (après la trèv)'!$A$2:$A$13,$C195)</f>
        <v>0</v>
      </c>
      <c r="AH195" s="4">
        <f>H195/SUMIFS('Equipe novembre (après la trèv)'!B$2:B$13,'Equipe novembre (après la trèv)'!$A$2:$A$13,$C195)</f>
        <v>4.3478260869565216E-2</v>
      </c>
      <c r="AI195" s="4">
        <f>R195/SUMIFS('Equipe novembre (après la trèv)'!L$2:L$13,'Equipe novembre (après la trèv)'!$A$2:$A$13,$C195)</f>
        <v>0</v>
      </c>
    </row>
    <row r="196" spans="1:35" x14ac:dyDescent="0.3">
      <c r="A196">
        <v>195</v>
      </c>
      <c r="B196" t="s">
        <v>158</v>
      </c>
      <c r="C196" t="s">
        <v>28</v>
      </c>
      <c r="D196" t="s">
        <v>35</v>
      </c>
      <c r="E196">
        <f>SUMIFS('Indiv fin novembre'!E$2:E$299,'Indiv fin novembre'!$B$2:$B$299,$B196,'Indiv fin novembre'!$C$2:$C$299,$C196)-SUMIFS('Indiv fin octobre (à la trève)'!E$2:E$287,'Indiv fin octobre (à la trève)'!$B$2:$B$287,$B196,'Indiv fin octobre (à la trève)'!$C$2:$C$287,$C196)</f>
        <v>5</v>
      </c>
      <c r="F196">
        <f>SUMIFS('Indiv fin novembre'!F$2:F$299,'Indiv fin novembre'!$B$2:$B$299,$B196,'Indiv fin novembre'!$C$2:$C$299,$C196)-SUMIFS('Indiv fin octobre (à la trève)'!F$2:F$287,'Indiv fin octobre (à la trève)'!$B$2:$B$287,$B196,'Indiv fin octobre (à la trève)'!$C$2:$C$287,$C196)</f>
        <v>0</v>
      </c>
      <c r="G196">
        <f>SUMIFS('Indiv fin novembre'!G$2:G$299,'Indiv fin novembre'!$B$2:$B$299,$B196,'Indiv fin novembre'!$C$2:$C$299,$C196)-SUMIFS('Indiv fin octobre (à la trève)'!G$2:G$287,'Indiv fin octobre (à la trève)'!$B$2:$B$287,$B196,'Indiv fin octobre (à la trève)'!$C$2:$C$287,$C196)</f>
        <v>1</v>
      </c>
      <c r="H196">
        <f>SUMIFS('Indiv fin novembre'!H$2:H$299,'Indiv fin novembre'!$B$2:$B$299,$B196,'Indiv fin novembre'!$C$2:$C$299,$C196)-SUMIFS('Indiv fin octobre (à la trève)'!H$2:H$287,'Indiv fin octobre (à la trève)'!$B$2:$B$287,$B196,'Indiv fin octobre (à la trève)'!$C$2:$C$287,$C196)</f>
        <v>1</v>
      </c>
      <c r="I196">
        <f>SUMIFS('Indiv fin novembre'!I$2:I$299,'Indiv fin novembre'!$B$2:$B$299,$B196,'Indiv fin novembre'!$C$2:$C$299,$C196)-SUMIFS('Indiv fin octobre (à la trève)'!I$2:I$287,'Indiv fin octobre (à la trève)'!$B$2:$B$287,$B196,'Indiv fin octobre (à la trève)'!$C$2:$C$287,$C196)</f>
        <v>-3</v>
      </c>
      <c r="J196">
        <f>SUMIFS('Indiv fin novembre'!J$2:J$299,'Indiv fin novembre'!$B$2:$B$299,$B196,'Indiv fin novembre'!$C$2:$C$299,$C196)-SUMIFS('Indiv fin octobre (à la trève)'!J$2:J$287,'Indiv fin octobre (à la trève)'!$B$2:$B$287,$B196,'Indiv fin octobre (à la trève)'!$C$2:$C$287,$C196)</f>
        <v>0</v>
      </c>
      <c r="K196">
        <f>SUMIFS('Indiv fin novembre'!K$2:K$299,'Indiv fin novembre'!$B$2:$B$299,$B196,'Indiv fin novembre'!$C$2:$C$299,$C196)-SUMIFS('Indiv fin octobre (à la trève)'!K$2:K$287,'Indiv fin octobre (à la trève)'!$B$2:$B$287,$B196,'Indiv fin octobre (à la trève)'!$C$2:$C$287,$C196)</f>
        <v>1</v>
      </c>
      <c r="L196">
        <f>SUMIFS('Indiv fin novembre'!L$2:L$299,'Indiv fin novembre'!$B$2:$B$299,$B196,'Indiv fin novembre'!$C$2:$C$299,$C196)-SUMIFS('Indiv fin octobre (à la trève)'!L$2:L$287,'Indiv fin octobre (à la trève)'!$B$2:$B$287,$B196,'Indiv fin octobre (à la trève)'!$C$2:$C$287,$C196)</f>
        <v>1</v>
      </c>
      <c r="M196">
        <f>SUMIFS('Indiv fin novembre'!M$2:M$299,'Indiv fin novembre'!$B$2:$B$299,$B196,'Indiv fin novembre'!$C$2:$C$299,$C196)-SUMIFS('Indiv fin octobre (à la trève)'!M$2:M$287,'Indiv fin octobre (à la trève)'!$B$2:$B$287,$B196,'Indiv fin octobre (à la trève)'!$C$2:$C$287,$C196)</f>
        <v>0</v>
      </c>
      <c r="N196">
        <f>SUMIFS('Indiv fin novembre'!N$2:N$299,'Indiv fin novembre'!$B$2:$B$299,$B196,'Indiv fin novembre'!$C$2:$C$299,$C196)-SUMIFS('Indiv fin octobre (à la trève)'!N$2:N$287,'Indiv fin octobre (à la trève)'!$B$2:$B$287,$B196,'Indiv fin octobre (à la trève)'!$C$2:$C$287,$C196)</f>
        <v>0</v>
      </c>
      <c r="O196">
        <f>SUMIFS('Indiv fin novembre'!O$2:O$299,'Indiv fin novembre'!$B$2:$B$299,$B196,'Indiv fin novembre'!$C$2:$C$299,$C196)-SUMIFS('Indiv fin octobre (à la trève)'!O$2:O$287,'Indiv fin octobre (à la trève)'!$B$2:$B$287,$B196,'Indiv fin octobre (à la trève)'!$C$2:$C$287,$C196)</f>
        <v>0</v>
      </c>
      <c r="P196">
        <f>SUMIFS('Indiv fin novembre'!P$2:P$299,'Indiv fin novembre'!$B$2:$B$299,$B196,'Indiv fin novembre'!$C$2:$C$299,$C196)-SUMIFS('Indiv fin octobre (à la trève)'!P$2:P$287,'Indiv fin octobre (à la trève)'!$B$2:$B$287,$B196,'Indiv fin octobre (à la trève)'!$C$2:$C$287,$C196)</f>
        <v>0</v>
      </c>
      <c r="Q196">
        <f>SUMIFS('Indiv fin novembre'!Q$2:Q$299,'Indiv fin novembre'!$B$2:$B$299,$B196,'Indiv fin novembre'!$C$2:$C$299,$C196)-SUMIFS('Indiv fin octobre (à la trève)'!Q$2:Q$287,'Indiv fin octobre (à la trève)'!$B$2:$B$287,$B196,'Indiv fin octobre (à la trève)'!$C$2:$C$287,$C196)</f>
        <v>0</v>
      </c>
      <c r="R196">
        <f>SUMIFS('Indiv fin novembre'!R$2:R$299,'Indiv fin novembre'!$B$2:$B$299,$B196,'Indiv fin novembre'!$C$2:$C$299,$C196)-SUMIFS('Indiv fin octobre (à la trève)'!R$2:R$287,'Indiv fin octobre (à la trève)'!$B$2:$B$287,$B196,'Indiv fin octobre (à la trève)'!$C$2:$C$287,$C196)</f>
        <v>0</v>
      </c>
      <c r="S196" s="3">
        <f t="shared" si="39"/>
        <v>0</v>
      </c>
      <c r="T196" s="3">
        <f t="shared" si="40"/>
        <v>0.2</v>
      </c>
      <c r="U196" s="3">
        <f t="shared" si="41"/>
        <v>0.2</v>
      </c>
      <c r="V196" s="3">
        <f t="shared" si="42"/>
        <v>-0.6</v>
      </c>
      <c r="W196" s="3">
        <f t="shared" si="43"/>
        <v>0</v>
      </c>
      <c r="X196" s="3">
        <f t="shared" si="44"/>
        <v>0.2</v>
      </c>
      <c r="Y196" s="3">
        <f t="shared" si="45"/>
        <v>0.2</v>
      </c>
      <c r="Z196" s="3">
        <f t="shared" si="46"/>
        <v>0</v>
      </c>
      <c r="AA196" s="3">
        <f t="shared" si="47"/>
        <v>0</v>
      </c>
      <c r="AB196" s="3">
        <f t="shared" si="48"/>
        <v>0</v>
      </c>
      <c r="AC196" s="3">
        <f t="shared" si="49"/>
        <v>0</v>
      </c>
      <c r="AD196" s="3">
        <f t="shared" si="50"/>
        <v>0</v>
      </c>
      <c r="AE196" s="3">
        <f t="shared" si="51"/>
        <v>0</v>
      </c>
      <c r="AF196" s="4">
        <f>F196/SUMIFS('Equipe novembre (après la trèv)'!B$2:B$13,'Equipe novembre (après la trèv)'!$A$2:$A$13,$C196)</f>
        <v>0</v>
      </c>
      <c r="AG196" s="4">
        <f>P196/SUMIFS('Equipe novembre (après la trèv)'!L$2:L$13,'Equipe novembre (après la trèv)'!$A$2:$A$13,$C196)</f>
        <v>0</v>
      </c>
      <c r="AH196" s="4">
        <f>H196/SUMIFS('Equipe novembre (après la trèv)'!B$2:B$13,'Equipe novembre (après la trèv)'!$A$2:$A$13,$C196)</f>
        <v>0.1111111111111111</v>
      </c>
      <c r="AI196" s="4">
        <f>R196/SUMIFS('Equipe novembre (après la trèv)'!L$2:L$13,'Equipe novembre (après la trèv)'!$A$2:$A$13,$C196)</f>
        <v>0</v>
      </c>
    </row>
    <row r="197" spans="1:35" x14ac:dyDescent="0.3">
      <c r="A197">
        <v>196</v>
      </c>
      <c r="B197" t="s">
        <v>198</v>
      </c>
      <c r="C197" t="s">
        <v>65</v>
      </c>
      <c r="D197" t="s">
        <v>35</v>
      </c>
      <c r="E197">
        <f>SUMIFS('Indiv fin novembre'!E$2:E$299,'Indiv fin novembre'!$B$2:$B$299,$B197,'Indiv fin novembre'!$C$2:$C$299,$C197)-SUMIFS('Indiv fin octobre (à la trève)'!E$2:E$287,'Indiv fin octobre (à la trève)'!$B$2:$B$287,$B197,'Indiv fin octobre (à la trève)'!$C$2:$C$287,$C197)</f>
        <v>5</v>
      </c>
      <c r="F197">
        <f>SUMIFS('Indiv fin novembre'!F$2:F$299,'Indiv fin novembre'!$B$2:$B$299,$B197,'Indiv fin novembre'!$C$2:$C$299,$C197)-SUMIFS('Indiv fin octobre (à la trève)'!F$2:F$287,'Indiv fin octobre (à la trève)'!$B$2:$B$287,$B197,'Indiv fin octobre (à la trève)'!$C$2:$C$287,$C197)</f>
        <v>0</v>
      </c>
      <c r="G197">
        <f>SUMIFS('Indiv fin novembre'!G$2:G$299,'Indiv fin novembre'!$B$2:$B$299,$B197,'Indiv fin novembre'!$C$2:$C$299,$C197)-SUMIFS('Indiv fin octobre (à la trève)'!G$2:G$287,'Indiv fin octobre (à la trève)'!$B$2:$B$287,$B197,'Indiv fin octobre (à la trève)'!$C$2:$C$287,$C197)</f>
        <v>1</v>
      </c>
      <c r="H197">
        <f>SUMIFS('Indiv fin novembre'!H$2:H$299,'Indiv fin novembre'!$B$2:$B$299,$B197,'Indiv fin novembre'!$C$2:$C$299,$C197)-SUMIFS('Indiv fin octobre (à la trève)'!H$2:H$287,'Indiv fin octobre (à la trève)'!$B$2:$B$287,$B197,'Indiv fin octobre (à la trève)'!$C$2:$C$287,$C197)</f>
        <v>1</v>
      </c>
      <c r="I197">
        <f>SUMIFS('Indiv fin novembre'!I$2:I$299,'Indiv fin novembre'!$B$2:$B$299,$B197,'Indiv fin novembre'!$C$2:$C$299,$C197)-SUMIFS('Indiv fin octobre (à la trève)'!I$2:I$287,'Indiv fin octobre (à la trève)'!$B$2:$B$287,$B197,'Indiv fin octobre (à la trève)'!$C$2:$C$287,$C197)</f>
        <v>1</v>
      </c>
      <c r="J197">
        <f>SUMIFS('Indiv fin novembre'!J$2:J$299,'Indiv fin novembre'!$B$2:$B$299,$B197,'Indiv fin novembre'!$C$2:$C$299,$C197)-SUMIFS('Indiv fin octobre (à la trève)'!J$2:J$287,'Indiv fin octobre (à la trève)'!$B$2:$B$287,$B197,'Indiv fin octobre (à la trève)'!$C$2:$C$287,$C197)</f>
        <v>0</v>
      </c>
      <c r="K197">
        <f>SUMIFS('Indiv fin novembre'!K$2:K$299,'Indiv fin novembre'!$B$2:$B$299,$B197,'Indiv fin novembre'!$C$2:$C$299,$C197)-SUMIFS('Indiv fin octobre (à la trève)'!K$2:K$287,'Indiv fin octobre (à la trève)'!$B$2:$B$287,$B197,'Indiv fin octobre (à la trève)'!$C$2:$C$287,$C197)</f>
        <v>1</v>
      </c>
      <c r="L197">
        <f>SUMIFS('Indiv fin novembre'!L$2:L$299,'Indiv fin novembre'!$B$2:$B$299,$B197,'Indiv fin novembre'!$C$2:$C$299,$C197)-SUMIFS('Indiv fin octobre (à la trève)'!L$2:L$287,'Indiv fin octobre (à la trève)'!$B$2:$B$287,$B197,'Indiv fin octobre (à la trève)'!$C$2:$C$287,$C197)</f>
        <v>1</v>
      </c>
      <c r="M197">
        <f>SUMIFS('Indiv fin novembre'!M$2:M$299,'Indiv fin novembre'!$B$2:$B$299,$B197,'Indiv fin novembre'!$C$2:$C$299,$C197)-SUMIFS('Indiv fin octobre (à la trève)'!M$2:M$287,'Indiv fin octobre (à la trève)'!$B$2:$B$287,$B197,'Indiv fin octobre (à la trève)'!$C$2:$C$287,$C197)</f>
        <v>0</v>
      </c>
      <c r="N197">
        <f>SUMIFS('Indiv fin novembre'!N$2:N$299,'Indiv fin novembre'!$B$2:$B$299,$B197,'Indiv fin novembre'!$C$2:$C$299,$C197)-SUMIFS('Indiv fin octobre (à la trève)'!N$2:N$287,'Indiv fin octobre (à la trève)'!$B$2:$B$287,$B197,'Indiv fin octobre (à la trève)'!$C$2:$C$287,$C197)</f>
        <v>0</v>
      </c>
      <c r="O197">
        <f>SUMIFS('Indiv fin novembre'!O$2:O$299,'Indiv fin novembre'!$B$2:$B$299,$B197,'Indiv fin novembre'!$C$2:$C$299,$C197)-SUMIFS('Indiv fin octobre (à la trève)'!O$2:O$287,'Indiv fin octobre (à la trève)'!$B$2:$B$287,$B197,'Indiv fin octobre (à la trève)'!$C$2:$C$287,$C197)</f>
        <v>0</v>
      </c>
      <c r="P197">
        <f>SUMIFS('Indiv fin novembre'!P$2:P$299,'Indiv fin novembre'!$B$2:$B$299,$B197,'Indiv fin novembre'!$C$2:$C$299,$C197)-SUMIFS('Indiv fin octobre (à la trève)'!P$2:P$287,'Indiv fin octobre (à la trève)'!$B$2:$B$287,$B197,'Indiv fin octobre (à la trève)'!$C$2:$C$287,$C197)</f>
        <v>0</v>
      </c>
      <c r="Q197">
        <f>SUMIFS('Indiv fin novembre'!Q$2:Q$299,'Indiv fin novembre'!$B$2:$B$299,$B197,'Indiv fin novembre'!$C$2:$C$299,$C197)-SUMIFS('Indiv fin octobre (à la trève)'!Q$2:Q$287,'Indiv fin octobre (à la trève)'!$B$2:$B$287,$B197,'Indiv fin octobre (à la trève)'!$C$2:$C$287,$C197)</f>
        <v>0</v>
      </c>
      <c r="R197">
        <f>SUMIFS('Indiv fin novembre'!R$2:R$299,'Indiv fin novembre'!$B$2:$B$299,$B197,'Indiv fin novembre'!$C$2:$C$299,$C197)-SUMIFS('Indiv fin octobre (à la trève)'!R$2:R$287,'Indiv fin octobre (à la trève)'!$B$2:$B$287,$B197,'Indiv fin octobre (à la trève)'!$C$2:$C$287,$C197)</f>
        <v>0</v>
      </c>
      <c r="S197" s="3">
        <f t="shared" si="39"/>
        <v>0</v>
      </c>
      <c r="T197" s="3">
        <f t="shared" si="40"/>
        <v>0.2</v>
      </c>
      <c r="U197" s="3">
        <f t="shared" si="41"/>
        <v>0.2</v>
      </c>
      <c r="V197" s="3">
        <f t="shared" si="42"/>
        <v>0.2</v>
      </c>
      <c r="W197" s="3">
        <f t="shared" si="43"/>
        <v>0</v>
      </c>
      <c r="X197" s="3">
        <f t="shared" si="44"/>
        <v>0.2</v>
      </c>
      <c r="Y197" s="3">
        <f t="shared" si="45"/>
        <v>0.2</v>
      </c>
      <c r="Z197" s="3">
        <f t="shared" si="46"/>
        <v>0</v>
      </c>
      <c r="AA197" s="3">
        <f t="shared" si="47"/>
        <v>0</v>
      </c>
      <c r="AB197" s="3">
        <f t="shared" si="48"/>
        <v>0</v>
      </c>
      <c r="AC197" s="3">
        <f t="shared" si="49"/>
        <v>0</v>
      </c>
      <c r="AD197" s="3">
        <f t="shared" si="50"/>
        <v>0</v>
      </c>
      <c r="AE197" s="3">
        <f t="shared" si="51"/>
        <v>0</v>
      </c>
      <c r="AF197" s="4">
        <f>F197/SUMIFS('Equipe novembre (après la trèv)'!B$2:B$13,'Equipe novembre (après la trèv)'!$A$2:$A$13,$C197)</f>
        <v>0</v>
      </c>
      <c r="AG197" s="4">
        <f>P197/SUMIFS('Equipe novembre (après la trèv)'!L$2:L$13,'Equipe novembre (après la trèv)'!$A$2:$A$13,$C197)</f>
        <v>0</v>
      </c>
      <c r="AH197" s="4">
        <f>H197/SUMIFS('Equipe novembre (après la trèv)'!B$2:B$13,'Equipe novembre (après la trèv)'!$A$2:$A$13,$C197)</f>
        <v>0.05</v>
      </c>
      <c r="AI197" s="4">
        <f>R197/SUMIFS('Equipe novembre (après la trèv)'!L$2:L$13,'Equipe novembre (après la trèv)'!$A$2:$A$13,$C197)</f>
        <v>0</v>
      </c>
    </row>
    <row r="198" spans="1:35" x14ac:dyDescent="0.3">
      <c r="A198">
        <v>197</v>
      </c>
      <c r="B198" t="s">
        <v>346</v>
      </c>
      <c r="C198" t="s">
        <v>24</v>
      </c>
      <c r="D198" t="s">
        <v>35</v>
      </c>
      <c r="E198">
        <f>SUMIFS('Indiv fin novembre'!E$2:E$299,'Indiv fin novembre'!$B$2:$B$299,$B198,'Indiv fin novembre'!$C$2:$C$299,$C198)-SUMIFS('Indiv fin octobre (à la trève)'!E$2:E$287,'Indiv fin octobre (à la trève)'!$B$2:$B$287,$B198,'Indiv fin octobre (à la trève)'!$C$2:$C$287,$C198)</f>
        <v>2</v>
      </c>
      <c r="F198">
        <f>SUMIFS('Indiv fin novembre'!F$2:F$299,'Indiv fin novembre'!$B$2:$B$299,$B198,'Indiv fin novembre'!$C$2:$C$299,$C198)-SUMIFS('Indiv fin octobre (à la trève)'!F$2:F$287,'Indiv fin octobre (à la trève)'!$B$2:$B$287,$B198,'Indiv fin octobre (à la trève)'!$C$2:$C$287,$C198)</f>
        <v>1</v>
      </c>
      <c r="G198">
        <f>SUMIFS('Indiv fin novembre'!G$2:G$299,'Indiv fin novembre'!$B$2:$B$299,$B198,'Indiv fin novembre'!$C$2:$C$299,$C198)-SUMIFS('Indiv fin octobre (à la trève)'!G$2:G$287,'Indiv fin octobre (à la trève)'!$B$2:$B$287,$B198,'Indiv fin octobre (à la trève)'!$C$2:$C$287,$C198)</f>
        <v>0</v>
      </c>
      <c r="H198">
        <f>SUMIFS('Indiv fin novembre'!H$2:H$299,'Indiv fin novembre'!$B$2:$B$299,$B198,'Indiv fin novembre'!$C$2:$C$299,$C198)-SUMIFS('Indiv fin octobre (à la trève)'!H$2:H$287,'Indiv fin octobre (à la trève)'!$B$2:$B$287,$B198,'Indiv fin octobre (à la trève)'!$C$2:$C$287,$C198)</f>
        <v>1</v>
      </c>
      <c r="I198">
        <f>SUMIFS('Indiv fin novembre'!I$2:I$299,'Indiv fin novembre'!$B$2:$B$299,$B198,'Indiv fin novembre'!$C$2:$C$299,$C198)-SUMIFS('Indiv fin octobre (à la trève)'!I$2:I$287,'Indiv fin octobre (à la trève)'!$B$2:$B$287,$B198,'Indiv fin octobre (à la trève)'!$C$2:$C$287,$C198)</f>
        <v>-2</v>
      </c>
      <c r="J198">
        <f>SUMIFS('Indiv fin novembre'!J$2:J$299,'Indiv fin novembre'!$B$2:$B$299,$B198,'Indiv fin novembre'!$C$2:$C$299,$C198)-SUMIFS('Indiv fin octobre (à la trève)'!J$2:J$287,'Indiv fin octobre (à la trève)'!$B$2:$B$287,$B198,'Indiv fin octobre (à la trève)'!$C$2:$C$287,$C198)</f>
        <v>1</v>
      </c>
      <c r="K198">
        <f>SUMIFS('Indiv fin novembre'!K$2:K$299,'Indiv fin novembre'!$B$2:$B$299,$B198,'Indiv fin novembre'!$C$2:$C$299,$C198)-SUMIFS('Indiv fin octobre (à la trève)'!K$2:K$287,'Indiv fin octobre (à la trève)'!$B$2:$B$287,$B198,'Indiv fin octobre (à la trève)'!$C$2:$C$287,$C198)</f>
        <v>0</v>
      </c>
      <c r="L198">
        <f>SUMIFS('Indiv fin novembre'!L$2:L$299,'Indiv fin novembre'!$B$2:$B$299,$B198,'Indiv fin novembre'!$C$2:$C$299,$C198)-SUMIFS('Indiv fin octobre (à la trève)'!L$2:L$287,'Indiv fin octobre (à la trève)'!$B$2:$B$287,$B198,'Indiv fin octobre (à la trève)'!$C$2:$C$287,$C198)</f>
        <v>1</v>
      </c>
      <c r="M198">
        <f>SUMIFS('Indiv fin novembre'!M$2:M$299,'Indiv fin novembre'!$B$2:$B$299,$B198,'Indiv fin novembre'!$C$2:$C$299,$C198)-SUMIFS('Indiv fin octobre (à la trève)'!M$2:M$287,'Indiv fin octobre (à la trève)'!$B$2:$B$287,$B198,'Indiv fin octobre (à la trève)'!$C$2:$C$287,$C198)</f>
        <v>0</v>
      </c>
      <c r="N198">
        <f>SUMIFS('Indiv fin novembre'!N$2:N$299,'Indiv fin novembre'!$B$2:$B$299,$B198,'Indiv fin novembre'!$C$2:$C$299,$C198)-SUMIFS('Indiv fin octobre (à la trève)'!N$2:N$287,'Indiv fin octobre (à la trève)'!$B$2:$B$287,$B198,'Indiv fin octobre (à la trève)'!$C$2:$C$287,$C198)</f>
        <v>0</v>
      </c>
      <c r="O198">
        <f>SUMIFS('Indiv fin novembre'!O$2:O$299,'Indiv fin novembre'!$B$2:$B$299,$B198,'Indiv fin novembre'!$C$2:$C$299,$C198)-SUMIFS('Indiv fin octobre (à la trève)'!O$2:O$287,'Indiv fin octobre (à la trève)'!$B$2:$B$287,$B198,'Indiv fin octobre (à la trève)'!$C$2:$C$287,$C198)</f>
        <v>0</v>
      </c>
      <c r="P198">
        <f>SUMIFS('Indiv fin novembre'!P$2:P$299,'Indiv fin novembre'!$B$2:$B$299,$B198,'Indiv fin novembre'!$C$2:$C$299,$C198)-SUMIFS('Indiv fin octobre (à la trève)'!P$2:P$287,'Indiv fin octobre (à la trève)'!$B$2:$B$287,$B198,'Indiv fin octobre (à la trève)'!$C$2:$C$287,$C198)</f>
        <v>0</v>
      </c>
      <c r="Q198">
        <f>SUMIFS('Indiv fin novembre'!Q$2:Q$299,'Indiv fin novembre'!$B$2:$B$299,$B198,'Indiv fin novembre'!$C$2:$C$299,$C198)-SUMIFS('Indiv fin octobre (à la trève)'!Q$2:Q$287,'Indiv fin octobre (à la trève)'!$B$2:$B$287,$B198,'Indiv fin octobre (à la trève)'!$C$2:$C$287,$C198)</f>
        <v>0</v>
      </c>
      <c r="R198">
        <f>SUMIFS('Indiv fin novembre'!R$2:R$299,'Indiv fin novembre'!$B$2:$B$299,$B198,'Indiv fin novembre'!$C$2:$C$299,$C198)-SUMIFS('Indiv fin octobre (à la trève)'!R$2:R$287,'Indiv fin octobre (à la trève)'!$B$2:$B$287,$B198,'Indiv fin octobre (à la trève)'!$C$2:$C$287,$C198)</f>
        <v>0</v>
      </c>
      <c r="S198" s="3">
        <f t="shared" si="39"/>
        <v>0.5</v>
      </c>
      <c r="T198" s="3">
        <f t="shared" si="40"/>
        <v>0</v>
      </c>
      <c r="U198" s="3">
        <f t="shared" si="41"/>
        <v>0.5</v>
      </c>
      <c r="V198" s="3">
        <f t="shared" si="42"/>
        <v>-1</v>
      </c>
      <c r="W198" s="3">
        <f t="shared" si="43"/>
        <v>0.5</v>
      </c>
      <c r="X198" s="3">
        <f t="shared" si="44"/>
        <v>0</v>
      </c>
      <c r="Y198" s="3">
        <f t="shared" si="45"/>
        <v>0.5</v>
      </c>
      <c r="Z198" s="3">
        <f t="shared" si="46"/>
        <v>0</v>
      </c>
      <c r="AA198" s="3">
        <f t="shared" si="47"/>
        <v>0</v>
      </c>
      <c r="AB198" s="3">
        <f t="shared" si="48"/>
        <v>0</v>
      </c>
      <c r="AC198" s="3">
        <f t="shared" si="49"/>
        <v>0</v>
      </c>
      <c r="AD198" s="3">
        <f t="shared" si="50"/>
        <v>0</v>
      </c>
      <c r="AE198" s="3">
        <f t="shared" si="51"/>
        <v>0</v>
      </c>
      <c r="AF198" s="4">
        <f>F198/SUMIFS('Equipe novembre (après la trèv)'!B$2:B$13,'Equipe novembre (après la trèv)'!$A$2:$A$13,$C198)</f>
        <v>9.0909090909090912E-2</v>
      </c>
      <c r="AG198" s="4">
        <f>P198/SUMIFS('Equipe novembre (après la trèv)'!L$2:L$13,'Equipe novembre (après la trèv)'!$A$2:$A$13,$C198)</f>
        <v>0</v>
      </c>
      <c r="AH198" s="4">
        <f>H198/SUMIFS('Equipe novembre (après la trèv)'!B$2:B$13,'Equipe novembre (après la trèv)'!$A$2:$A$13,$C198)</f>
        <v>9.0909090909090912E-2</v>
      </c>
      <c r="AI198" s="4">
        <f>R198/SUMIFS('Equipe novembre (après la trèv)'!L$2:L$13,'Equipe novembre (après la trèv)'!$A$2:$A$13,$C198)</f>
        <v>0</v>
      </c>
    </row>
    <row r="199" spans="1:35" x14ac:dyDescent="0.3">
      <c r="A199">
        <v>198</v>
      </c>
      <c r="B199" t="s">
        <v>349</v>
      </c>
      <c r="C199" t="s">
        <v>45</v>
      </c>
      <c r="D199" t="s">
        <v>6</v>
      </c>
      <c r="E199">
        <f>SUMIFS('Indiv fin novembre'!E$2:E$299,'Indiv fin novembre'!$B$2:$B$299,$B199,'Indiv fin novembre'!$C$2:$C$299,$C199)-SUMIFS('Indiv fin octobre (à la trève)'!E$2:E$287,'Indiv fin octobre (à la trève)'!$B$2:$B$287,$B199,'Indiv fin octobre (à la trève)'!$C$2:$C$287,$C199)</f>
        <v>1</v>
      </c>
      <c r="F199">
        <f>SUMIFS('Indiv fin novembre'!F$2:F$299,'Indiv fin novembre'!$B$2:$B$299,$B199,'Indiv fin novembre'!$C$2:$C$299,$C199)-SUMIFS('Indiv fin octobre (à la trève)'!F$2:F$287,'Indiv fin octobre (à la trève)'!$B$2:$B$287,$B199,'Indiv fin octobre (à la trève)'!$C$2:$C$287,$C199)</f>
        <v>1</v>
      </c>
      <c r="G199">
        <f>SUMIFS('Indiv fin novembre'!G$2:G$299,'Indiv fin novembre'!$B$2:$B$299,$B199,'Indiv fin novembre'!$C$2:$C$299,$C199)-SUMIFS('Indiv fin octobre (à la trève)'!G$2:G$287,'Indiv fin octobre (à la trève)'!$B$2:$B$287,$B199,'Indiv fin octobre (à la trève)'!$C$2:$C$287,$C199)</f>
        <v>0</v>
      </c>
      <c r="H199">
        <f>SUMIFS('Indiv fin novembre'!H$2:H$299,'Indiv fin novembre'!$B$2:$B$299,$B199,'Indiv fin novembre'!$C$2:$C$299,$C199)-SUMIFS('Indiv fin octobre (à la trève)'!H$2:H$287,'Indiv fin octobre (à la trève)'!$B$2:$B$287,$B199,'Indiv fin octobre (à la trève)'!$C$2:$C$287,$C199)</f>
        <v>1</v>
      </c>
      <c r="I199">
        <f>SUMIFS('Indiv fin novembre'!I$2:I$299,'Indiv fin novembre'!$B$2:$B$299,$B199,'Indiv fin novembre'!$C$2:$C$299,$C199)-SUMIFS('Indiv fin octobre (à la trève)'!I$2:I$287,'Indiv fin octobre (à la trève)'!$B$2:$B$287,$B199,'Indiv fin octobre (à la trève)'!$C$2:$C$287,$C199)</f>
        <v>1</v>
      </c>
      <c r="J199">
        <f>SUMIFS('Indiv fin novembre'!J$2:J$299,'Indiv fin novembre'!$B$2:$B$299,$B199,'Indiv fin novembre'!$C$2:$C$299,$C199)-SUMIFS('Indiv fin octobre (à la trève)'!J$2:J$287,'Indiv fin octobre (à la trève)'!$B$2:$B$287,$B199,'Indiv fin octobre (à la trève)'!$C$2:$C$287,$C199)</f>
        <v>1</v>
      </c>
      <c r="K199">
        <f>SUMIFS('Indiv fin novembre'!K$2:K$299,'Indiv fin novembre'!$B$2:$B$299,$B199,'Indiv fin novembre'!$C$2:$C$299,$C199)-SUMIFS('Indiv fin octobre (à la trève)'!K$2:K$287,'Indiv fin octobre (à la trève)'!$B$2:$B$287,$B199,'Indiv fin octobre (à la trève)'!$C$2:$C$287,$C199)</f>
        <v>0</v>
      </c>
      <c r="L199">
        <f>SUMIFS('Indiv fin novembre'!L$2:L$299,'Indiv fin novembre'!$B$2:$B$299,$B199,'Indiv fin novembre'!$C$2:$C$299,$C199)-SUMIFS('Indiv fin octobre (à la trève)'!L$2:L$287,'Indiv fin octobre (à la trève)'!$B$2:$B$287,$B199,'Indiv fin octobre (à la trève)'!$C$2:$C$287,$C199)</f>
        <v>1</v>
      </c>
      <c r="M199">
        <f>SUMIFS('Indiv fin novembre'!M$2:M$299,'Indiv fin novembre'!$B$2:$B$299,$B199,'Indiv fin novembre'!$C$2:$C$299,$C199)-SUMIFS('Indiv fin octobre (à la trève)'!M$2:M$287,'Indiv fin octobre (à la trève)'!$B$2:$B$287,$B199,'Indiv fin octobre (à la trève)'!$C$2:$C$287,$C199)</f>
        <v>0</v>
      </c>
      <c r="N199">
        <f>SUMIFS('Indiv fin novembre'!N$2:N$299,'Indiv fin novembre'!$B$2:$B$299,$B199,'Indiv fin novembre'!$C$2:$C$299,$C199)-SUMIFS('Indiv fin octobre (à la trève)'!N$2:N$287,'Indiv fin octobre (à la trève)'!$B$2:$B$287,$B199,'Indiv fin octobre (à la trève)'!$C$2:$C$287,$C199)</f>
        <v>0</v>
      </c>
      <c r="O199">
        <f>SUMIFS('Indiv fin novembre'!O$2:O$299,'Indiv fin novembre'!$B$2:$B$299,$B199,'Indiv fin novembre'!$C$2:$C$299,$C199)-SUMIFS('Indiv fin octobre (à la trève)'!O$2:O$287,'Indiv fin octobre (à la trève)'!$B$2:$B$287,$B199,'Indiv fin octobre (à la trève)'!$C$2:$C$287,$C199)</f>
        <v>0</v>
      </c>
      <c r="P199">
        <f>SUMIFS('Indiv fin novembre'!P$2:P$299,'Indiv fin novembre'!$B$2:$B$299,$B199,'Indiv fin novembre'!$C$2:$C$299,$C199)-SUMIFS('Indiv fin octobre (à la trève)'!P$2:P$287,'Indiv fin octobre (à la trève)'!$B$2:$B$287,$B199,'Indiv fin octobre (à la trève)'!$C$2:$C$287,$C199)</f>
        <v>0</v>
      </c>
      <c r="Q199">
        <f>SUMIFS('Indiv fin novembre'!Q$2:Q$299,'Indiv fin novembre'!$B$2:$B$299,$B199,'Indiv fin novembre'!$C$2:$C$299,$C199)-SUMIFS('Indiv fin octobre (à la trève)'!Q$2:Q$287,'Indiv fin octobre (à la trève)'!$B$2:$B$287,$B199,'Indiv fin octobre (à la trève)'!$C$2:$C$287,$C199)</f>
        <v>0</v>
      </c>
      <c r="R199">
        <f>SUMIFS('Indiv fin novembre'!R$2:R$299,'Indiv fin novembre'!$B$2:$B$299,$B199,'Indiv fin novembre'!$C$2:$C$299,$C199)-SUMIFS('Indiv fin octobre (à la trève)'!R$2:R$287,'Indiv fin octobre (à la trève)'!$B$2:$B$287,$B199,'Indiv fin octobre (à la trève)'!$C$2:$C$287,$C199)</f>
        <v>0</v>
      </c>
      <c r="S199" s="3">
        <f t="shared" si="39"/>
        <v>1</v>
      </c>
      <c r="T199" s="3">
        <f t="shared" si="40"/>
        <v>0</v>
      </c>
      <c r="U199" s="3">
        <f t="shared" si="41"/>
        <v>1</v>
      </c>
      <c r="V199" s="3">
        <f t="shared" si="42"/>
        <v>1</v>
      </c>
      <c r="W199" s="3">
        <f t="shared" si="43"/>
        <v>1</v>
      </c>
      <c r="X199" s="3">
        <f t="shared" si="44"/>
        <v>0</v>
      </c>
      <c r="Y199" s="3">
        <f t="shared" si="45"/>
        <v>1</v>
      </c>
      <c r="Z199" s="3">
        <f t="shared" si="46"/>
        <v>0</v>
      </c>
      <c r="AA199" s="3">
        <f t="shared" si="47"/>
        <v>0</v>
      </c>
      <c r="AB199" s="3">
        <f t="shared" si="48"/>
        <v>0</v>
      </c>
      <c r="AC199" s="3">
        <f t="shared" si="49"/>
        <v>0</v>
      </c>
      <c r="AD199" s="3">
        <f t="shared" si="50"/>
        <v>0</v>
      </c>
      <c r="AE199" s="3">
        <f t="shared" si="51"/>
        <v>0</v>
      </c>
      <c r="AF199" s="4">
        <f>F199/SUMIFS('Equipe novembre (après la trèv)'!B$2:B$13,'Equipe novembre (après la trèv)'!$A$2:$A$13,$C199)</f>
        <v>0.05</v>
      </c>
      <c r="AG199" s="4">
        <f>P199/SUMIFS('Equipe novembre (après la trèv)'!L$2:L$13,'Equipe novembre (après la trèv)'!$A$2:$A$13,$C199)</f>
        <v>0</v>
      </c>
      <c r="AH199" s="4">
        <f>H199/SUMIFS('Equipe novembre (après la trèv)'!B$2:B$13,'Equipe novembre (après la trèv)'!$A$2:$A$13,$C199)</f>
        <v>0.05</v>
      </c>
      <c r="AI199" s="4">
        <f>R199/SUMIFS('Equipe novembre (après la trèv)'!L$2:L$13,'Equipe novembre (après la trèv)'!$A$2:$A$13,$C199)</f>
        <v>0</v>
      </c>
    </row>
    <row r="200" spans="1:35" x14ac:dyDescent="0.3">
      <c r="A200">
        <v>199</v>
      </c>
      <c r="B200" t="s">
        <v>129</v>
      </c>
      <c r="C200" t="s">
        <v>48</v>
      </c>
      <c r="D200" t="s">
        <v>6</v>
      </c>
      <c r="E200">
        <f>SUMIFS('Indiv fin novembre'!E$2:E$299,'Indiv fin novembre'!$B$2:$B$299,$B200,'Indiv fin novembre'!$C$2:$C$299,$C200)-SUMIFS('Indiv fin octobre (à la trève)'!E$2:E$287,'Indiv fin octobre (à la trève)'!$B$2:$B$287,$B200,'Indiv fin octobre (à la trève)'!$C$2:$C$287,$C200)</f>
        <v>6</v>
      </c>
      <c r="F200">
        <f>SUMIFS('Indiv fin novembre'!F$2:F$299,'Indiv fin novembre'!$B$2:$B$299,$B200,'Indiv fin novembre'!$C$2:$C$299,$C200)-SUMIFS('Indiv fin octobre (à la trève)'!F$2:F$287,'Indiv fin octobre (à la trève)'!$B$2:$B$287,$B200,'Indiv fin octobre (à la trève)'!$C$2:$C$287,$C200)</f>
        <v>1</v>
      </c>
      <c r="G200">
        <f>SUMIFS('Indiv fin novembre'!G$2:G$299,'Indiv fin novembre'!$B$2:$B$299,$B200,'Indiv fin novembre'!$C$2:$C$299,$C200)-SUMIFS('Indiv fin octobre (à la trève)'!G$2:G$287,'Indiv fin octobre (à la trève)'!$B$2:$B$287,$B200,'Indiv fin octobre (à la trève)'!$C$2:$C$287,$C200)</f>
        <v>0</v>
      </c>
      <c r="H200">
        <f>SUMIFS('Indiv fin novembre'!H$2:H$299,'Indiv fin novembre'!$B$2:$B$299,$B200,'Indiv fin novembre'!$C$2:$C$299,$C200)-SUMIFS('Indiv fin octobre (à la trève)'!H$2:H$287,'Indiv fin octobre (à la trève)'!$B$2:$B$287,$B200,'Indiv fin octobre (à la trève)'!$C$2:$C$287,$C200)</f>
        <v>1</v>
      </c>
      <c r="I200">
        <f>SUMIFS('Indiv fin novembre'!I$2:I$299,'Indiv fin novembre'!$B$2:$B$299,$B200,'Indiv fin novembre'!$C$2:$C$299,$C200)-SUMIFS('Indiv fin octobre (à la trève)'!I$2:I$287,'Indiv fin octobre (à la trève)'!$B$2:$B$287,$B200,'Indiv fin octobre (à la trève)'!$C$2:$C$287,$C200)</f>
        <v>-7</v>
      </c>
      <c r="J200">
        <f>SUMIFS('Indiv fin novembre'!J$2:J$299,'Indiv fin novembre'!$B$2:$B$299,$B200,'Indiv fin novembre'!$C$2:$C$299,$C200)-SUMIFS('Indiv fin octobre (à la trève)'!J$2:J$287,'Indiv fin octobre (à la trève)'!$B$2:$B$287,$B200,'Indiv fin octobre (à la trève)'!$C$2:$C$287,$C200)</f>
        <v>1</v>
      </c>
      <c r="K200">
        <f>SUMIFS('Indiv fin novembre'!K$2:K$299,'Indiv fin novembre'!$B$2:$B$299,$B200,'Indiv fin novembre'!$C$2:$C$299,$C200)-SUMIFS('Indiv fin octobre (à la trève)'!K$2:K$287,'Indiv fin octobre (à la trève)'!$B$2:$B$287,$B200,'Indiv fin octobre (à la trève)'!$C$2:$C$287,$C200)</f>
        <v>1</v>
      </c>
      <c r="L200">
        <f>SUMIFS('Indiv fin novembre'!L$2:L$299,'Indiv fin novembre'!$B$2:$B$299,$B200,'Indiv fin novembre'!$C$2:$C$299,$C200)-SUMIFS('Indiv fin octobre (à la trève)'!L$2:L$287,'Indiv fin octobre (à la trève)'!$B$2:$B$287,$B200,'Indiv fin octobre (à la trève)'!$C$2:$C$287,$C200)</f>
        <v>2</v>
      </c>
      <c r="M200">
        <f>SUMIFS('Indiv fin novembre'!M$2:M$299,'Indiv fin novembre'!$B$2:$B$299,$B200,'Indiv fin novembre'!$C$2:$C$299,$C200)-SUMIFS('Indiv fin octobre (à la trève)'!M$2:M$287,'Indiv fin octobre (à la trève)'!$B$2:$B$287,$B200,'Indiv fin octobre (à la trève)'!$C$2:$C$287,$C200)</f>
        <v>0</v>
      </c>
      <c r="N200">
        <f>SUMIFS('Indiv fin novembre'!N$2:N$299,'Indiv fin novembre'!$B$2:$B$299,$B200,'Indiv fin novembre'!$C$2:$C$299,$C200)-SUMIFS('Indiv fin octobre (à la trève)'!N$2:N$287,'Indiv fin octobre (à la trève)'!$B$2:$B$287,$B200,'Indiv fin octobre (à la trève)'!$C$2:$C$287,$C200)</f>
        <v>0</v>
      </c>
      <c r="O200">
        <f>SUMIFS('Indiv fin novembre'!O$2:O$299,'Indiv fin novembre'!$B$2:$B$299,$B200,'Indiv fin novembre'!$C$2:$C$299,$C200)-SUMIFS('Indiv fin octobre (à la trève)'!O$2:O$287,'Indiv fin octobre (à la trève)'!$B$2:$B$287,$B200,'Indiv fin octobre (à la trève)'!$C$2:$C$287,$C200)</f>
        <v>0</v>
      </c>
      <c r="P200">
        <f>SUMIFS('Indiv fin novembre'!P$2:P$299,'Indiv fin novembre'!$B$2:$B$299,$B200,'Indiv fin novembre'!$C$2:$C$299,$C200)-SUMIFS('Indiv fin octobre (à la trève)'!P$2:P$287,'Indiv fin octobre (à la trève)'!$B$2:$B$287,$B200,'Indiv fin octobre (à la trève)'!$C$2:$C$287,$C200)</f>
        <v>0</v>
      </c>
      <c r="Q200">
        <f>SUMIFS('Indiv fin novembre'!Q$2:Q$299,'Indiv fin novembre'!$B$2:$B$299,$B200,'Indiv fin novembre'!$C$2:$C$299,$C200)-SUMIFS('Indiv fin octobre (à la trève)'!Q$2:Q$287,'Indiv fin octobre (à la trève)'!$B$2:$B$287,$B200,'Indiv fin octobre (à la trève)'!$C$2:$C$287,$C200)</f>
        <v>-1</v>
      </c>
      <c r="R200">
        <f>SUMIFS('Indiv fin novembre'!R$2:R$299,'Indiv fin novembre'!$B$2:$B$299,$B200,'Indiv fin novembre'!$C$2:$C$299,$C200)-SUMIFS('Indiv fin octobre (à la trève)'!R$2:R$287,'Indiv fin octobre (à la trève)'!$B$2:$B$287,$B200,'Indiv fin octobre (à la trève)'!$C$2:$C$287,$C200)</f>
        <v>-1</v>
      </c>
      <c r="S200" s="3">
        <f t="shared" si="39"/>
        <v>0.16666666666666666</v>
      </c>
      <c r="T200" s="3">
        <f t="shared" si="40"/>
        <v>0</v>
      </c>
      <c r="U200" s="3">
        <f t="shared" si="41"/>
        <v>0.16666666666666666</v>
      </c>
      <c r="V200" s="3">
        <f t="shared" si="42"/>
        <v>-1.1666666666666667</v>
      </c>
      <c r="W200" s="3">
        <f t="shared" si="43"/>
        <v>0.16666666666666666</v>
      </c>
      <c r="X200" s="3">
        <f t="shared" si="44"/>
        <v>0.16666666666666666</v>
      </c>
      <c r="Y200" s="3">
        <f t="shared" si="45"/>
        <v>0.33333333333333331</v>
      </c>
      <c r="Z200" s="3">
        <f t="shared" si="46"/>
        <v>0</v>
      </c>
      <c r="AA200" s="3">
        <f t="shared" si="47"/>
        <v>0</v>
      </c>
      <c r="AB200" s="3">
        <f t="shared" si="48"/>
        <v>0</v>
      </c>
      <c r="AC200" s="3">
        <f t="shared" si="49"/>
        <v>0</v>
      </c>
      <c r="AD200" s="3">
        <f t="shared" si="50"/>
        <v>-0.16666666666666666</v>
      </c>
      <c r="AE200" s="3">
        <f t="shared" si="51"/>
        <v>-0.16666666666666666</v>
      </c>
      <c r="AF200" s="4">
        <f>F200/SUMIFS('Equipe novembre (après la trèv)'!B$2:B$13,'Equipe novembre (après la trèv)'!$A$2:$A$13,$C200)</f>
        <v>0.125</v>
      </c>
      <c r="AG200" s="4">
        <f>P200/SUMIFS('Equipe novembre (après la trèv)'!L$2:L$13,'Equipe novembre (après la trèv)'!$A$2:$A$13,$C200)</f>
        <v>0</v>
      </c>
      <c r="AH200" s="4">
        <f>H200/SUMIFS('Equipe novembre (après la trèv)'!B$2:B$13,'Equipe novembre (après la trèv)'!$A$2:$A$13,$C200)</f>
        <v>0.125</v>
      </c>
      <c r="AI200" s="4">
        <f>R200/SUMIFS('Equipe novembre (après la trèv)'!L$2:L$13,'Equipe novembre (après la trèv)'!$A$2:$A$13,$C200)</f>
        <v>-0.2</v>
      </c>
    </row>
    <row r="201" spans="1:35" x14ac:dyDescent="0.3">
      <c r="A201">
        <v>200</v>
      </c>
      <c r="B201" t="s">
        <v>181</v>
      </c>
      <c r="C201" t="s">
        <v>18</v>
      </c>
      <c r="D201" t="s">
        <v>6</v>
      </c>
      <c r="E201">
        <f>SUMIFS('Indiv fin novembre'!E$2:E$299,'Indiv fin novembre'!$B$2:$B$299,$B201,'Indiv fin novembre'!$C$2:$C$299,$C201)-SUMIFS('Indiv fin octobre (à la trève)'!E$2:E$287,'Indiv fin octobre (à la trève)'!$B$2:$B$287,$B201,'Indiv fin octobre (à la trève)'!$C$2:$C$287,$C201)</f>
        <v>0</v>
      </c>
      <c r="F201">
        <f>SUMIFS('Indiv fin novembre'!F$2:F$299,'Indiv fin novembre'!$B$2:$B$299,$B201,'Indiv fin novembre'!$C$2:$C$299,$C201)-SUMIFS('Indiv fin octobre (à la trève)'!F$2:F$287,'Indiv fin octobre (à la trève)'!$B$2:$B$287,$B201,'Indiv fin octobre (à la trève)'!$C$2:$C$287,$C201)</f>
        <v>0</v>
      </c>
      <c r="G201">
        <f>SUMIFS('Indiv fin novembre'!G$2:G$299,'Indiv fin novembre'!$B$2:$B$299,$B201,'Indiv fin novembre'!$C$2:$C$299,$C201)-SUMIFS('Indiv fin octobre (à la trève)'!G$2:G$287,'Indiv fin octobre (à la trève)'!$B$2:$B$287,$B201,'Indiv fin octobre (à la trève)'!$C$2:$C$287,$C201)</f>
        <v>0</v>
      </c>
      <c r="H201">
        <f>SUMIFS('Indiv fin novembre'!H$2:H$299,'Indiv fin novembre'!$B$2:$B$299,$B201,'Indiv fin novembre'!$C$2:$C$299,$C201)-SUMIFS('Indiv fin octobre (à la trève)'!H$2:H$287,'Indiv fin octobre (à la trève)'!$B$2:$B$287,$B201,'Indiv fin octobre (à la trève)'!$C$2:$C$287,$C201)</f>
        <v>0</v>
      </c>
      <c r="I201">
        <f>SUMIFS('Indiv fin novembre'!I$2:I$299,'Indiv fin novembre'!$B$2:$B$299,$B201,'Indiv fin novembre'!$C$2:$C$299,$C201)-SUMIFS('Indiv fin octobre (à la trève)'!I$2:I$287,'Indiv fin octobre (à la trève)'!$B$2:$B$287,$B201,'Indiv fin octobre (à la trève)'!$C$2:$C$287,$C201)</f>
        <v>0</v>
      </c>
      <c r="J201">
        <f>SUMIFS('Indiv fin novembre'!J$2:J$299,'Indiv fin novembre'!$B$2:$B$299,$B201,'Indiv fin novembre'!$C$2:$C$299,$C201)-SUMIFS('Indiv fin octobre (à la trève)'!J$2:J$287,'Indiv fin octobre (à la trève)'!$B$2:$B$287,$B201,'Indiv fin octobre (à la trève)'!$C$2:$C$287,$C201)</f>
        <v>0</v>
      </c>
      <c r="K201">
        <f>SUMIFS('Indiv fin novembre'!K$2:K$299,'Indiv fin novembre'!$B$2:$B$299,$B201,'Indiv fin novembre'!$C$2:$C$299,$C201)-SUMIFS('Indiv fin octobre (à la trève)'!K$2:K$287,'Indiv fin octobre (à la trève)'!$B$2:$B$287,$B201,'Indiv fin octobre (à la trève)'!$C$2:$C$287,$C201)</f>
        <v>0</v>
      </c>
      <c r="L201">
        <f>SUMIFS('Indiv fin novembre'!L$2:L$299,'Indiv fin novembre'!$B$2:$B$299,$B201,'Indiv fin novembre'!$C$2:$C$299,$C201)-SUMIFS('Indiv fin octobre (à la trève)'!L$2:L$287,'Indiv fin octobre (à la trève)'!$B$2:$B$287,$B201,'Indiv fin octobre (à la trève)'!$C$2:$C$287,$C201)</f>
        <v>0</v>
      </c>
      <c r="M201">
        <f>SUMIFS('Indiv fin novembre'!M$2:M$299,'Indiv fin novembre'!$B$2:$B$299,$B201,'Indiv fin novembre'!$C$2:$C$299,$C201)-SUMIFS('Indiv fin octobre (à la trève)'!M$2:M$287,'Indiv fin octobre (à la trève)'!$B$2:$B$287,$B201,'Indiv fin octobre (à la trève)'!$C$2:$C$287,$C201)</f>
        <v>0</v>
      </c>
      <c r="N201">
        <f>SUMIFS('Indiv fin novembre'!N$2:N$299,'Indiv fin novembre'!$B$2:$B$299,$B201,'Indiv fin novembre'!$C$2:$C$299,$C201)-SUMIFS('Indiv fin octobre (à la trève)'!N$2:N$287,'Indiv fin octobre (à la trève)'!$B$2:$B$287,$B201,'Indiv fin octobre (à la trève)'!$C$2:$C$287,$C201)</f>
        <v>0</v>
      </c>
      <c r="O201">
        <f>SUMIFS('Indiv fin novembre'!O$2:O$299,'Indiv fin novembre'!$B$2:$B$299,$B201,'Indiv fin novembre'!$C$2:$C$299,$C201)-SUMIFS('Indiv fin octobre (à la trève)'!O$2:O$287,'Indiv fin octobre (à la trève)'!$B$2:$B$287,$B201,'Indiv fin octobre (à la trève)'!$C$2:$C$287,$C201)</f>
        <v>0</v>
      </c>
      <c r="P201">
        <f>SUMIFS('Indiv fin novembre'!P$2:P$299,'Indiv fin novembre'!$B$2:$B$299,$B201,'Indiv fin novembre'!$C$2:$C$299,$C201)-SUMIFS('Indiv fin octobre (à la trève)'!P$2:P$287,'Indiv fin octobre (à la trève)'!$B$2:$B$287,$B201,'Indiv fin octobre (à la trève)'!$C$2:$C$287,$C201)</f>
        <v>0</v>
      </c>
      <c r="Q201">
        <f>SUMIFS('Indiv fin novembre'!Q$2:Q$299,'Indiv fin novembre'!$B$2:$B$299,$B201,'Indiv fin novembre'!$C$2:$C$299,$C201)-SUMIFS('Indiv fin octobre (à la trève)'!Q$2:Q$287,'Indiv fin octobre (à la trève)'!$B$2:$B$287,$B201,'Indiv fin octobre (à la trève)'!$C$2:$C$287,$C201)</f>
        <v>0</v>
      </c>
      <c r="R201">
        <f>SUMIFS('Indiv fin novembre'!R$2:R$299,'Indiv fin novembre'!$B$2:$B$299,$B201,'Indiv fin novembre'!$C$2:$C$299,$C201)-SUMIFS('Indiv fin octobre (à la trève)'!R$2:R$287,'Indiv fin octobre (à la trève)'!$B$2:$B$287,$B201,'Indiv fin octobre (à la trève)'!$C$2:$C$287,$C201)</f>
        <v>0</v>
      </c>
      <c r="S201" s="3">
        <f t="shared" si="39"/>
        <v>0</v>
      </c>
      <c r="T201" s="3">
        <f t="shared" si="40"/>
        <v>0</v>
      </c>
      <c r="U201" s="3">
        <f t="shared" si="41"/>
        <v>0</v>
      </c>
      <c r="V201" s="3">
        <f t="shared" si="42"/>
        <v>0</v>
      </c>
      <c r="W201" s="3">
        <f t="shared" si="43"/>
        <v>0</v>
      </c>
      <c r="X201" s="3">
        <f t="shared" si="44"/>
        <v>0</v>
      </c>
      <c r="Y201" s="3">
        <f t="shared" si="45"/>
        <v>0</v>
      </c>
      <c r="Z201" s="3">
        <f t="shared" si="46"/>
        <v>0</v>
      </c>
      <c r="AA201" s="3">
        <f t="shared" si="47"/>
        <v>0</v>
      </c>
      <c r="AB201" s="3">
        <f t="shared" si="48"/>
        <v>0</v>
      </c>
      <c r="AC201" s="3">
        <f t="shared" si="49"/>
        <v>0</v>
      </c>
      <c r="AD201" s="3">
        <f t="shared" si="50"/>
        <v>0</v>
      </c>
      <c r="AE201" s="3">
        <f t="shared" si="51"/>
        <v>0</v>
      </c>
      <c r="AF201" s="4">
        <f>F201/SUMIFS('Equipe novembre (après la trèv)'!B$2:B$13,'Equipe novembre (après la trèv)'!$A$2:$A$13,$C201)</f>
        <v>0</v>
      </c>
      <c r="AG201" s="4">
        <f>P201/SUMIFS('Equipe novembre (après la trèv)'!L$2:L$13,'Equipe novembre (après la trèv)'!$A$2:$A$13,$C201)</f>
        <v>0</v>
      </c>
      <c r="AH201" s="4">
        <f>H201/SUMIFS('Equipe novembre (après la trèv)'!B$2:B$13,'Equipe novembre (après la trèv)'!$A$2:$A$13,$C201)</f>
        <v>0</v>
      </c>
      <c r="AI201" s="4">
        <f>R201/SUMIFS('Equipe novembre (après la trèv)'!L$2:L$13,'Equipe novembre (après la trèv)'!$A$2:$A$13,$C201)</f>
        <v>0</v>
      </c>
    </row>
    <row r="202" spans="1:35" x14ac:dyDescent="0.3">
      <c r="A202">
        <v>201</v>
      </c>
      <c r="B202" t="s">
        <v>161</v>
      </c>
      <c r="C202" t="s">
        <v>31</v>
      </c>
      <c r="D202" t="s">
        <v>6</v>
      </c>
      <c r="E202">
        <f>SUMIFS('Indiv fin novembre'!E$2:E$299,'Indiv fin novembre'!$B$2:$B$299,$B202,'Indiv fin novembre'!$C$2:$C$299,$C202)-SUMIFS('Indiv fin octobre (à la trève)'!E$2:E$287,'Indiv fin octobre (à la trève)'!$B$2:$B$287,$B202,'Indiv fin octobre (à la trève)'!$C$2:$C$287,$C202)</f>
        <v>0</v>
      </c>
      <c r="F202">
        <f>SUMIFS('Indiv fin novembre'!F$2:F$299,'Indiv fin novembre'!$B$2:$B$299,$B202,'Indiv fin novembre'!$C$2:$C$299,$C202)-SUMIFS('Indiv fin octobre (à la trève)'!F$2:F$287,'Indiv fin octobre (à la trève)'!$B$2:$B$287,$B202,'Indiv fin octobre (à la trève)'!$C$2:$C$287,$C202)</f>
        <v>0</v>
      </c>
      <c r="G202">
        <f>SUMIFS('Indiv fin novembre'!G$2:G$299,'Indiv fin novembre'!$B$2:$B$299,$B202,'Indiv fin novembre'!$C$2:$C$299,$C202)-SUMIFS('Indiv fin octobre (à la trève)'!G$2:G$287,'Indiv fin octobre (à la trève)'!$B$2:$B$287,$B202,'Indiv fin octobre (à la trève)'!$C$2:$C$287,$C202)</f>
        <v>0</v>
      </c>
      <c r="H202">
        <f>SUMIFS('Indiv fin novembre'!H$2:H$299,'Indiv fin novembre'!$B$2:$B$299,$B202,'Indiv fin novembre'!$C$2:$C$299,$C202)-SUMIFS('Indiv fin octobre (à la trève)'!H$2:H$287,'Indiv fin octobre (à la trève)'!$B$2:$B$287,$B202,'Indiv fin octobre (à la trève)'!$C$2:$C$287,$C202)</f>
        <v>0</v>
      </c>
      <c r="I202">
        <f>SUMIFS('Indiv fin novembre'!I$2:I$299,'Indiv fin novembre'!$B$2:$B$299,$B202,'Indiv fin novembre'!$C$2:$C$299,$C202)-SUMIFS('Indiv fin octobre (à la trève)'!I$2:I$287,'Indiv fin octobre (à la trève)'!$B$2:$B$287,$B202,'Indiv fin octobre (à la trève)'!$C$2:$C$287,$C202)</f>
        <v>0</v>
      </c>
      <c r="J202">
        <f>SUMIFS('Indiv fin novembre'!J$2:J$299,'Indiv fin novembre'!$B$2:$B$299,$B202,'Indiv fin novembre'!$C$2:$C$299,$C202)-SUMIFS('Indiv fin octobre (à la trève)'!J$2:J$287,'Indiv fin octobre (à la trève)'!$B$2:$B$287,$B202,'Indiv fin octobre (à la trève)'!$C$2:$C$287,$C202)</f>
        <v>0</v>
      </c>
      <c r="K202">
        <f>SUMIFS('Indiv fin novembre'!K$2:K$299,'Indiv fin novembre'!$B$2:$B$299,$B202,'Indiv fin novembre'!$C$2:$C$299,$C202)-SUMIFS('Indiv fin octobre (à la trève)'!K$2:K$287,'Indiv fin octobre (à la trève)'!$B$2:$B$287,$B202,'Indiv fin octobre (à la trève)'!$C$2:$C$287,$C202)</f>
        <v>0</v>
      </c>
      <c r="L202">
        <f>SUMIFS('Indiv fin novembre'!L$2:L$299,'Indiv fin novembre'!$B$2:$B$299,$B202,'Indiv fin novembre'!$C$2:$C$299,$C202)-SUMIFS('Indiv fin octobre (à la trève)'!L$2:L$287,'Indiv fin octobre (à la trève)'!$B$2:$B$287,$B202,'Indiv fin octobre (à la trève)'!$C$2:$C$287,$C202)</f>
        <v>0</v>
      </c>
      <c r="M202">
        <f>SUMIFS('Indiv fin novembre'!M$2:M$299,'Indiv fin novembre'!$B$2:$B$299,$B202,'Indiv fin novembre'!$C$2:$C$299,$C202)-SUMIFS('Indiv fin octobre (à la trève)'!M$2:M$287,'Indiv fin octobre (à la trève)'!$B$2:$B$287,$B202,'Indiv fin octobre (à la trève)'!$C$2:$C$287,$C202)</f>
        <v>0</v>
      </c>
      <c r="N202">
        <f>SUMIFS('Indiv fin novembre'!N$2:N$299,'Indiv fin novembre'!$B$2:$B$299,$B202,'Indiv fin novembre'!$C$2:$C$299,$C202)-SUMIFS('Indiv fin octobre (à la trève)'!N$2:N$287,'Indiv fin octobre (à la trève)'!$B$2:$B$287,$B202,'Indiv fin octobre (à la trève)'!$C$2:$C$287,$C202)</f>
        <v>0</v>
      </c>
      <c r="O202">
        <f>SUMIFS('Indiv fin novembre'!O$2:O$299,'Indiv fin novembre'!$B$2:$B$299,$B202,'Indiv fin novembre'!$C$2:$C$299,$C202)-SUMIFS('Indiv fin octobre (à la trève)'!O$2:O$287,'Indiv fin octobre (à la trève)'!$B$2:$B$287,$B202,'Indiv fin octobre (à la trève)'!$C$2:$C$287,$C202)</f>
        <v>0</v>
      </c>
      <c r="P202">
        <f>SUMIFS('Indiv fin novembre'!P$2:P$299,'Indiv fin novembre'!$B$2:$B$299,$B202,'Indiv fin novembre'!$C$2:$C$299,$C202)-SUMIFS('Indiv fin octobre (à la trève)'!P$2:P$287,'Indiv fin octobre (à la trève)'!$B$2:$B$287,$B202,'Indiv fin octobre (à la trève)'!$C$2:$C$287,$C202)</f>
        <v>0</v>
      </c>
      <c r="Q202">
        <f>SUMIFS('Indiv fin novembre'!Q$2:Q$299,'Indiv fin novembre'!$B$2:$B$299,$B202,'Indiv fin novembre'!$C$2:$C$299,$C202)-SUMIFS('Indiv fin octobre (à la trève)'!Q$2:Q$287,'Indiv fin octobre (à la trève)'!$B$2:$B$287,$B202,'Indiv fin octobre (à la trève)'!$C$2:$C$287,$C202)</f>
        <v>0</v>
      </c>
      <c r="R202">
        <f>SUMIFS('Indiv fin novembre'!R$2:R$299,'Indiv fin novembre'!$B$2:$B$299,$B202,'Indiv fin novembre'!$C$2:$C$299,$C202)-SUMIFS('Indiv fin octobre (à la trève)'!R$2:R$287,'Indiv fin octobre (à la trève)'!$B$2:$B$287,$B202,'Indiv fin octobre (à la trève)'!$C$2:$C$287,$C202)</f>
        <v>0</v>
      </c>
      <c r="S202" s="3">
        <f t="shared" si="39"/>
        <v>0</v>
      </c>
      <c r="T202" s="3">
        <f t="shared" si="40"/>
        <v>0</v>
      </c>
      <c r="U202" s="3">
        <f t="shared" si="41"/>
        <v>0</v>
      </c>
      <c r="V202" s="3">
        <f t="shared" si="42"/>
        <v>0</v>
      </c>
      <c r="W202" s="3">
        <f t="shared" si="43"/>
        <v>0</v>
      </c>
      <c r="X202" s="3">
        <f t="shared" si="44"/>
        <v>0</v>
      </c>
      <c r="Y202" s="3">
        <f t="shared" si="45"/>
        <v>0</v>
      </c>
      <c r="Z202" s="3">
        <f t="shared" si="46"/>
        <v>0</v>
      </c>
      <c r="AA202" s="3">
        <f t="shared" si="47"/>
        <v>0</v>
      </c>
      <c r="AB202" s="3">
        <f t="shared" si="48"/>
        <v>0</v>
      </c>
      <c r="AC202" s="3">
        <f t="shared" si="49"/>
        <v>0</v>
      </c>
      <c r="AD202" s="3">
        <f t="shared" si="50"/>
        <v>0</v>
      </c>
      <c r="AE202" s="3">
        <f t="shared" si="51"/>
        <v>0</v>
      </c>
      <c r="AF202" s="4">
        <f>F202/SUMIFS('Equipe novembre (après la trèv)'!B$2:B$13,'Equipe novembre (après la trèv)'!$A$2:$A$13,$C202)</f>
        <v>0</v>
      </c>
      <c r="AG202" s="4">
        <f>P202/SUMIFS('Equipe novembre (après la trèv)'!L$2:L$13,'Equipe novembre (après la trèv)'!$A$2:$A$13,$C202)</f>
        <v>0</v>
      </c>
      <c r="AH202" s="4">
        <f>H202/SUMIFS('Equipe novembre (après la trèv)'!B$2:B$13,'Equipe novembre (après la trèv)'!$A$2:$A$13,$C202)</f>
        <v>0</v>
      </c>
      <c r="AI202" s="4">
        <f>R202/SUMIFS('Equipe novembre (après la trèv)'!L$2:L$13,'Equipe novembre (après la trèv)'!$A$2:$A$13,$C202)</f>
        <v>0</v>
      </c>
    </row>
    <row r="203" spans="1:35" x14ac:dyDescent="0.3">
      <c r="A203">
        <v>202</v>
      </c>
      <c r="B203" t="s">
        <v>20</v>
      </c>
      <c r="C203" t="s">
        <v>18</v>
      </c>
      <c r="D203" t="s">
        <v>6</v>
      </c>
      <c r="E203">
        <f>SUMIFS('Indiv fin novembre'!E$2:E$299,'Indiv fin novembre'!$B$2:$B$299,$B203,'Indiv fin novembre'!$C$2:$C$299,$C203)-SUMIFS('Indiv fin octobre (à la trève)'!E$2:E$287,'Indiv fin octobre (à la trève)'!$B$2:$B$287,$B203,'Indiv fin octobre (à la trève)'!$C$2:$C$287,$C203)</f>
        <v>5</v>
      </c>
      <c r="F203">
        <f>SUMIFS('Indiv fin novembre'!F$2:F$299,'Indiv fin novembre'!$B$2:$B$299,$B203,'Indiv fin novembre'!$C$2:$C$299,$C203)-SUMIFS('Indiv fin octobre (à la trève)'!F$2:F$287,'Indiv fin octobre (à la trève)'!$B$2:$B$287,$B203,'Indiv fin octobre (à la trève)'!$C$2:$C$287,$C203)</f>
        <v>0</v>
      </c>
      <c r="G203">
        <f>SUMIFS('Indiv fin novembre'!G$2:G$299,'Indiv fin novembre'!$B$2:$B$299,$B203,'Indiv fin novembre'!$C$2:$C$299,$C203)-SUMIFS('Indiv fin octobre (à la trève)'!G$2:G$287,'Indiv fin octobre (à la trève)'!$B$2:$B$287,$B203,'Indiv fin octobre (à la trève)'!$C$2:$C$287,$C203)</f>
        <v>0</v>
      </c>
      <c r="H203">
        <f>SUMIFS('Indiv fin novembre'!H$2:H$299,'Indiv fin novembre'!$B$2:$B$299,$B203,'Indiv fin novembre'!$C$2:$C$299,$C203)-SUMIFS('Indiv fin octobre (à la trève)'!H$2:H$287,'Indiv fin octobre (à la trève)'!$B$2:$B$287,$B203,'Indiv fin octobre (à la trève)'!$C$2:$C$287,$C203)</f>
        <v>0</v>
      </c>
      <c r="I203">
        <f>SUMIFS('Indiv fin novembre'!I$2:I$299,'Indiv fin novembre'!$B$2:$B$299,$B203,'Indiv fin novembre'!$C$2:$C$299,$C203)-SUMIFS('Indiv fin octobre (à la trève)'!I$2:I$287,'Indiv fin octobre (à la trève)'!$B$2:$B$287,$B203,'Indiv fin octobre (à la trève)'!$C$2:$C$287,$C203)</f>
        <v>-2</v>
      </c>
      <c r="J203">
        <f>SUMIFS('Indiv fin novembre'!J$2:J$299,'Indiv fin novembre'!$B$2:$B$299,$B203,'Indiv fin novembre'!$C$2:$C$299,$C203)-SUMIFS('Indiv fin octobre (à la trève)'!J$2:J$287,'Indiv fin octobre (à la trève)'!$B$2:$B$287,$B203,'Indiv fin octobre (à la trève)'!$C$2:$C$287,$C203)</f>
        <v>0</v>
      </c>
      <c r="K203">
        <f>SUMIFS('Indiv fin novembre'!K$2:K$299,'Indiv fin novembre'!$B$2:$B$299,$B203,'Indiv fin novembre'!$C$2:$C$299,$C203)-SUMIFS('Indiv fin octobre (à la trève)'!K$2:K$287,'Indiv fin octobre (à la trève)'!$B$2:$B$287,$B203,'Indiv fin octobre (à la trève)'!$C$2:$C$287,$C203)</f>
        <v>0</v>
      </c>
      <c r="L203">
        <f>SUMIFS('Indiv fin novembre'!L$2:L$299,'Indiv fin novembre'!$B$2:$B$299,$B203,'Indiv fin novembre'!$C$2:$C$299,$C203)-SUMIFS('Indiv fin octobre (à la trève)'!L$2:L$287,'Indiv fin octobre (à la trève)'!$B$2:$B$287,$B203,'Indiv fin octobre (à la trève)'!$C$2:$C$287,$C203)</f>
        <v>0</v>
      </c>
      <c r="M203">
        <f>SUMIFS('Indiv fin novembre'!M$2:M$299,'Indiv fin novembre'!$B$2:$B$299,$B203,'Indiv fin novembre'!$C$2:$C$299,$C203)-SUMIFS('Indiv fin octobre (à la trève)'!M$2:M$287,'Indiv fin octobre (à la trève)'!$B$2:$B$287,$B203,'Indiv fin octobre (à la trève)'!$C$2:$C$287,$C203)</f>
        <v>0</v>
      </c>
      <c r="N203">
        <f>SUMIFS('Indiv fin novembre'!N$2:N$299,'Indiv fin novembre'!$B$2:$B$299,$B203,'Indiv fin novembre'!$C$2:$C$299,$C203)-SUMIFS('Indiv fin octobre (à la trève)'!N$2:N$287,'Indiv fin octobre (à la trève)'!$B$2:$B$287,$B203,'Indiv fin octobre (à la trève)'!$C$2:$C$287,$C203)</f>
        <v>0</v>
      </c>
      <c r="O203">
        <f>SUMIFS('Indiv fin novembre'!O$2:O$299,'Indiv fin novembre'!$B$2:$B$299,$B203,'Indiv fin novembre'!$C$2:$C$299,$C203)-SUMIFS('Indiv fin octobre (à la trève)'!O$2:O$287,'Indiv fin octobre (à la trève)'!$B$2:$B$287,$B203,'Indiv fin octobre (à la trève)'!$C$2:$C$287,$C203)</f>
        <v>0</v>
      </c>
      <c r="P203">
        <f>SUMIFS('Indiv fin novembre'!P$2:P$299,'Indiv fin novembre'!$B$2:$B$299,$B203,'Indiv fin novembre'!$C$2:$C$299,$C203)-SUMIFS('Indiv fin octobre (à la trève)'!P$2:P$287,'Indiv fin octobre (à la trève)'!$B$2:$B$287,$B203,'Indiv fin octobre (à la trève)'!$C$2:$C$287,$C203)</f>
        <v>0</v>
      </c>
      <c r="Q203">
        <f>SUMIFS('Indiv fin novembre'!Q$2:Q$299,'Indiv fin novembre'!$B$2:$B$299,$B203,'Indiv fin novembre'!$C$2:$C$299,$C203)-SUMIFS('Indiv fin octobre (à la trève)'!Q$2:Q$287,'Indiv fin octobre (à la trève)'!$B$2:$B$287,$B203,'Indiv fin octobre (à la trève)'!$C$2:$C$287,$C203)</f>
        <v>0</v>
      </c>
      <c r="R203">
        <f>SUMIFS('Indiv fin novembre'!R$2:R$299,'Indiv fin novembre'!$B$2:$B$299,$B203,'Indiv fin novembre'!$C$2:$C$299,$C203)-SUMIFS('Indiv fin octobre (à la trève)'!R$2:R$287,'Indiv fin octobre (à la trève)'!$B$2:$B$287,$B203,'Indiv fin octobre (à la trève)'!$C$2:$C$287,$C203)</f>
        <v>0</v>
      </c>
      <c r="S203" s="3">
        <f t="shared" si="39"/>
        <v>0</v>
      </c>
      <c r="T203" s="3">
        <f t="shared" si="40"/>
        <v>0</v>
      </c>
      <c r="U203" s="3">
        <f t="shared" si="41"/>
        <v>0</v>
      </c>
      <c r="V203" s="3">
        <f t="shared" si="42"/>
        <v>-0.4</v>
      </c>
      <c r="W203" s="3">
        <f t="shared" si="43"/>
        <v>0</v>
      </c>
      <c r="X203" s="3">
        <f t="shared" si="44"/>
        <v>0</v>
      </c>
      <c r="Y203" s="3">
        <f t="shared" si="45"/>
        <v>0</v>
      </c>
      <c r="Z203" s="3">
        <f t="shared" si="46"/>
        <v>0</v>
      </c>
      <c r="AA203" s="3">
        <f t="shared" si="47"/>
        <v>0</v>
      </c>
      <c r="AB203" s="3">
        <f t="shared" si="48"/>
        <v>0</v>
      </c>
      <c r="AC203" s="3">
        <f t="shared" si="49"/>
        <v>0</v>
      </c>
      <c r="AD203" s="3">
        <f t="shared" si="50"/>
        <v>0</v>
      </c>
      <c r="AE203" s="3">
        <f t="shared" si="51"/>
        <v>0</v>
      </c>
      <c r="AF203" s="4">
        <f>F203/SUMIFS('Equipe novembre (après la trèv)'!B$2:B$13,'Equipe novembre (après la trèv)'!$A$2:$A$13,$C203)</f>
        <v>0</v>
      </c>
      <c r="AG203" s="4">
        <f>P203/SUMIFS('Equipe novembre (après la trèv)'!L$2:L$13,'Equipe novembre (après la trèv)'!$A$2:$A$13,$C203)</f>
        <v>0</v>
      </c>
      <c r="AH203" s="4">
        <f>H203/SUMIFS('Equipe novembre (après la trèv)'!B$2:B$13,'Equipe novembre (après la trèv)'!$A$2:$A$13,$C203)</f>
        <v>0</v>
      </c>
      <c r="AI203" s="4">
        <f>R203/SUMIFS('Equipe novembre (après la trèv)'!L$2:L$13,'Equipe novembre (après la trèv)'!$A$2:$A$13,$C203)</f>
        <v>0</v>
      </c>
    </row>
    <row r="204" spans="1:35" x14ac:dyDescent="0.3">
      <c r="A204">
        <v>203</v>
      </c>
      <c r="B204" t="s">
        <v>179</v>
      </c>
      <c r="C204" t="s">
        <v>48</v>
      </c>
      <c r="D204" t="s">
        <v>6</v>
      </c>
      <c r="E204">
        <f>SUMIFS('Indiv fin novembre'!E$2:E$299,'Indiv fin novembre'!$B$2:$B$299,$B204,'Indiv fin novembre'!$C$2:$C$299,$C204)-SUMIFS('Indiv fin octobre (à la trève)'!E$2:E$287,'Indiv fin octobre (à la trève)'!$B$2:$B$287,$B204,'Indiv fin octobre (à la trève)'!$C$2:$C$287,$C204)</f>
        <v>0</v>
      </c>
      <c r="F204">
        <f>SUMIFS('Indiv fin novembre'!F$2:F$299,'Indiv fin novembre'!$B$2:$B$299,$B204,'Indiv fin novembre'!$C$2:$C$299,$C204)-SUMIFS('Indiv fin octobre (à la trève)'!F$2:F$287,'Indiv fin octobre (à la trève)'!$B$2:$B$287,$B204,'Indiv fin octobre (à la trève)'!$C$2:$C$287,$C204)</f>
        <v>0</v>
      </c>
      <c r="G204">
        <f>SUMIFS('Indiv fin novembre'!G$2:G$299,'Indiv fin novembre'!$B$2:$B$299,$B204,'Indiv fin novembre'!$C$2:$C$299,$C204)-SUMIFS('Indiv fin octobre (à la trève)'!G$2:G$287,'Indiv fin octobre (à la trève)'!$B$2:$B$287,$B204,'Indiv fin octobre (à la trève)'!$C$2:$C$287,$C204)</f>
        <v>0</v>
      </c>
      <c r="H204">
        <f>SUMIFS('Indiv fin novembre'!H$2:H$299,'Indiv fin novembre'!$B$2:$B$299,$B204,'Indiv fin novembre'!$C$2:$C$299,$C204)-SUMIFS('Indiv fin octobre (à la trève)'!H$2:H$287,'Indiv fin octobre (à la trève)'!$B$2:$B$287,$B204,'Indiv fin octobre (à la trève)'!$C$2:$C$287,$C204)</f>
        <v>0</v>
      </c>
      <c r="I204">
        <f>SUMIFS('Indiv fin novembre'!I$2:I$299,'Indiv fin novembre'!$B$2:$B$299,$B204,'Indiv fin novembre'!$C$2:$C$299,$C204)-SUMIFS('Indiv fin octobre (à la trève)'!I$2:I$287,'Indiv fin octobre (à la trève)'!$B$2:$B$287,$B204,'Indiv fin octobre (à la trève)'!$C$2:$C$287,$C204)</f>
        <v>0</v>
      </c>
      <c r="J204">
        <f>SUMIFS('Indiv fin novembre'!J$2:J$299,'Indiv fin novembre'!$B$2:$B$299,$B204,'Indiv fin novembre'!$C$2:$C$299,$C204)-SUMIFS('Indiv fin octobre (à la trève)'!J$2:J$287,'Indiv fin octobre (à la trève)'!$B$2:$B$287,$B204,'Indiv fin octobre (à la trève)'!$C$2:$C$287,$C204)</f>
        <v>0</v>
      </c>
      <c r="K204">
        <f>SUMIFS('Indiv fin novembre'!K$2:K$299,'Indiv fin novembre'!$B$2:$B$299,$B204,'Indiv fin novembre'!$C$2:$C$299,$C204)-SUMIFS('Indiv fin octobre (à la trève)'!K$2:K$287,'Indiv fin octobre (à la trève)'!$B$2:$B$287,$B204,'Indiv fin octobre (à la trève)'!$C$2:$C$287,$C204)</f>
        <v>0</v>
      </c>
      <c r="L204">
        <f>SUMIFS('Indiv fin novembre'!L$2:L$299,'Indiv fin novembre'!$B$2:$B$299,$B204,'Indiv fin novembre'!$C$2:$C$299,$C204)-SUMIFS('Indiv fin octobre (à la trève)'!L$2:L$287,'Indiv fin octobre (à la trève)'!$B$2:$B$287,$B204,'Indiv fin octobre (à la trève)'!$C$2:$C$287,$C204)</f>
        <v>0</v>
      </c>
      <c r="M204">
        <f>SUMIFS('Indiv fin novembre'!M$2:M$299,'Indiv fin novembre'!$B$2:$B$299,$B204,'Indiv fin novembre'!$C$2:$C$299,$C204)-SUMIFS('Indiv fin octobre (à la trève)'!M$2:M$287,'Indiv fin octobre (à la trève)'!$B$2:$B$287,$B204,'Indiv fin octobre (à la trève)'!$C$2:$C$287,$C204)</f>
        <v>0</v>
      </c>
      <c r="N204">
        <f>SUMIFS('Indiv fin novembre'!N$2:N$299,'Indiv fin novembre'!$B$2:$B$299,$B204,'Indiv fin novembre'!$C$2:$C$299,$C204)-SUMIFS('Indiv fin octobre (à la trève)'!N$2:N$287,'Indiv fin octobre (à la trève)'!$B$2:$B$287,$B204,'Indiv fin octobre (à la trève)'!$C$2:$C$287,$C204)</f>
        <v>0</v>
      </c>
      <c r="O204">
        <f>SUMIFS('Indiv fin novembre'!O$2:O$299,'Indiv fin novembre'!$B$2:$B$299,$B204,'Indiv fin novembre'!$C$2:$C$299,$C204)-SUMIFS('Indiv fin octobre (à la trève)'!O$2:O$287,'Indiv fin octobre (à la trève)'!$B$2:$B$287,$B204,'Indiv fin octobre (à la trève)'!$C$2:$C$287,$C204)</f>
        <v>0</v>
      </c>
      <c r="P204">
        <f>SUMIFS('Indiv fin novembre'!P$2:P$299,'Indiv fin novembre'!$B$2:$B$299,$B204,'Indiv fin novembre'!$C$2:$C$299,$C204)-SUMIFS('Indiv fin octobre (à la trève)'!P$2:P$287,'Indiv fin octobre (à la trève)'!$B$2:$B$287,$B204,'Indiv fin octobre (à la trève)'!$C$2:$C$287,$C204)</f>
        <v>0</v>
      </c>
      <c r="Q204">
        <f>SUMIFS('Indiv fin novembre'!Q$2:Q$299,'Indiv fin novembre'!$B$2:$B$299,$B204,'Indiv fin novembre'!$C$2:$C$299,$C204)-SUMIFS('Indiv fin octobre (à la trève)'!Q$2:Q$287,'Indiv fin octobre (à la trève)'!$B$2:$B$287,$B204,'Indiv fin octobre (à la trève)'!$C$2:$C$287,$C204)</f>
        <v>0</v>
      </c>
      <c r="R204">
        <f>SUMIFS('Indiv fin novembre'!R$2:R$299,'Indiv fin novembre'!$B$2:$B$299,$B204,'Indiv fin novembre'!$C$2:$C$299,$C204)-SUMIFS('Indiv fin octobre (à la trève)'!R$2:R$287,'Indiv fin octobre (à la trève)'!$B$2:$B$287,$B204,'Indiv fin octobre (à la trève)'!$C$2:$C$287,$C204)</f>
        <v>0</v>
      </c>
      <c r="S204" s="3">
        <f t="shared" si="39"/>
        <v>0</v>
      </c>
      <c r="T204" s="3">
        <f t="shared" si="40"/>
        <v>0</v>
      </c>
      <c r="U204" s="3">
        <f t="shared" si="41"/>
        <v>0</v>
      </c>
      <c r="V204" s="3">
        <f t="shared" si="42"/>
        <v>0</v>
      </c>
      <c r="W204" s="3">
        <f t="shared" si="43"/>
        <v>0</v>
      </c>
      <c r="X204" s="3">
        <f t="shared" si="44"/>
        <v>0</v>
      </c>
      <c r="Y204" s="3">
        <f t="shared" si="45"/>
        <v>0</v>
      </c>
      <c r="Z204" s="3">
        <f t="shared" si="46"/>
        <v>0</v>
      </c>
      <c r="AA204" s="3">
        <f t="shared" si="47"/>
        <v>0</v>
      </c>
      <c r="AB204" s="3">
        <f t="shared" si="48"/>
        <v>0</v>
      </c>
      <c r="AC204" s="3">
        <f t="shared" si="49"/>
        <v>0</v>
      </c>
      <c r="AD204" s="3">
        <f t="shared" si="50"/>
        <v>0</v>
      </c>
      <c r="AE204" s="3">
        <f t="shared" si="51"/>
        <v>0</v>
      </c>
      <c r="AF204" s="4">
        <f>F204/SUMIFS('Equipe novembre (après la trèv)'!B$2:B$13,'Equipe novembre (après la trèv)'!$A$2:$A$13,$C204)</f>
        <v>0</v>
      </c>
      <c r="AG204" s="4">
        <f>P204/SUMIFS('Equipe novembre (après la trèv)'!L$2:L$13,'Equipe novembre (après la trèv)'!$A$2:$A$13,$C204)</f>
        <v>0</v>
      </c>
      <c r="AH204" s="4">
        <f>H204/SUMIFS('Equipe novembre (après la trèv)'!B$2:B$13,'Equipe novembre (après la trèv)'!$A$2:$A$13,$C204)</f>
        <v>0</v>
      </c>
      <c r="AI204" s="4">
        <f>R204/SUMIFS('Equipe novembre (après la trèv)'!L$2:L$13,'Equipe novembre (après la trèv)'!$A$2:$A$13,$C204)</f>
        <v>0</v>
      </c>
    </row>
    <row r="205" spans="1:35" x14ac:dyDescent="0.3">
      <c r="A205">
        <v>204</v>
      </c>
      <c r="B205" t="s">
        <v>108</v>
      </c>
      <c r="C205" t="s">
        <v>76</v>
      </c>
      <c r="D205" t="s">
        <v>6</v>
      </c>
      <c r="E205">
        <f>SUMIFS('Indiv fin novembre'!E$2:E$299,'Indiv fin novembre'!$B$2:$B$299,$B205,'Indiv fin novembre'!$C$2:$C$299,$C205)-SUMIFS('Indiv fin octobre (à la trève)'!E$2:E$287,'Indiv fin octobre (à la trève)'!$B$2:$B$287,$B205,'Indiv fin octobre (à la trève)'!$C$2:$C$287,$C205)</f>
        <v>4</v>
      </c>
      <c r="F205">
        <f>SUMIFS('Indiv fin novembre'!F$2:F$299,'Indiv fin novembre'!$B$2:$B$299,$B205,'Indiv fin novembre'!$C$2:$C$299,$C205)-SUMIFS('Indiv fin octobre (à la trève)'!F$2:F$287,'Indiv fin octobre (à la trève)'!$B$2:$B$287,$B205,'Indiv fin octobre (à la trève)'!$C$2:$C$287,$C205)</f>
        <v>0</v>
      </c>
      <c r="G205">
        <f>SUMIFS('Indiv fin novembre'!G$2:G$299,'Indiv fin novembre'!$B$2:$B$299,$B205,'Indiv fin novembre'!$C$2:$C$299,$C205)-SUMIFS('Indiv fin octobre (à la trève)'!G$2:G$287,'Indiv fin octobre (à la trève)'!$B$2:$B$287,$B205,'Indiv fin octobre (à la trève)'!$C$2:$C$287,$C205)</f>
        <v>0</v>
      </c>
      <c r="H205">
        <f>SUMIFS('Indiv fin novembre'!H$2:H$299,'Indiv fin novembre'!$B$2:$B$299,$B205,'Indiv fin novembre'!$C$2:$C$299,$C205)-SUMIFS('Indiv fin octobre (à la trève)'!H$2:H$287,'Indiv fin octobre (à la trève)'!$B$2:$B$287,$B205,'Indiv fin octobre (à la trève)'!$C$2:$C$287,$C205)</f>
        <v>0</v>
      </c>
      <c r="I205">
        <f>SUMIFS('Indiv fin novembre'!I$2:I$299,'Indiv fin novembre'!$B$2:$B$299,$B205,'Indiv fin novembre'!$C$2:$C$299,$C205)-SUMIFS('Indiv fin octobre (à la trève)'!I$2:I$287,'Indiv fin octobre (à la trève)'!$B$2:$B$287,$B205,'Indiv fin octobre (à la trève)'!$C$2:$C$287,$C205)</f>
        <v>-1</v>
      </c>
      <c r="J205">
        <f>SUMIFS('Indiv fin novembre'!J$2:J$299,'Indiv fin novembre'!$B$2:$B$299,$B205,'Indiv fin novembre'!$C$2:$C$299,$C205)-SUMIFS('Indiv fin octobre (à la trève)'!J$2:J$287,'Indiv fin octobre (à la trève)'!$B$2:$B$287,$B205,'Indiv fin octobre (à la trève)'!$C$2:$C$287,$C205)</f>
        <v>0</v>
      </c>
      <c r="K205">
        <f>SUMIFS('Indiv fin novembre'!K$2:K$299,'Indiv fin novembre'!$B$2:$B$299,$B205,'Indiv fin novembre'!$C$2:$C$299,$C205)-SUMIFS('Indiv fin octobre (à la trève)'!K$2:K$287,'Indiv fin octobre (à la trève)'!$B$2:$B$287,$B205,'Indiv fin octobre (à la trève)'!$C$2:$C$287,$C205)</f>
        <v>0</v>
      </c>
      <c r="L205">
        <f>SUMIFS('Indiv fin novembre'!L$2:L$299,'Indiv fin novembre'!$B$2:$B$299,$B205,'Indiv fin novembre'!$C$2:$C$299,$C205)-SUMIFS('Indiv fin octobre (à la trève)'!L$2:L$287,'Indiv fin octobre (à la trève)'!$B$2:$B$287,$B205,'Indiv fin octobre (à la trève)'!$C$2:$C$287,$C205)</f>
        <v>0</v>
      </c>
      <c r="M205">
        <f>SUMIFS('Indiv fin novembre'!M$2:M$299,'Indiv fin novembre'!$B$2:$B$299,$B205,'Indiv fin novembre'!$C$2:$C$299,$C205)-SUMIFS('Indiv fin octobre (à la trève)'!M$2:M$287,'Indiv fin octobre (à la trève)'!$B$2:$B$287,$B205,'Indiv fin octobre (à la trève)'!$C$2:$C$287,$C205)</f>
        <v>0</v>
      </c>
      <c r="N205">
        <f>SUMIFS('Indiv fin novembre'!N$2:N$299,'Indiv fin novembre'!$B$2:$B$299,$B205,'Indiv fin novembre'!$C$2:$C$299,$C205)-SUMIFS('Indiv fin octobre (à la trève)'!N$2:N$287,'Indiv fin octobre (à la trève)'!$B$2:$B$287,$B205,'Indiv fin octobre (à la trève)'!$C$2:$C$287,$C205)</f>
        <v>0</v>
      </c>
      <c r="O205">
        <f>SUMIFS('Indiv fin novembre'!O$2:O$299,'Indiv fin novembre'!$B$2:$B$299,$B205,'Indiv fin novembre'!$C$2:$C$299,$C205)-SUMIFS('Indiv fin octobre (à la trève)'!O$2:O$287,'Indiv fin octobre (à la trève)'!$B$2:$B$287,$B205,'Indiv fin octobre (à la trève)'!$C$2:$C$287,$C205)</f>
        <v>0</v>
      </c>
      <c r="P205">
        <f>SUMIFS('Indiv fin novembre'!P$2:P$299,'Indiv fin novembre'!$B$2:$B$299,$B205,'Indiv fin novembre'!$C$2:$C$299,$C205)-SUMIFS('Indiv fin octobre (à la trève)'!P$2:P$287,'Indiv fin octobre (à la trève)'!$B$2:$B$287,$B205,'Indiv fin octobre (à la trève)'!$C$2:$C$287,$C205)</f>
        <v>0</v>
      </c>
      <c r="Q205">
        <f>SUMIFS('Indiv fin novembre'!Q$2:Q$299,'Indiv fin novembre'!$B$2:$B$299,$B205,'Indiv fin novembre'!$C$2:$C$299,$C205)-SUMIFS('Indiv fin octobre (à la trève)'!Q$2:Q$287,'Indiv fin octobre (à la trève)'!$B$2:$B$287,$B205,'Indiv fin octobre (à la trève)'!$C$2:$C$287,$C205)</f>
        <v>0</v>
      </c>
      <c r="R205">
        <f>SUMIFS('Indiv fin novembre'!R$2:R$299,'Indiv fin novembre'!$B$2:$B$299,$B205,'Indiv fin novembre'!$C$2:$C$299,$C205)-SUMIFS('Indiv fin octobre (à la trève)'!R$2:R$287,'Indiv fin octobre (à la trève)'!$B$2:$B$287,$B205,'Indiv fin octobre (à la trève)'!$C$2:$C$287,$C205)</f>
        <v>0</v>
      </c>
      <c r="S205" s="3">
        <f t="shared" si="39"/>
        <v>0</v>
      </c>
      <c r="T205" s="3">
        <f t="shared" si="40"/>
        <v>0</v>
      </c>
      <c r="U205" s="3">
        <f t="shared" si="41"/>
        <v>0</v>
      </c>
      <c r="V205" s="3">
        <f t="shared" si="42"/>
        <v>-0.25</v>
      </c>
      <c r="W205" s="3">
        <f t="shared" si="43"/>
        <v>0</v>
      </c>
      <c r="X205" s="3">
        <f t="shared" si="44"/>
        <v>0</v>
      </c>
      <c r="Y205" s="3">
        <f t="shared" si="45"/>
        <v>0</v>
      </c>
      <c r="Z205" s="3">
        <f t="shared" si="46"/>
        <v>0</v>
      </c>
      <c r="AA205" s="3">
        <f t="shared" si="47"/>
        <v>0</v>
      </c>
      <c r="AB205" s="3">
        <f t="shared" si="48"/>
        <v>0</v>
      </c>
      <c r="AC205" s="3">
        <f t="shared" si="49"/>
        <v>0</v>
      </c>
      <c r="AD205" s="3">
        <f t="shared" si="50"/>
        <v>0</v>
      </c>
      <c r="AE205" s="3">
        <f t="shared" si="51"/>
        <v>0</v>
      </c>
      <c r="AF205" s="4">
        <f>F205/SUMIFS('Equipe novembre (après la trèv)'!B$2:B$13,'Equipe novembre (après la trèv)'!$A$2:$A$13,$C205)</f>
        <v>0</v>
      </c>
      <c r="AG205" s="4">
        <f>P205/SUMIFS('Equipe novembre (après la trèv)'!L$2:L$13,'Equipe novembre (après la trèv)'!$A$2:$A$13,$C205)</f>
        <v>0</v>
      </c>
      <c r="AH205" s="4">
        <f>H205/SUMIFS('Equipe novembre (après la trèv)'!B$2:B$13,'Equipe novembre (après la trèv)'!$A$2:$A$13,$C205)</f>
        <v>0</v>
      </c>
      <c r="AI205" s="4">
        <f>R205/SUMIFS('Equipe novembre (après la trèv)'!L$2:L$13,'Equipe novembre (après la trèv)'!$A$2:$A$13,$C205)</f>
        <v>0</v>
      </c>
    </row>
    <row r="206" spans="1:35" x14ac:dyDescent="0.3">
      <c r="A206">
        <v>205</v>
      </c>
      <c r="B206" t="s">
        <v>47</v>
      </c>
      <c r="C206" t="s">
        <v>48</v>
      </c>
      <c r="D206" t="s">
        <v>6</v>
      </c>
      <c r="E206">
        <f>SUMIFS('Indiv fin novembre'!E$2:E$299,'Indiv fin novembre'!$B$2:$B$299,$B206,'Indiv fin novembre'!$C$2:$C$299,$C206)-SUMIFS('Indiv fin octobre (à la trève)'!E$2:E$287,'Indiv fin octobre (à la trève)'!$B$2:$B$287,$B206,'Indiv fin octobre (à la trève)'!$C$2:$C$287,$C206)</f>
        <v>0</v>
      </c>
      <c r="F206">
        <f>SUMIFS('Indiv fin novembre'!F$2:F$299,'Indiv fin novembre'!$B$2:$B$299,$B206,'Indiv fin novembre'!$C$2:$C$299,$C206)-SUMIFS('Indiv fin octobre (à la trève)'!F$2:F$287,'Indiv fin octobre (à la trève)'!$B$2:$B$287,$B206,'Indiv fin octobre (à la trève)'!$C$2:$C$287,$C206)</f>
        <v>0</v>
      </c>
      <c r="G206">
        <f>SUMIFS('Indiv fin novembre'!G$2:G$299,'Indiv fin novembre'!$B$2:$B$299,$B206,'Indiv fin novembre'!$C$2:$C$299,$C206)-SUMIFS('Indiv fin octobre (à la trève)'!G$2:G$287,'Indiv fin octobre (à la trève)'!$B$2:$B$287,$B206,'Indiv fin octobre (à la trève)'!$C$2:$C$287,$C206)</f>
        <v>0</v>
      </c>
      <c r="H206">
        <f>SUMIFS('Indiv fin novembre'!H$2:H$299,'Indiv fin novembre'!$B$2:$B$299,$B206,'Indiv fin novembre'!$C$2:$C$299,$C206)-SUMIFS('Indiv fin octobre (à la trève)'!H$2:H$287,'Indiv fin octobre (à la trève)'!$B$2:$B$287,$B206,'Indiv fin octobre (à la trève)'!$C$2:$C$287,$C206)</f>
        <v>0</v>
      </c>
      <c r="I206">
        <f>SUMIFS('Indiv fin novembre'!I$2:I$299,'Indiv fin novembre'!$B$2:$B$299,$B206,'Indiv fin novembre'!$C$2:$C$299,$C206)-SUMIFS('Indiv fin octobre (à la trève)'!I$2:I$287,'Indiv fin octobre (à la trève)'!$B$2:$B$287,$B206,'Indiv fin octobre (à la trève)'!$C$2:$C$287,$C206)</f>
        <v>0</v>
      </c>
      <c r="J206">
        <f>SUMIFS('Indiv fin novembre'!J$2:J$299,'Indiv fin novembre'!$B$2:$B$299,$B206,'Indiv fin novembre'!$C$2:$C$299,$C206)-SUMIFS('Indiv fin octobre (à la trève)'!J$2:J$287,'Indiv fin octobre (à la trève)'!$B$2:$B$287,$B206,'Indiv fin octobre (à la trève)'!$C$2:$C$287,$C206)</f>
        <v>0</v>
      </c>
      <c r="K206">
        <f>SUMIFS('Indiv fin novembre'!K$2:K$299,'Indiv fin novembre'!$B$2:$B$299,$B206,'Indiv fin novembre'!$C$2:$C$299,$C206)-SUMIFS('Indiv fin octobre (à la trève)'!K$2:K$287,'Indiv fin octobre (à la trève)'!$B$2:$B$287,$B206,'Indiv fin octobre (à la trève)'!$C$2:$C$287,$C206)</f>
        <v>0</v>
      </c>
      <c r="L206">
        <f>SUMIFS('Indiv fin novembre'!L$2:L$299,'Indiv fin novembre'!$B$2:$B$299,$B206,'Indiv fin novembre'!$C$2:$C$299,$C206)-SUMIFS('Indiv fin octobre (à la trève)'!L$2:L$287,'Indiv fin octobre (à la trève)'!$B$2:$B$287,$B206,'Indiv fin octobre (à la trève)'!$C$2:$C$287,$C206)</f>
        <v>0</v>
      </c>
      <c r="M206">
        <f>SUMIFS('Indiv fin novembre'!M$2:M$299,'Indiv fin novembre'!$B$2:$B$299,$B206,'Indiv fin novembre'!$C$2:$C$299,$C206)-SUMIFS('Indiv fin octobre (à la trève)'!M$2:M$287,'Indiv fin octobre (à la trève)'!$B$2:$B$287,$B206,'Indiv fin octobre (à la trève)'!$C$2:$C$287,$C206)</f>
        <v>0</v>
      </c>
      <c r="N206">
        <f>SUMIFS('Indiv fin novembre'!N$2:N$299,'Indiv fin novembre'!$B$2:$B$299,$B206,'Indiv fin novembre'!$C$2:$C$299,$C206)-SUMIFS('Indiv fin octobre (à la trève)'!N$2:N$287,'Indiv fin octobre (à la trève)'!$B$2:$B$287,$B206,'Indiv fin octobre (à la trève)'!$C$2:$C$287,$C206)</f>
        <v>0</v>
      </c>
      <c r="O206">
        <f>SUMIFS('Indiv fin novembre'!O$2:O$299,'Indiv fin novembre'!$B$2:$B$299,$B206,'Indiv fin novembre'!$C$2:$C$299,$C206)-SUMIFS('Indiv fin octobre (à la trève)'!O$2:O$287,'Indiv fin octobre (à la trève)'!$B$2:$B$287,$B206,'Indiv fin octobre (à la trève)'!$C$2:$C$287,$C206)</f>
        <v>0</v>
      </c>
      <c r="P206">
        <f>SUMIFS('Indiv fin novembre'!P$2:P$299,'Indiv fin novembre'!$B$2:$B$299,$B206,'Indiv fin novembre'!$C$2:$C$299,$C206)-SUMIFS('Indiv fin octobre (à la trève)'!P$2:P$287,'Indiv fin octobre (à la trève)'!$B$2:$B$287,$B206,'Indiv fin octobre (à la trève)'!$C$2:$C$287,$C206)</f>
        <v>0</v>
      </c>
      <c r="Q206">
        <f>SUMIFS('Indiv fin novembre'!Q$2:Q$299,'Indiv fin novembre'!$B$2:$B$299,$B206,'Indiv fin novembre'!$C$2:$C$299,$C206)-SUMIFS('Indiv fin octobre (à la trève)'!Q$2:Q$287,'Indiv fin octobre (à la trève)'!$B$2:$B$287,$B206,'Indiv fin octobre (à la trève)'!$C$2:$C$287,$C206)</f>
        <v>0</v>
      </c>
      <c r="R206">
        <f>SUMIFS('Indiv fin novembre'!R$2:R$299,'Indiv fin novembre'!$B$2:$B$299,$B206,'Indiv fin novembre'!$C$2:$C$299,$C206)-SUMIFS('Indiv fin octobre (à la trève)'!R$2:R$287,'Indiv fin octobre (à la trève)'!$B$2:$B$287,$B206,'Indiv fin octobre (à la trève)'!$C$2:$C$287,$C206)</f>
        <v>0</v>
      </c>
      <c r="S206" s="3">
        <f t="shared" si="39"/>
        <v>0</v>
      </c>
      <c r="T206" s="3">
        <f t="shared" si="40"/>
        <v>0</v>
      </c>
      <c r="U206" s="3">
        <f t="shared" si="41"/>
        <v>0</v>
      </c>
      <c r="V206" s="3">
        <f t="shared" si="42"/>
        <v>0</v>
      </c>
      <c r="W206" s="3">
        <f t="shared" si="43"/>
        <v>0</v>
      </c>
      <c r="X206" s="3">
        <f t="shared" si="44"/>
        <v>0</v>
      </c>
      <c r="Y206" s="3">
        <f t="shared" si="45"/>
        <v>0</v>
      </c>
      <c r="Z206" s="3">
        <f t="shared" si="46"/>
        <v>0</v>
      </c>
      <c r="AA206" s="3">
        <f t="shared" si="47"/>
        <v>0</v>
      </c>
      <c r="AB206" s="3">
        <f t="shared" si="48"/>
        <v>0</v>
      </c>
      <c r="AC206" s="3">
        <f t="shared" si="49"/>
        <v>0</v>
      </c>
      <c r="AD206" s="3">
        <f t="shared" si="50"/>
        <v>0</v>
      </c>
      <c r="AE206" s="3">
        <f t="shared" si="51"/>
        <v>0</v>
      </c>
      <c r="AF206" s="4">
        <f>F206/SUMIFS('Equipe novembre (après la trèv)'!B$2:B$13,'Equipe novembre (après la trèv)'!$A$2:$A$13,$C206)</f>
        <v>0</v>
      </c>
      <c r="AG206" s="4">
        <f>P206/SUMIFS('Equipe novembre (après la trèv)'!L$2:L$13,'Equipe novembre (après la trèv)'!$A$2:$A$13,$C206)</f>
        <v>0</v>
      </c>
      <c r="AH206" s="4">
        <f>H206/SUMIFS('Equipe novembre (après la trèv)'!B$2:B$13,'Equipe novembre (après la trèv)'!$A$2:$A$13,$C206)</f>
        <v>0</v>
      </c>
      <c r="AI206" s="4">
        <f>R206/SUMIFS('Equipe novembre (après la trèv)'!L$2:L$13,'Equipe novembre (après la trèv)'!$A$2:$A$13,$C206)</f>
        <v>0</v>
      </c>
    </row>
    <row r="207" spans="1:35" x14ac:dyDescent="0.3">
      <c r="A207">
        <v>206</v>
      </c>
      <c r="B207" t="s">
        <v>112</v>
      </c>
      <c r="C207" t="s">
        <v>28</v>
      </c>
      <c r="D207" t="s">
        <v>35</v>
      </c>
      <c r="E207">
        <f>SUMIFS('Indiv fin novembre'!E$2:E$299,'Indiv fin novembre'!$B$2:$B$299,$B207,'Indiv fin novembre'!$C$2:$C$299,$C207)-SUMIFS('Indiv fin octobre (à la trève)'!E$2:E$287,'Indiv fin octobre (à la trève)'!$B$2:$B$287,$B207,'Indiv fin octobre (à la trève)'!$C$2:$C$287,$C207)</f>
        <v>5</v>
      </c>
      <c r="F207">
        <f>SUMIFS('Indiv fin novembre'!F$2:F$299,'Indiv fin novembre'!$B$2:$B$299,$B207,'Indiv fin novembre'!$C$2:$C$299,$C207)-SUMIFS('Indiv fin octobre (à la trève)'!F$2:F$287,'Indiv fin octobre (à la trève)'!$B$2:$B$287,$B207,'Indiv fin octobre (à la trève)'!$C$2:$C$287,$C207)</f>
        <v>0</v>
      </c>
      <c r="G207">
        <f>SUMIFS('Indiv fin novembre'!G$2:G$299,'Indiv fin novembre'!$B$2:$B$299,$B207,'Indiv fin novembre'!$C$2:$C$299,$C207)-SUMIFS('Indiv fin octobre (à la trève)'!G$2:G$287,'Indiv fin octobre (à la trève)'!$B$2:$B$287,$B207,'Indiv fin octobre (à la trève)'!$C$2:$C$287,$C207)</f>
        <v>0</v>
      </c>
      <c r="H207">
        <f>SUMIFS('Indiv fin novembre'!H$2:H$299,'Indiv fin novembre'!$B$2:$B$299,$B207,'Indiv fin novembre'!$C$2:$C$299,$C207)-SUMIFS('Indiv fin octobre (à la trève)'!H$2:H$287,'Indiv fin octobre (à la trève)'!$B$2:$B$287,$B207,'Indiv fin octobre (à la trève)'!$C$2:$C$287,$C207)</f>
        <v>0</v>
      </c>
      <c r="I207">
        <f>SUMIFS('Indiv fin novembre'!I$2:I$299,'Indiv fin novembre'!$B$2:$B$299,$B207,'Indiv fin novembre'!$C$2:$C$299,$C207)-SUMIFS('Indiv fin octobre (à la trève)'!I$2:I$287,'Indiv fin octobre (à la trève)'!$B$2:$B$287,$B207,'Indiv fin octobre (à la trève)'!$C$2:$C$287,$C207)</f>
        <v>-1</v>
      </c>
      <c r="J207">
        <f>SUMIFS('Indiv fin novembre'!J$2:J$299,'Indiv fin novembre'!$B$2:$B$299,$B207,'Indiv fin novembre'!$C$2:$C$299,$C207)-SUMIFS('Indiv fin octobre (à la trève)'!J$2:J$287,'Indiv fin octobre (à la trève)'!$B$2:$B$287,$B207,'Indiv fin octobre (à la trève)'!$C$2:$C$287,$C207)</f>
        <v>0</v>
      </c>
      <c r="K207">
        <f>SUMIFS('Indiv fin novembre'!K$2:K$299,'Indiv fin novembre'!$B$2:$B$299,$B207,'Indiv fin novembre'!$C$2:$C$299,$C207)-SUMIFS('Indiv fin octobre (à la trève)'!K$2:K$287,'Indiv fin octobre (à la trève)'!$B$2:$B$287,$B207,'Indiv fin octobre (à la trève)'!$C$2:$C$287,$C207)</f>
        <v>0</v>
      </c>
      <c r="L207">
        <f>SUMIFS('Indiv fin novembre'!L$2:L$299,'Indiv fin novembre'!$B$2:$B$299,$B207,'Indiv fin novembre'!$C$2:$C$299,$C207)-SUMIFS('Indiv fin octobre (à la trève)'!L$2:L$287,'Indiv fin octobre (à la trève)'!$B$2:$B$287,$B207,'Indiv fin octobre (à la trève)'!$C$2:$C$287,$C207)</f>
        <v>0</v>
      </c>
      <c r="M207">
        <f>SUMIFS('Indiv fin novembre'!M$2:M$299,'Indiv fin novembre'!$B$2:$B$299,$B207,'Indiv fin novembre'!$C$2:$C$299,$C207)-SUMIFS('Indiv fin octobre (à la trève)'!M$2:M$287,'Indiv fin octobre (à la trève)'!$B$2:$B$287,$B207,'Indiv fin octobre (à la trève)'!$C$2:$C$287,$C207)</f>
        <v>0</v>
      </c>
      <c r="N207">
        <f>SUMIFS('Indiv fin novembre'!N$2:N$299,'Indiv fin novembre'!$B$2:$B$299,$B207,'Indiv fin novembre'!$C$2:$C$299,$C207)-SUMIFS('Indiv fin octobre (à la trève)'!N$2:N$287,'Indiv fin octobre (à la trève)'!$B$2:$B$287,$B207,'Indiv fin octobre (à la trève)'!$C$2:$C$287,$C207)</f>
        <v>0</v>
      </c>
      <c r="O207">
        <f>SUMIFS('Indiv fin novembre'!O$2:O$299,'Indiv fin novembre'!$B$2:$B$299,$B207,'Indiv fin novembre'!$C$2:$C$299,$C207)-SUMIFS('Indiv fin octobre (à la trève)'!O$2:O$287,'Indiv fin octobre (à la trève)'!$B$2:$B$287,$B207,'Indiv fin octobre (à la trève)'!$C$2:$C$287,$C207)</f>
        <v>0</v>
      </c>
      <c r="P207">
        <f>SUMIFS('Indiv fin novembre'!P$2:P$299,'Indiv fin novembre'!$B$2:$B$299,$B207,'Indiv fin novembre'!$C$2:$C$299,$C207)-SUMIFS('Indiv fin octobre (à la trève)'!P$2:P$287,'Indiv fin octobre (à la trève)'!$B$2:$B$287,$B207,'Indiv fin octobre (à la trève)'!$C$2:$C$287,$C207)</f>
        <v>0</v>
      </c>
      <c r="Q207">
        <f>SUMIFS('Indiv fin novembre'!Q$2:Q$299,'Indiv fin novembre'!$B$2:$B$299,$B207,'Indiv fin novembre'!$C$2:$C$299,$C207)-SUMIFS('Indiv fin octobre (à la trève)'!Q$2:Q$287,'Indiv fin octobre (à la trève)'!$B$2:$B$287,$B207,'Indiv fin octobre (à la trève)'!$C$2:$C$287,$C207)</f>
        <v>0</v>
      </c>
      <c r="R207">
        <f>SUMIFS('Indiv fin novembre'!R$2:R$299,'Indiv fin novembre'!$B$2:$B$299,$B207,'Indiv fin novembre'!$C$2:$C$299,$C207)-SUMIFS('Indiv fin octobre (à la trève)'!R$2:R$287,'Indiv fin octobre (à la trève)'!$B$2:$B$287,$B207,'Indiv fin octobre (à la trève)'!$C$2:$C$287,$C207)</f>
        <v>0</v>
      </c>
      <c r="S207" s="3">
        <f t="shared" si="39"/>
        <v>0</v>
      </c>
      <c r="T207" s="3">
        <f t="shared" si="40"/>
        <v>0</v>
      </c>
      <c r="U207" s="3">
        <f t="shared" si="41"/>
        <v>0</v>
      </c>
      <c r="V207" s="3">
        <f t="shared" si="42"/>
        <v>-0.2</v>
      </c>
      <c r="W207" s="3">
        <f t="shared" si="43"/>
        <v>0</v>
      </c>
      <c r="X207" s="3">
        <f t="shared" si="44"/>
        <v>0</v>
      </c>
      <c r="Y207" s="3">
        <f t="shared" si="45"/>
        <v>0</v>
      </c>
      <c r="Z207" s="3">
        <f t="shared" si="46"/>
        <v>0</v>
      </c>
      <c r="AA207" s="3">
        <f t="shared" si="47"/>
        <v>0</v>
      </c>
      <c r="AB207" s="3">
        <f t="shared" si="48"/>
        <v>0</v>
      </c>
      <c r="AC207" s="3">
        <f t="shared" si="49"/>
        <v>0</v>
      </c>
      <c r="AD207" s="3">
        <f t="shared" si="50"/>
        <v>0</v>
      </c>
      <c r="AE207" s="3">
        <f t="shared" si="51"/>
        <v>0</v>
      </c>
      <c r="AF207" s="4">
        <f>F207/SUMIFS('Equipe novembre (après la trèv)'!B$2:B$13,'Equipe novembre (après la trèv)'!$A$2:$A$13,$C207)</f>
        <v>0</v>
      </c>
      <c r="AG207" s="4">
        <f>P207/SUMIFS('Equipe novembre (après la trèv)'!L$2:L$13,'Equipe novembre (après la trèv)'!$A$2:$A$13,$C207)</f>
        <v>0</v>
      </c>
      <c r="AH207" s="4">
        <f>H207/SUMIFS('Equipe novembre (après la trèv)'!B$2:B$13,'Equipe novembre (après la trèv)'!$A$2:$A$13,$C207)</f>
        <v>0</v>
      </c>
      <c r="AI207" s="4">
        <f>R207/SUMIFS('Equipe novembre (après la trèv)'!L$2:L$13,'Equipe novembre (après la trèv)'!$A$2:$A$13,$C207)</f>
        <v>0</v>
      </c>
    </row>
    <row r="208" spans="1:35" x14ac:dyDescent="0.3">
      <c r="A208">
        <v>207</v>
      </c>
      <c r="B208" t="s">
        <v>147</v>
      </c>
      <c r="C208" t="s">
        <v>48</v>
      </c>
      <c r="D208" t="s">
        <v>6</v>
      </c>
      <c r="E208">
        <f>SUMIFS('Indiv fin novembre'!E$2:E$299,'Indiv fin novembre'!$B$2:$B$299,$B208,'Indiv fin novembre'!$C$2:$C$299,$C208)-SUMIFS('Indiv fin octobre (à la trève)'!E$2:E$287,'Indiv fin octobre (à la trève)'!$B$2:$B$287,$B208,'Indiv fin octobre (à la trève)'!$C$2:$C$287,$C208)</f>
        <v>0</v>
      </c>
      <c r="F208">
        <f>SUMIFS('Indiv fin novembre'!F$2:F$299,'Indiv fin novembre'!$B$2:$B$299,$B208,'Indiv fin novembre'!$C$2:$C$299,$C208)-SUMIFS('Indiv fin octobre (à la trève)'!F$2:F$287,'Indiv fin octobre (à la trève)'!$B$2:$B$287,$B208,'Indiv fin octobre (à la trève)'!$C$2:$C$287,$C208)</f>
        <v>0</v>
      </c>
      <c r="G208">
        <f>SUMIFS('Indiv fin novembre'!G$2:G$299,'Indiv fin novembre'!$B$2:$B$299,$B208,'Indiv fin novembre'!$C$2:$C$299,$C208)-SUMIFS('Indiv fin octobre (à la trève)'!G$2:G$287,'Indiv fin octobre (à la trève)'!$B$2:$B$287,$B208,'Indiv fin octobre (à la trève)'!$C$2:$C$287,$C208)</f>
        <v>0</v>
      </c>
      <c r="H208">
        <f>SUMIFS('Indiv fin novembre'!H$2:H$299,'Indiv fin novembre'!$B$2:$B$299,$B208,'Indiv fin novembre'!$C$2:$C$299,$C208)-SUMIFS('Indiv fin octobre (à la trève)'!H$2:H$287,'Indiv fin octobre (à la trève)'!$B$2:$B$287,$B208,'Indiv fin octobre (à la trève)'!$C$2:$C$287,$C208)</f>
        <v>0</v>
      </c>
      <c r="I208">
        <f>SUMIFS('Indiv fin novembre'!I$2:I$299,'Indiv fin novembre'!$B$2:$B$299,$B208,'Indiv fin novembre'!$C$2:$C$299,$C208)-SUMIFS('Indiv fin octobre (à la trève)'!I$2:I$287,'Indiv fin octobre (à la trève)'!$B$2:$B$287,$B208,'Indiv fin octobre (à la trève)'!$C$2:$C$287,$C208)</f>
        <v>0</v>
      </c>
      <c r="J208">
        <f>SUMIFS('Indiv fin novembre'!J$2:J$299,'Indiv fin novembre'!$B$2:$B$299,$B208,'Indiv fin novembre'!$C$2:$C$299,$C208)-SUMIFS('Indiv fin octobre (à la trève)'!J$2:J$287,'Indiv fin octobre (à la trève)'!$B$2:$B$287,$B208,'Indiv fin octobre (à la trève)'!$C$2:$C$287,$C208)</f>
        <v>0</v>
      </c>
      <c r="K208">
        <f>SUMIFS('Indiv fin novembre'!K$2:K$299,'Indiv fin novembre'!$B$2:$B$299,$B208,'Indiv fin novembre'!$C$2:$C$299,$C208)-SUMIFS('Indiv fin octobre (à la trève)'!K$2:K$287,'Indiv fin octobre (à la trève)'!$B$2:$B$287,$B208,'Indiv fin octobre (à la trève)'!$C$2:$C$287,$C208)</f>
        <v>0</v>
      </c>
      <c r="L208">
        <f>SUMIFS('Indiv fin novembre'!L$2:L$299,'Indiv fin novembre'!$B$2:$B$299,$B208,'Indiv fin novembre'!$C$2:$C$299,$C208)-SUMIFS('Indiv fin octobre (à la trève)'!L$2:L$287,'Indiv fin octobre (à la trève)'!$B$2:$B$287,$B208,'Indiv fin octobre (à la trève)'!$C$2:$C$287,$C208)</f>
        <v>0</v>
      </c>
      <c r="M208">
        <f>SUMIFS('Indiv fin novembre'!M$2:M$299,'Indiv fin novembre'!$B$2:$B$299,$B208,'Indiv fin novembre'!$C$2:$C$299,$C208)-SUMIFS('Indiv fin octobre (à la trève)'!M$2:M$287,'Indiv fin octobre (à la trève)'!$B$2:$B$287,$B208,'Indiv fin octobre (à la trève)'!$C$2:$C$287,$C208)</f>
        <v>0</v>
      </c>
      <c r="N208">
        <f>SUMIFS('Indiv fin novembre'!N$2:N$299,'Indiv fin novembre'!$B$2:$B$299,$B208,'Indiv fin novembre'!$C$2:$C$299,$C208)-SUMIFS('Indiv fin octobre (à la trève)'!N$2:N$287,'Indiv fin octobre (à la trève)'!$B$2:$B$287,$B208,'Indiv fin octobre (à la trève)'!$C$2:$C$287,$C208)</f>
        <v>0</v>
      </c>
      <c r="O208">
        <f>SUMIFS('Indiv fin novembre'!O$2:O$299,'Indiv fin novembre'!$B$2:$B$299,$B208,'Indiv fin novembre'!$C$2:$C$299,$C208)-SUMIFS('Indiv fin octobre (à la trève)'!O$2:O$287,'Indiv fin octobre (à la trève)'!$B$2:$B$287,$B208,'Indiv fin octobre (à la trève)'!$C$2:$C$287,$C208)</f>
        <v>0</v>
      </c>
      <c r="P208">
        <f>SUMIFS('Indiv fin novembre'!P$2:P$299,'Indiv fin novembre'!$B$2:$B$299,$B208,'Indiv fin novembre'!$C$2:$C$299,$C208)-SUMIFS('Indiv fin octobre (à la trève)'!P$2:P$287,'Indiv fin octobre (à la trève)'!$B$2:$B$287,$B208,'Indiv fin octobre (à la trève)'!$C$2:$C$287,$C208)</f>
        <v>0</v>
      </c>
      <c r="Q208">
        <f>SUMIFS('Indiv fin novembre'!Q$2:Q$299,'Indiv fin novembre'!$B$2:$B$299,$B208,'Indiv fin novembre'!$C$2:$C$299,$C208)-SUMIFS('Indiv fin octobre (à la trève)'!Q$2:Q$287,'Indiv fin octobre (à la trève)'!$B$2:$B$287,$B208,'Indiv fin octobre (à la trève)'!$C$2:$C$287,$C208)</f>
        <v>0</v>
      </c>
      <c r="R208">
        <f>SUMIFS('Indiv fin novembre'!R$2:R$299,'Indiv fin novembre'!$B$2:$B$299,$B208,'Indiv fin novembre'!$C$2:$C$299,$C208)-SUMIFS('Indiv fin octobre (à la trève)'!R$2:R$287,'Indiv fin octobre (à la trève)'!$B$2:$B$287,$B208,'Indiv fin octobre (à la trève)'!$C$2:$C$287,$C208)</f>
        <v>0</v>
      </c>
      <c r="S208" s="3">
        <f t="shared" si="39"/>
        <v>0</v>
      </c>
      <c r="T208" s="3">
        <f t="shared" si="40"/>
        <v>0</v>
      </c>
      <c r="U208" s="3">
        <f t="shared" si="41"/>
        <v>0</v>
      </c>
      <c r="V208" s="3">
        <f t="shared" si="42"/>
        <v>0</v>
      </c>
      <c r="W208" s="3">
        <f t="shared" si="43"/>
        <v>0</v>
      </c>
      <c r="X208" s="3">
        <f t="shared" si="44"/>
        <v>0</v>
      </c>
      <c r="Y208" s="3">
        <f t="shared" si="45"/>
        <v>0</v>
      </c>
      <c r="Z208" s="3">
        <f t="shared" si="46"/>
        <v>0</v>
      </c>
      <c r="AA208" s="3">
        <f t="shared" si="47"/>
        <v>0</v>
      </c>
      <c r="AB208" s="3">
        <f t="shared" si="48"/>
        <v>0</v>
      </c>
      <c r="AC208" s="3">
        <f t="shared" si="49"/>
        <v>0</v>
      </c>
      <c r="AD208" s="3">
        <f t="shared" si="50"/>
        <v>0</v>
      </c>
      <c r="AE208" s="3">
        <f t="shared" si="51"/>
        <v>0</v>
      </c>
      <c r="AF208" s="4">
        <f>F208/SUMIFS('Equipe novembre (après la trèv)'!B$2:B$13,'Equipe novembre (après la trèv)'!$A$2:$A$13,$C208)</f>
        <v>0</v>
      </c>
      <c r="AG208" s="4">
        <f>P208/SUMIFS('Equipe novembre (après la trèv)'!L$2:L$13,'Equipe novembre (après la trèv)'!$A$2:$A$13,$C208)</f>
        <v>0</v>
      </c>
      <c r="AH208" s="4">
        <f>H208/SUMIFS('Equipe novembre (après la trèv)'!B$2:B$13,'Equipe novembre (après la trèv)'!$A$2:$A$13,$C208)</f>
        <v>0</v>
      </c>
      <c r="AI208" s="4">
        <f>R208/SUMIFS('Equipe novembre (après la trèv)'!L$2:L$13,'Equipe novembre (après la trèv)'!$A$2:$A$13,$C208)</f>
        <v>0</v>
      </c>
    </row>
    <row r="209" spans="1:35" x14ac:dyDescent="0.3">
      <c r="A209">
        <v>208</v>
      </c>
      <c r="B209" t="s">
        <v>189</v>
      </c>
      <c r="C209" t="s">
        <v>31</v>
      </c>
      <c r="D209" t="s">
        <v>35</v>
      </c>
      <c r="E209">
        <f>SUMIFS('Indiv fin novembre'!E$2:E$299,'Indiv fin novembre'!$B$2:$B$299,$B209,'Indiv fin novembre'!$C$2:$C$299,$C209)-SUMIFS('Indiv fin octobre (à la trève)'!E$2:E$287,'Indiv fin octobre (à la trève)'!$B$2:$B$287,$B209,'Indiv fin octobre (à la trève)'!$C$2:$C$287,$C209)</f>
        <v>6</v>
      </c>
      <c r="F209">
        <f>SUMIFS('Indiv fin novembre'!F$2:F$299,'Indiv fin novembre'!$B$2:$B$299,$B209,'Indiv fin novembre'!$C$2:$C$299,$C209)-SUMIFS('Indiv fin octobre (à la trève)'!F$2:F$287,'Indiv fin octobre (à la trève)'!$B$2:$B$287,$B209,'Indiv fin octobre (à la trève)'!$C$2:$C$287,$C209)</f>
        <v>0</v>
      </c>
      <c r="G209">
        <f>SUMIFS('Indiv fin novembre'!G$2:G$299,'Indiv fin novembre'!$B$2:$B$299,$B209,'Indiv fin novembre'!$C$2:$C$299,$C209)-SUMIFS('Indiv fin octobre (à la trève)'!G$2:G$287,'Indiv fin octobre (à la trève)'!$B$2:$B$287,$B209,'Indiv fin octobre (à la trève)'!$C$2:$C$287,$C209)</f>
        <v>0</v>
      </c>
      <c r="H209">
        <f>SUMIFS('Indiv fin novembre'!H$2:H$299,'Indiv fin novembre'!$B$2:$B$299,$B209,'Indiv fin novembre'!$C$2:$C$299,$C209)-SUMIFS('Indiv fin octobre (à la trève)'!H$2:H$287,'Indiv fin octobre (à la trève)'!$B$2:$B$287,$B209,'Indiv fin octobre (à la trève)'!$C$2:$C$287,$C209)</f>
        <v>0</v>
      </c>
      <c r="I209">
        <f>SUMIFS('Indiv fin novembre'!I$2:I$299,'Indiv fin novembre'!$B$2:$B$299,$B209,'Indiv fin novembre'!$C$2:$C$299,$C209)-SUMIFS('Indiv fin octobre (à la trève)'!I$2:I$287,'Indiv fin octobre (à la trève)'!$B$2:$B$287,$B209,'Indiv fin octobre (à la trève)'!$C$2:$C$287,$C209)</f>
        <v>-1</v>
      </c>
      <c r="J209">
        <f>SUMIFS('Indiv fin novembre'!J$2:J$299,'Indiv fin novembre'!$B$2:$B$299,$B209,'Indiv fin novembre'!$C$2:$C$299,$C209)-SUMIFS('Indiv fin octobre (à la trève)'!J$2:J$287,'Indiv fin octobre (à la trève)'!$B$2:$B$287,$B209,'Indiv fin octobre (à la trève)'!$C$2:$C$287,$C209)</f>
        <v>0</v>
      </c>
      <c r="K209">
        <f>SUMIFS('Indiv fin novembre'!K$2:K$299,'Indiv fin novembre'!$B$2:$B$299,$B209,'Indiv fin novembre'!$C$2:$C$299,$C209)-SUMIFS('Indiv fin octobre (à la trève)'!K$2:K$287,'Indiv fin octobre (à la trève)'!$B$2:$B$287,$B209,'Indiv fin octobre (à la trève)'!$C$2:$C$287,$C209)</f>
        <v>0</v>
      </c>
      <c r="L209">
        <f>SUMIFS('Indiv fin novembre'!L$2:L$299,'Indiv fin novembre'!$B$2:$B$299,$B209,'Indiv fin novembre'!$C$2:$C$299,$C209)-SUMIFS('Indiv fin octobre (à la trève)'!L$2:L$287,'Indiv fin octobre (à la trève)'!$B$2:$B$287,$B209,'Indiv fin octobre (à la trève)'!$C$2:$C$287,$C209)</f>
        <v>0</v>
      </c>
      <c r="M209">
        <f>SUMIFS('Indiv fin novembre'!M$2:M$299,'Indiv fin novembre'!$B$2:$B$299,$B209,'Indiv fin novembre'!$C$2:$C$299,$C209)-SUMIFS('Indiv fin octobre (à la trève)'!M$2:M$287,'Indiv fin octobre (à la trève)'!$B$2:$B$287,$B209,'Indiv fin octobre (à la trève)'!$C$2:$C$287,$C209)</f>
        <v>0</v>
      </c>
      <c r="N209">
        <f>SUMIFS('Indiv fin novembre'!N$2:N$299,'Indiv fin novembre'!$B$2:$B$299,$B209,'Indiv fin novembre'!$C$2:$C$299,$C209)-SUMIFS('Indiv fin octobre (à la trève)'!N$2:N$287,'Indiv fin octobre (à la trève)'!$B$2:$B$287,$B209,'Indiv fin octobre (à la trève)'!$C$2:$C$287,$C209)</f>
        <v>0</v>
      </c>
      <c r="O209">
        <f>SUMIFS('Indiv fin novembre'!O$2:O$299,'Indiv fin novembre'!$B$2:$B$299,$B209,'Indiv fin novembre'!$C$2:$C$299,$C209)-SUMIFS('Indiv fin octobre (à la trève)'!O$2:O$287,'Indiv fin octobre (à la trève)'!$B$2:$B$287,$B209,'Indiv fin octobre (à la trève)'!$C$2:$C$287,$C209)</f>
        <v>0</v>
      </c>
      <c r="P209">
        <f>SUMIFS('Indiv fin novembre'!P$2:P$299,'Indiv fin novembre'!$B$2:$B$299,$B209,'Indiv fin novembre'!$C$2:$C$299,$C209)-SUMIFS('Indiv fin octobre (à la trève)'!P$2:P$287,'Indiv fin octobre (à la trève)'!$B$2:$B$287,$B209,'Indiv fin octobre (à la trève)'!$C$2:$C$287,$C209)</f>
        <v>0</v>
      </c>
      <c r="Q209">
        <f>SUMIFS('Indiv fin novembre'!Q$2:Q$299,'Indiv fin novembre'!$B$2:$B$299,$B209,'Indiv fin novembre'!$C$2:$C$299,$C209)-SUMIFS('Indiv fin octobre (à la trève)'!Q$2:Q$287,'Indiv fin octobre (à la trève)'!$B$2:$B$287,$B209,'Indiv fin octobre (à la trève)'!$C$2:$C$287,$C209)</f>
        <v>0</v>
      </c>
      <c r="R209">
        <f>SUMIFS('Indiv fin novembre'!R$2:R$299,'Indiv fin novembre'!$B$2:$B$299,$B209,'Indiv fin novembre'!$C$2:$C$299,$C209)-SUMIFS('Indiv fin octobre (à la trève)'!R$2:R$287,'Indiv fin octobre (à la trève)'!$B$2:$B$287,$B209,'Indiv fin octobre (à la trève)'!$C$2:$C$287,$C209)</f>
        <v>0</v>
      </c>
      <c r="S209" s="3">
        <f t="shared" si="39"/>
        <v>0</v>
      </c>
      <c r="T209" s="3">
        <f t="shared" si="40"/>
        <v>0</v>
      </c>
      <c r="U209" s="3">
        <f t="shared" si="41"/>
        <v>0</v>
      </c>
      <c r="V209" s="3">
        <f t="shared" si="42"/>
        <v>-0.16666666666666666</v>
      </c>
      <c r="W209" s="3">
        <f t="shared" si="43"/>
        <v>0</v>
      </c>
      <c r="X209" s="3">
        <f t="shared" si="44"/>
        <v>0</v>
      </c>
      <c r="Y209" s="3">
        <f t="shared" si="45"/>
        <v>0</v>
      </c>
      <c r="Z209" s="3">
        <f t="shared" si="46"/>
        <v>0</v>
      </c>
      <c r="AA209" s="3">
        <f t="shared" si="47"/>
        <v>0</v>
      </c>
      <c r="AB209" s="3">
        <f t="shared" si="48"/>
        <v>0</v>
      </c>
      <c r="AC209" s="3">
        <f t="shared" si="49"/>
        <v>0</v>
      </c>
      <c r="AD209" s="3">
        <f t="shared" si="50"/>
        <v>0</v>
      </c>
      <c r="AE209" s="3">
        <f t="shared" si="51"/>
        <v>0</v>
      </c>
      <c r="AF209" s="4">
        <f>F209/SUMIFS('Equipe novembre (après la trèv)'!B$2:B$13,'Equipe novembre (après la trèv)'!$A$2:$A$13,$C209)</f>
        <v>0</v>
      </c>
      <c r="AG209" s="4">
        <f>P209/SUMIFS('Equipe novembre (après la trèv)'!L$2:L$13,'Equipe novembre (après la trèv)'!$A$2:$A$13,$C209)</f>
        <v>0</v>
      </c>
      <c r="AH209" s="4">
        <f>H209/SUMIFS('Equipe novembre (après la trèv)'!B$2:B$13,'Equipe novembre (après la trèv)'!$A$2:$A$13,$C209)</f>
        <v>0</v>
      </c>
      <c r="AI209" s="4">
        <f>R209/SUMIFS('Equipe novembre (après la trèv)'!L$2:L$13,'Equipe novembre (après la trèv)'!$A$2:$A$13,$C209)</f>
        <v>0</v>
      </c>
    </row>
    <row r="210" spans="1:35" x14ac:dyDescent="0.3">
      <c r="A210">
        <v>209</v>
      </c>
      <c r="B210" t="s">
        <v>248</v>
      </c>
      <c r="C210" t="s">
        <v>18</v>
      </c>
      <c r="D210" t="s">
        <v>35</v>
      </c>
      <c r="E210">
        <f>SUMIFS('Indiv fin novembre'!E$2:E$299,'Indiv fin novembre'!$B$2:$B$299,$B210,'Indiv fin novembre'!$C$2:$C$299,$C210)-SUMIFS('Indiv fin octobre (à la trève)'!E$2:E$287,'Indiv fin octobre (à la trève)'!$B$2:$B$287,$B210,'Indiv fin octobre (à la trève)'!$C$2:$C$287,$C210)</f>
        <v>0</v>
      </c>
      <c r="F210">
        <f>SUMIFS('Indiv fin novembre'!F$2:F$299,'Indiv fin novembre'!$B$2:$B$299,$B210,'Indiv fin novembre'!$C$2:$C$299,$C210)-SUMIFS('Indiv fin octobre (à la trève)'!F$2:F$287,'Indiv fin octobre (à la trève)'!$B$2:$B$287,$B210,'Indiv fin octobre (à la trève)'!$C$2:$C$287,$C210)</f>
        <v>0</v>
      </c>
      <c r="G210">
        <f>SUMIFS('Indiv fin novembre'!G$2:G$299,'Indiv fin novembre'!$B$2:$B$299,$B210,'Indiv fin novembre'!$C$2:$C$299,$C210)-SUMIFS('Indiv fin octobre (à la trève)'!G$2:G$287,'Indiv fin octobre (à la trève)'!$B$2:$B$287,$B210,'Indiv fin octobre (à la trève)'!$C$2:$C$287,$C210)</f>
        <v>0</v>
      </c>
      <c r="H210">
        <f>SUMIFS('Indiv fin novembre'!H$2:H$299,'Indiv fin novembre'!$B$2:$B$299,$B210,'Indiv fin novembre'!$C$2:$C$299,$C210)-SUMIFS('Indiv fin octobre (à la trève)'!H$2:H$287,'Indiv fin octobre (à la trève)'!$B$2:$B$287,$B210,'Indiv fin octobre (à la trève)'!$C$2:$C$287,$C210)</f>
        <v>0</v>
      </c>
      <c r="I210">
        <f>SUMIFS('Indiv fin novembre'!I$2:I$299,'Indiv fin novembre'!$B$2:$B$299,$B210,'Indiv fin novembre'!$C$2:$C$299,$C210)-SUMIFS('Indiv fin octobre (à la trève)'!I$2:I$287,'Indiv fin octobre (à la trève)'!$B$2:$B$287,$B210,'Indiv fin octobre (à la trève)'!$C$2:$C$287,$C210)</f>
        <v>0</v>
      </c>
      <c r="J210">
        <f>SUMIFS('Indiv fin novembre'!J$2:J$299,'Indiv fin novembre'!$B$2:$B$299,$B210,'Indiv fin novembre'!$C$2:$C$299,$C210)-SUMIFS('Indiv fin octobre (à la trève)'!J$2:J$287,'Indiv fin octobre (à la trève)'!$B$2:$B$287,$B210,'Indiv fin octobre (à la trève)'!$C$2:$C$287,$C210)</f>
        <v>0</v>
      </c>
      <c r="K210">
        <f>SUMIFS('Indiv fin novembre'!K$2:K$299,'Indiv fin novembre'!$B$2:$B$299,$B210,'Indiv fin novembre'!$C$2:$C$299,$C210)-SUMIFS('Indiv fin octobre (à la trève)'!K$2:K$287,'Indiv fin octobre (à la trève)'!$B$2:$B$287,$B210,'Indiv fin octobre (à la trève)'!$C$2:$C$287,$C210)</f>
        <v>0</v>
      </c>
      <c r="L210">
        <f>SUMIFS('Indiv fin novembre'!L$2:L$299,'Indiv fin novembre'!$B$2:$B$299,$B210,'Indiv fin novembre'!$C$2:$C$299,$C210)-SUMIFS('Indiv fin octobre (à la trève)'!L$2:L$287,'Indiv fin octobre (à la trève)'!$B$2:$B$287,$B210,'Indiv fin octobre (à la trève)'!$C$2:$C$287,$C210)</f>
        <v>0</v>
      </c>
      <c r="M210">
        <f>SUMIFS('Indiv fin novembre'!M$2:M$299,'Indiv fin novembre'!$B$2:$B$299,$B210,'Indiv fin novembre'!$C$2:$C$299,$C210)-SUMIFS('Indiv fin octobre (à la trève)'!M$2:M$287,'Indiv fin octobre (à la trève)'!$B$2:$B$287,$B210,'Indiv fin octobre (à la trève)'!$C$2:$C$287,$C210)</f>
        <v>0</v>
      </c>
      <c r="N210">
        <f>SUMIFS('Indiv fin novembre'!N$2:N$299,'Indiv fin novembre'!$B$2:$B$299,$B210,'Indiv fin novembre'!$C$2:$C$299,$C210)-SUMIFS('Indiv fin octobre (à la trève)'!N$2:N$287,'Indiv fin octobre (à la trève)'!$B$2:$B$287,$B210,'Indiv fin octobre (à la trève)'!$C$2:$C$287,$C210)</f>
        <v>0</v>
      </c>
      <c r="O210">
        <f>SUMIFS('Indiv fin novembre'!O$2:O$299,'Indiv fin novembre'!$B$2:$B$299,$B210,'Indiv fin novembre'!$C$2:$C$299,$C210)-SUMIFS('Indiv fin octobre (à la trève)'!O$2:O$287,'Indiv fin octobre (à la trève)'!$B$2:$B$287,$B210,'Indiv fin octobre (à la trève)'!$C$2:$C$287,$C210)</f>
        <v>0</v>
      </c>
      <c r="P210">
        <f>SUMIFS('Indiv fin novembre'!P$2:P$299,'Indiv fin novembre'!$B$2:$B$299,$B210,'Indiv fin novembre'!$C$2:$C$299,$C210)-SUMIFS('Indiv fin octobre (à la trève)'!P$2:P$287,'Indiv fin octobre (à la trève)'!$B$2:$B$287,$B210,'Indiv fin octobre (à la trève)'!$C$2:$C$287,$C210)</f>
        <v>0</v>
      </c>
      <c r="Q210">
        <f>SUMIFS('Indiv fin novembre'!Q$2:Q$299,'Indiv fin novembre'!$B$2:$B$299,$B210,'Indiv fin novembre'!$C$2:$C$299,$C210)-SUMIFS('Indiv fin octobre (à la trève)'!Q$2:Q$287,'Indiv fin octobre (à la trève)'!$B$2:$B$287,$B210,'Indiv fin octobre (à la trève)'!$C$2:$C$287,$C210)</f>
        <v>0</v>
      </c>
      <c r="R210">
        <f>SUMIFS('Indiv fin novembre'!R$2:R$299,'Indiv fin novembre'!$B$2:$B$299,$B210,'Indiv fin novembre'!$C$2:$C$299,$C210)-SUMIFS('Indiv fin octobre (à la trève)'!R$2:R$287,'Indiv fin octobre (à la trève)'!$B$2:$B$287,$B210,'Indiv fin octobre (à la trève)'!$C$2:$C$287,$C210)</f>
        <v>0</v>
      </c>
      <c r="S210" s="3">
        <f t="shared" si="39"/>
        <v>0</v>
      </c>
      <c r="T210" s="3">
        <f t="shared" si="40"/>
        <v>0</v>
      </c>
      <c r="U210" s="3">
        <f t="shared" si="41"/>
        <v>0</v>
      </c>
      <c r="V210" s="3">
        <f t="shared" si="42"/>
        <v>0</v>
      </c>
      <c r="W210" s="3">
        <f t="shared" si="43"/>
        <v>0</v>
      </c>
      <c r="X210" s="3">
        <f t="shared" si="44"/>
        <v>0</v>
      </c>
      <c r="Y210" s="3">
        <f t="shared" si="45"/>
        <v>0</v>
      </c>
      <c r="Z210" s="3">
        <f t="shared" si="46"/>
        <v>0</v>
      </c>
      <c r="AA210" s="3">
        <f t="shared" si="47"/>
        <v>0</v>
      </c>
      <c r="AB210" s="3">
        <f t="shared" si="48"/>
        <v>0</v>
      </c>
      <c r="AC210" s="3">
        <f t="shared" si="49"/>
        <v>0</v>
      </c>
      <c r="AD210" s="3">
        <f t="shared" si="50"/>
        <v>0</v>
      </c>
      <c r="AE210" s="3">
        <f t="shared" si="51"/>
        <v>0</v>
      </c>
      <c r="AF210" s="4">
        <f>F210/SUMIFS('Equipe novembre (après la trèv)'!B$2:B$13,'Equipe novembre (après la trèv)'!$A$2:$A$13,$C210)</f>
        <v>0</v>
      </c>
      <c r="AG210" s="4">
        <f>P210/SUMIFS('Equipe novembre (après la trèv)'!L$2:L$13,'Equipe novembre (après la trèv)'!$A$2:$A$13,$C210)</f>
        <v>0</v>
      </c>
      <c r="AH210" s="4">
        <f>H210/SUMIFS('Equipe novembre (après la trèv)'!B$2:B$13,'Equipe novembre (après la trèv)'!$A$2:$A$13,$C210)</f>
        <v>0</v>
      </c>
      <c r="AI210" s="4">
        <f>R210/SUMIFS('Equipe novembre (après la trèv)'!L$2:L$13,'Equipe novembre (après la trèv)'!$A$2:$A$13,$C210)</f>
        <v>0</v>
      </c>
    </row>
    <row r="211" spans="1:35" x14ac:dyDescent="0.3">
      <c r="A211">
        <v>210</v>
      </c>
      <c r="B211" t="s">
        <v>175</v>
      </c>
      <c r="C211" t="s">
        <v>18</v>
      </c>
      <c r="D211" t="s">
        <v>35</v>
      </c>
      <c r="E211">
        <f>SUMIFS('Indiv fin novembre'!E$2:E$299,'Indiv fin novembre'!$B$2:$B$299,$B211,'Indiv fin novembre'!$C$2:$C$299,$C211)-SUMIFS('Indiv fin octobre (à la trève)'!E$2:E$287,'Indiv fin octobre (à la trève)'!$B$2:$B$287,$B211,'Indiv fin octobre (à la trève)'!$C$2:$C$287,$C211)</f>
        <v>5</v>
      </c>
      <c r="F211">
        <f>SUMIFS('Indiv fin novembre'!F$2:F$299,'Indiv fin novembre'!$B$2:$B$299,$B211,'Indiv fin novembre'!$C$2:$C$299,$C211)-SUMIFS('Indiv fin octobre (à la trève)'!F$2:F$287,'Indiv fin octobre (à la trève)'!$B$2:$B$287,$B211,'Indiv fin octobre (à la trève)'!$C$2:$C$287,$C211)</f>
        <v>0</v>
      </c>
      <c r="G211">
        <f>SUMIFS('Indiv fin novembre'!G$2:G$299,'Indiv fin novembre'!$B$2:$B$299,$B211,'Indiv fin novembre'!$C$2:$C$299,$C211)-SUMIFS('Indiv fin octobre (à la trève)'!G$2:G$287,'Indiv fin octobre (à la trève)'!$B$2:$B$287,$B211,'Indiv fin octobre (à la trève)'!$C$2:$C$287,$C211)</f>
        <v>0</v>
      </c>
      <c r="H211">
        <f>SUMIFS('Indiv fin novembre'!H$2:H$299,'Indiv fin novembre'!$B$2:$B$299,$B211,'Indiv fin novembre'!$C$2:$C$299,$C211)-SUMIFS('Indiv fin octobre (à la trève)'!H$2:H$287,'Indiv fin octobre (à la trève)'!$B$2:$B$287,$B211,'Indiv fin octobre (à la trève)'!$C$2:$C$287,$C211)</f>
        <v>0</v>
      </c>
      <c r="I211">
        <f>SUMIFS('Indiv fin novembre'!I$2:I$299,'Indiv fin novembre'!$B$2:$B$299,$B211,'Indiv fin novembre'!$C$2:$C$299,$C211)-SUMIFS('Indiv fin octobre (à la trève)'!I$2:I$287,'Indiv fin octobre (à la trève)'!$B$2:$B$287,$B211,'Indiv fin octobre (à la trève)'!$C$2:$C$287,$C211)</f>
        <v>3</v>
      </c>
      <c r="J211">
        <f>SUMIFS('Indiv fin novembre'!J$2:J$299,'Indiv fin novembre'!$B$2:$B$299,$B211,'Indiv fin novembre'!$C$2:$C$299,$C211)-SUMIFS('Indiv fin octobre (à la trève)'!J$2:J$287,'Indiv fin octobre (à la trève)'!$B$2:$B$287,$B211,'Indiv fin octobre (à la trève)'!$C$2:$C$287,$C211)</f>
        <v>0</v>
      </c>
      <c r="K211">
        <f>SUMIFS('Indiv fin novembre'!K$2:K$299,'Indiv fin novembre'!$B$2:$B$299,$B211,'Indiv fin novembre'!$C$2:$C$299,$C211)-SUMIFS('Indiv fin octobre (à la trève)'!K$2:K$287,'Indiv fin octobre (à la trève)'!$B$2:$B$287,$B211,'Indiv fin octobre (à la trève)'!$C$2:$C$287,$C211)</f>
        <v>0</v>
      </c>
      <c r="L211">
        <f>SUMIFS('Indiv fin novembre'!L$2:L$299,'Indiv fin novembre'!$B$2:$B$299,$B211,'Indiv fin novembre'!$C$2:$C$299,$C211)-SUMIFS('Indiv fin octobre (à la trève)'!L$2:L$287,'Indiv fin octobre (à la trève)'!$B$2:$B$287,$B211,'Indiv fin octobre (à la trève)'!$C$2:$C$287,$C211)</f>
        <v>0</v>
      </c>
      <c r="M211">
        <f>SUMIFS('Indiv fin novembre'!M$2:M$299,'Indiv fin novembre'!$B$2:$B$299,$B211,'Indiv fin novembre'!$C$2:$C$299,$C211)-SUMIFS('Indiv fin octobre (à la trève)'!M$2:M$287,'Indiv fin octobre (à la trève)'!$B$2:$B$287,$B211,'Indiv fin octobre (à la trève)'!$C$2:$C$287,$C211)</f>
        <v>0</v>
      </c>
      <c r="N211">
        <f>SUMIFS('Indiv fin novembre'!N$2:N$299,'Indiv fin novembre'!$B$2:$B$299,$B211,'Indiv fin novembre'!$C$2:$C$299,$C211)-SUMIFS('Indiv fin octobre (à la trève)'!N$2:N$287,'Indiv fin octobre (à la trève)'!$B$2:$B$287,$B211,'Indiv fin octobre (à la trève)'!$C$2:$C$287,$C211)</f>
        <v>0</v>
      </c>
      <c r="O211">
        <f>SUMIFS('Indiv fin novembre'!O$2:O$299,'Indiv fin novembre'!$B$2:$B$299,$B211,'Indiv fin novembre'!$C$2:$C$299,$C211)-SUMIFS('Indiv fin octobre (à la trève)'!O$2:O$287,'Indiv fin octobre (à la trève)'!$B$2:$B$287,$B211,'Indiv fin octobre (à la trève)'!$C$2:$C$287,$C211)</f>
        <v>0</v>
      </c>
      <c r="P211">
        <f>SUMIFS('Indiv fin novembre'!P$2:P$299,'Indiv fin novembre'!$B$2:$B$299,$B211,'Indiv fin novembre'!$C$2:$C$299,$C211)-SUMIFS('Indiv fin octobre (à la trève)'!P$2:P$287,'Indiv fin octobre (à la trève)'!$B$2:$B$287,$B211,'Indiv fin octobre (à la trève)'!$C$2:$C$287,$C211)</f>
        <v>0</v>
      </c>
      <c r="Q211">
        <f>SUMIFS('Indiv fin novembre'!Q$2:Q$299,'Indiv fin novembre'!$B$2:$B$299,$B211,'Indiv fin novembre'!$C$2:$C$299,$C211)-SUMIFS('Indiv fin octobre (à la trève)'!Q$2:Q$287,'Indiv fin octobre (à la trève)'!$B$2:$B$287,$B211,'Indiv fin octobre (à la trève)'!$C$2:$C$287,$C211)</f>
        <v>0</v>
      </c>
      <c r="R211">
        <f>SUMIFS('Indiv fin novembre'!R$2:R$299,'Indiv fin novembre'!$B$2:$B$299,$B211,'Indiv fin novembre'!$C$2:$C$299,$C211)-SUMIFS('Indiv fin octobre (à la trève)'!R$2:R$287,'Indiv fin octobre (à la trève)'!$B$2:$B$287,$B211,'Indiv fin octobre (à la trève)'!$C$2:$C$287,$C211)</f>
        <v>0</v>
      </c>
      <c r="S211" s="3">
        <f t="shared" si="39"/>
        <v>0</v>
      </c>
      <c r="T211" s="3">
        <f t="shared" si="40"/>
        <v>0</v>
      </c>
      <c r="U211" s="3">
        <f t="shared" si="41"/>
        <v>0</v>
      </c>
      <c r="V211" s="3">
        <f t="shared" si="42"/>
        <v>0.6</v>
      </c>
      <c r="W211" s="3">
        <f t="shared" si="43"/>
        <v>0</v>
      </c>
      <c r="X211" s="3">
        <f t="shared" si="44"/>
        <v>0</v>
      </c>
      <c r="Y211" s="3">
        <f t="shared" si="45"/>
        <v>0</v>
      </c>
      <c r="Z211" s="3">
        <f t="shared" si="46"/>
        <v>0</v>
      </c>
      <c r="AA211" s="3">
        <f t="shared" si="47"/>
        <v>0</v>
      </c>
      <c r="AB211" s="3">
        <f t="shared" si="48"/>
        <v>0</v>
      </c>
      <c r="AC211" s="3">
        <f t="shared" si="49"/>
        <v>0</v>
      </c>
      <c r="AD211" s="3">
        <f t="shared" si="50"/>
        <v>0</v>
      </c>
      <c r="AE211" s="3">
        <f t="shared" si="51"/>
        <v>0</v>
      </c>
      <c r="AF211" s="4">
        <f>F211/SUMIFS('Equipe novembre (après la trèv)'!B$2:B$13,'Equipe novembre (après la trèv)'!$A$2:$A$13,$C211)</f>
        <v>0</v>
      </c>
      <c r="AG211" s="4">
        <f>P211/SUMIFS('Equipe novembre (après la trèv)'!L$2:L$13,'Equipe novembre (après la trèv)'!$A$2:$A$13,$C211)</f>
        <v>0</v>
      </c>
      <c r="AH211" s="4">
        <f>H211/SUMIFS('Equipe novembre (après la trèv)'!B$2:B$13,'Equipe novembre (après la trèv)'!$A$2:$A$13,$C211)</f>
        <v>0</v>
      </c>
      <c r="AI211" s="4">
        <f>R211/SUMIFS('Equipe novembre (après la trèv)'!L$2:L$13,'Equipe novembre (après la trèv)'!$A$2:$A$13,$C211)</f>
        <v>0</v>
      </c>
    </row>
    <row r="212" spans="1:35" x14ac:dyDescent="0.3">
      <c r="A212">
        <v>211</v>
      </c>
      <c r="B212" t="s">
        <v>176</v>
      </c>
      <c r="C212" t="s">
        <v>43</v>
      </c>
      <c r="D212" t="s">
        <v>6</v>
      </c>
      <c r="E212">
        <f>SUMIFS('Indiv fin novembre'!E$2:E$299,'Indiv fin novembre'!$B$2:$B$299,$B212,'Indiv fin novembre'!$C$2:$C$299,$C212)-SUMIFS('Indiv fin octobre (à la trève)'!E$2:E$287,'Indiv fin octobre (à la trève)'!$B$2:$B$287,$B212,'Indiv fin octobre (à la trève)'!$C$2:$C$287,$C212)</f>
        <v>5</v>
      </c>
      <c r="F212">
        <f>SUMIFS('Indiv fin novembre'!F$2:F$299,'Indiv fin novembre'!$B$2:$B$299,$B212,'Indiv fin novembre'!$C$2:$C$299,$C212)-SUMIFS('Indiv fin octobre (à la trève)'!F$2:F$287,'Indiv fin octobre (à la trève)'!$B$2:$B$287,$B212,'Indiv fin octobre (à la trève)'!$C$2:$C$287,$C212)</f>
        <v>0</v>
      </c>
      <c r="G212">
        <f>SUMIFS('Indiv fin novembre'!G$2:G$299,'Indiv fin novembre'!$B$2:$B$299,$B212,'Indiv fin novembre'!$C$2:$C$299,$C212)-SUMIFS('Indiv fin octobre (à la trève)'!G$2:G$287,'Indiv fin octobre (à la trève)'!$B$2:$B$287,$B212,'Indiv fin octobre (à la trève)'!$C$2:$C$287,$C212)</f>
        <v>0</v>
      </c>
      <c r="H212">
        <f>SUMIFS('Indiv fin novembre'!H$2:H$299,'Indiv fin novembre'!$B$2:$B$299,$B212,'Indiv fin novembre'!$C$2:$C$299,$C212)-SUMIFS('Indiv fin octobre (à la trève)'!H$2:H$287,'Indiv fin octobre (à la trève)'!$B$2:$B$287,$B212,'Indiv fin octobre (à la trève)'!$C$2:$C$287,$C212)</f>
        <v>0</v>
      </c>
      <c r="I212">
        <f>SUMIFS('Indiv fin novembre'!I$2:I$299,'Indiv fin novembre'!$B$2:$B$299,$B212,'Indiv fin novembre'!$C$2:$C$299,$C212)-SUMIFS('Indiv fin octobre (à la trève)'!I$2:I$287,'Indiv fin octobre (à la trève)'!$B$2:$B$287,$B212,'Indiv fin octobre (à la trève)'!$C$2:$C$287,$C212)</f>
        <v>-2</v>
      </c>
      <c r="J212">
        <f>SUMIFS('Indiv fin novembre'!J$2:J$299,'Indiv fin novembre'!$B$2:$B$299,$B212,'Indiv fin novembre'!$C$2:$C$299,$C212)-SUMIFS('Indiv fin octobre (à la trève)'!J$2:J$287,'Indiv fin octobre (à la trève)'!$B$2:$B$287,$B212,'Indiv fin octobre (à la trève)'!$C$2:$C$287,$C212)</f>
        <v>0</v>
      </c>
      <c r="K212">
        <f>SUMIFS('Indiv fin novembre'!K$2:K$299,'Indiv fin novembre'!$B$2:$B$299,$B212,'Indiv fin novembre'!$C$2:$C$299,$C212)-SUMIFS('Indiv fin octobre (à la trève)'!K$2:K$287,'Indiv fin octobre (à la trève)'!$B$2:$B$287,$B212,'Indiv fin octobre (à la trève)'!$C$2:$C$287,$C212)</f>
        <v>0</v>
      </c>
      <c r="L212">
        <f>SUMIFS('Indiv fin novembre'!L$2:L$299,'Indiv fin novembre'!$B$2:$B$299,$B212,'Indiv fin novembre'!$C$2:$C$299,$C212)-SUMIFS('Indiv fin octobre (à la trève)'!L$2:L$287,'Indiv fin octobre (à la trève)'!$B$2:$B$287,$B212,'Indiv fin octobre (à la trève)'!$C$2:$C$287,$C212)</f>
        <v>0</v>
      </c>
      <c r="M212">
        <f>SUMIFS('Indiv fin novembre'!M$2:M$299,'Indiv fin novembre'!$B$2:$B$299,$B212,'Indiv fin novembre'!$C$2:$C$299,$C212)-SUMIFS('Indiv fin octobre (à la trève)'!M$2:M$287,'Indiv fin octobre (à la trève)'!$B$2:$B$287,$B212,'Indiv fin octobre (à la trève)'!$C$2:$C$287,$C212)</f>
        <v>0</v>
      </c>
      <c r="N212">
        <f>SUMIFS('Indiv fin novembre'!N$2:N$299,'Indiv fin novembre'!$B$2:$B$299,$B212,'Indiv fin novembre'!$C$2:$C$299,$C212)-SUMIFS('Indiv fin octobre (à la trève)'!N$2:N$287,'Indiv fin octobre (à la trève)'!$B$2:$B$287,$B212,'Indiv fin octobre (à la trève)'!$C$2:$C$287,$C212)</f>
        <v>0</v>
      </c>
      <c r="O212">
        <f>SUMIFS('Indiv fin novembre'!O$2:O$299,'Indiv fin novembre'!$B$2:$B$299,$B212,'Indiv fin novembre'!$C$2:$C$299,$C212)-SUMIFS('Indiv fin octobre (à la trève)'!O$2:O$287,'Indiv fin octobre (à la trève)'!$B$2:$B$287,$B212,'Indiv fin octobre (à la trève)'!$C$2:$C$287,$C212)</f>
        <v>0</v>
      </c>
      <c r="P212">
        <f>SUMIFS('Indiv fin novembre'!P$2:P$299,'Indiv fin novembre'!$B$2:$B$299,$B212,'Indiv fin novembre'!$C$2:$C$299,$C212)-SUMIFS('Indiv fin octobre (à la trève)'!P$2:P$287,'Indiv fin octobre (à la trève)'!$B$2:$B$287,$B212,'Indiv fin octobre (à la trève)'!$C$2:$C$287,$C212)</f>
        <v>0</v>
      </c>
      <c r="Q212">
        <f>SUMIFS('Indiv fin novembre'!Q$2:Q$299,'Indiv fin novembre'!$B$2:$B$299,$B212,'Indiv fin novembre'!$C$2:$C$299,$C212)-SUMIFS('Indiv fin octobre (à la trève)'!Q$2:Q$287,'Indiv fin octobre (à la trève)'!$B$2:$B$287,$B212,'Indiv fin octobre (à la trève)'!$C$2:$C$287,$C212)</f>
        <v>0</v>
      </c>
      <c r="R212">
        <f>SUMIFS('Indiv fin novembre'!R$2:R$299,'Indiv fin novembre'!$B$2:$B$299,$B212,'Indiv fin novembre'!$C$2:$C$299,$C212)-SUMIFS('Indiv fin octobre (à la trève)'!R$2:R$287,'Indiv fin octobre (à la trève)'!$B$2:$B$287,$B212,'Indiv fin octobre (à la trève)'!$C$2:$C$287,$C212)</f>
        <v>0</v>
      </c>
      <c r="S212" s="3">
        <f t="shared" si="39"/>
        <v>0</v>
      </c>
      <c r="T212" s="3">
        <f t="shared" si="40"/>
        <v>0</v>
      </c>
      <c r="U212" s="3">
        <f t="shared" si="41"/>
        <v>0</v>
      </c>
      <c r="V212" s="3">
        <f t="shared" si="42"/>
        <v>-0.4</v>
      </c>
      <c r="W212" s="3">
        <f t="shared" si="43"/>
        <v>0</v>
      </c>
      <c r="X212" s="3">
        <f t="shared" si="44"/>
        <v>0</v>
      </c>
      <c r="Y212" s="3">
        <f t="shared" si="45"/>
        <v>0</v>
      </c>
      <c r="Z212" s="3">
        <f t="shared" si="46"/>
        <v>0</v>
      </c>
      <c r="AA212" s="3">
        <f t="shared" si="47"/>
        <v>0</v>
      </c>
      <c r="AB212" s="3">
        <f t="shared" si="48"/>
        <v>0</v>
      </c>
      <c r="AC212" s="3">
        <f t="shared" si="49"/>
        <v>0</v>
      </c>
      <c r="AD212" s="3">
        <f t="shared" si="50"/>
        <v>0</v>
      </c>
      <c r="AE212" s="3">
        <f t="shared" si="51"/>
        <v>0</v>
      </c>
      <c r="AF212" s="4">
        <f>F212/SUMIFS('Equipe novembre (après la trèv)'!B$2:B$13,'Equipe novembre (après la trèv)'!$A$2:$A$13,$C212)</f>
        <v>0</v>
      </c>
      <c r="AG212" s="4">
        <f>P212/SUMIFS('Equipe novembre (après la trèv)'!L$2:L$13,'Equipe novembre (après la trèv)'!$A$2:$A$13,$C212)</f>
        <v>0</v>
      </c>
      <c r="AH212" s="4">
        <f>H212/SUMIFS('Equipe novembre (après la trèv)'!B$2:B$13,'Equipe novembre (après la trèv)'!$A$2:$A$13,$C212)</f>
        <v>0</v>
      </c>
      <c r="AI212" s="4">
        <f>R212/SUMIFS('Equipe novembre (après la trèv)'!L$2:L$13,'Equipe novembre (après la trèv)'!$A$2:$A$13,$C212)</f>
        <v>0</v>
      </c>
    </row>
    <row r="213" spans="1:35" x14ac:dyDescent="0.3">
      <c r="A213">
        <v>212</v>
      </c>
      <c r="B213" t="s">
        <v>126</v>
      </c>
      <c r="C213" t="s">
        <v>24</v>
      </c>
      <c r="D213" t="s">
        <v>6</v>
      </c>
      <c r="E213">
        <f>SUMIFS('Indiv fin novembre'!E$2:E$299,'Indiv fin novembre'!$B$2:$B$299,$B213,'Indiv fin novembre'!$C$2:$C$299,$C213)-SUMIFS('Indiv fin octobre (à la trève)'!E$2:E$287,'Indiv fin octobre (à la trève)'!$B$2:$B$287,$B213,'Indiv fin octobre (à la trève)'!$C$2:$C$287,$C213)</f>
        <v>0</v>
      </c>
      <c r="F213">
        <f>SUMIFS('Indiv fin novembre'!F$2:F$299,'Indiv fin novembre'!$B$2:$B$299,$B213,'Indiv fin novembre'!$C$2:$C$299,$C213)-SUMIFS('Indiv fin octobre (à la trève)'!F$2:F$287,'Indiv fin octobre (à la trève)'!$B$2:$B$287,$B213,'Indiv fin octobre (à la trève)'!$C$2:$C$287,$C213)</f>
        <v>0</v>
      </c>
      <c r="G213">
        <f>SUMIFS('Indiv fin novembre'!G$2:G$299,'Indiv fin novembre'!$B$2:$B$299,$B213,'Indiv fin novembre'!$C$2:$C$299,$C213)-SUMIFS('Indiv fin octobre (à la trève)'!G$2:G$287,'Indiv fin octobre (à la trève)'!$B$2:$B$287,$B213,'Indiv fin octobre (à la trève)'!$C$2:$C$287,$C213)</f>
        <v>0</v>
      </c>
      <c r="H213">
        <f>SUMIFS('Indiv fin novembre'!H$2:H$299,'Indiv fin novembre'!$B$2:$B$299,$B213,'Indiv fin novembre'!$C$2:$C$299,$C213)-SUMIFS('Indiv fin octobre (à la trève)'!H$2:H$287,'Indiv fin octobre (à la trève)'!$B$2:$B$287,$B213,'Indiv fin octobre (à la trève)'!$C$2:$C$287,$C213)</f>
        <v>0</v>
      </c>
      <c r="I213">
        <f>SUMIFS('Indiv fin novembre'!I$2:I$299,'Indiv fin novembre'!$B$2:$B$299,$B213,'Indiv fin novembre'!$C$2:$C$299,$C213)-SUMIFS('Indiv fin octobre (à la trève)'!I$2:I$287,'Indiv fin octobre (à la trève)'!$B$2:$B$287,$B213,'Indiv fin octobre (à la trève)'!$C$2:$C$287,$C213)</f>
        <v>0</v>
      </c>
      <c r="J213">
        <f>SUMIFS('Indiv fin novembre'!J$2:J$299,'Indiv fin novembre'!$B$2:$B$299,$B213,'Indiv fin novembre'!$C$2:$C$299,$C213)-SUMIFS('Indiv fin octobre (à la trève)'!J$2:J$287,'Indiv fin octobre (à la trève)'!$B$2:$B$287,$B213,'Indiv fin octobre (à la trève)'!$C$2:$C$287,$C213)</f>
        <v>0</v>
      </c>
      <c r="K213">
        <f>SUMIFS('Indiv fin novembre'!K$2:K$299,'Indiv fin novembre'!$B$2:$B$299,$B213,'Indiv fin novembre'!$C$2:$C$299,$C213)-SUMIFS('Indiv fin octobre (à la trève)'!K$2:K$287,'Indiv fin octobre (à la trève)'!$B$2:$B$287,$B213,'Indiv fin octobre (à la trève)'!$C$2:$C$287,$C213)</f>
        <v>0</v>
      </c>
      <c r="L213">
        <f>SUMIFS('Indiv fin novembre'!L$2:L$299,'Indiv fin novembre'!$B$2:$B$299,$B213,'Indiv fin novembre'!$C$2:$C$299,$C213)-SUMIFS('Indiv fin octobre (à la trève)'!L$2:L$287,'Indiv fin octobre (à la trève)'!$B$2:$B$287,$B213,'Indiv fin octobre (à la trève)'!$C$2:$C$287,$C213)</f>
        <v>0</v>
      </c>
      <c r="M213">
        <f>SUMIFS('Indiv fin novembre'!M$2:M$299,'Indiv fin novembre'!$B$2:$B$299,$B213,'Indiv fin novembre'!$C$2:$C$299,$C213)-SUMIFS('Indiv fin octobre (à la trève)'!M$2:M$287,'Indiv fin octobre (à la trève)'!$B$2:$B$287,$B213,'Indiv fin octobre (à la trève)'!$C$2:$C$287,$C213)</f>
        <v>0</v>
      </c>
      <c r="N213">
        <f>SUMIFS('Indiv fin novembre'!N$2:N$299,'Indiv fin novembre'!$B$2:$B$299,$B213,'Indiv fin novembre'!$C$2:$C$299,$C213)-SUMIFS('Indiv fin octobre (à la trève)'!N$2:N$287,'Indiv fin octobre (à la trève)'!$B$2:$B$287,$B213,'Indiv fin octobre (à la trève)'!$C$2:$C$287,$C213)</f>
        <v>0</v>
      </c>
      <c r="O213">
        <f>SUMIFS('Indiv fin novembre'!O$2:O$299,'Indiv fin novembre'!$B$2:$B$299,$B213,'Indiv fin novembre'!$C$2:$C$299,$C213)-SUMIFS('Indiv fin octobre (à la trève)'!O$2:O$287,'Indiv fin octobre (à la trève)'!$B$2:$B$287,$B213,'Indiv fin octobre (à la trève)'!$C$2:$C$287,$C213)</f>
        <v>0</v>
      </c>
      <c r="P213">
        <f>SUMIFS('Indiv fin novembre'!P$2:P$299,'Indiv fin novembre'!$B$2:$B$299,$B213,'Indiv fin novembre'!$C$2:$C$299,$C213)-SUMIFS('Indiv fin octobre (à la trève)'!P$2:P$287,'Indiv fin octobre (à la trève)'!$B$2:$B$287,$B213,'Indiv fin octobre (à la trève)'!$C$2:$C$287,$C213)</f>
        <v>0</v>
      </c>
      <c r="Q213">
        <f>SUMIFS('Indiv fin novembre'!Q$2:Q$299,'Indiv fin novembre'!$B$2:$B$299,$B213,'Indiv fin novembre'!$C$2:$C$299,$C213)-SUMIFS('Indiv fin octobre (à la trève)'!Q$2:Q$287,'Indiv fin octobre (à la trève)'!$B$2:$B$287,$B213,'Indiv fin octobre (à la trève)'!$C$2:$C$287,$C213)</f>
        <v>0</v>
      </c>
      <c r="R213">
        <f>SUMIFS('Indiv fin novembre'!R$2:R$299,'Indiv fin novembre'!$B$2:$B$299,$B213,'Indiv fin novembre'!$C$2:$C$299,$C213)-SUMIFS('Indiv fin octobre (à la trève)'!R$2:R$287,'Indiv fin octobre (à la trève)'!$B$2:$B$287,$B213,'Indiv fin octobre (à la trève)'!$C$2:$C$287,$C213)</f>
        <v>0</v>
      </c>
      <c r="S213" s="3">
        <f t="shared" si="39"/>
        <v>0</v>
      </c>
      <c r="T213" s="3">
        <f t="shared" si="40"/>
        <v>0</v>
      </c>
      <c r="U213" s="3">
        <f t="shared" si="41"/>
        <v>0</v>
      </c>
      <c r="V213" s="3">
        <f t="shared" si="42"/>
        <v>0</v>
      </c>
      <c r="W213" s="3">
        <f t="shared" si="43"/>
        <v>0</v>
      </c>
      <c r="X213" s="3">
        <f t="shared" si="44"/>
        <v>0</v>
      </c>
      <c r="Y213" s="3">
        <f t="shared" si="45"/>
        <v>0</v>
      </c>
      <c r="Z213" s="3">
        <f t="shared" si="46"/>
        <v>0</v>
      </c>
      <c r="AA213" s="3">
        <f t="shared" si="47"/>
        <v>0</v>
      </c>
      <c r="AB213" s="3">
        <f t="shared" si="48"/>
        <v>0</v>
      </c>
      <c r="AC213" s="3">
        <f t="shared" si="49"/>
        <v>0</v>
      </c>
      <c r="AD213" s="3">
        <f t="shared" si="50"/>
        <v>0</v>
      </c>
      <c r="AE213" s="3">
        <f t="shared" si="51"/>
        <v>0</v>
      </c>
      <c r="AF213" s="4">
        <f>F213/SUMIFS('Equipe novembre (après la trèv)'!B$2:B$13,'Equipe novembre (après la trèv)'!$A$2:$A$13,$C213)</f>
        <v>0</v>
      </c>
      <c r="AG213" s="4">
        <f>P213/SUMIFS('Equipe novembre (après la trèv)'!L$2:L$13,'Equipe novembre (après la trèv)'!$A$2:$A$13,$C213)</f>
        <v>0</v>
      </c>
      <c r="AH213" s="4">
        <f>H213/SUMIFS('Equipe novembre (après la trèv)'!B$2:B$13,'Equipe novembre (après la trèv)'!$A$2:$A$13,$C213)</f>
        <v>0</v>
      </c>
      <c r="AI213" s="4">
        <f>R213/SUMIFS('Equipe novembre (après la trèv)'!L$2:L$13,'Equipe novembre (après la trèv)'!$A$2:$A$13,$C213)</f>
        <v>0</v>
      </c>
    </row>
    <row r="214" spans="1:35" x14ac:dyDescent="0.3">
      <c r="A214">
        <v>213</v>
      </c>
      <c r="B214" t="s">
        <v>167</v>
      </c>
      <c r="C214" t="s">
        <v>28</v>
      </c>
      <c r="D214" t="s">
        <v>6</v>
      </c>
      <c r="E214">
        <f>SUMIFS('Indiv fin novembre'!E$2:E$299,'Indiv fin novembre'!$B$2:$B$299,$B214,'Indiv fin novembre'!$C$2:$C$299,$C214)-SUMIFS('Indiv fin octobre (à la trève)'!E$2:E$287,'Indiv fin octobre (à la trève)'!$B$2:$B$287,$B214,'Indiv fin octobre (à la trève)'!$C$2:$C$287,$C214)</f>
        <v>5</v>
      </c>
      <c r="F214">
        <f>SUMIFS('Indiv fin novembre'!F$2:F$299,'Indiv fin novembre'!$B$2:$B$299,$B214,'Indiv fin novembre'!$C$2:$C$299,$C214)-SUMIFS('Indiv fin octobre (à la trève)'!F$2:F$287,'Indiv fin octobre (à la trève)'!$B$2:$B$287,$B214,'Indiv fin octobre (à la trève)'!$C$2:$C$287,$C214)</f>
        <v>0</v>
      </c>
      <c r="G214">
        <f>SUMIFS('Indiv fin novembre'!G$2:G$299,'Indiv fin novembre'!$B$2:$B$299,$B214,'Indiv fin novembre'!$C$2:$C$299,$C214)-SUMIFS('Indiv fin octobre (à la trève)'!G$2:G$287,'Indiv fin octobre (à la trève)'!$B$2:$B$287,$B214,'Indiv fin octobre (à la trève)'!$C$2:$C$287,$C214)</f>
        <v>0</v>
      </c>
      <c r="H214">
        <f>SUMIFS('Indiv fin novembre'!H$2:H$299,'Indiv fin novembre'!$B$2:$B$299,$B214,'Indiv fin novembre'!$C$2:$C$299,$C214)-SUMIFS('Indiv fin octobre (à la trève)'!H$2:H$287,'Indiv fin octobre (à la trève)'!$B$2:$B$287,$B214,'Indiv fin octobre (à la trève)'!$C$2:$C$287,$C214)</f>
        <v>0</v>
      </c>
      <c r="I214">
        <f>SUMIFS('Indiv fin novembre'!I$2:I$299,'Indiv fin novembre'!$B$2:$B$299,$B214,'Indiv fin novembre'!$C$2:$C$299,$C214)-SUMIFS('Indiv fin octobre (à la trève)'!I$2:I$287,'Indiv fin octobre (à la trève)'!$B$2:$B$287,$B214,'Indiv fin octobre (à la trève)'!$C$2:$C$287,$C214)</f>
        <v>-2</v>
      </c>
      <c r="J214">
        <f>SUMIFS('Indiv fin novembre'!J$2:J$299,'Indiv fin novembre'!$B$2:$B$299,$B214,'Indiv fin novembre'!$C$2:$C$299,$C214)-SUMIFS('Indiv fin octobre (à la trève)'!J$2:J$287,'Indiv fin octobre (à la trève)'!$B$2:$B$287,$B214,'Indiv fin octobre (à la trève)'!$C$2:$C$287,$C214)</f>
        <v>0</v>
      </c>
      <c r="K214">
        <f>SUMIFS('Indiv fin novembre'!K$2:K$299,'Indiv fin novembre'!$B$2:$B$299,$B214,'Indiv fin novembre'!$C$2:$C$299,$C214)-SUMIFS('Indiv fin octobre (à la trève)'!K$2:K$287,'Indiv fin octobre (à la trève)'!$B$2:$B$287,$B214,'Indiv fin octobre (à la trève)'!$C$2:$C$287,$C214)</f>
        <v>0</v>
      </c>
      <c r="L214">
        <f>SUMIFS('Indiv fin novembre'!L$2:L$299,'Indiv fin novembre'!$B$2:$B$299,$B214,'Indiv fin novembre'!$C$2:$C$299,$C214)-SUMIFS('Indiv fin octobre (à la trève)'!L$2:L$287,'Indiv fin octobre (à la trève)'!$B$2:$B$287,$B214,'Indiv fin octobre (à la trève)'!$C$2:$C$287,$C214)</f>
        <v>0</v>
      </c>
      <c r="M214">
        <f>SUMIFS('Indiv fin novembre'!M$2:M$299,'Indiv fin novembre'!$B$2:$B$299,$B214,'Indiv fin novembre'!$C$2:$C$299,$C214)-SUMIFS('Indiv fin octobre (à la trève)'!M$2:M$287,'Indiv fin octobre (à la trève)'!$B$2:$B$287,$B214,'Indiv fin octobre (à la trève)'!$C$2:$C$287,$C214)</f>
        <v>0</v>
      </c>
      <c r="N214">
        <f>SUMIFS('Indiv fin novembre'!N$2:N$299,'Indiv fin novembre'!$B$2:$B$299,$B214,'Indiv fin novembre'!$C$2:$C$299,$C214)-SUMIFS('Indiv fin octobre (à la trève)'!N$2:N$287,'Indiv fin octobre (à la trève)'!$B$2:$B$287,$B214,'Indiv fin octobre (à la trève)'!$C$2:$C$287,$C214)</f>
        <v>0</v>
      </c>
      <c r="O214">
        <f>SUMIFS('Indiv fin novembre'!O$2:O$299,'Indiv fin novembre'!$B$2:$B$299,$B214,'Indiv fin novembre'!$C$2:$C$299,$C214)-SUMIFS('Indiv fin octobre (à la trève)'!O$2:O$287,'Indiv fin octobre (à la trève)'!$B$2:$B$287,$B214,'Indiv fin octobre (à la trève)'!$C$2:$C$287,$C214)</f>
        <v>0</v>
      </c>
      <c r="P214">
        <f>SUMIFS('Indiv fin novembre'!P$2:P$299,'Indiv fin novembre'!$B$2:$B$299,$B214,'Indiv fin novembre'!$C$2:$C$299,$C214)-SUMIFS('Indiv fin octobre (à la trève)'!P$2:P$287,'Indiv fin octobre (à la trève)'!$B$2:$B$287,$B214,'Indiv fin octobre (à la trève)'!$C$2:$C$287,$C214)</f>
        <v>0</v>
      </c>
      <c r="Q214">
        <f>SUMIFS('Indiv fin novembre'!Q$2:Q$299,'Indiv fin novembre'!$B$2:$B$299,$B214,'Indiv fin novembre'!$C$2:$C$299,$C214)-SUMIFS('Indiv fin octobre (à la trève)'!Q$2:Q$287,'Indiv fin octobre (à la trève)'!$B$2:$B$287,$B214,'Indiv fin octobre (à la trève)'!$C$2:$C$287,$C214)</f>
        <v>0</v>
      </c>
      <c r="R214">
        <f>SUMIFS('Indiv fin novembre'!R$2:R$299,'Indiv fin novembre'!$B$2:$B$299,$B214,'Indiv fin novembre'!$C$2:$C$299,$C214)-SUMIFS('Indiv fin octobre (à la trève)'!R$2:R$287,'Indiv fin octobre (à la trève)'!$B$2:$B$287,$B214,'Indiv fin octobre (à la trève)'!$C$2:$C$287,$C214)</f>
        <v>0</v>
      </c>
      <c r="S214" s="3">
        <f t="shared" si="39"/>
        <v>0</v>
      </c>
      <c r="T214" s="3">
        <f t="shared" si="40"/>
        <v>0</v>
      </c>
      <c r="U214" s="3">
        <f t="shared" si="41"/>
        <v>0</v>
      </c>
      <c r="V214" s="3">
        <f t="shared" si="42"/>
        <v>-0.4</v>
      </c>
      <c r="W214" s="3">
        <f t="shared" si="43"/>
        <v>0</v>
      </c>
      <c r="X214" s="3">
        <f t="shared" si="44"/>
        <v>0</v>
      </c>
      <c r="Y214" s="3">
        <f t="shared" si="45"/>
        <v>0</v>
      </c>
      <c r="Z214" s="3">
        <f t="shared" si="46"/>
        <v>0</v>
      </c>
      <c r="AA214" s="3">
        <f t="shared" si="47"/>
        <v>0</v>
      </c>
      <c r="AB214" s="3">
        <f t="shared" si="48"/>
        <v>0</v>
      </c>
      <c r="AC214" s="3">
        <f t="shared" si="49"/>
        <v>0</v>
      </c>
      <c r="AD214" s="3">
        <f t="shared" si="50"/>
        <v>0</v>
      </c>
      <c r="AE214" s="3">
        <f t="shared" si="51"/>
        <v>0</v>
      </c>
      <c r="AF214" s="4">
        <f>F214/SUMIFS('Equipe novembre (après la trèv)'!B$2:B$13,'Equipe novembre (après la trèv)'!$A$2:$A$13,$C214)</f>
        <v>0</v>
      </c>
      <c r="AG214" s="4">
        <f>P214/SUMIFS('Equipe novembre (après la trèv)'!L$2:L$13,'Equipe novembre (après la trèv)'!$A$2:$A$13,$C214)</f>
        <v>0</v>
      </c>
      <c r="AH214" s="4">
        <f>H214/SUMIFS('Equipe novembre (après la trèv)'!B$2:B$13,'Equipe novembre (après la trèv)'!$A$2:$A$13,$C214)</f>
        <v>0</v>
      </c>
      <c r="AI214" s="4">
        <f>R214/SUMIFS('Equipe novembre (après la trèv)'!L$2:L$13,'Equipe novembre (après la trèv)'!$A$2:$A$13,$C214)</f>
        <v>0</v>
      </c>
    </row>
    <row r="215" spans="1:35" x14ac:dyDescent="0.3">
      <c r="A215">
        <v>214</v>
      </c>
      <c r="B215" t="s">
        <v>223</v>
      </c>
      <c r="C215" t="s">
        <v>76</v>
      </c>
      <c r="D215" t="s">
        <v>6</v>
      </c>
      <c r="E215">
        <f>SUMIFS('Indiv fin novembre'!E$2:E$299,'Indiv fin novembre'!$B$2:$B$299,$B215,'Indiv fin novembre'!$C$2:$C$299,$C215)-SUMIFS('Indiv fin octobre (à la trève)'!E$2:E$287,'Indiv fin octobre (à la trève)'!$B$2:$B$287,$B215,'Indiv fin octobre (à la trève)'!$C$2:$C$287,$C215)</f>
        <v>3</v>
      </c>
      <c r="F215">
        <f>SUMIFS('Indiv fin novembre'!F$2:F$299,'Indiv fin novembre'!$B$2:$B$299,$B215,'Indiv fin novembre'!$C$2:$C$299,$C215)-SUMIFS('Indiv fin octobre (à la trève)'!F$2:F$287,'Indiv fin octobre (à la trève)'!$B$2:$B$287,$B215,'Indiv fin octobre (à la trève)'!$C$2:$C$287,$C215)</f>
        <v>0</v>
      </c>
      <c r="G215">
        <f>SUMIFS('Indiv fin novembre'!G$2:G$299,'Indiv fin novembre'!$B$2:$B$299,$B215,'Indiv fin novembre'!$C$2:$C$299,$C215)-SUMIFS('Indiv fin octobre (à la trève)'!G$2:G$287,'Indiv fin octobre (à la trève)'!$B$2:$B$287,$B215,'Indiv fin octobre (à la trève)'!$C$2:$C$287,$C215)</f>
        <v>0</v>
      </c>
      <c r="H215">
        <f>SUMIFS('Indiv fin novembre'!H$2:H$299,'Indiv fin novembre'!$B$2:$B$299,$B215,'Indiv fin novembre'!$C$2:$C$299,$C215)-SUMIFS('Indiv fin octobre (à la trève)'!H$2:H$287,'Indiv fin octobre (à la trève)'!$B$2:$B$287,$B215,'Indiv fin octobre (à la trève)'!$C$2:$C$287,$C215)</f>
        <v>0</v>
      </c>
      <c r="I215">
        <f>SUMIFS('Indiv fin novembre'!I$2:I$299,'Indiv fin novembre'!$B$2:$B$299,$B215,'Indiv fin novembre'!$C$2:$C$299,$C215)-SUMIFS('Indiv fin octobre (à la trève)'!I$2:I$287,'Indiv fin octobre (à la trève)'!$B$2:$B$287,$B215,'Indiv fin octobre (à la trève)'!$C$2:$C$287,$C215)</f>
        <v>-1</v>
      </c>
      <c r="J215">
        <f>SUMIFS('Indiv fin novembre'!J$2:J$299,'Indiv fin novembre'!$B$2:$B$299,$B215,'Indiv fin novembre'!$C$2:$C$299,$C215)-SUMIFS('Indiv fin octobre (à la trève)'!J$2:J$287,'Indiv fin octobre (à la trève)'!$B$2:$B$287,$B215,'Indiv fin octobre (à la trève)'!$C$2:$C$287,$C215)</f>
        <v>0</v>
      </c>
      <c r="K215">
        <f>SUMIFS('Indiv fin novembre'!K$2:K$299,'Indiv fin novembre'!$B$2:$B$299,$B215,'Indiv fin novembre'!$C$2:$C$299,$C215)-SUMIFS('Indiv fin octobre (à la trève)'!K$2:K$287,'Indiv fin octobre (à la trève)'!$B$2:$B$287,$B215,'Indiv fin octobre (à la trève)'!$C$2:$C$287,$C215)</f>
        <v>0</v>
      </c>
      <c r="L215">
        <f>SUMIFS('Indiv fin novembre'!L$2:L$299,'Indiv fin novembre'!$B$2:$B$299,$B215,'Indiv fin novembre'!$C$2:$C$299,$C215)-SUMIFS('Indiv fin octobre (à la trève)'!L$2:L$287,'Indiv fin octobre (à la trève)'!$B$2:$B$287,$B215,'Indiv fin octobre (à la trève)'!$C$2:$C$287,$C215)</f>
        <v>0</v>
      </c>
      <c r="M215">
        <f>SUMIFS('Indiv fin novembre'!M$2:M$299,'Indiv fin novembre'!$B$2:$B$299,$B215,'Indiv fin novembre'!$C$2:$C$299,$C215)-SUMIFS('Indiv fin octobre (à la trève)'!M$2:M$287,'Indiv fin octobre (à la trève)'!$B$2:$B$287,$B215,'Indiv fin octobre (à la trève)'!$C$2:$C$287,$C215)</f>
        <v>0</v>
      </c>
      <c r="N215">
        <f>SUMIFS('Indiv fin novembre'!N$2:N$299,'Indiv fin novembre'!$B$2:$B$299,$B215,'Indiv fin novembre'!$C$2:$C$299,$C215)-SUMIFS('Indiv fin octobre (à la trève)'!N$2:N$287,'Indiv fin octobre (à la trève)'!$B$2:$B$287,$B215,'Indiv fin octobre (à la trève)'!$C$2:$C$287,$C215)</f>
        <v>0</v>
      </c>
      <c r="O215">
        <f>SUMIFS('Indiv fin novembre'!O$2:O$299,'Indiv fin novembre'!$B$2:$B$299,$B215,'Indiv fin novembre'!$C$2:$C$299,$C215)-SUMIFS('Indiv fin octobre (à la trève)'!O$2:O$287,'Indiv fin octobre (à la trève)'!$B$2:$B$287,$B215,'Indiv fin octobre (à la trève)'!$C$2:$C$287,$C215)</f>
        <v>0</v>
      </c>
      <c r="P215">
        <f>SUMIFS('Indiv fin novembre'!P$2:P$299,'Indiv fin novembre'!$B$2:$B$299,$B215,'Indiv fin novembre'!$C$2:$C$299,$C215)-SUMIFS('Indiv fin octobre (à la trève)'!P$2:P$287,'Indiv fin octobre (à la trève)'!$B$2:$B$287,$B215,'Indiv fin octobre (à la trève)'!$C$2:$C$287,$C215)</f>
        <v>0</v>
      </c>
      <c r="Q215">
        <f>SUMIFS('Indiv fin novembre'!Q$2:Q$299,'Indiv fin novembre'!$B$2:$B$299,$B215,'Indiv fin novembre'!$C$2:$C$299,$C215)-SUMIFS('Indiv fin octobre (à la trève)'!Q$2:Q$287,'Indiv fin octobre (à la trève)'!$B$2:$B$287,$B215,'Indiv fin octobre (à la trève)'!$C$2:$C$287,$C215)</f>
        <v>0</v>
      </c>
      <c r="R215">
        <f>SUMIFS('Indiv fin novembre'!R$2:R$299,'Indiv fin novembre'!$B$2:$B$299,$B215,'Indiv fin novembre'!$C$2:$C$299,$C215)-SUMIFS('Indiv fin octobre (à la trève)'!R$2:R$287,'Indiv fin octobre (à la trève)'!$B$2:$B$287,$B215,'Indiv fin octobre (à la trève)'!$C$2:$C$287,$C215)</f>
        <v>0</v>
      </c>
      <c r="S215" s="3">
        <f t="shared" si="39"/>
        <v>0</v>
      </c>
      <c r="T215" s="3">
        <f t="shared" si="40"/>
        <v>0</v>
      </c>
      <c r="U215" s="3">
        <f t="shared" si="41"/>
        <v>0</v>
      </c>
      <c r="V215" s="3">
        <f t="shared" si="42"/>
        <v>-0.33333333333333331</v>
      </c>
      <c r="W215" s="3">
        <f t="shared" si="43"/>
        <v>0</v>
      </c>
      <c r="X215" s="3">
        <f t="shared" si="44"/>
        <v>0</v>
      </c>
      <c r="Y215" s="3">
        <f t="shared" si="45"/>
        <v>0</v>
      </c>
      <c r="Z215" s="3">
        <f t="shared" si="46"/>
        <v>0</v>
      </c>
      <c r="AA215" s="3">
        <f t="shared" si="47"/>
        <v>0</v>
      </c>
      <c r="AB215" s="3">
        <f t="shared" si="48"/>
        <v>0</v>
      </c>
      <c r="AC215" s="3">
        <f t="shared" si="49"/>
        <v>0</v>
      </c>
      <c r="AD215" s="3">
        <f t="shared" si="50"/>
        <v>0</v>
      </c>
      <c r="AE215" s="3">
        <f t="shared" si="51"/>
        <v>0</v>
      </c>
      <c r="AF215" s="4">
        <f>F215/SUMIFS('Equipe novembre (après la trèv)'!B$2:B$13,'Equipe novembre (après la trèv)'!$A$2:$A$13,$C215)</f>
        <v>0</v>
      </c>
      <c r="AG215" s="4">
        <f>P215/SUMIFS('Equipe novembre (après la trèv)'!L$2:L$13,'Equipe novembre (après la trèv)'!$A$2:$A$13,$C215)</f>
        <v>0</v>
      </c>
      <c r="AH215" s="4">
        <f>H215/SUMIFS('Equipe novembre (après la trèv)'!B$2:B$13,'Equipe novembre (après la trèv)'!$A$2:$A$13,$C215)</f>
        <v>0</v>
      </c>
      <c r="AI215" s="4">
        <f>R215/SUMIFS('Equipe novembre (après la trèv)'!L$2:L$13,'Equipe novembre (après la trèv)'!$A$2:$A$13,$C215)</f>
        <v>0</v>
      </c>
    </row>
    <row r="216" spans="1:35" x14ac:dyDescent="0.3">
      <c r="A216">
        <v>215</v>
      </c>
      <c r="B216" t="s">
        <v>243</v>
      </c>
      <c r="C216" t="s">
        <v>48</v>
      </c>
      <c r="D216" t="s">
        <v>6</v>
      </c>
      <c r="E216">
        <f>SUMIFS('Indiv fin novembre'!E$2:E$299,'Indiv fin novembre'!$B$2:$B$299,$B216,'Indiv fin novembre'!$C$2:$C$299,$C216)-SUMIFS('Indiv fin octobre (à la trève)'!E$2:E$287,'Indiv fin octobre (à la trève)'!$B$2:$B$287,$B216,'Indiv fin octobre (à la trève)'!$C$2:$C$287,$C216)</f>
        <v>0</v>
      </c>
      <c r="F216">
        <f>SUMIFS('Indiv fin novembre'!F$2:F$299,'Indiv fin novembre'!$B$2:$B$299,$B216,'Indiv fin novembre'!$C$2:$C$299,$C216)-SUMIFS('Indiv fin octobre (à la trève)'!F$2:F$287,'Indiv fin octobre (à la trève)'!$B$2:$B$287,$B216,'Indiv fin octobre (à la trève)'!$C$2:$C$287,$C216)</f>
        <v>0</v>
      </c>
      <c r="G216">
        <f>SUMIFS('Indiv fin novembre'!G$2:G$299,'Indiv fin novembre'!$B$2:$B$299,$B216,'Indiv fin novembre'!$C$2:$C$299,$C216)-SUMIFS('Indiv fin octobre (à la trève)'!G$2:G$287,'Indiv fin octobre (à la trève)'!$B$2:$B$287,$B216,'Indiv fin octobre (à la trève)'!$C$2:$C$287,$C216)</f>
        <v>0</v>
      </c>
      <c r="H216">
        <f>SUMIFS('Indiv fin novembre'!H$2:H$299,'Indiv fin novembre'!$B$2:$B$299,$B216,'Indiv fin novembre'!$C$2:$C$299,$C216)-SUMIFS('Indiv fin octobre (à la trève)'!H$2:H$287,'Indiv fin octobre (à la trève)'!$B$2:$B$287,$B216,'Indiv fin octobre (à la trève)'!$C$2:$C$287,$C216)</f>
        <v>0</v>
      </c>
      <c r="I216">
        <f>SUMIFS('Indiv fin novembre'!I$2:I$299,'Indiv fin novembre'!$B$2:$B$299,$B216,'Indiv fin novembre'!$C$2:$C$299,$C216)-SUMIFS('Indiv fin octobre (à la trève)'!I$2:I$287,'Indiv fin octobre (à la trève)'!$B$2:$B$287,$B216,'Indiv fin octobre (à la trève)'!$C$2:$C$287,$C216)</f>
        <v>0</v>
      </c>
      <c r="J216">
        <f>SUMIFS('Indiv fin novembre'!J$2:J$299,'Indiv fin novembre'!$B$2:$B$299,$B216,'Indiv fin novembre'!$C$2:$C$299,$C216)-SUMIFS('Indiv fin octobre (à la trève)'!J$2:J$287,'Indiv fin octobre (à la trève)'!$B$2:$B$287,$B216,'Indiv fin octobre (à la trève)'!$C$2:$C$287,$C216)</f>
        <v>0</v>
      </c>
      <c r="K216">
        <f>SUMIFS('Indiv fin novembre'!K$2:K$299,'Indiv fin novembre'!$B$2:$B$299,$B216,'Indiv fin novembre'!$C$2:$C$299,$C216)-SUMIFS('Indiv fin octobre (à la trève)'!K$2:K$287,'Indiv fin octobre (à la trève)'!$B$2:$B$287,$B216,'Indiv fin octobre (à la trève)'!$C$2:$C$287,$C216)</f>
        <v>0</v>
      </c>
      <c r="L216">
        <f>SUMIFS('Indiv fin novembre'!L$2:L$299,'Indiv fin novembre'!$B$2:$B$299,$B216,'Indiv fin novembre'!$C$2:$C$299,$C216)-SUMIFS('Indiv fin octobre (à la trève)'!L$2:L$287,'Indiv fin octobre (à la trève)'!$B$2:$B$287,$B216,'Indiv fin octobre (à la trève)'!$C$2:$C$287,$C216)</f>
        <v>0</v>
      </c>
      <c r="M216">
        <f>SUMIFS('Indiv fin novembre'!M$2:M$299,'Indiv fin novembre'!$B$2:$B$299,$B216,'Indiv fin novembre'!$C$2:$C$299,$C216)-SUMIFS('Indiv fin octobre (à la trève)'!M$2:M$287,'Indiv fin octobre (à la trève)'!$B$2:$B$287,$B216,'Indiv fin octobre (à la trève)'!$C$2:$C$287,$C216)</f>
        <v>0</v>
      </c>
      <c r="N216">
        <f>SUMIFS('Indiv fin novembre'!N$2:N$299,'Indiv fin novembre'!$B$2:$B$299,$B216,'Indiv fin novembre'!$C$2:$C$299,$C216)-SUMIFS('Indiv fin octobre (à la trève)'!N$2:N$287,'Indiv fin octobre (à la trève)'!$B$2:$B$287,$B216,'Indiv fin octobre (à la trève)'!$C$2:$C$287,$C216)</f>
        <v>0</v>
      </c>
      <c r="O216">
        <f>SUMIFS('Indiv fin novembre'!O$2:O$299,'Indiv fin novembre'!$B$2:$B$299,$B216,'Indiv fin novembre'!$C$2:$C$299,$C216)-SUMIFS('Indiv fin octobre (à la trève)'!O$2:O$287,'Indiv fin octobre (à la trève)'!$B$2:$B$287,$B216,'Indiv fin octobre (à la trève)'!$C$2:$C$287,$C216)</f>
        <v>0</v>
      </c>
      <c r="P216">
        <f>SUMIFS('Indiv fin novembre'!P$2:P$299,'Indiv fin novembre'!$B$2:$B$299,$B216,'Indiv fin novembre'!$C$2:$C$299,$C216)-SUMIFS('Indiv fin octobre (à la trève)'!P$2:P$287,'Indiv fin octobre (à la trève)'!$B$2:$B$287,$B216,'Indiv fin octobre (à la trève)'!$C$2:$C$287,$C216)</f>
        <v>0</v>
      </c>
      <c r="Q216">
        <f>SUMIFS('Indiv fin novembre'!Q$2:Q$299,'Indiv fin novembre'!$B$2:$B$299,$B216,'Indiv fin novembre'!$C$2:$C$299,$C216)-SUMIFS('Indiv fin octobre (à la trève)'!Q$2:Q$287,'Indiv fin octobre (à la trève)'!$B$2:$B$287,$B216,'Indiv fin octobre (à la trève)'!$C$2:$C$287,$C216)</f>
        <v>0</v>
      </c>
      <c r="R216">
        <f>SUMIFS('Indiv fin novembre'!R$2:R$299,'Indiv fin novembre'!$B$2:$B$299,$B216,'Indiv fin novembre'!$C$2:$C$299,$C216)-SUMIFS('Indiv fin octobre (à la trève)'!R$2:R$287,'Indiv fin octobre (à la trève)'!$B$2:$B$287,$B216,'Indiv fin octobre (à la trève)'!$C$2:$C$287,$C216)</f>
        <v>0</v>
      </c>
      <c r="S216" s="3">
        <f t="shared" si="39"/>
        <v>0</v>
      </c>
      <c r="T216" s="3">
        <f t="shared" si="40"/>
        <v>0</v>
      </c>
      <c r="U216" s="3">
        <f t="shared" si="41"/>
        <v>0</v>
      </c>
      <c r="V216" s="3">
        <f t="shared" si="42"/>
        <v>0</v>
      </c>
      <c r="W216" s="3">
        <f t="shared" si="43"/>
        <v>0</v>
      </c>
      <c r="X216" s="3">
        <f t="shared" si="44"/>
        <v>0</v>
      </c>
      <c r="Y216" s="3">
        <f t="shared" si="45"/>
        <v>0</v>
      </c>
      <c r="Z216" s="3">
        <f t="shared" si="46"/>
        <v>0</v>
      </c>
      <c r="AA216" s="3">
        <f t="shared" si="47"/>
        <v>0</v>
      </c>
      <c r="AB216" s="3">
        <f t="shared" si="48"/>
        <v>0</v>
      </c>
      <c r="AC216" s="3">
        <f t="shared" si="49"/>
        <v>0</v>
      </c>
      <c r="AD216" s="3">
        <f t="shared" si="50"/>
        <v>0</v>
      </c>
      <c r="AE216" s="3">
        <f t="shared" si="51"/>
        <v>0</v>
      </c>
      <c r="AF216" s="4">
        <f>F216/SUMIFS('Equipe novembre (après la trèv)'!B$2:B$13,'Equipe novembre (après la trèv)'!$A$2:$A$13,$C216)</f>
        <v>0</v>
      </c>
      <c r="AG216" s="4">
        <f>P216/SUMIFS('Equipe novembre (après la trèv)'!L$2:L$13,'Equipe novembre (après la trèv)'!$A$2:$A$13,$C216)</f>
        <v>0</v>
      </c>
      <c r="AH216" s="4">
        <f>H216/SUMIFS('Equipe novembre (après la trèv)'!B$2:B$13,'Equipe novembre (après la trèv)'!$A$2:$A$13,$C216)</f>
        <v>0</v>
      </c>
      <c r="AI216" s="4">
        <f>R216/SUMIFS('Equipe novembre (après la trèv)'!L$2:L$13,'Equipe novembre (après la trèv)'!$A$2:$A$13,$C216)</f>
        <v>0</v>
      </c>
    </row>
    <row r="217" spans="1:35" x14ac:dyDescent="0.3">
      <c r="A217">
        <v>216</v>
      </c>
      <c r="B217" t="s">
        <v>244</v>
      </c>
      <c r="C217" t="s">
        <v>18</v>
      </c>
      <c r="D217" t="s">
        <v>6</v>
      </c>
      <c r="E217">
        <f>SUMIFS('Indiv fin novembre'!E$2:E$299,'Indiv fin novembre'!$B$2:$B$299,$B217,'Indiv fin novembre'!$C$2:$C$299,$C217)-SUMIFS('Indiv fin octobre (à la trève)'!E$2:E$287,'Indiv fin octobre (à la trève)'!$B$2:$B$287,$B217,'Indiv fin octobre (à la trève)'!$C$2:$C$287,$C217)</f>
        <v>0</v>
      </c>
      <c r="F217">
        <f>SUMIFS('Indiv fin novembre'!F$2:F$299,'Indiv fin novembre'!$B$2:$B$299,$B217,'Indiv fin novembre'!$C$2:$C$299,$C217)-SUMIFS('Indiv fin octobre (à la trève)'!F$2:F$287,'Indiv fin octobre (à la trève)'!$B$2:$B$287,$B217,'Indiv fin octobre (à la trève)'!$C$2:$C$287,$C217)</f>
        <v>0</v>
      </c>
      <c r="G217">
        <f>SUMIFS('Indiv fin novembre'!G$2:G$299,'Indiv fin novembre'!$B$2:$B$299,$B217,'Indiv fin novembre'!$C$2:$C$299,$C217)-SUMIFS('Indiv fin octobre (à la trève)'!G$2:G$287,'Indiv fin octobre (à la trève)'!$B$2:$B$287,$B217,'Indiv fin octobre (à la trève)'!$C$2:$C$287,$C217)</f>
        <v>0</v>
      </c>
      <c r="H217">
        <f>SUMIFS('Indiv fin novembre'!H$2:H$299,'Indiv fin novembre'!$B$2:$B$299,$B217,'Indiv fin novembre'!$C$2:$C$299,$C217)-SUMIFS('Indiv fin octobre (à la trève)'!H$2:H$287,'Indiv fin octobre (à la trève)'!$B$2:$B$287,$B217,'Indiv fin octobre (à la trève)'!$C$2:$C$287,$C217)</f>
        <v>0</v>
      </c>
      <c r="I217">
        <f>SUMIFS('Indiv fin novembre'!I$2:I$299,'Indiv fin novembre'!$B$2:$B$299,$B217,'Indiv fin novembre'!$C$2:$C$299,$C217)-SUMIFS('Indiv fin octobre (à la trève)'!I$2:I$287,'Indiv fin octobre (à la trève)'!$B$2:$B$287,$B217,'Indiv fin octobre (à la trève)'!$C$2:$C$287,$C217)</f>
        <v>0</v>
      </c>
      <c r="J217">
        <f>SUMIFS('Indiv fin novembre'!J$2:J$299,'Indiv fin novembre'!$B$2:$B$299,$B217,'Indiv fin novembre'!$C$2:$C$299,$C217)-SUMIFS('Indiv fin octobre (à la trève)'!J$2:J$287,'Indiv fin octobre (à la trève)'!$B$2:$B$287,$B217,'Indiv fin octobre (à la trève)'!$C$2:$C$287,$C217)</f>
        <v>0</v>
      </c>
      <c r="K217">
        <f>SUMIFS('Indiv fin novembre'!K$2:K$299,'Indiv fin novembre'!$B$2:$B$299,$B217,'Indiv fin novembre'!$C$2:$C$299,$C217)-SUMIFS('Indiv fin octobre (à la trève)'!K$2:K$287,'Indiv fin octobre (à la trève)'!$B$2:$B$287,$B217,'Indiv fin octobre (à la trève)'!$C$2:$C$287,$C217)</f>
        <v>0</v>
      </c>
      <c r="L217">
        <f>SUMIFS('Indiv fin novembre'!L$2:L$299,'Indiv fin novembre'!$B$2:$B$299,$B217,'Indiv fin novembre'!$C$2:$C$299,$C217)-SUMIFS('Indiv fin octobre (à la trève)'!L$2:L$287,'Indiv fin octobre (à la trève)'!$B$2:$B$287,$B217,'Indiv fin octobre (à la trève)'!$C$2:$C$287,$C217)</f>
        <v>0</v>
      </c>
      <c r="M217">
        <f>SUMIFS('Indiv fin novembre'!M$2:M$299,'Indiv fin novembre'!$B$2:$B$299,$B217,'Indiv fin novembre'!$C$2:$C$299,$C217)-SUMIFS('Indiv fin octobre (à la trève)'!M$2:M$287,'Indiv fin octobre (à la trève)'!$B$2:$B$287,$B217,'Indiv fin octobre (à la trève)'!$C$2:$C$287,$C217)</f>
        <v>0</v>
      </c>
      <c r="N217">
        <f>SUMIFS('Indiv fin novembre'!N$2:N$299,'Indiv fin novembre'!$B$2:$B$299,$B217,'Indiv fin novembre'!$C$2:$C$299,$C217)-SUMIFS('Indiv fin octobre (à la trève)'!N$2:N$287,'Indiv fin octobre (à la trève)'!$B$2:$B$287,$B217,'Indiv fin octobre (à la trève)'!$C$2:$C$287,$C217)</f>
        <v>0</v>
      </c>
      <c r="O217">
        <f>SUMIFS('Indiv fin novembre'!O$2:O$299,'Indiv fin novembre'!$B$2:$B$299,$B217,'Indiv fin novembre'!$C$2:$C$299,$C217)-SUMIFS('Indiv fin octobre (à la trève)'!O$2:O$287,'Indiv fin octobre (à la trève)'!$B$2:$B$287,$B217,'Indiv fin octobre (à la trève)'!$C$2:$C$287,$C217)</f>
        <v>0</v>
      </c>
      <c r="P217">
        <f>SUMIFS('Indiv fin novembre'!P$2:P$299,'Indiv fin novembre'!$B$2:$B$299,$B217,'Indiv fin novembre'!$C$2:$C$299,$C217)-SUMIFS('Indiv fin octobre (à la trève)'!P$2:P$287,'Indiv fin octobre (à la trève)'!$B$2:$B$287,$B217,'Indiv fin octobre (à la trève)'!$C$2:$C$287,$C217)</f>
        <v>0</v>
      </c>
      <c r="Q217">
        <f>SUMIFS('Indiv fin novembre'!Q$2:Q$299,'Indiv fin novembre'!$B$2:$B$299,$B217,'Indiv fin novembre'!$C$2:$C$299,$C217)-SUMIFS('Indiv fin octobre (à la trève)'!Q$2:Q$287,'Indiv fin octobre (à la trève)'!$B$2:$B$287,$B217,'Indiv fin octobre (à la trève)'!$C$2:$C$287,$C217)</f>
        <v>0</v>
      </c>
      <c r="R217">
        <f>SUMIFS('Indiv fin novembre'!R$2:R$299,'Indiv fin novembre'!$B$2:$B$299,$B217,'Indiv fin novembre'!$C$2:$C$299,$C217)-SUMIFS('Indiv fin octobre (à la trève)'!R$2:R$287,'Indiv fin octobre (à la trève)'!$B$2:$B$287,$B217,'Indiv fin octobre (à la trève)'!$C$2:$C$287,$C217)</f>
        <v>0</v>
      </c>
      <c r="S217" s="3">
        <f t="shared" si="39"/>
        <v>0</v>
      </c>
      <c r="T217" s="3">
        <f t="shared" si="40"/>
        <v>0</v>
      </c>
      <c r="U217" s="3">
        <f t="shared" si="41"/>
        <v>0</v>
      </c>
      <c r="V217" s="3">
        <f t="shared" si="42"/>
        <v>0</v>
      </c>
      <c r="W217" s="3">
        <f t="shared" si="43"/>
        <v>0</v>
      </c>
      <c r="X217" s="3">
        <f t="shared" si="44"/>
        <v>0</v>
      </c>
      <c r="Y217" s="3">
        <f t="shared" si="45"/>
        <v>0</v>
      </c>
      <c r="Z217" s="3">
        <f t="shared" si="46"/>
        <v>0</v>
      </c>
      <c r="AA217" s="3">
        <f t="shared" si="47"/>
        <v>0</v>
      </c>
      <c r="AB217" s="3">
        <f t="shared" si="48"/>
        <v>0</v>
      </c>
      <c r="AC217" s="3">
        <f t="shared" si="49"/>
        <v>0</v>
      </c>
      <c r="AD217" s="3">
        <f t="shared" si="50"/>
        <v>0</v>
      </c>
      <c r="AE217" s="3">
        <f t="shared" si="51"/>
        <v>0</v>
      </c>
      <c r="AF217" s="4">
        <f>F217/SUMIFS('Equipe novembre (après la trèv)'!B$2:B$13,'Equipe novembre (après la trèv)'!$A$2:$A$13,$C217)</f>
        <v>0</v>
      </c>
      <c r="AG217" s="4">
        <f>P217/SUMIFS('Equipe novembre (après la trèv)'!L$2:L$13,'Equipe novembre (après la trèv)'!$A$2:$A$13,$C217)</f>
        <v>0</v>
      </c>
      <c r="AH217" s="4">
        <f>H217/SUMIFS('Equipe novembre (après la trèv)'!B$2:B$13,'Equipe novembre (après la trèv)'!$A$2:$A$13,$C217)</f>
        <v>0</v>
      </c>
      <c r="AI217" s="4">
        <f>R217/SUMIFS('Equipe novembre (après la trèv)'!L$2:L$13,'Equipe novembre (après la trèv)'!$A$2:$A$13,$C217)</f>
        <v>0</v>
      </c>
    </row>
    <row r="218" spans="1:35" x14ac:dyDescent="0.3">
      <c r="A218">
        <v>217</v>
      </c>
      <c r="B218" t="s">
        <v>111</v>
      </c>
      <c r="C218" t="s">
        <v>37</v>
      </c>
      <c r="D218" t="s">
        <v>35</v>
      </c>
      <c r="E218">
        <f>SUMIFS('Indiv fin novembre'!E$2:E$299,'Indiv fin novembre'!$B$2:$B$299,$B218,'Indiv fin novembre'!$C$2:$C$299,$C218)-SUMIFS('Indiv fin octobre (à la trève)'!E$2:E$287,'Indiv fin octobre (à la trève)'!$B$2:$B$287,$B218,'Indiv fin octobre (à la trève)'!$C$2:$C$287,$C218)</f>
        <v>3</v>
      </c>
      <c r="F218">
        <f>SUMIFS('Indiv fin novembre'!F$2:F$299,'Indiv fin novembre'!$B$2:$B$299,$B218,'Indiv fin novembre'!$C$2:$C$299,$C218)-SUMIFS('Indiv fin octobre (à la trève)'!F$2:F$287,'Indiv fin octobre (à la trève)'!$B$2:$B$287,$B218,'Indiv fin octobre (à la trève)'!$C$2:$C$287,$C218)</f>
        <v>-1</v>
      </c>
      <c r="G218">
        <f>SUMIFS('Indiv fin novembre'!G$2:G$299,'Indiv fin novembre'!$B$2:$B$299,$B218,'Indiv fin novembre'!$C$2:$C$299,$C218)-SUMIFS('Indiv fin octobre (à la trève)'!G$2:G$287,'Indiv fin octobre (à la trève)'!$B$2:$B$287,$B218,'Indiv fin octobre (à la trève)'!$C$2:$C$287,$C218)</f>
        <v>1</v>
      </c>
      <c r="H218">
        <f>SUMIFS('Indiv fin novembre'!H$2:H$299,'Indiv fin novembre'!$B$2:$B$299,$B218,'Indiv fin novembre'!$C$2:$C$299,$C218)-SUMIFS('Indiv fin octobre (à la trève)'!H$2:H$287,'Indiv fin octobre (à la trève)'!$B$2:$B$287,$B218,'Indiv fin octobre (à la trève)'!$C$2:$C$287,$C218)</f>
        <v>0</v>
      </c>
      <c r="I218">
        <f>SUMIFS('Indiv fin novembre'!I$2:I$299,'Indiv fin novembre'!$B$2:$B$299,$B218,'Indiv fin novembre'!$C$2:$C$299,$C218)-SUMIFS('Indiv fin octobre (à la trève)'!I$2:I$287,'Indiv fin octobre (à la trève)'!$B$2:$B$287,$B218,'Indiv fin octobre (à la trève)'!$C$2:$C$287,$C218)</f>
        <v>-4</v>
      </c>
      <c r="J218">
        <f>SUMIFS('Indiv fin novembre'!J$2:J$299,'Indiv fin novembre'!$B$2:$B$299,$B218,'Indiv fin novembre'!$C$2:$C$299,$C218)-SUMIFS('Indiv fin octobre (à la trève)'!J$2:J$287,'Indiv fin octobre (à la trève)'!$B$2:$B$287,$B218,'Indiv fin octobre (à la trève)'!$C$2:$C$287,$C218)</f>
        <v>-1</v>
      </c>
      <c r="K218">
        <f>SUMIFS('Indiv fin novembre'!K$2:K$299,'Indiv fin novembre'!$B$2:$B$299,$B218,'Indiv fin novembre'!$C$2:$C$299,$C218)-SUMIFS('Indiv fin octobre (à la trève)'!K$2:K$287,'Indiv fin octobre (à la trève)'!$B$2:$B$287,$B218,'Indiv fin octobre (à la trève)'!$C$2:$C$287,$C218)</f>
        <v>1</v>
      </c>
      <c r="L218">
        <f>SUMIFS('Indiv fin novembre'!L$2:L$299,'Indiv fin novembre'!$B$2:$B$299,$B218,'Indiv fin novembre'!$C$2:$C$299,$C218)-SUMIFS('Indiv fin octobre (à la trève)'!L$2:L$287,'Indiv fin octobre (à la trève)'!$B$2:$B$287,$B218,'Indiv fin octobre (à la trève)'!$C$2:$C$287,$C218)</f>
        <v>0</v>
      </c>
      <c r="M218">
        <f>SUMIFS('Indiv fin novembre'!M$2:M$299,'Indiv fin novembre'!$B$2:$B$299,$B218,'Indiv fin novembre'!$C$2:$C$299,$C218)-SUMIFS('Indiv fin octobre (à la trève)'!M$2:M$287,'Indiv fin octobre (à la trève)'!$B$2:$B$287,$B218,'Indiv fin octobre (à la trève)'!$C$2:$C$287,$C218)</f>
        <v>0</v>
      </c>
      <c r="N218">
        <f>SUMIFS('Indiv fin novembre'!N$2:N$299,'Indiv fin novembre'!$B$2:$B$299,$B218,'Indiv fin novembre'!$C$2:$C$299,$C218)-SUMIFS('Indiv fin octobre (à la trève)'!N$2:N$287,'Indiv fin octobre (à la trève)'!$B$2:$B$287,$B218,'Indiv fin octobre (à la trève)'!$C$2:$C$287,$C218)</f>
        <v>0</v>
      </c>
      <c r="O218">
        <f>SUMIFS('Indiv fin novembre'!O$2:O$299,'Indiv fin novembre'!$B$2:$B$299,$B218,'Indiv fin novembre'!$C$2:$C$299,$C218)-SUMIFS('Indiv fin octobre (à la trève)'!O$2:O$287,'Indiv fin octobre (à la trève)'!$B$2:$B$287,$B218,'Indiv fin octobre (à la trève)'!$C$2:$C$287,$C218)</f>
        <v>0</v>
      </c>
      <c r="P218">
        <f>SUMIFS('Indiv fin novembre'!P$2:P$299,'Indiv fin novembre'!$B$2:$B$299,$B218,'Indiv fin novembre'!$C$2:$C$299,$C218)-SUMIFS('Indiv fin octobre (à la trève)'!P$2:P$287,'Indiv fin octobre (à la trève)'!$B$2:$B$287,$B218,'Indiv fin octobre (à la trève)'!$C$2:$C$287,$C218)</f>
        <v>0</v>
      </c>
      <c r="Q218">
        <f>SUMIFS('Indiv fin novembre'!Q$2:Q$299,'Indiv fin novembre'!$B$2:$B$299,$B218,'Indiv fin novembre'!$C$2:$C$299,$C218)-SUMIFS('Indiv fin octobre (à la trève)'!Q$2:Q$287,'Indiv fin octobre (à la trève)'!$B$2:$B$287,$B218,'Indiv fin octobre (à la trève)'!$C$2:$C$287,$C218)</f>
        <v>0</v>
      </c>
      <c r="R218">
        <f>SUMIFS('Indiv fin novembre'!R$2:R$299,'Indiv fin novembre'!$B$2:$B$299,$B218,'Indiv fin novembre'!$C$2:$C$299,$C218)-SUMIFS('Indiv fin octobre (à la trève)'!R$2:R$287,'Indiv fin octobre (à la trève)'!$B$2:$B$287,$B218,'Indiv fin octobre (à la trève)'!$C$2:$C$287,$C218)</f>
        <v>0</v>
      </c>
      <c r="S218" s="3">
        <f t="shared" si="39"/>
        <v>-0.33333333333333331</v>
      </c>
      <c r="T218" s="3">
        <f t="shared" si="40"/>
        <v>0.33333333333333331</v>
      </c>
      <c r="U218" s="3">
        <f t="shared" si="41"/>
        <v>0</v>
      </c>
      <c r="V218" s="3">
        <f t="shared" si="42"/>
        <v>-1.3333333333333333</v>
      </c>
      <c r="W218" s="3">
        <f t="shared" si="43"/>
        <v>-0.33333333333333331</v>
      </c>
      <c r="X218" s="3">
        <f t="shared" si="44"/>
        <v>0.33333333333333331</v>
      </c>
      <c r="Y218" s="3">
        <f t="shared" si="45"/>
        <v>0</v>
      </c>
      <c r="Z218" s="3">
        <f t="shared" si="46"/>
        <v>0</v>
      </c>
      <c r="AA218" s="3">
        <f t="shared" si="47"/>
        <v>0</v>
      </c>
      <c r="AB218" s="3">
        <f t="shared" si="48"/>
        <v>0</v>
      </c>
      <c r="AC218" s="3">
        <f t="shared" si="49"/>
        <v>0</v>
      </c>
      <c r="AD218" s="3">
        <f t="shared" si="50"/>
        <v>0</v>
      </c>
      <c r="AE218" s="3">
        <f t="shared" si="51"/>
        <v>0</v>
      </c>
      <c r="AF218" s="4">
        <f>F218/SUMIFS('Equipe novembre (après la trèv)'!B$2:B$13,'Equipe novembre (après la trèv)'!$A$2:$A$13,$C218)</f>
        <v>-6.25E-2</v>
      </c>
      <c r="AG218" s="4">
        <f>P218/SUMIFS('Equipe novembre (après la trèv)'!L$2:L$13,'Equipe novembre (après la trèv)'!$A$2:$A$13,$C218)</f>
        <v>0</v>
      </c>
      <c r="AH218" s="4">
        <f>H218/SUMIFS('Equipe novembre (après la trèv)'!B$2:B$13,'Equipe novembre (après la trèv)'!$A$2:$A$13,$C218)</f>
        <v>0</v>
      </c>
      <c r="AI218" s="4">
        <f>R218/SUMIFS('Equipe novembre (après la trèv)'!L$2:L$13,'Equipe novembre (après la trèv)'!$A$2:$A$13,$C218)</f>
        <v>0</v>
      </c>
    </row>
    <row r="219" spans="1:35" x14ac:dyDescent="0.3">
      <c r="A219">
        <v>218</v>
      </c>
      <c r="B219" t="s">
        <v>127</v>
      </c>
      <c r="C219" t="s">
        <v>28</v>
      </c>
      <c r="D219" t="s">
        <v>35</v>
      </c>
      <c r="E219">
        <f>SUMIFS('Indiv fin novembre'!E$2:E$299,'Indiv fin novembre'!$B$2:$B$299,$B219,'Indiv fin novembre'!$C$2:$C$299,$C219)-SUMIFS('Indiv fin octobre (à la trève)'!E$2:E$287,'Indiv fin octobre (à la trève)'!$B$2:$B$287,$B219,'Indiv fin octobre (à la trève)'!$C$2:$C$287,$C219)</f>
        <v>3</v>
      </c>
      <c r="F219">
        <f>SUMIFS('Indiv fin novembre'!F$2:F$299,'Indiv fin novembre'!$B$2:$B$299,$B219,'Indiv fin novembre'!$C$2:$C$299,$C219)-SUMIFS('Indiv fin octobre (à la trève)'!F$2:F$287,'Indiv fin octobre (à la trève)'!$B$2:$B$287,$B219,'Indiv fin octobre (à la trève)'!$C$2:$C$287,$C219)</f>
        <v>0</v>
      </c>
      <c r="G219">
        <f>SUMIFS('Indiv fin novembre'!G$2:G$299,'Indiv fin novembre'!$B$2:$B$299,$B219,'Indiv fin novembre'!$C$2:$C$299,$C219)-SUMIFS('Indiv fin octobre (à la trève)'!G$2:G$287,'Indiv fin octobre (à la trève)'!$B$2:$B$287,$B219,'Indiv fin octobre (à la trève)'!$C$2:$C$287,$C219)</f>
        <v>0</v>
      </c>
      <c r="H219">
        <f>SUMIFS('Indiv fin novembre'!H$2:H$299,'Indiv fin novembre'!$B$2:$B$299,$B219,'Indiv fin novembre'!$C$2:$C$299,$C219)-SUMIFS('Indiv fin octobre (à la trève)'!H$2:H$287,'Indiv fin octobre (à la trève)'!$B$2:$B$287,$B219,'Indiv fin octobre (à la trève)'!$C$2:$C$287,$C219)</f>
        <v>0</v>
      </c>
      <c r="I219">
        <f>SUMIFS('Indiv fin novembre'!I$2:I$299,'Indiv fin novembre'!$B$2:$B$299,$B219,'Indiv fin novembre'!$C$2:$C$299,$C219)-SUMIFS('Indiv fin octobre (à la trève)'!I$2:I$287,'Indiv fin octobre (à la trève)'!$B$2:$B$287,$B219,'Indiv fin octobre (à la trève)'!$C$2:$C$287,$C219)</f>
        <v>-1</v>
      </c>
      <c r="J219">
        <f>SUMIFS('Indiv fin novembre'!J$2:J$299,'Indiv fin novembre'!$B$2:$B$299,$B219,'Indiv fin novembre'!$C$2:$C$299,$C219)-SUMIFS('Indiv fin octobre (à la trève)'!J$2:J$287,'Indiv fin octobre (à la trève)'!$B$2:$B$287,$B219,'Indiv fin octobre (à la trève)'!$C$2:$C$287,$C219)</f>
        <v>0</v>
      </c>
      <c r="K219">
        <f>SUMIFS('Indiv fin novembre'!K$2:K$299,'Indiv fin novembre'!$B$2:$B$299,$B219,'Indiv fin novembre'!$C$2:$C$299,$C219)-SUMIFS('Indiv fin octobre (à la trève)'!K$2:K$287,'Indiv fin octobre (à la trève)'!$B$2:$B$287,$B219,'Indiv fin octobre (à la trève)'!$C$2:$C$287,$C219)</f>
        <v>0</v>
      </c>
      <c r="L219">
        <f>SUMIFS('Indiv fin novembre'!L$2:L$299,'Indiv fin novembre'!$B$2:$B$299,$B219,'Indiv fin novembre'!$C$2:$C$299,$C219)-SUMIFS('Indiv fin octobre (à la trève)'!L$2:L$287,'Indiv fin octobre (à la trève)'!$B$2:$B$287,$B219,'Indiv fin octobre (à la trève)'!$C$2:$C$287,$C219)</f>
        <v>0</v>
      </c>
      <c r="M219">
        <f>SUMIFS('Indiv fin novembre'!M$2:M$299,'Indiv fin novembre'!$B$2:$B$299,$B219,'Indiv fin novembre'!$C$2:$C$299,$C219)-SUMIFS('Indiv fin octobre (à la trève)'!M$2:M$287,'Indiv fin octobre (à la trève)'!$B$2:$B$287,$B219,'Indiv fin octobre (à la trève)'!$C$2:$C$287,$C219)</f>
        <v>0</v>
      </c>
      <c r="N219">
        <f>SUMIFS('Indiv fin novembre'!N$2:N$299,'Indiv fin novembre'!$B$2:$B$299,$B219,'Indiv fin novembre'!$C$2:$C$299,$C219)-SUMIFS('Indiv fin octobre (à la trève)'!N$2:N$287,'Indiv fin octobre (à la trève)'!$B$2:$B$287,$B219,'Indiv fin octobre (à la trève)'!$C$2:$C$287,$C219)</f>
        <v>0</v>
      </c>
      <c r="O219">
        <f>SUMIFS('Indiv fin novembre'!O$2:O$299,'Indiv fin novembre'!$B$2:$B$299,$B219,'Indiv fin novembre'!$C$2:$C$299,$C219)-SUMIFS('Indiv fin octobre (à la trève)'!O$2:O$287,'Indiv fin octobre (à la trève)'!$B$2:$B$287,$B219,'Indiv fin octobre (à la trève)'!$C$2:$C$287,$C219)</f>
        <v>0</v>
      </c>
      <c r="P219">
        <f>SUMIFS('Indiv fin novembre'!P$2:P$299,'Indiv fin novembre'!$B$2:$B$299,$B219,'Indiv fin novembre'!$C$2:$C$299,$C219)-SUMIFS('Indiv fin octobre (à la trève)'!P$2:P$287,'Indiv fin octobre (à la trève)'!$B$2:$B$287,$B219,'Indiv fin octobre (à la trève)'!$C$2:$C$287,$C219)</f>
        <v>0</v>
      </c>
      <c r="Q219">
        <f>SUMIFS('Indiv fin novembre'!Q$2:Q$299,'Indiv fin novembre'!$B$2:$B$299,$B219,'Indiv fin novembre'!$C$2:$C$299,$C219)-SUMIFS('Indiv fin octobre (à la trève)'!Q$2:Q$287,'Indiv fin octobre (à la trève)'!$B$2:$B$287,$B219,'Indiv fin octobre (à la trève)'!$C$2:$C$287,$C219)</f>
        <v>0</v>
      </c>
      <c r="R219">
        <f>SUMIFS('Indiv fin novembre'!R$2:R$299,'Indiv fin novembre'!$B$2:$B$299,$B219,'Indiv fin novembre'!$C$2:$C$299,$C219)-SUMIFS('Indiv fin octobre (à la trève)'!R$2:R$287,'Indiv fin octobre (à la trève)'!$B$2:$B$287,$B219,'Indiv fin octobre (à la trève)'!$C$2:$C$287,$C219)</f>
        <v>0</v>
      </c>
      <c r="S219" s="3">
        <f t="shared" si="39"/>
        <v>0</v>
      </c>
      <c r="T219" s="3">
        <f t="shared" si="40"/>
        <v>0</v>
      </c>
      <c r="U219" s="3">
        <f t="shared" si="41"/>
        <v>0</v>
      </c>
      <c r="V219" s="3">
        <f t="shared" si="42"/>
        <v>-0.33333333333333331</v>
      </c>
      <c r="W219" s="3">
        <f t="shared" si="43"/>
        <v>0</v>
      </c>
      <c r="X219" s="3">
        <f t="shared" si="44"/>
        <v>0</v>
      </c>
      <c r="Y219" s="3">
        <f t="shared" si="45"/>
        <v>0</v>
      </c>
      <c r="Z219" s="3">
        <f t="shared" si="46"/>
        <v>0</v>
      </c>
      <c r="AA219" s="3">
        <f t="shared" si="47"/>
        <v>0</v>
      </c>
      <c r="AB219" s="3">
        <f t="shared" si="48"/>
        <v>0</v>
      </c>
      <c r="AC219" s="3">
        <f t="shared" si="49"/>
        <v>0</v>
      </c>
      <c r="AD219" s="3">
        <f t="shared" si="50"/>
        <v>0</v>
      </c>
      <c r="AE219" s="3">
        <f t="shared" si="51"/>
        <v>0</v>
      </c>
      <c r="AF219" s="4">
        <f>F219/SUMIFS('Equipe novembre (après la trèv)'!B$2:B$13,'Equipe novembre (après la trèv)'!$A$2:$A$13,$C219)</f>
        <v>0</v>
      </c>
      <c r="AG219" s="4">
        <f>P219/SUMIFS('Equipe novembre (après la trèv)'!L$2:L$13,'Equipe novembre (après la trèv)'!$A$2:$A$13,$C219)</f>
        <v>0</v>
      </c>
      <c r="AH219" s="4">
        <f>H219/SUMIFS('Equipe novembre (après la trèv)'!B$2:B$13,'Equipe novembre (après la trèv)'!$A$2:$A$13,$C219)</f>
        <v>0</v>
      </c>
      <c r="AI219" s="4">
        <f>R219/SUMIFS('Equipe novembre (après la trèv)'!L$2:L$13,'Equipe novembre (après la trèv)'!$A$2:$A$13,$C219)</f>
        <v>0</v>
      </c>
    </row>
    <row r="220" spans="1:35" x14ac:dyDescent="0.3">
      <c r="A220">
        <v>219</v>
      </c>
      <c r="B220" t="s">
        <v>191</v>
      </c>
      <c r="C220" t="s">
        <v>43</v>
      </c>
      <c r="D220" t="s">
        <v>6</v>
      </c>
      <c r="E220">
        <f>SUMIFS('Indiv fin novembre'!E$2:E$299,'Indiv fin novembre'!$B$2:$B$299,$B220,'Indiv fin novembre'!$C$2:$C$299,$C220)-SUMIFS('Indiv fin octobre (à la trève)'!E$2:E$287,'Indiv fin octobre (à la trève)'!$B$2:$B$287,$B220,'Indiv fin octobre (à la trève)'!$C$2:$C$287,$C220)</f>
        <v>6</v>
      </c>
      <c r="F220">
        <f>SUMIFS('Indiv fin novembre'!F$2:F$299,'Indiv fin novembre'!$B$2:$B$299,$B220,'Indiv fin novembre'!$C$2:$C$299,$C220)-SUMIFS('Indiv fin octobre (à la trève)'!F$2:F$287,'Indiv fin octobre (à la trève)'!$B$2:$B$287,$B220,'Indiv fin octobre (à la trève)'!$C$2:$C$287,$C220)</f>
        <v>0</v>
      </c>
      <c r="G220">
        <f>SUMIFS('Indiv fin novembre'!G$2:G$299,'Indiv fin novembre'!$B$2:$B$299,$B220,'Indiv fin novembre'!$C$2:$C$299,$C220)-SUMIFS('Indiv fin octobre (à la trève)'!G$2:G$287,'Indiv fin octobre (à la trève)'!$B$2:$B$287,$B220,'Indiv fin octobre (à la trève)'!$C$2:$C$287,$C220)</f>
        <v>0</v>
      </c>
      <c r="H220">
        <f>SUMIFS('Indiv fin novembre'!H$2:H$299,'Indiv fin novembre'!$B$2:$B$299,$B220,'Indiv fin novembre'!$C$2:$C$299,$C220)-SUMIFS('Indiv fin octobre (à la trève)'!H$2:H$287,'Indiv fin octobre (à la trève)'!$B$2:$B$287,$B220,'Indiv fin octobre (à la trève)'!$C$2:$C$287,$C220)</f>
        <v>0</v>
      </c>
      <c r="I220">
        <f>SUMIFS('Indiv fin novembre'!I$2:I$299,'Indiv fin novembre'!$B$2:$B$299,$B220,'Indiv fin novembre'!$C$2:$C$299,$C220)-SUMIFS('Indiv fin octobre (à la trève)'!I$2:I$287,'Indiv fin octobre (à la trève)'!$B$2:$B$287,$B220,'Indiv fin octobre (à la trève)'!$C$2:$C$287,$C220)</f>
        <v>-5</v>
      </c>
      <c r="J220">
        <f>SUMIFS('Indiv fin novembre'!J$2:J$299,'Indiv fin novembre'!$B$2:$B$299,$B220,'Indiv fin novembre'!$C$2:$C$299,$C220)-SUMIFS('Indiv fin octobre (à la trève)'!J$2:J$287,'Indiv fin octobre (à la trève)'!$B$2:$B$287,$B220,'Indiv fin octobre (à la trève)'!$C$2:$C$287,$C220)</f>
        <v>0</v>
      </c>
      <c r="K220">
        <f>SUMIFS('Indiv fin novembre'!K$2:K$299,'Indiv fin novembre'!$B$2:$B$299,$B220,'Indiv fin novembre'!$C$2:$C$299,$C220)-SUMIFS('Indiv fin octobre (à la trève)'!K$2:K$287,'Indiv fin octobre (à la trève)'!$B$2:$B$287,$B220,'Indiv fin octobre (à la trève)'!$C$2:$C$287,$C220)</f>
        <v>0</v>
      </c>
      <c r="L220">
        <f>SUMIFS('Indiv fin novembre'!L$2:L$299,'Indiv fin novembre'!$B$2:$B$299,$B220,'Indiv fin novembre'!$C$2:$C$299,$C220)-SUMIFS('Indiv fin octobre (à la trève)'!L$2:L$287,'Indiv fin octobre (à la trève)'!$B$2:$B$287,$B220,'Indiv fin octobre (à la trève)'!$C$2:$C$287,$C220)</f>
        <v>0</v>
      </c>
      <c r="M220">
        <f>SUMIFS('Indiv fin novembre'!M$2:M$299,'Indiv fin novembre'!$B$2:$B$299,$B220,'Indiv fin novembre'!$C$2:$C$299,$C220)-SUMIFS('Indiv fin octobre (à la trève)'!M$2:M$287,'Indiv fin octobre (à la trève)'!$B$2:$B$287,$B220,'Indiv fin octobre (à la trève)'!$C$2:$C$287,$C220)</f>
        <v>0</v>
      </c>
      <c r="N220">
        <f>SUMIFS('Indiv fin novembre'!N$2:N$299,'Indiv fin novembre'!$B$2:$B$299,$B220,'Indiv fin novembre'!$C$2:$C$299,$C220)-SUMIFS('Indiv fin octobre (à la trève)'!N$2:N$287,'Indiv fin octobre (à la trève)'!$B$2:$B$287,$B220,'Indiv fin octobre (à la trève)'!$C$2:$C$287,$C220)</f>
        <v>0</v>
      </c>
      <c r="O220">
        <f>SUMIFS('Indiv fin novembre'!O$2:O$299,'Indiv fin novembre'!$B$2:$B$299,$B220,'Indiv fin novembre'!$C$2:$C$299,$C220)-SUMIFS('Indiv fin octobre (à la trève)'!O$2:O$287,'Indiv fin octobre (à la trève)'!$B$2:$B$287,$B220,'Indiv fin octobre (à la trève)'!$C$2:$C$287,$C220)</f>
        <v>0</v>
      </c>
      <c r="P220">
        <f>SUMIFS('Indiv fin novembre'!P$2:P$299,'Indiv fin novembre'!$B$2:$B$299,$B220,'Indiv fin novembre'!$C$2:$C$299,$C220)-SUMIFS('Indiv fin octobre (à la trève)'!P$2:P$287,'Indiv fin octobre (à la trève)'!$B$2:$B$287,$B220,'Indiv fin octobre (à la trève)'!$C$2:$C$287,$C220)</f>
        <v>0</v>
      </c>
      <c r="Q220">
        <f>SUMIFS('Indiv fin novembre'!Q$2:Q$299,'Indiv fin novembre'!$B$2:$B$299,$B220,'Indiv fin novembre'!$C$2:$C$299,$C220)-SUMIFS('Indiv fin octobre (à la trève)'!Q$2:Q$287,'Indiv fin octobre (à la trève)'!$B$2:$B$287,$B220,'Indiv fin octobre (à la trève)'!$C$2:$C$287,$C220)</f>
        <v>0</v>
      </c>
      <c r="R220">
        <f>SUMIFS('Indiv fin novembre'!R$2:R$299,'Indiv fin novembre'!$B$2:$B$299,$B220,'Indiv fin novembre'!$C$2:$C$299,$C220)-SUMIFS('Indiv fin octobre (à la trève)'!R$2:R$287,'Indiv fin octobre (à la trève)'!$B$2:$B$287,$B220,'Indiv fin octobre (à la trève)'!$C$2:$C$287,$C220)</f>
        <v>0</v>
      </c>
      <c r="S220" s="3">
        <f t="shared" si="39"/>
        <v>0</v>
      </c>
      <c r="T220" s="3">
        <f t="shared" si="40"/>
        <v>0</v>
      </c>
      <c r="U220" s="3">
        <f t="shared" si="41"/>
        <v>0</v>
      </c>
      <c r="V220" s="3">
        <f t="shared" si="42"/>
        <v>-0.83333333333333337</v>
      </c>
      <c r="W220" s="3">
        <f t="shared" si="43"/>
        <v>0</v>
      </c>
      <c r="X220" s="3">
        <f t="shared" si="44"/>
        <v>0</v>
      </c>
      <c r="Y220" s="3">
        <f t="shared" si="45"/>
        <v>0</v>
      </c>
      <c r="Z220" s="3">
        <f t="shared" si="46"/>
        <v>0</v>
      </c>
      <c r="AA220" s="3">
        <f t="shared" si="47"/>
        <v>0</v>
      </c>
      <c r="AB220" s="3">
        <f t="shared" si="48"/>
        <v>0</v>
      </c>
      <c r="AC220" s="3">
        <f t="shared" si="49"/>
        <v>0</v>
      </c>
      <c r="AD220" s="3">
        <f t="shared" si="50"/>
        <v>0</v>
      </c>
      <c r="AE220" s="3">
        <f t="shared" si="51"/>
        <v>0</v>
      </c>
      <c r="AF220" s="4">
        <f>F220/SUMIFS('Equipe novembre (après la trèv)'!B$2:B$13,'Equipe novembre (après la trèv)'!$A$2:$A$13,$C220)</f>
        <v>0</v>
      </c>
      <c r="AG220" s="4">
        <f>P220/SUMIFS('Equipe novembre (après la trèv)'!L$2:L$13,'Equipe novembre (après la trèv)'!$A$2:$A$13,$C220)</f>
        <v>0</v>
      </c>
      <c r="AH220" s="4">
        <f>H220/SUMIFS('Equipe novembre (après la trèv)'!B$2:B$13,'Equipe novembre (après la trèv)'!$A$2:$A$13,$C220)</f>
        <v>0</v>
      </c>
      <c r="AI220" s="4">
        <f>R220/SUMIFS('Equipe novembre (après la trèv)'!L$2:L$13,'Equipe novembre (après la trèv)'!$A$2:$A$13,$C220)</f>
        <v>0</v>
      </c>
    </row>
    <row r="221" spans="1:35" x14ac:dyDescent="0.3">
      <c r="A221">
        <v>220</v>
      </c>
      <c r="B221" t="s">
        <v>165</v>
      </c>
      <c r="C221" t="s">
        <v>24</v>
      </c>
      <c r="D221" t="s">
        <v>35</v>
      </c>
      <c r="E221">
        <f>SUMIFS('Indiv fin novembre'!E$2:E$299,'Indiv fin novembre'!$B$2:$B$299,$B221,'Indiv fin novembre'!$C$2:$C$299,$C221)-SUMIFS('Indiv fin octobre (à la trève)'!E$2:E$287,'Indiv fin octobre (à la trève)'!$B$2:$B$287,$B221,'Indiv fin octobre (à la trève)'!$C$2:$C$287,$C221)</f>
        <v>5</v>
      </c>
      <c r="F221">
        <f>SUMIFS('Indiv fin novembre'!F$2:F$299,'Indiv fin novembre'!$B$2:$B$299,$B221,'Indiv fin novembre'!$C$2:$C$299,$C221)-SUMIFS('Indiv fin octobre (à la trève)'!F$2:F$287,'Indiv fin octobre (à la trève)'!$B$2:$B$287,$B221,'Indiv fin octobre (à la trève)'!$C$2:$C$287,$C221)</f>
        <v>0</v>
      </c>
      <c r="G221">
        <f>SUMIFS('Indiv fin novembre'!G$2:G$299,'Indiv fin novembre'!$B$2:$B$299,$B221,'Indiv fin novembre'!$C$2:$C$299,$C221)-SUMIFS('Indiv fin octobre (à la trève)'!G$2:G$287,'Indiv fin octobre (à la trève)'!$B$2:$B$287,$B221,'Indiv fin octobre (à la trève)'!$C$2:$C$287,$C221)</f>
        <v>0</v>
      </c>
      <c r="H221">
        <f>SUMIFS('Indiv fin novembre'!H$2:H$299,'Indiv fin novembre'!$B$2:$B$299,$B221,'Indiv fin novembre'!$C$2:$C$299,$C221)-SUMIFS('Indiv fin octobre (à la trève)'!H$2:H$287,'Indiv fin octobre (à la trève)'!$B$2:$B$287,$B221,'Indiv fin octobre (à la trève)'!$C$2:$C$287,$C221)</f>
        <v>0</v>
      </c>
      <c r="I221">
        <f>SUMIFS('Indiv fin novembre'!I$2:I$299,'Indiv fin novembre'!$B$2:$B$299,$B221,'Indiv fin novembre'!$C$2:$C$299,$C221)-SUMIFS('Indiv fin octobre (à la trève)'!I$2:I$287,'Indiv fin octobre (à la trève)'!$B$2:$B$287,$B221,'Indiv fin octobre (à la trève)'!$C$2:$C$287,$C221)</f>
        <v>-3</v>
      </c>
      <c r="J221">
        <f>SUMIFS('Indiv fin novembre'!J$2:J$299,'Indiv fin novembre'!$B$2:$B$299,$B221,'Indiv fin novembre'!$C$2:$C$299,$C221)-SUMIFS('Indiv fin octobre (à la trève)'!J$2:J$287,'Indiv fin octobre (à la trève)'!$B$2:$B$287,$B221,'Indiv fin octobre (à la trève)'!$C$2:$C$287,$C221)</f>
        <v>0</v>
      </c>
      <c r="K221">
        <f>SUMIFS('Indiv fin novembre'!K$2:K$299,'Indiv fin novembre'!$B$2:$B$299,$B221,'Indiv fin novembre'!$C$2:$C$299,$C221)-SUMIFS('Indiv fin octobre (à la trève)'!K$2:K$287,'Indiv fin octobre (à la trève)'!$B$2:$B$287,$B221,'Indiv fin octobre (à la trève)'!$C$2:$C$287,$C221)</f>
        <v>0</v>
      </c>
      <c r="L221">
        <f>SUMIFS('Indiv fin novembre'!L$2:L$299,'Indiv fin novembre'!$B$2:$B$299,$B221,'Indiv fin novembre'!$C$2:$C$299,$C221)-SUMIFS('Indiv fin octobre (à la trève)'!L$2:L$287,'Indiv fin octobre (à la trève)'!$B$2:$B$287,$B221,'Indiv fin octobre (à la trève)'!$C$2:$C$287,$C221)</f>
        <v>0</v>
      </c>
      <c r="M221">
        <f>SUMIFS('Indiv fin novembre'!M$2:M$299,'Indiv fin novembre'!$B$2:$B$299,$B221,'Indiv fin novembre'!$C$2:$C$299,$C221)-SUMIFS('Indiv fin octobre (à la trève)'!M$2:M$287,'Indiv fin octobre (à la trève)'!$B$2:$B$287,$B221,'Indiv fin octobre (à la trève)'!$C$2:$C$287,$C221)</f>
        <v>0</v>
      </c>
      <c r="N221">
        <f>SUMIFS('Indiv fin novembre'!N$2:N$299,'Indiv fin novembre'!$B$2:$B$299,$B221,'Indiv fin novembre'!$C$2:$C$299,$C221)-SUMIFS('Indiv fin octobre (à la trève)'!N$2:N$287,'Indiv fin octobre (à la trève)'!$B$2:$B$287,$B221,'Indiv fin octobre (à la trève)'!$C$2:$C$287,$C221)</f>
        <v>0</v>
      </c>
      <c r="O221">
        <f>SUMIFS('Indiv fin novembre'!O$2:O$299,'Indiv fin novembre'!$B$2:$B$299,$B221,'Indiv fin novembre'!$C$2:$C$299,$C221)-SUMIFS('Indiv fin octobre (à la trève)'!O$2:O$287,'Indiv fin octobre (à la trève)'!$B$2:$B$287,$B221,'Indiv fin octobre (à la trève)'!$C$2:$C$287,$C221)</f>
        <v>0</v>
      </c>
      <c r="P221">
        <f>SUMIFS('Indiv fin novembre'!P$2:P$299,'Indiv fin novembre'!$B$2:$B$299,$B221,'Indiv fin novembre'!$C$2:$C$299,$C221)-SUMIFS('Indiv fin octobre (à la trève)'!P$2:P$287,'Indiv fin octobre (à la trève)'!$B$2:$B$287,$B221,'Indiv fin octobre (à la trève)'!$C$2:$C$287,$C221)</f>
        <v>0</v>
      </c>
      <c r="Q221">
        <f>SUMIFS('Indiv fin novembre'!Q$2:Q$299,'Indiv fin novembre'!$B$2:$B$299,$B221,'Indiv fin novembre'!$C$2:$C$299,$C221)-SUMIFS('Indiv fin octobre (à la trève)'!Q$2:Q$287,'Indiv fin octobre (à la trève)'!$B$2:$B$287,$B221,'Indiv fin octobre (à la trève)'!$C$2:$C$287,$C221)</f>
        <v>0</v>
      </c>
      <c r="R221">
        <f>SUMIFS('Indiv fin novembre'!R$2:R$299,'Indiv fin novembre'!$B$2:$B$299,$B221,'Indiv fin novembre'!$C$2:$C$299,$C221)-SUMIFS('Indiv fin octobre (à la trève)'!R$2:R$287,'Indiv fin octobre (à la trève)'!$B$2:$B$287,$B221,'Indiv fin octobre (à la trève)'!$C$2:$C$287,$C221)</f>
        <v>0</v>
      </c>
      <c r="S221" s="3">
        <f t="shared" si="39"/>
        <v>0</v>
      </c>
      <c r="T221" s="3">
        <f t="shared" si="40"/>
        <v>0</v>
      </c>
      <c r="U221" s="3">
        <f t="shared" si="41"/>
        <v>0</v>
      </c>
      <c r="V221" s="3">
        <f t="shared" si="42"/>
        <v>-0.6</v>
      </c>
      <c r="W221" s="3">
        <f t="shared" si="43"/>
        <v>0</v>
      </c>
      <c r="X221" s="3">
        <f t="shared" si="44"/>
        <v>0</v>
      </c>
      <c r="Y221" s="3">
        <f t="shared" si="45"/>
        <v>0</v>
      </c>
      <c r="Z221" s="3">
        <f t="shared" si="46"/>
        <v>0</v>
      </c>
      <c r="AA221" s="3">
        <f t="shared" si="47"/>
        <v>0</v>
      </c>
      <c r="AB221" s="3">
        <f t="shared" si="48"/>
        <v>0</v>
      </c>
      <c r="AC221" s="3">
        <f t="shared" si="49"/>
        <v>0</v>
      </c>
      <c r="AD221" s="3">
        <f t="shared" si="50"/>
        <v>0</v>
      </c>
      <c r="AE221" s="3">
        <f t="shared" si="51"/>
        <v>0</v>
      </c>
      <c r="AF221" s="4">
        <f>F221/SUMIFS('Equipe novembre (après la trèv)'!B$2:B$13,'Equipe novembre (après la trèv)'!$A$2:$A$13,$C221)</f>
        <v>0</v>
      </c>
      <c r="AG221" s="4">
        <f>P221/SUMIFS('Equipe novembre (après la trèv)'!L$2:L$13,'Equipe novembre (après la trèv)'!$A$2:$A$13,$C221)</f>
        <v>0</v>
      </c>
      <c r="AH221" s="4">
        <f>H221/SUMIFS('Equipe novembre (après la trèv)'!B$2:B$13,'Equipe novembre (après la trèv)'!$A$2:$A$13,$C221)</f>
        <v>0</v>
      </c>
      <c r="AI221" s="4">
        <f>R221/SUMIFS('Equipe novembre (après la trèv)'!L$2:L$13,'Equipe novembre (après la trèv)'!$A$2:$A$13,$C221)</f>
        <v>0</v>
      </c>
    </row>
    <row r="222" spans="1:35" x14ac:dyDescent="0.3">
      <c r="A222">
        <v>221</v>
      </c>
      <c r="B222" t="s">
        <v>174</v>
      </c>
      <c r="C222" t="s">
        <v>43</v>
      </c>
      <c r="D222" t="s">
        <v>35</v>
      </c>
      <c r="E222">
        <f>SUMIFS('Indiv fin novembre'!E$2:E$299,'Indiv fin novembre'!$B$2:$B$299,$B222,'Indiv fin novembre'!$C$2:$C$299,$C222)-SUMIFS('Indiv fin octobre (à la trève)'!E$2:E$287,'Indiv fin octobre (à la trève)'!$B$2:$B$287,$B222,'Indiv fin octobre (à la trève)'!$C$2:$C$287,$C222)</f>
        <v>6</v>
      </c>
      <c r="F222">
        <f>SUMIFS('Indiv fin novembre'!F$2:F$299,'Indiv fin novembre'!$B$2:$B$299,$B222,'Indiv fin novembre'!$C$2:$C$299,$C222)-SUMIFS('Indiv fin octobre (à la trève)'!F$2:F$287,'Indiv fin octobre (à la trève)'!$B$2:$B$287,$B222,'Indiv fin octobre (à la trève)'!$C$2:$C$287,$C222)</f>
        <v>0</v>
      </c>
      <c r="G222">
        <f>SUMIFS('Indiv fin novembre'!G$2:G$299,'Indiv fin novembre'!$B$2:$B$299,$B222,'Indiv fin novembre'!$C$2:$C$299,$C222)-SUMIFS('Indiv fin octobre (à la trève)'!G$2:G$287,'Indiv fin octobre (à la trève)'!$B$2:$B$287,$B222,'Indiv fin octobre (à la trève)'!$C$2:$C$287,$C222)</f>
        <v>0</v>
      </c>
      <c r="H222">
        <f>SUMIFS('Indiv fin novembre'!H$2:H$299,'Indiv fin novembre'!$B$2:$B$299,$B222,'Indiv fin novembre'!$C$2:$C$299,$C222)-SUMIFS('Indiv fin octobre (à la trève)'!H$2:H$287,'Indiv fin octobre (à la trève)'!$B$2:$B$287,$B222,'Indiv fin octobre (à la trève)'!$C$2:$C$287,$C222)</f>
        <v>0</v>
      </c>
      <c r="I222">
        <f>SUMIFS('Indiv fin novembre'!I$2:I$299,'Indiv fin novembre'!$B$2:$B$299,$B222,'Indiv fin novembre'!$C$2:$C$299,$C222)-SUMIFS('Indiv fin octobre (à la trève)'!I$2:I$287,'Indiv fin octobre (à la trève)'!$B$2:$B$287,$B222,'Indiv fin octobre (à la trève)'!$C$2:$C$287,$C222)</f>
        <v>-6</v>
      </c>
      <c r="J222">
        <f>SUMIFS('Indiv fin novembre'!J$2:J$299,'Indiv fin novembre'!$B$2:$B$299,$B222,'Indiv fin novembre'!$C$2:$C$299,$C222)-SUMIFS('Indiv fin octobre (à la trève)'!J$2:J$287,'Indiv fin octobre (à la trève)'!$B$2:$B$287,$B222,'Indiv fin octobre (à la trève)'!$C$2:$C$287,$C222)</f>
        <v>0</v>
      </c>
      <c r="K222">
        <f>SUMIFS('Indiv fin novembre'!K$2:K$299,'Indiv fin novembre'!$B$2:$B$299,$B222,'Indiv fin novembre'!$C$2:$C$299,$C222)-SUMIFS('Indiv fin octobre (à la trève)'!K$2:K$287,'Indiv fin octobre (à la trève)'!$B$2:$B$287,$B222,'Indiv fin octobre (à la trève)'!$C$2:$C$287,$C222)</f>
        <v>0</v>
      </c>
      <c r="L222">
        <f>SUMIFS('Indiv fin novembre'!L$2:L$299,'Indiv fin novembre'!$B$2:$B$299,$B222,'Indiv fin novembre'!$C$2:$C$299,$C222)-SUMIFS('Indiv fin octobre (à la trève)'!L$2:L$287,'Indiv fin octobre (à la trève)'!$B$2:$B$287,$B222,'Indiv fin octobre (à la trève)'!$C$2:$C$287,$C222)</f>
        <v>0</v>
      </c>
      <c r="M222">
        <f>SUMIFS('Indiv fin novembre'!M$2:M$299,'Indiv fin novembre'!$B$2:$B$299,$B222,'Indiv fin novembre'!$C$2:$C$299,$C222)-SUMIFS('Indiv fin octobre (à la trève)'!M$2:M$287,'Indiv fin octobre (à la trève)'!$B$2:$B$287,$B222,'Indiv fin octobre (à la trève)'!$C$2:$C$287,$C222)</f>
        <v>0</v>
      </c>
      <c r="N222">
        <f>SUMIFS('Indiv fin novembre'!N$2:N$299,'Indiv fin novembre'!$B$2:$B$299,$B222,'Indiv fin novembre'!$C$2:$C$299,$C222)-SUMIFS('Indiv fin octobre (à la trève)'!N$2:N$287,'Indiv fin octobre (à la trève)'!$B$2:$B$287,$B222,'Indiv fin octobre (à la trève)'!$C$2:$C$287,$C222)</f>
        <v>0</v>
      </c>
      <c r="O222">
        <f>SUMIFS('Indiv fin novembre'!O$2:O$299,'Indiv fin novembre'!$B$2:$B$299,$B222,'Indiv fin novembre'!$C$2:$C$299,$C222)-SUMIFS('Indiv fin octobre (à la trève)'!O$2:O$287,'Indiv fin octobre (à la trève)'!$B$2:$B$287,$B222,'Indiv fin octobre (à la trève)'!$C$2:$C$287,$C222)</f>
        <v>0</v>
      </c>
      <c r="P222">
        <f>SUMIFS('Indiv fin novembre'!P$2:P$299,'Indiv fin novembre'!$B$2:$B$299,$B222,'Indiv fin novembre'!$C$2:$C$299,$C222)-SUMIFS('Indiv fin octobre (à la trève)'!P$2:P$287,'Indiv fin octobre (à la trève)'!$B$2:$B$287,$B222,'Indiv fin octobre (à la trève)'!$C$2:$C$287,$C222)</f>
        <v>0</v>
      </c>
      <c r="Q222">
        <f>SUMIFS('Indiv fin novembre'!Q$2:Q$299,'Indiv fin novembre'!$B$2:$B$299,$B222,'Indiv fin novembre'!$C$2:$C$299,$C222)-SUMIFS('Indiv fin octobre (à la trève)'!Q$2:Q$287,'Indiv fin octobre (à la trève)'!$B$2:$B$287,$B222,'Indiv fin octobre (à la trève)'!$C$2:$C$287,$C222)</f>
        <v>0</v>
      </c>
      <c r="R222">
        <f>SUMIFS('Indiv fin novembre'!R$2:R$299,'Indiv fin novembre'!$B$2:$B$299,$B222,'Indiv fin novembre'!$C$2:$C$299,$C222)-SUMIFS('Indiv fin octobre (à la trève)'!R$2:R$287,'Indiv fin octobre (à la trève)'!$B$2:$B$287,$B222,'Indiv fin octobre (à la trève)'!$C$2:$C$287,$C222)</f>
        <v>0</v>
      </c>
      <c r="S222" s="3">
        <f t="shared" si="39"/>
        <v>0</v>
      </c>
      <c r="T222" s="3">
        <f t="shared" si="40"/>
        <v>0</v>
      </c>
      <c r="U222" s="3">
        <f t="shared" si="41"/>
        <v>0</v>
      </c>
      <c r="V222" s="3">
        <f t="shared" si="42"/>
        <v>-1</v>
      </c>
      <c r="W222" s="3">
        <f t="shared" si="43"/>
        <v>0</v>
      </c>
      <c r="X222" s="3">
        <f t="shared" si="44"/>
        <v>0</v>
      </c>
      <c r="Y222" s="3">
        <f t="shared" si="45"/>
        <v>0</v>
      </c>
      <c r="Z222" s="3">
        <f t="shared" si="46"/>
        <v>0</v>
      </c>
      <c r="AA222" s="3">
        <f t="shared" si="47"/>
        <v>0</v>
      </c>
      <c r="AB222" s="3">
        <f t="shared" si="48"/>
        <v>0</v>
      </c>
      <c r="AC222" s="3">
        <f t="shared" si="49"/>
        <v>0</v>
      </c>
      <c r="AD222" s="3">
        <f t="shared" si="50"/>
        <v>0</v>
      </c>
      <c r="AE222" s="3">
        <f t="shared" si="51"/>
        <v>0</v>
      </c>
      <c r="AF222" s="4">
        <f>F222/SUMIFS('Equipe novembre (après la trèv)'!B$2:B$13,'Equipe novembre (après la trèv)'!$A$2:$A$13,$C222)</f>
        <v>0</v>
      </c>
      <c r="AG222" s="4">
        <f>P222/SUMIFS('Equipe novembre (après la trèv)'!L$2:L$13,'Equipe novembre (après la trèv)'!$A$2:$A$13,$C222)</f>
        <v>0</v>
      </c>
      <c r="AH222" s="4">
        <f>H222/SUMIFS('Equipe novembre (après la trèv)'!B$2:B$13,'Equipe novembre (après la trèv)'!$A$2:$A$13,$C222)</f>
        <v>0</v>
      </c>
      <c r="AI222" s="4">
        <f>R222/SUMIFS('Equipe novembre (après la trèv)'!L$2:L$13,'Equipe novembre (après la trèv)'!$A$2:$A$13,$C222)</f>
        <v>0</v>
      </c>
    </row>
    <row r="223" spans="1:35" x14ac:dyDescent="0.3">
      <c r="A223">
        <v>222</v>
      </c>
      <c r="B223" t="s">
        <v>188</v>
      </c>
      <c r="C223" t="s">
        <v>43</v>
      </c>
      <c r="D223" t="s">
        <v>35</v>
      </c>
      <c r="E223">
        <f>SUMIFS('Indiv fin novembre'!E$2:E$299,'Indiv fin novembre'!$B$2:$B$299,$B223,'Indiv fin novembre'!$C$2:$C$299,$C223)-SUMIFS('Indiv fin octobre (à la trève)'!E$2:E$287,'Indiv fin octobre (à la trève)'!$B$2:$B$287,$B223,'Indiv fin octobre (à la trève)'!$C$2:$C$287,$C223)</f>
        <v>6</v>
      </c>
      <c r="F223">
        <f>SUMIFS('Indiv fin novembre'!F$2:F$299,'Indiv fin novembre'!$B$2:$B$299,$B223,'Indiv fin novembre'!$C$2:$C$299,$C223)-SUMIFS('Indiv fin octobre (à la trève)'!F$2:F$287,'Indiv fin octobre (à la trève)'!$B$2:$B$287,$B223,'Indiv fin octobre (à la trève)'!$C$2:$C$287,$C223)</f>
        <v>0</v>
      </c>
      <c r="G223">
        <f>SUMIFS('Indiv fin novembre'!G$2:G$299,'Indiv fin novembre'!$B$2:$B$299,$B223,'Indiv fin novembre'!$C$2:$C$299,$C223)-SUMIFS('Indiv fin octobre (à la trève)'!G$2:G$287,'Indiv fin octobre (à la trève)'!$B$2:$B$287,$B223,'Indiv fin octobre (à la trève)'!$C$2:$C$287,$C223)</f>
        <v>0</v>
      </c>
      <c r="H223">
        <f>SUMIFS('Indiv fin novembre'!H$2:H$299,'Indiv fin novembre'!$B$2:$B$299,$B223,'Indiv fin novembre'!$C$2:$C$299,$C223)-SUMIFS('Indiv fin octobre (à la trève)'!H$2:H$287,'Indiv fin octobre (à la trève)'!$B$2:$B$287,$B223,'Indiv fin octobre (à la trève)'!$C$2:$C$287,$C223)</f>
        <v>0</v>
      </c>
      <c r="I223">
        <f>SUMIFS('Indiv fin novembre'!I$2:I$299,'Indiv fin novembre'!$B$2:$B$299,$B223,'Indiv fin novembre'!$C$2:$C$299,$C223)-SUMIFS('Indiv fin octobre (à la trève)'!I$2:I$287,'Indiv fin octobre (à la trève)'!$B$2:$B$287,$B223,'Indiv fin octobre (à la trève)'!$C$2:$C$287,$C223)</f>
        <v>-9</v>
      </c>
      <c r="J223">
        <f>SUMIFS('Indiv fin novembre'!J$2:J$299,'Indiv fin novembre'!$B$2:$B$299,$B223,'Indiv fin novembre'!$C$2:$C$299,$C223)-SUMIFS('Indiv fin octobre (à la trève)'!J$2:J$287,'Indiv fin octobre (à la trève)'!$B$2:$B$287,$B223,'Indiv fin octobre (à la trève)'!$C$2:$C$287,$C223)</f>
        <v>0</v>
      </c>
      <c r="K223">
        <f>SUMIFS('Indiv fin novembre'!K$2:K$299,'Indiv fin novembre'!$B$2:$B$299,$B223,'Indiv fin novembre'!$C$2:$C$299,$C223)-SUMIFS('Indiv fin octobre (à la trève)'!K$2:K$287,'Indiv fin octobre (à la trève)'!$B$2:$B$287,$B223,'Indiv fin octobre (à la trève)'!$C$2:$C$287,$C223)</f>
        <v>0</v>
      </c>
      <c r="L223">
        <f>SUMIFS('Indiv fin novembre'!L$2:L$299,'Indiv fin novembre'!$B$2:$B$299,$B223,'Indiv fin novembre'!$C$2:$C$299,$C223)-SUMIFS('Indiv fin octobre (à la trève)'!L$2:L$287,'Indiv fin octobre (à la trève)'!$B$2:$B$287,$B223,'Indiv fin octobre (à la trève)'!$C$2:$C$287,$C223)</f>
        <v>0</v>
      </c>
      <c r="M223">
        <f>SUMIFS('Indiv fin novembre'!M$2:M$299,'Indiv fin novembre'!$B$2:$B$299,$B223,'Indiv fin novembre'!$C$2:$C$299,$C223)-SUMIFS('Indiv fin octobre (à la trève)'!M$2:M$287,'Indiv fin octobre (à la trève)'!$B$2:$B$287,$B223,'Indiv fin octobre (à la trève)'!$C$2:$C$287,$C223)</f>
        <v>0</v>
      </c>
      <c r="N223">
        <f>SUMIFS('Indiv fin novembre'!N$2:N$299,'Indiv fin novembre'!$B$2:$B$299,$B223,'Indiv fin novembre'!$C$2:$C$299,$C223)-SUMIFS('Indiv fin octobre (à la trève)'!N$2:N$287,'Indiv fin octobre (à la trève)'!$B$2:$B$287,$B223,'Indiv fin octobre (à la trève)'!$C$2:$C$287,$C223)</f>
        <v>0</v>
      </c>
      <c r="O223">
        <f>SUMIFS('Indiv fin novembre'!O$2:O$299,'Indiv fin novembre'!$B$2:$B$299,$B223,'Indiv fin novembre'!$C$2:$C$299,$C223)-SUMIFS('Indiv fin octobre (à la trève)'!O$2:O$287,'Indiv fin octobre (à la trève)'!$B$2:$B$287,$B223,'Indiv fin octobre (à la trève)'!$C$2:$C$287,$C223)</f>
        <v>0</v>
      </c>
      <c r="P223">
        <f>SUMIFS('Indiv fin novembre'!P$2:P$299,'Indiv fin novembre'!$B$2:$B$299,$B223,'Indiv fin novembre'!$C$2:$C$299,$C223)-SUMIFS('Indiv fin octobre (à la trève)'!P$2:P$287,'Indiv fin octobre (à la trève)'!$B$2:$B$287,$B223,'Indiv fin octobre (à la trève)'!$C$2:$C$287,$C223)</f>
        <v>0</v>
      </c>
      <c r="Q223">
        <f>SUMIFS('Indiv fin novembre'!Q$2:Q$299,'Indiv fin novembre'!$B$2:$B$299,$B223,'Indiv fin novembre'!$C$2:$C$299,$C223)-SUMIFS('Indiv fin octobre (à la trève)'!Q$2:Q$287,'Indiv fin octobre (à la trève)'!$B$2:$B$287,$B223,'Indiv fin octobre (à la trève)'!$C$2:$C$287,$C223)</f>
        <v>0</v>
      </c>
      <c r="R223">
        <f>SUMIFS('Indiv fin novembre'!R$2:R$299,'Indiv fin novembre'!$B$2:$B$299,$B223,'Indiv fin novembre'!$C$2:$C$299,$C223)-SUMIFS('Indiv fin octobre (à la trève)'!R$2:R$287,'Indiv fin octobre (à la trève)'!$B$2:$B$287,$B223,'Indiv fin octobre (à la trève)'!$C$2:$C$287,$C223)</f>
        <v>0</v>
      </c>
      <c r="S223" s="3">
        <f t="shared" si="39"/>
        <v>0</v>
      </c>
      <c r="T223" s="3">
        <f t="shared" si="40"/>
        <v>0</v>
      </c>
      <c r="U223" s="3">
        <f t="shared" si="41"/>
        <v>0</v>
      </c>
      <c r="V223" s="3">
        <f t="shared" si="42"/>
        <v>-1.5</v>
      </c>
      <c r="W223" s="3">
        <f t="shared" si="43"/>
        <v>0</v>
      </c>
      <c r="X223" s="3">
        <f t="shared" si="44"/>
        <v>0</v>
      </c>
      <c r="Y223" s="3">
        <f t="shared" si="45"/>
        <v>0</v>
      </c>
      <c r="Z223" s="3">
        <f t="shared" si="46"/>
        <v>0</v>
      </c>
      <c r="AA223" s="3">
        <f t="shared" si="47"/>
        <v>0</v>
      </c>
      <c r="AB223" s="3">
        <f t="shared" si="48"/>
        <v>0</v>
      </c>
      <c r="AC223" s="3">
        <f t="shared" si="49"/>
        <v>0</v>
      </c>
      <c r="AD223" s="3">
        <f t="shared" si="50"/>
        <v>0</v>
      </c>
      <c r="AE223" s="3">
        <f t="shared" si="51"/>
        <v>0</v>
      </c>
      <c r="AF223" s="4">
        <f>F223/SUMIFS('Equipe novembre (après la trèv)'!B$2:B$13,'Equipe novembre (après la trèv)'!$A$2:$A$13,$C223)</f>
        <v>0</v>
      </c>
      <c r="AG223" s="4">
        <f>P223/SUMIFS('Equipe novembre (après la trèv)'!L$2:L$13,'Equipe novembre (après la trèv)'!$A$2:$A$13,$C223)</f>
        <v>0</v>
      </c>
      <c r="AH223" s="4">
        <f>H223/SUMIFS('Equipe novembre (après la trèv)'!B$2:B$13,'Equipe novembre (après la trèv)'!$A$2:$A$13,$C223)</f>
        <v>0</v>
      </c>
      <c r="AI223" s="4">
        <f>R223/SUMIFS('Equipe novembre (après la trèv)'!L$2:L$13,'Equipe novembre (après la trèv)'!$A$2:$A$13,$C223)</f>
        <v>0</v>
      </c>
    </row>
    <row r="224" spans="1:35" x14ac:dyDescent="0.3">
      <c r="A224">
        <v>223</v>
      </c>
      <c r="B224" t="s">
        <v>200</v>
      </c>
      <c r="C224" t="s">
        <v>28</v>
      </c>
      <c r="D224" t="s">
        <v>35</v>
      </c>
      <c r="E224">
        <f>SUMIFS('Indiv fin novembre'!E$2:E$299,'Indiv fin novembre'!$B$2:$B$299,$B224,'Indiv fin novembre'!$C$2:$C$299,$C224)-SUMIFS('Indiv fin octobre (à la trève)'!E$2:E$287,'Indiv fin octobre (à la trève)'!$B$2:$B$287,$B224,'Indiv fin octobre (à la trève)'!$C$2:$C$287,$C224)</f>
        <v>5</v>
      </c>
      <c r="F224">
        <f>SUMIFS('Indiv fin novembre'!F$2:F$299,'Indiv fin novembre'!$B$2:$B$299,$B224,'Indiv fin novembre'!$C$2:$C$299,$C224)-SUMIFS('Indiv fin octobre (à la trève)'!F$2:F$287,'Indiv fin octobre (à la trève)'!$B$2:$B$287,$B224,'Indiv fin octobre (à la trève)'!$C$2:$C$287,$C224)</f>
        <v>0</v>
      </c>
      <c r="G224">
        <f>SUMIFS('Indiv fin novembre'!G$2:G$299,'Indiv fin novembre'!$B$2:$B$299,$B224,'Indiv fin novembre'!$C$2:$C$299,$C224)-SUMIFS('Indiv fin octobre (à la trève)'!G$2:G$287,'Indiv fin octobre (à la trève)'!$B$2:$B$287,$B224,'Indiv fin octobre (à la trève)'!$C$2:$C$287,$C224)</f>
        <v>0</v>
      </c>
      <c r="H224">
        <f>SUMIFS('Indiv fin novembre'!H$2:H$299,'Indiv fin novembre'!$B$2:$B$299,$B224,'Indiv fin novembre'!$C$2:$C$299,$C224)-SUMIFS('Indiv fin octobre (à la trève)'!H$2:H$287,'Indiv fin octobre (à la trève)'!$B$2:$B$287,$B224,'Indiv fin octobre (à la trève)'!$C$2:$C$287,$C224)</f>
        <v>0</v>
      </c>
      <c r="I224">
        <f>SUMIFS('Indiv fin novembre'!I$2:I$299,'Indiv fin novembre'!$B$2:$B$299,$B224,'Indiv fin novembre'!$C$2:$C$299,$C224)-SUMIFS('Indiv fin octobre (à la trève)'!I$2:I$287,'Indiv fin octobre (à la trève)'!$B$2:$B$287,$B224,'Indiv fin octobre (à la trève)'!$C$2:$C$287,$C224)</f>
        <v>-1</v>
      </c>
      <c r="J224">
        <f>SUMIFS('Indiv fin novembre'!J$2:J$299,'Indiv fin novembre'!$B$2:$B$299,$B224,'Indiv fin novembre'!$C$2:$C$299,$C224)-SUMIFS('Indiv fin octobre (à la trève)'!J$2:J$287,'Indiv fin octobre (à la trève)'!$B$2:$B$287,$B224,'Indiv fin octobre (à la trève)'!$C$2:$C$287,$C224)</f>
        <v>0</v>
      </c>
      <c r="K224">
        <f>SUMIFS('Indiv fin novembre'!K$2:K$299,'Indiv fin novembre'!$B$2:$B$299,$B224,'Indiv fin novembre'!$C$2:$C$299,$C224)-SUMIFS('Indiv fin octobre (à la trève)'!K$2:K$287,'Indiv fin octobre (à la trève)'!$B$2:$B$287,$B224,'Indiv fin octobre (à la trève)'!$C$2:$C$287,$C224)</f>
        <v>0</v>
      </c>
      <c r="L224">
        <f>SUMIFS('Indiv fin novembre'!L$2:L$299,'Indiv fin novembre'!$B$2:$B$299,$B224,'Indiv fin novembre'!$C$2:$C$299,$C224)-SUMIFS('Indiv fin octobre (à la trève)'!L$2:L$287,'Indiv fin octobre (à la trève)'!$B$2:$B$287,$B224,'Indiv fin octobre (à la trève)'!$C$2:$C$287,$C224)</f>
        <v>0</v>
      </c>
      <c r="M224">
        <f>SUMIFS('Indiv fin novembre'!M$2:M$299,'Indiv fin novembre'!$B$2:$B$299,$B224,'Indiv fin novembre'!$C$2:$C$299,$C224)-SUMIFS('Indiv fin octobre (à la trève)'!M$2:M$287,'Indiv fin octobre (à la trève)'!$B$2:$B$287,$B224,'Indiv fin octobre (à la trève)'!$C$2:$C$287,$C224)</f>
        <v>0</v>
      </c>
      <c r="N224">
        <f>SUMIFS('Indiv fin novembre'!N$2:N$299,'Indiv fin novembre'!$B$2:$B$299,$B224,'Indiv fin novembre'!$C$2:$C$299,$C224)-SUMIFS('Indiv fin octobre (à la trève)'!N$2:N$287,'Indiv fin octobre (à la trève)'!$B$2:$B$287,$B224,'Indiv fin octobre (à la trève)'!$C$2:$C$287,$C224)</f>
        <v>0</v>
      </c>
      <c r="O224">
        <f>SUMIFS('Indiv fin novembre'!O$2:O$299,'Indiv fin novembre'!$B$2:$B$299,$B224,'Indiv fin novembre'!$C$2:$C$299,$C224)-SUMIFS('Indiv fin octobre (à la trève)'!O$2:O$287,'Indiv fin octobre (à la trève)'!$B$2:$B$287,$B224,'Indiv fin octobre (à la trève)'!$C$2:$C$287,$C224)</f>
        <v>0</v>
      </c>
      <c r="P224">
        <f>SUMIFS('Indiv fin novembre'!P$2:P$299,'Indiv fin novembre'!$B$2:$B$299,$B224,'Indiv fin novembre'!$C$2:$C$299,$C224)-SUMIFS('Indiv fin octobre (à la trève)'!P$2:P$287,'Indiv fin octobre (à la trève)'!$B$2:$B$287,$B224,'Indiv fin octobre (à la trève)'!$C$2:$C$287,$C224)</f>
        <v>0</v>
      </c>
      <c r="Q224">
        <f>SUMIFS('Indiv fin novembre'!Q$2:Q$299,'Indiv fin novembre'!$B$2:$B$299,$B224,'Indiv fin novembre'!$C$2:$C$299,$C224)-SUMIFS('Indiv fin octobre (à la trève)'!Q$2:Q$287,'Indiv fin octobre (à la trève)'!$B$2:$B$287,$B224,'Indiv fin octobre (à la trève)'!$C$2:$C$287,$C224)</f>
        <v>0</v>
      </c>
      <c r="R224">
        <f>SUMIFS('Indiv fin novembre'!R$2:R$299,'Indiv fin novembre'!$B$2:$B$299,$B224,'Indiv fin novembre'!$C$2:$C$299,$C224)-SUMIFS('Indiv fin octobre (à la trève)'!R$2:R$287,'Indiv fin octobre (à la trève)'!$B$2:$B$287,$B224,'Indiv fin octobre (à la trève)'!$C$2:$C$287,$C224)</f>
        <v>0</v>
      </c>
      <c r="S224" s="3">
        <f t="shared" si="39"/>
        <v>0</v>
      </c>
      <c r="T224" s="3">
        <f t="shared" si="40"/>
        <v>0</v>
      </c>
      <c r="U224" s="3">
        <f t="shared" si="41"/>
        <v>0</v>
      </c>
      <c r="V224" s="3">
        <f t="shared" si="42"/>
        <v>-0.2</v>
      </c>
      <c r="W224" s="3">
        <f t="shared" si="43"/>
        <v>0</v>
      </c>
      <c r="X224" s="3">
        <f t="shared" si="44"/>
        <v>0</v>
      </c>
      <c r="Y224" s="3">
        <f t="shared" si="45"/>
        <v>0</v>
      </c>
      <c r="Z224" s="3">
        <f t="shared" si="46"/>
        <v>0</v>
      </c>
      <c r="AA224" s="3">
        <f t="shared" si="47"/>
        <v>0</v>
      </c>
      <c r="AB224" s="3">
        <f t="shared" si="48"/>
        <v>0</v>
      </c>
      <c r="AC224" s="3">
        <f t="shared" si="49"/>
        <v>0</v>
      </c>
      <c r="AD224" s="3">
        <f t="shared" si="50"/>
        <v>0</v>
      </c>
      <c r="AE224" s="3">
        <f t="shared" si="51"/>
        <v>0</v>
      </c>
      <c r="AF224" s="4">
        <f>F224/SUMIFS('Equipe novembre (après la trèv)'!B$2:B$13,'Equipe novembre (après la trèv)'!$A$2:$A$13,$C224)</f>
        <v>0</v>
      </c>
      <c r="AG224" s="4">
        <f>P224/SUMIFS('Equipe novembre (après la trèv)'!L$2:L$13,'Equipe novembre (après la trèv)'!$A$2:$A$13,$C224)</f>
        <v>0</v>
      </c>
      <c r="AH224" s="4">
        <f>H224/SUMIFS('Equipe novembre (après la trèv)'!B$2:B$13,'Equipe novembre (après la trèv)'!$A$2:$A$13,$C224)</f>
        <v>0</v>
      </c>
      <c r="AI224" s="4">
        <f>R224/SUMIFS('Equipe novembre (après la trèv)'!L$2:L$13,'Equipe novembre (après la trèv)'!$A$2:$A$13,$C224)</f>
        <v>0</v>
      </c>
    </row>
    <row r="225" spans="1:35" x14ac:dyDescent="0.3">
      <c r="A225">
        <v>224</v>
      </c>
      <c r="B225" t="s">
        <v>221</v>
      </c>
      <c r="C225" t="s">
        <v>65</v>
      </c>
      <c r="D225" t="s">
        <v>6</v>
      </c>
      <c r="E225">
        <f>SUMIFS('Indiv fin novembre'!E$2:E$299,'Indiv fin novembre'!$B$2:$B$299,$B225,'Indiv fin novembre'!$C$2:$C$299,$C225)-SUMIFS('Indiv fin octobre (à la trève)'!E$2:E$287,'Indiv fin octobre (à la trève)'!$B$2:$B$287,$B225,'Indiv fin octobre (à la trève)'!$C$2:$C$287,$C225)</f>
        <v>2</v>
      </c>
      <c r="F225">
        <f>SUMIFS('Indiv fin novembre'!F$2:F$299,'Indiv fin novembre'!$B$2:$B$299,$B225,'Indiv fin novembre'!$C$2:$C$299,$C225)-SUMIFS('Indiv fin octobre (à la trève)'!F$2:F$287,'Indiv fin octobre (à la trève)'!$B$2:$B$287,$B225,'Indiv fin octobre (à la trève)'!$C$2:$C$287,$C225)</f>
        <v>0</v>
      </c>
      <c r="G225">
        <f>SUMIFS('Indiv fin novembre'!G$2:G$299,'Indiv fin novembre'!$B$2:$B$299,$B225,'Indiv fin novembre'!$C$2:$C$299,$C225)-SUMIFS('Indiv fin octobre (à la trève)'!G$2:G$287,'Indiv fin octobre (à la trève)'!$B$2:$B$287,$B225,'Indiv fin octobre (à la trève)'!$C$2:$C$287,$C225)</f>
        <v>0</v>
      </c>
      <c r="H225">
        <f>SUMIFS('Indiv fin novembre'!H$2:H$299,'Indiv fin novembre'!$B$2:$B$299,$B225,'Indiv fin novembre'!$C$2:$C$299,$C225)-SUMIFS('Indiv fin octobre (à la trève)'!H$2:H$287,'Indiv fin octobre (à la trève)'!$B$2:$B$287,$B225,'Indiv fin octobre (à la trève)'!$C$2:$C$287,$C225)</f>
        <v>0</v>
      </c>
      <c r="I225">
        <f>SUMIFS('Indiv fin novembre'!I$2:I$299,'Indiv fin novembre'!$B$2:$B$299,$B225,'Indiv fin novembre'!$C$2:$C$299,$C225)-SUMIFS('Indiv fin octobre (à la trève)'!I$2:I$287,'Indiv fin octobre (à la trève)'!$B$2:$B$287,$B225,'Indiv fin octobre (à la trève)'!$C$2:$C$287,$C225)</f>
        <v>0</v>
      </c>
      <c r="J225">
        <f>SUMIFS('Indiv fin novembre'!J$2:J$299,'Indiv fin novembre'!$B$2:$B$299,$B225,'Indiv fin novembre'!$C$2:$C$299,$C225)-SUMIFS('Indiv fin octobre (à la trève)'!J$2:J$287,'Indiv fin octobre (à la trève)'!$B$2:$B$287,$B225,'Indiv fin octobre (à la trève)'!$C$2:$C$287,$C225)</f>
        <v>0</v>
      </c>
      <c r="K225">
        <f>SUMIFS('Indiv fin novembre'!K$2:K$299,'Indiv fin novembre'!$B$2:$B$299,$B225,'Indiv fin novembre'!$C$2:$C$299,$C225)-SUMIFS('Indiv fin octobre (à la trève)'!K$2:K$287,'Indiv fin octobre (à la trève)'!$B$2:$B$287,$B225,'Indiv fin octobre (à la trève)'!$C$2:$C$287,$C225)</f>
        <v>0</v>
      </c>
      <c r="L225">
        <f>SUMIFS('Indiv fin novembre'!L$2:L$299,'Indiv fin novembre'!$B$2:$B$299,$B225,'Indiv fin novembre'!$C$2:$C$299,$C225)-SUMIFS('Indiv fin octobre (à la trève)'!L$2:L$287,'Indiv fin octobre (à la trève)'!$B$2:$B$287,$B225,'Indiv fin octobre (à la trève)'!$C$2:$C$287,$C225)</f>
        <v>0</v>
      </c>
      <c r="M225">
        <f>SUMIFS('Indiv fin novembre'!M$2:M$299,'Indiv fin novembre'!$B$2:$B$299,$B225,'Indiv fin novembre'!$C$2:$C$299,$C225)-SUMIFS('Indiv fin octobre (à la trève)'!M$2:M$287,'Indiv fin octobre (à la trève)'!$B$2:$B$287,$B225,'Indiv fin octobre (à la trève)'!$C$2:$C$287,$C225)</f>
        <v>0</v>
      </c>
      <c r="N225">
        <f>SUMIFS('Indiv fin novembre'!N$2:N$299,'Indiv fin novembre'!$B$2:$B$299,$B225,'Indiv fin novembre'!$C$2:$C$299,$C225)-SUMIFS('Indiv fin octobre (à la trève)'!N$2:N$287,'Indiv fin octobre (à la trève)'!$B$2:$B$287,$B225,'Indiv fin octobre (à la trève)'!$C$2:$C$287,$C225)</f>
        <v>0</v>
      </c>
      <c r="O225">
        <f>SUMIFS('Indiv fin novembre'!O$2:O$299,'Indiv fin novembre'!$B$2:$B$299,$B225,'Indiv fin novembre'!$C$2:$C$299,$C225)-SUMIFS('Indiv fin octobre (à la trève)'!O$2:O$287,'Indiv fin octobre (à la trève)'!$B$2:$B$287,$B225,'Indiv fin octobre (à la trève)'!$C$2:$C$287,$C225)</f>
        <v>0</v>
      </c>
      <c r="P225">
        <f>SUMIFS('Indiv fin novembre'!P$2:P$299,'Indiv fin novembre'!$B$2:$B$299,$B225,'Indiv fin novembre'!$C$2:$C$299,$C225)-SUMIFS('Indiv fin octobre (à la trève)'!P$2:P$287,'Indiv fin octobre (à la trève)'!$B$2:$B$287,$B225,'Indiv fin octobre (à la trève)'!$C$2:$C$287,$C225)</f>
        <v>0</v>
      </c>
      <c r="Q225">
        <f>SUMIFS('Indiv fin novembre'!Q$2:Q$299,'Indiv fin novembre'!$B$2:$B$299,$B225,'Indiv fin novembre'!$C$2:$C$299,$C225)-SUMIFS('Indiv fin octobre (à la trève)'!Q$2:Q$287,'Indiv fin octobre (à la trève)'!$B$2:$B$287,$B225,'Indiv fin octobre (à la trève)'!$C$2:$C$287,$C225)</f>
        <v>0</v>
      </c>
      <c r="R225">
        <f>SUMIFS('Indiv fin novembre'!R$2:R$299,'Indiv fin novembre'!$B$2:$B$299,$B225,'Indiv fin novembre'!$C$2:$C$299,$C225)-SUMIFS('Indiv fin octobre (à la trève)'!R$2:R$287,'Indiv fin octobre (à la trève)'!$B$2:$B$287,$B225,'Indiv fin octobre (à la trève)'!$C$2:$C$287,$C225)</f>
        <v>0</v>
      </c>
      <c r="S225" s="3">
        <f t="shared" si="39"/>
        <v>0</v>
      </c>
      <c r="T225" s="3">
        <f t="shared" si="40"/>
        <v>0</v>
      </c>
      <c r="U225" s="3">
        <f t="shared" si="41"/>
        <v>0</v>
      </c>
      <c r="V225" s="3">
        <f t="shared" si="42"/>
        <v>0</v>
      </c>
      <c r="W225" s="3">
        <f t="shared" si="43"/>
        <v>0</v>
      </c>
      <c r="X225" s="3">
        <f t="shared" si="44"/>
        <v>0</v>
      </c>
      <c r="Y225" s="3">
        <f t="shared" si="45"/>
        <v>0</v>
      </c>
      <c r="Z225" s="3">
        <f t="shared" si="46"/>
        <v>0</v>
      </c>
      <c r="AA225" s="3">
        <f t="shared" si="47"/>
        <v>0</v>
      </c>
      <c r="AB225" s="3">
        <f t="shared" si="48"/>
        <v>0</v>
      </c>
      <c r="AC225" s="3">
        <f t="shared" si="49"/>
        <v>0</v>
      </c>
      <c r="AD225" s="3">
        <f t="shared" si="50"/>
        <v>0</v>
      </c>
      <c r="AE225" s="3">
        <f t="shared" si="51"/>
        <v>0</v>
      </c>
      <c r="AF225" s="4">
        <f>F225/SUMIFS('Equipe novembre (après la trèv)'!B$2:B$13,'Equipe novembre (après la trèv)'!$A$2:$A$13,$C225)</f>
        <v>0</v>
      </c>
      <c r="AG225" s="4">
        <f>P225/SUMIFS('Equipe novembre (après la trèv)'!L$2:L$13,'Equipe novembre (après la trèv)'!$A$2:$A$13,$C225)</f>
        <v>0</v>
      </c>
      <c r="AH225" s="4">
        <f>H225/SUMIFS('Equipe novembre (après la trèv)'!B$2:B$13,'Equipe novembre (après la trèv)'!$A$2:$A$13,$C225)</f>
        <v>0</v>
      </c>
      <c r="AI225" s="4">
        <f>R225/SUMIFS('Equipe novembre (après la trèv)'!L$2:L$13,'Equipe novembre (après la trèv)'!$A$2:$A$13,$C225)</f>
        <v>0</v>
      </c>
    </row>
    <row r="226" spans="1:35" x14ac:dyDescent="0.3">
      <c r="A226">
        <v>225</v>
      </c>
      <c r="B226" t="s">
        <v>149</v>
      </c>
      <c r="C226" t="s">
        <v>48</v>
      </c>
      <c r="D226" t="s">
        <v>35</v>
      </c>
      <c r="E226">
        <f>SUMIFS('Indiv fin novembre'!E$2:E$299,'Indiv fin novembre'!$B$2:$B$299,$B226,'Indiv fin novembre'!$C$2:$C$299,$C226)-SUMIFS('Indiv fin octobre (à la trève)'!E$2:E$287,'Indiv fin octobre (à la trève)'!$B$2:$B$287,$B226,'Indiv fin octobre (à la trève)'!$C$2:$C$287,$C226)</f>
        <v>6</v>
      </c>
      <c r="F226">
        <f>SUMIFS('Indiv fin novembre'!F$2:F$299,'Indiv fin novembre'!$B$2:$B$299,$B226,'Indiv fin novembre'!$C$2:$C$299,$C226)-SUMIFS('Indiv fin octobre (à la trève)'!F$2:F$287,'Indiv fin octobre (à la trève)'!$B$2:$B$287,$B226,'Indiv fin octobre (à la trève)'!$C$2:$C$287,$C226)</f>
        <v>0</v>
      </c>
      <c r="G226">
        <f>SUMIFS('Indiv fin novembre'!G$2:G$299,'Indiv fin novembre'!$B$2:$B$299,$B226,'Indiv fin novembre'!$C$2:$C$299,$C226)-SUMIFS('Indiv fin octobre (à la trève)'!G$2:G$287,'Indiv fin octobre (à la trève)'!$B$2:$B$287,$B226,'Indiv fin octobre (à la trève)'!$C$2:$C$287,$C226)</f>
        <v>0</v>
      </c>
      <c r="H226">
        <f>SUMIFS('Indiv fin novembre'!H$2:H$299,'Indiv fin novembre'!$B$2:$B$299,$B226,'Indiv fin novembre'!$C$2:$C$299,$C226)-SUMIFS('Indiv fin octobre (à la trève)'!H$2:H$287,'Indiv fin octobre (à la trève)'!$B$2:$B$287,$B226,'Indiv fin octobre (à la trève)'!$C$2:$C$287,$C226)</f>
        <v>0</v>
      </c>
      <c r="I226">
        <f>SUMIFS('Indiv fin novembre'!I$2:I$299,'Indiv fin novembre'!$B$2:$B$299,$B226,'Indiv fin novembre'!$C$2:$C$299,$C226)-SUMIFS('Indiv fin octobre (à la trève)'!I$2:I$287,'Indiv fin octobre (à la trève)'!$B$2:$B$287,$B226,'Indiv fin octobre (à la trève)'!$C$2:$C$287,$C226)</f>
        <v>0</v>
      </c>
      <c r="J226">
        <f>SUMIFS('Indiv fin novembre'!J$2:J$299,'Indiv fin novembre'!$B$2:$B$299,$B226,'Indiv fin novembre'!$C$2:$C$299,$C226)-SUMIFS('Indiv fin octobre (à la trève)'!J$2:J$287,'Indiv fin octobre (à la trève)'!$B$2:$B$287,$B226,'Indiv fin octobre (à la trève)'!$C$2:$C$287,$C226)</f>
        <v>0</v>
      </c>
      <c r="K226">
        <f>SUMIFS('Indiv fin novembre'!K$2:K$299,'Indiv fin novembre'!$B$2:$B$299,$B226,'Indiv fin novembre'!$C$2:$C$299,$C226)-SUMIFS('Indiv fin octobre (à la trève)'!K$2:K$287,'Indiv fin octobre (à la trève)'!$B$2:$B$287,$B226,'Indiv fin octobre (à la trève)'!$C$2:$C$287,$C226)</f>
        <v>0</v>
      </c>
      <c r="L226">
        <f>SUMIFS('Indiv fin novembre'!L$2:L$299,'Indiv fin novembre'!$B$2:$B$299,$B226,'Indiv fin novembre'!$C$2:$C$299,$C226)-SUMIFS('Indiv fin octobre (à la trève)'!L$2:L$287,'Indiv fin octobre (à la trève)'!$B$2:$B$287,$B226,'Indiv fin octobre (à la trève)'!$C$2:$C$287,$C226)</f>
        <v>0</v>
      </c>
      <c r="M226">
        <f>SUMIFS('Indiv fin novembre'!M$2:M$299,'Indiv fin novembre'!$B$2:$B$299,$B226,'Indiv fin novembre'!$C$2:$C$299,$C226)-SUMIFS('Indiv fin octobre (à la trève)'!M$2:M$287,'Indiv fin octobre (à la trève)'!$B$2:$B$287,$B226,'Indiv fin octobre (à la trève)'!$C$2:$C$287,$C226)</f>
        <v>0</v>
      </c>
      <c r="N226">
        <f>SUMIFS('Indiv fin novembre'!N$2:N$299,'Indiv fin novembre'!$B$2:$B$299,$B226,'Indiv fin novembre'!$C$2:$C$299,$C226)-SUMIFS('Indiv fin octobre (à la trève)'!N$2:N$287,'Indiv fin octobre (à la trève)'!$B$2:$B$287,$B226,'Indiv fin octobre (à la trève)'!$C$2:$C$287,$C226)</f>
        <v>0</v>
      </c>
      <c r="O226">
        <f>SUMIFS('Indiv fin novembre'!O$2:O$299,'Indiv fin novembre'!$B$2:$B$299,$B226,'Indiv fin novembre'!$C$2:$C$299,$C226)-SUMIFS('Indiv fin octobre (à la trève)'!O$2:O$287,'Indiv fin octobre (à la trève)'!$B$2:$B$287,$B226,'Indiv fin octobre (à la trève)'!$C$2:$C$287,$C226)</f>
        <v>0</v>
      </c>
      <c r="P226">
        <f>SUMIFS('Indiv fin novembre'!P$2:P$299,'Indiv fin novembre'!$B$2:$B$299,$B226,'Indiv fin novembre'!$C$2:$C$299,$C226)-SUMIFS('Indiv fin octobre (à la trève)'!P$2:P$287,'Indiv fin octobre (à la trève)'!$B$2:$B$287,$B226,'Indiv fin octobre (à la trève)'!$C$2:$C$287,$C226)</f>
        <v>0</v>
      </c>
      <c r="Q226">
        <f>SUMIFS('Indiv fin novembre'!Q$2:Q$299,'Indiv fin novembre'!$B$2:$B$299,$B226,'Indiv fin novembre'!$C$2:$C$299,$C226)-SUMIFS('Indiv fin octobre (à la trève)'!Q$2:Q$287,'Indiv fin octobre (à la trève)'!$B$2:$B$287,$B226,'Indiv fin octobre (à la trève)'!$C$2:$C$287,$C226)</f>
        <v>0</v>
      </c>
      <c r="R226">
        <f>SUMIFS('Indiv fin novembre'!R$2:R$299,'Indiv fin novembre'!$B$2:$B$299,$B226,'Indiv fin novembre'!$C$2:$C$299,$C226)-SUMIFS('Indiv fin octobre (à la trève)'!R$2:R$287,'Indiv fin octobre (à la trève)'!$B$2:$B$287,$B226,'Indiv fin octobre (à la trève)'!$C$2:$C$287,$C226)</f>
        <v>0</v>
      </c>
      <c r="S226" s="3">
        <f t="shared" si="39"/>
        <v>0</v>
      </c>
      <c r="T226" s="3">
        <f t="shared" si="40"/>
        <v>0</v>
      </c>
      <c r="U226" s="3">
        <f t="shared" si="41"/>
        <v>0</v>
      </c>
      <c r="V226" s="3">
        <f t="shared" si="42"/>
        <v>0</v>
      </c>
      <c r="W226" s="3">
        <f t="shared" si="43"/>
        <v>0</v>
      </c>
      <c r="X226" s="3">
        <f t="shared" si="44"/>
        <v>0</v>
      </c>
      <c r="Y226" s="3">
        <f t="shared" si="45"/>
        <v>0</v>
      </c>
      <c r="Z226" s="3">
        <f t="shared" si="46"/>
        <v>0</v>
      </c>
      <c r="AA226" s="3">
        <f t="shared" si="47"/>
        <v>0</v>
      </c>
      <c r="AB226" s="3">
        <f t="shared" si="48"/>
        <v>0</v>
      </c>
      <c r="AC226" s="3">
        <f t="shared" si="49"/>
        <v>0</v>
      </c>
      <c r="AD226" s="3">
        <f t="shared" si="50"/>
        <v>0</v>
      </c>
      <c r="AE226" s="3">
        <f t="shared" si="51"/>
        <v>0</v>
      </c>
      <c r="AF226" s="4">
        <f>F226/SUMIFS('Equipe novembre (après la trèv)'!B$2:B$13,'Equipe novembre (après la trèv)'!$A$2:$A$13,$C226)</f>
        <v>0</v>
      </c>
      <c r="AG226" s="4">
        <f>P226/SUMIFS('Equipe novembre (après la trèv)'!L$2:L$13,'Equipe novembre (après la trèv)'!$A$2:$A$13,$C226)</f>
        <v>0</v>
      </c>
      <c r="AH226" s="4">
        <f>H226/SUMIFS('Equipe novembre (après la trèv)'!B$2:B$13,'Equipe novembre (après la trèv)'!$A$2:$A$13,$C226)</f>
        <v>0</v>
      </c>
      <c r="AI226" s="4">
        <f>R226/SUMIFS('Equipe novembre (après la trèv)'!L$2:L$13,'Equipe novembre (après la trèv)'!$A$2:$A$13,$C226)</f>
        <v>0</v>
      </c>
    </row>
    <row r="227" spans="1:35" x14ac:dyDescent="0.3">
      <c r="A227">
        <v>226</v>
      </c>
      <c r="B227" t="s">
        <v>190</v>
      </c>
      <c r="C227" t="s">
        <v>45</v>
      </c>
      <c r="D227" t="s">
        <v>35</v>
      </c>
      <c r="E227">
        <f>SUMIFS('Indiv fin novembre'!E$2:E$299,'Indiv fin novembre'!$B$2:$B$299,$B227,'Indiv fin novembre'!$C$2:$C$299,$C227)-SUMIFS('Indiv fin octobre (à la trève)'!E$2:E$287,'Indiv fin octobre (à la trève)'!$B$2:$B$287,$B227,'Indiv fin octobre (à la trève)'!$C$2:$C$287,$C227)</f>
        <v>1</v>
      </c>
      <c r="F227">
        <f>SUMIFS('Indiv fin novembre'!F$2:F$299,'Indiv fin novembre'!$B$2:$B$299,$B227,'Indiv fin novembre'!$C$2:$C$299,$C227)-SUMIFS('Indiv fin octobre (à la trève)'!F$2:F$287,'Indiv fin octobre (à la trève)'!$B$2:$B$287,$B227,'Indiv fin octobre (à la trève)'!$C$2:$C$287,$C227)</f>
        <v>0</v>
      </c>
      <c r="G227">
        <f>SUMIFS('Indiv fin novembre'!G$2:G$299,'Indiv fin novembre'!$B$2:$B$299,$B227,'Indiv fin novembre'!$C$2:$C$299,$C227)-SUMIFS('Indiv fin octobre (à la trève)'!G$2:G$287,'Indiv fin octobre (à la trève)'!$B$2:$B$287,$B227,'Indiv fin octobre (à la trève)'!$C$2:$C$287,$C227)</f>
        <v>0</v>
      </c>
      <c r="H227">
        <f>SUMIFS('Indiv fin novembre'!H$2:H$299,'Indiv fin novembre'!$B$2:$B$299,$B227,'Indiv fin novembre'!$C$2:$C$299,$C227)-SUMIFS('Indiv fin octobre (à la trève)'!H$2:H$287,'Indiv fin octobre (à la trève)'!$B$2:$B$287,$B227,'Indiv fin octobre (à la trève)'!$C$2:$C$287,$C227)</f>
        <v>0</v>
      </c>
      <c r="I227">
        <f>SUMIFS('Indiv fin novembre'!I$2:I$299,'Indiv fin novembre'!$B$2:$B$299,$B227,'Indiv fin novembre'!$C$2:$C$299,$C227)-SUMIFS('Indiv fin octobre (à la trève)'!I$2:I$287,'Indiv fin octobre (à la trève)'!$B$2:$B$287,$B227,'Indiv fin octobre (à la trève)'!$C$2:$C$287,$C227)</f>
        <v>-1</v>
      </c>
      <c r="J227">
        <f>SUMIFS('Indiv fin novembre'!J$2:J$299,'Indiv fin novembre'!$B$2:$B$299,$B227,'Indiv fin novembre'!$C$2:$C$299,$C227)-SUMIFS('Indiv fin octobre (à la trève)'!J$2:J$287,'Indiv fin octobre (à la trève)'!$B$2:$B$287,$B227,'Indiv fin octobre (à la trève)'!$C$2:$C$287,$C227)</f>
        <v>0</v>
      </c>
      <c r="K227">
        <f>SUMIFS('Indiv fin novembre'!K$2:K$299,'Indiv fin novembre'!$B$2:$B$299,$B227,'Indiv fin novembre'!$C$2:$C$299,$C227)-SUMIFS('Indiv fin octobre (à la trève)'!K$2:K$287,'Indiv fin octobre (à la trève)'!$B$2:$B$287,$B227,'Indiv fin octobre (à la trève)'!$C$2:$C$287,$C227)</f>
        <v>0</v>
      </c>
      <c r="L227">
        <f>SUMIFS('Indiv fin novembre'!L$2:L$299,'Indiv fin novembre'!$B$2:$B$299,$B227,'Indiv fin novembre'!$C$2:$C$299,$C227)-SUMIFS('Indiv fin octobre (à la trève)'!L$2:L$287,'Indiv fin octobre (à la trève)'!$B$2:$B$287,$B227,'Indiv fin octobre (à la trève)'!$C$2:$C$287,$C227)</f>
        <v>0</v>
      </c>
      <c r="M227">
        <f>SUMIFS('Indiv fin novembre'!M$2:M$299,'Indiv fin novembre'!$B$2:$B$299,$B227,'Indiv fin novembre'!$C$2:$C$299,$C227)-SUMIFS('Indiv fin octobre (à la trève)'!M$2:M$287,'Indiv fin octobre (à la trève)'!$B$2:$B$287,$B227,'Indiv fin octobre (à la trève)'!$C$2:$C$287,$C227)</f>
        <v>0</v>
      </c>
      <c r="N227">
        <f>SUMIFS('Indiv fin novembre'!N$2:N$299,'Indiv fin novembre'!$B$2:$B$299,$B227,'Indiv fin novembre'!$C$2:$C$299,$C227)-SUMIFS('Indiv fin octobre (à la trève)'!N$2:N$287,'Indiv fin octobre (à la trève)'!$B$2:$B$287,$B227,'Indiv fin octobre (à la trève)'!$C$2:$C$287,$C227)</f>
        <v>0</v>
      </c>
      <c r="O227">
        <f>SUMIFS('Indiv fin novembre'!O$2:O$299,'Indiv fin novembre'!$B$2:$B$299,$B227,'Indiv fin novembre'!$C$2:$C$299,$C227)-SUMIFS('Indiv fin octobre (à la trève)'!O$2:O$287,'Indiv fin octobre (à la trève)'!$B$2:$B$287,$B227,'Indiv fin octobre (à la trève)'!$C$2:$C$287,$C227)</f>
        <v>0</v>
      </c>
      <c r="P227">
        <f>SUMIFS('Indiv fin novembre'!P$2:P$299,'Indiv fin novembre'!$B$2:$B$299,$B227,'Indiv fin novembre'!$C$2:$C$299,$C227)-SUMIFS('Indiv fin octobre (à la trève)'!P$2:P$287,'Indiv fin octobre (à la trève)'!$B$2:$B$287,$B227,'Indiv fin octobre (à la trève)'!$C$2:$C$287,$C227)</f>
        <v>0</v>
      </c>
      <c r="Q227">
        <f>SUMIFS('Indiv fin novembre'!Q$2:Q$299,'Indiv fin novembre'!$B$2:$B$299,$B227,'Indiv fin novembre'!$C$2:$C$299,$C227)-SUMIFS('Indiv fin octobre (à la trève)'!Q$2:Q$287,'Indiv fin octobre (à la trève)'!$B$2:$B$287,$B227,'Indiv fin octobre (à la trève)'!$C$2:$C$287,$C227)</f>
        <v>0</v>
      </c>
      <c r="R227">
        <f>SUMIFS('Indiv fin novembre'!R$2:R$299,'Indiv fin novembre'!$B$2:$B$299,$B227,'Indiv fin novembre'!$C$2:$C$299,$C227)-SUMIFS('Indiv fin octobre (à la trève)'!R$2:R$287,'Indiv fin octobre (à la trève)'!$B$2:$B$287,$B227,'Indiv fin octobre (à la trève)'!$C$2:$C$287,$C227)</f>
        <v>0</v>
      </c>
      <c r="S227" s="3">
        <f t="shared" si="39"/>
        <v>0</v>
      </c>
      <c r="T227" s="3">
        <f t="shared" si="40"/>
        <v>0</v>
      </c>
      <c r="U227" s="3">
        <f t="shared" si="41"/>
        <v>0</v>
      </c>
      <c r="V227" s="3">
        <f t="shared" si="42"/>
        <v>-1</v>
      </c>
      <c r="W227" s="3">
        <f t="shared" si="43"/>
        <v>0</v>
      </c>
      <c r="X227" s="3">
        <f t="shared" si="44"/>
        <v>0</v>
      </c>
      <c r="Y227" s="3">
        <f t="shared" si="45"/>
        <v>0</v>
      </c>
      <c r="Z227" s="3">
        <f t="shared" si="46"/>
        <v>0</v>
      </c>
      <c r="AA227" s="3">
        <f t="shared" si="47"/>
        <v>0</v>
      </c>
      <c r="AB227" s="3">
        <f t="shared" si="48"/>
        <v>0</v>
      </c>
      <c r="AC227" s="3">
        <f t="shared" si="49"/>
        <v>0</v>
      </c>
      <c r="AD227" s="3">
        <f t="shared" si="50"/>
        <v>0</v>
      </c>
      <c r="AE227" s="3">
        <f t="shared" si="51"/>
        <v>0</v>
      </c>
      <c r="AF227" s="4">
        <f>F227/SUMIFS('Equipe novembre (après la trèv)'!B$2:B$13,'Equipe novembre (après la trèv)'!$A$2:$A$13,$C227)</f>
        <v>0</v>
      </c>
      <c r="AG227" s="4">
        <f>P227/SUMIFS('Equipe novembre (après la trèv)'!L$2:L$13,'Equipe novembre (après la trèv)'!$A$2:$A$13,$C227)</f>
        <v>0</v>
      </c>
      <c r="AH227" s="4">
        <f>H227/SUMIFS('Equipe novembre (après la trèv)'!B$2:B$13,'Equipe novembre (après la trèv)'!$A$2:$A$13,$C227)</f>
        <v>0</v>
      </c>
      <c r="AI227" s="4">
        <f>R227/SUMIFS('Equipe novembre (après la trèv)'!L$2:L$13,'Equipe novembre (après la trèv)'!$A$2:$A$13,$C227)</f>
        <v>0</v>
      </c>
    </row>
    <row r="228" spans="1:35" x14ac:dyDescent="0.3">
      <c r="A228">
        <v>227</v>
      </c>
      <c r="B228" t="s">
        <v>247</v>
      </c>
      <c r="C228" t="s">
        <v>43</v>
      </c>
      <c r="D228" t="s">
        <v>35</v>
      </c>
      <c r="E228">
        <f>SUMIFS('Indiv fin novembre'!E$2:E$299,'Indiv fin novembre'!$B$2:$B$299,$B228,'Indiv fin novembre'!$C$2:$C$299,$C228)-SUMIFS('Indiv fin octobre (à la trève)'!E$2:E$287,'Indiv fin octobre (à la trève)'!$B$2:$B$287,$B228,'Indiv fin octobre (à la trève)'!$C$2:$C$287,$C228)</f>
        <v>4</v>
      </c>
      <c r="F228">
        <f>SUMIFS('Indiv fin novembre'!F$2:F$299,'Indiv fin novembre'!$B$2:$B$299,$B228,'Indiv fin novembre'!$C$2:$C$299,$C228)-SUMIFS('Indiv fin octobre (à la trève)'!F$2:F$287,'Indiv fin octobre (à la trève)'!$B$2:$B$287,$B228,'Indiv fin octobre (à la trève)'!$C$2:$C$287,$C228)</f>
        <v>0</v>
      </c>
      <c r="G228">
        <f>SUMIFS('Indiv fin novembre'!G$2:G$299,'Indiv fin novembre'!$B$2:$B$299,$B228,'Indiv fin novembre'!$C$2:$C$299,$C228)-SUMIFS('Indiv fin octobre (à la trève)'!G$2:G$287,'Indiv fin octobre (à la trève)'!$B$2:$B$287,$B228,'Indiv fin octobre (à la trève)'!$C$2:$C$287,$C228)</f>
        <v>0</v>
      </c>
      <c r="H228">
        <f>SUMIFS('Indiv fin novembre'!H$2:H$299,'Indiv fin novembre'!$B$2:$B$299,$B228,'Indiv fin novembre'!$C$2:$C$299,$C228)-SUMIFS('Indiv fin octobre (à la trève)'!H$2:H$287,'Indiv fin octobre (à la trève)'!$B$2:$B$287,$B228,'Indiv fin octobre (à la trève)'!$C$2:$C$287,$C228)</f>
        <v>0</v>
      </c>
      <c r="I228">
        <f>SUMIFS('Indiv fin novembre'!I$2:I$299,'Indiv fin novembre'!$B$2:$B$299,$B228,'Indiv fin novembre'!$C$2:$C$299,$C228)-SUMIFS('Indiv fin octobre (à la trève)'!I$2:I$287,'Indiv fin octobre (à la trève)'!$B$2:$B$287,$B228,'Indiv fin octobre (à la trève)'!$C$2:$C$287,$C228)</f>
        <v>-1</v>
      </c>
      <c r="J228">
        <f>SUMIFS('Indiv fin novembre'!J$2:J$299,'Indiv fin novembre'!$B$2:$B$299,$B228,'Indiv fin novembre'!$C$2:$C$299,$C228)-SUMIFS('Indiv fin octobre (à la trève)'!J$2:J$287,'Indiv fin octobre (à la trève)'!$B$2:$B$287,$B228,'Indiv fin octobre (à la trève)'!$C$2:$C$287,$C228)</f>
        <v>0</v>
      </c>
      <c r="K228">
        <f>SUMIFS('Indiv fin novembre'!K$2:K$299,'Indiv fin novembre'!$B$2:$B$299,$B228,'Indiv fin novembre'!$C$2:$C$299,$C228)-SUMIFS('Indiv fin octobre (à la trève)'!K$2:K$287,'Indiv fin octobre (à la trève)'!$B$2:$B$287,$B228,'Indiv fin octobre (à la trève)'!$C$2:$C$287,$C228)</f>
        <v>0</v>
      </c>
      <c r="L228">
        <f>SUMIFS('Indiv fin novembre'!L$2:L$299,'Indiv fin novembre'!$B$2:$B$299,$B228,'Indiv fin novembre'!$C$2:$C$299,$C228)-SUMIFS('Indiv fin octobre (à la trève)'!L$2:L$287,'Indiv fin octobre (à la trève)'!$B$2:$B$287,$B228,'Indiv fin octobre (à la trève)'!$C$2:$C$287,$C228)</f>
        <v>0</v>
      </c>
      <c r="M228">
        <f>SUMIFS('Indiv fin novembre'!M$2:M$299,'Indiv fin novembre'!$B$2:$B$299,$B228,'Indiv fin novembre'!$C$2:$C$299,$C228)-SUMIFS('Indiv fin octobre (à la trève)'!M$2:M$287,'Indiv fin octobre (à la trève)'!$B$2:$B$287,$B228,'Indiv fin octobre (à la trève)'!$C$2:$C$287,$C228)</f>
        <v>0</v>
      </c>
      <c r="N228">
        <f>SUMIFS('Indiv fin novembre'!N$2:N$299,'Indiv fin novembre'!$B$2:$B$299,$B228,'Indiv fin novembre'!$C$2:$C$299,$C228)-SUMIFS('Indiv fin octobre (à la trève)'!N$2:N$287,'Indiv fin octobre (à la trève)'!$B$2:$B$287,$B228,'Indiv fin octobre (à la trève)'!$C$2:$C$287,$C228)</f>
        <v>0</v>
      </c>
      <c r="O228">
        <f>SUMIFS('Indiv fin novembre'!O$2:O$299,'Indiv fin novembre'!$B$2:$B$299,$B228,'Indiv fin novembre'!$C$2:$C$299,$C228)-SUMIFS('Indiv fin octobre (à la trève)'!O$2:O$287,'Indiv fin octobre (à la trève)'!$B$2:$B$287,$B228,'Indiv fin octobre (à la trève)'!$C$2:$C$287,$C228)</f>
        <v>0</v>
      </c>
      <c r="P228">
        <f>SUMIFS('Indiv fin novembre'!P$2:P$299,'Indiv fin novembre'!$B$2:$B$299,$B228,'Indiv fin novembre'!$C$2:$C$299,$C228)-SUMIFS('Indiv fin octobre (à la trève)'!P$2:P$287,'Indiv fin octobre (à la trève)'!$B$2:$B$287,$B228,'Indiv fin octobre (à la trève)'!$C$2:$C$287,$C228)</f>
        <v>0</v>
      </c>
      <c r="Q228">
        <f>SUMIFS('Indiv fin novembre'!Q$2:Q$299,'Indiv fin novembre'!$B$2:$B$299,$B228,'Indiv fin novembre'!$C$2:$C$299,$C228)-SUMIFS('Indiv fin octobre (à la trève)'!Q$2:Q$287,'Indiv fin octobre (à la trève)'!$B$2:$B$287,$B228,'Indiv fin octobre (à la trève)'!$C$2:$C$287,$C228)</f>
        <v>0</v>
      </c>
      <c r="R228">
        <f>SUMIFS('Indiv fin novembre'!R$2:R$299,'Indiv fin novembre'!$B$2:$B$299,$B228,'Indiv fin novembre'!$C$2:$C$299,$C228)-SUMIFS('Indiv fin octobre (à la trève)'!R$2:R$287,'Indiv fin octobre (à la trève)'!$B$2:$B$287,$B228,'Indiv fin octobre (à la trève)'!$C$2:$C$287,$C228)</f>
        <v>0</v>
      </c>
      <c r="S228" s="3">
        <f t="shared" si="39"/>
        <v>0</v>
      </c>
      <c r="T228" s="3">
        <f t="shared" si="40"/>
        <v>0</v>
      </c>
      <c r="U228" s="3">
        <f t="shared" si="41"/>
        <v>0</v>
      </c>
      <c r="V228" s="3">
        <f t="shared" si="42"/>
        <v>-0.25</v>
      </c>
      <c r="W228" s="3">
        <f t="shared" si="43"/>
        <v>0</v>
      </c>
      <c r="X228" s="3">
        <f t="shared" si="44"/>
        <v>0</v>
      </c>
      <c r="Y228" s="3">
        <f t="shared" si="45"/>
        <v>0</v>
      </c>
      <c r="Z228" s="3">
        <f t="shared" si="46"/>
        <v>0</v>
      </c>
      <c r="AA228" s="3">
        <f t="shared" si="47"/>
        <v>0</v>
      </c>
      <c r="AB228" s="3">
        <f t="shared" si="48"/>
        <v>0</v>
      </c>
      <c r="AC228" s="3">
        <f t="shared" si="49"/>
        <v>0</v>
      </c>
      <c r="AD228" s="3">
        <f t="shared" si="50"/>
        <v>0</v>
      </c>
      <c r="AE228" s="3">
        <f t="shared" si="51"/>
        <v>0</v>
      </c>
      <c r="AF228" s="4">
        <f>F228/SUMIFS('Equipe novembre (après la trèv)'!B$2:B$13,'Equipe novembre (après la trèv)'!$A$2:$A$13,$C228)</f>
        <v>0</v>
      </c>
      <c r="AG228" s="4">
        <f>P228/SUMIFS('Equipe novembre (après la trèv)'!L$2:L$13,'Equipe novembre (après la trèv)'!$A$2:$A$13,$C228)</f>
        <v>0</v>
      </c>
      <c r="AH228" s="4">
        <f>H228/SUMIFS('Equipe novembre (après la trèv)'!B$2:B$13,'Equipe novembre (après la trèv)'!$A$2:$A$13,$C228)</f>
        <v>0</v>
      </c>
      <c r="AI228" s="4">
        <f>R228/SUMIFS('Equipe novembre (après la trèv)'!L$2:L$13,'Equipe novembre (après la trèv)'!$A$2:$A$13,$C228)</f>
        <v>0</v>
      </c>
    </row>
    <row r="229" spans="1:35" x14ac:dyDescent="0.3">
      <c r="A229">
        <v>228</v>
      </c>
      <c r="B229" t="s">
        <v>183</v>
      </c>
      <c r="C229" t="s">
        <v>76</v>
      </c>
      <c r="D229" t="s">
        <v>35</v>
      </c>
      <c r="E229">
        <f>SUMIFS('Indiv fin novembre'!E$2:E$299,'Indiv fin novembre'!$B$2:$B$299,$B229,'Indiv fin novembre'!$C$2:$C$299,$C229)-SUMIFS('Indiv fin octobre (à la trève)'!E$2:E$287,'Indiv fin octobre (à la trève)'!$B$2:$B$287,$B229,'Indiv fin octobre (à la trève)'!$C$2:$C$287,$C229)</f>
        <v>3</v>
      </c>
      <c r="F229">
        <f>SUMIFS('Indiv fin novembre'!F$2:F$299,'Indiv fin novembre'!$B$2:$B$299,$B229,'Indiv fin novembre'!$C$2:$C$299,$C229)-SUMIFS('Indiv fin octobre (à la trève)'!F$2:F$287,'Indiv fin octobre (à la trève)'!$B$2:$B$287,$B229,'Indiv fin octobre (à la trève)'!$C$2:$C$287,$C229)</f>
        <v>0</v>
      </c>
      <c r="G229">
        <f>SUMIFS('Indiv fin novembre'!G$2:G$299,'Indiv fin novembre'!$B$2:$B$299,$B229,'Indiv fin novembre'!$C$2:$C$299,$C229)-SUMIFS('Indiv fin octobre (à la trève)'!G$2:G$287,'Indiv fin octobre (à la trève)'!$B$2:$B$287,$B229,'Indiv fin octobre (à la trève)'!$C$2:$C$287,$C229)</f>
        <v>0</v>
      </c>
      <c r="H229">
        <f>SUMIFS('Indiv fin novembre'!H$2:H$299,'Indiv fin novembre'!$B$2:$B$299,$B229,'Indiv fin novembre'!$C$2:$C$299,$C229)-SUMIFS('Indiv fin octobre (à la trève)'!H$2:H$287,'Indiv fin octobre (à la trève)'!$B$2:$B$287,$B229,'Indiv fin octobre (à la trève)'!$C$2:$C$287,$C229)</f>
        <v>0</v>
      </c>
      <c r="I229">
        <f>SUMIFS('Indiv fin novembre'!I$2:I$299,'Indiv fin novembre'!$B$2:$B$299,$B229,'Indiv fin novembre'!$C$2:$C$299,$C229)-SUMIFS('Indiv fin octobre (à la trève)'!I$2:I$287,'Indiv fin octobre (à la trève)'!$B$2:$B$287,$B229,'Indiv fin octobre (à la trève)'!$C$2:$C$287,$C229)</f>
        <v>1</v>
      </c>
      <c r="J229">
        <f>SUMIFS('Indiv fin novembre'!J$2:J$299,'Indiv fin novembre'!$B$2:$B$299,$B229,'Indiv fin novembre'!$C$2:$C$299,$C229)-SUMIFS('Indiv fin octobre (à la trève)'!J$2:J$287,'Indiv fin octobre (à la trève)'!$B$2:$B$287,$B229,'Indiv fin octobre (à la trève)'!$C$2:$C$287,$C229)</f>
        <v>0</v>
      </c>
      <c r="K229">
        <f>SUMIFS('Indiv fin novembre'!K$2:K$299,'Indiv fin novembre'!$B$2:$B$299,$B229,'Indiv fin novembre'!$C$2:$C$299,$C229)-SUMIFS('Indiv fin octobre (à la trève)'!K$2:K$287,'Indiv fin octobre (à la trève)'!$B$2:$B$287,$B229,'Indiv fin octobre (à la trève)'!$C$2:$C$287,$C229)</f>
        <v>0</v>
      </c>
      <c r="L229">
        <f>SUMIFS('Indiv fin novembre'!L$2:L$299,'Indiv fin novembre'!$B$2:$B$299,$B229,'Indiv fin novembre'!$C$2:$C$299,$C229)-SUMIFS('Indiv fin octobre (à la trève)'!L$2:L$287,'Indiv fin octobre (à la trève)'!$B$2:$B$287,$B229,'Indiv fin octobre (à la trève)'!$C$2:$C$287,$C229)</f>
        <v>0</v>
      </c>
      <c r="M229">
        <f>SUMIFS('Indiv fin novembre'!M$2:M$299,'Indiv fin novembre'!$B$2:$B$299,$B229,'Indiv fin novembre'!$C$2:$C$299,$C229)-SUMIFS('Indiv fin octobre (à la trève)'!M$2:M$287,'Indiv fin octobre (à la trève)'!$B$2:$B$287,$B229,'Indiv fin octobre (à la trève)'!$C$2:$C$287,$C229)</f>
        <v>0</v>
      </c>
      <c r="N229">
        <f>SUMIFS('Indiv fin novembre'!N$2:N$299,'Indiv fin novembre'!$B$2:$B$299,$B229,'Indiv fin novembre'!$C$2:$C$299,$C229)-SUMIFS('Indiv fin octobre (à la trève)'!N$2:N$287,'Indiv fin octobre (à la trève)'!$B$2:$B$287,$B229,'Indiv fin octobre (à la trève)'!$C$2:$C$287,$C229)</f>
        <v>0</v>
      </c>
      <c r="O229">
        <f>SUMIFS('Indiv fin novembre'!O$2:O$299,'Indiv fin novembre'!$B$2:$B$299,$B229,'Indiv fin novembre'!$C$2:$C$299,$C229)-SUMIFS('Indiv fin octobre (à la trève)'!O$2:O$287,'Indiv fin octobre (à la trève)'!$B$2:$B$287,$B229,'Indiv fin octobre (à la trève)'!$C$2:$C$287,$C229)</f>
        <v>0</v>
      </c>
      <c r="P229">
        <f>SUMIFS('Indiv fin novembre'!P$2:P$299,'Indiv fin novembre'!$B$2:$B$299,$B229,'Indiv fin novembre'!$C$2:$C$299,$C229)-SUMIFS('Indiv fin octobre (à la trève)'!P$2:P$287,'Indiv fin octobre (à la trève)'!$B$2:$B$287,$B229,'Indiv fin octobre (à la trève)'!$C$2:$C$287,$C229)</f>
        <v>0</v>
      </c>
      <c r="Q229">
        <f>SUMIFS('Indiv fin novembre'!Q$2:Q$299,'Indiv fin novembre'!$B$2:$B$299,$B229,'Indiv fin novembre'!$C$2:$C$299,$C229)-SUMIFS('Indiv fin octobre (à la trève)'!Q$2:Q$287,'Indiv fin octobre (à la trève)'!$B$2:$B$287,$B229,'Indiv fin octobre (à la trève)'!$C$2:$C$287,$C229)</f>
        <v>0</v>
      </c>
      <c r="R229">
        <f>SUMIFS('Indiv fin novembre'!R$2:R$299,'Indiv fin novembre'!$B$2:$B$299,$B229,'Indiv fin novembre'!$C$2:$C$299,$C229)-SUMIFS('Indiv fin octobre (à la trève)'!R$2:R$287,'Indiv fin octobre (à la trève)'!$B$2:$B$287,$B229,'Indiv fin octobre (à la trève)'!$C$2:$C$287,$C229)</f>
        <v>0</v>
      </c>
      <c r="S229" s="3">
        <f t="shared" si="39"/>
        <v>0</v>
      </c>
      <c r="T229" s="3">
        <f t="shared" si="40"/>
        <v>0</v>
      </c>
      <c r="U229" s="3">
        <f t="shared" si="41"/>
        <v>0</v>
      </c>
      <c r="V229" s="3">
        <f t="shared" si="42"/>
        <v>0.33333333333333331</v>
      </c>
      <c r="W229" s="3">
        <f t="shared" si="43"/>
        <v>0</v>
      </c>
      <c r="X229" s="3">
        <f t="shared" si="44"/>
        <v>0</v>
      </c>
      <c r="Y229" s="3">
        <f t="shared" si="45"/>
        <v>0</v>
      </c>
      <c r="Z229" s="3">
        <f t="shared" si="46"/>
        <v>0</v>
      </c>
      <c r="AA229" s="3">
        <f t="shared" si="47"/>
        <v>0</v>
      </c>
      <c r="AB229" s="3">
        <f t="shared" si="48"/>
        <v>0</v>
      </c>
      <c r="AC229" s="3">
        <f t="shared" si="49"/>
        <v>0</v>
      </c>
      <c r="AD229" s="3">
        <f t="shared" si="50"/>
        <v>0</v>
      </c>
      <c r="AE229" s="3">
        <f t="shared" si="51"/>
        <v>0</v>
      </c>
      <c r="AF229" s="4">
        <f>F229/SUMIFS('Equipe novembre (après la trèv)'!B$2:B$13,'Equipe novembre (après la trèv)'!$A$2:$A$13,$C229)</f>
        <v>0</v>
      </c>
      <c r="AG229" s="4">
        <f>P229/SUMIFS('Equipe novembre (après la trèv)'!L$2:L$13,'Equipe novembre (après la trèv)'!$A$2:$A$13,$C229)</f>
        <v>0</v>
      </c>
      <c r="AH229" s="4">
        <f>H229/SUMIFS('Equipe novembre (après la trèv)'!B$2:B$13,'Equipe novembre (après la trèv)'!$A$2:$A$13,$C229)</f>
        <v>0</v>
      </c>
      <c r="AI229" s="4">
        <f>R229/SUMIFS('Equipe novembre (après la trèv)'!L$2:L$13,'Equipe novembre (après la trèv)'!$A$2:$A$13,$C229)</f>
        <v>0</v>
      </c>
    </row>
    <row r="230" spans="1:35" x14ac:dyDescent="0.3">
      <c r="A230">
        <v>229</v>
      </c>
      <c r="B230" t="s">
        <v>214</v>
      </c>
      <c r="C230" t="s">
        <v>45</v>
      </c>
      <c r="D230" t="s">
        <v>6</v>
      </c>
      <c r="E230">
        <f>SUMIFS('Indiv fin novembre'!E$2:E$299,'Indiv fin novembre'!$B$2:$B$299,$B230,'Indiv fin novembre'!$C$2:$C$299,$C230)-SUMIFS('Indiv fin octobre (à la trève)'!E$2:E$287,'Indiv fin octobre (à la trève)'!$B$2:$B$287,$B230,'Indiv fin octobre (à la trève)'!$C$2:$C$287,$C230)</f>
        <v>3</v>
      </c>
      <c r="F230">
        <f>SUMIFS('Indiv fin novembre'!F$2:F$299,'Indiv fin novembre'!$B$2:$B$299,$B230,'Indiv fin novembre'!$C$2:$C$299,$C230)-SUMIFS('Indiv fin octobre (à la trève)'!F$2:F$287,'Indiv fin octobre (à la trève)'!$B$2:$B$287,$B230,'Indiv fin octobre (à la trève)'!$C$2:$C$287,$C230)</f>
        <v>0</v>
      </c>
      <c r="G230">
        <f>SUMIFS('Indiv fin novembre'!G$2:G$299,'Indiv fin novembre'!$B$2:$B$299,$B230,'Indiv fin novembre'!$C$2:$C$299,$C230)-SUMIFS('Indiv fin octobre (à la trève)'!G$2:G$287,'Indiv fin octobre (à la trève)'!$B$2:$B$287,$B230,'Indiv fin octobre (à la trève)'!$C$2:$C$287,$C230)</f>
        <v>0</v>
      </c>
      <c r="H230">
        <f>SUMIFS('Indiv fin novembre'!H$2:H$299,'Indiv fin novembre'!$B$2:$B$299,$B230,'Indiv fin novembre'!$C$2:$C$299,$C230)-SUMIFS('Indiv fin octobre (à la trève)'!H$2:H$287,'Indiv fin octobre (à la trève)'!$B$2:$B$287,$B230,'Indiv fin octobre (à la trève)'!$C$2:$C$287,$C230)</f>
        <v>0</v>
      </c>
      <c r="I230">
        <f>SUMIFS('Indiv fin novembre'!I$2:I$299,'Indiv fin novembre'!$B$2:$B$299,$B230,'Indiv fin novembre'!$C$2:$C$299,$C230)-SUMIFS('Indiv fin octobre (à la trève)'!I$2:I$287,'Indiv fin octobre (à la trève)'!$B$2:$B$287,$B230,'Indiv fin octobre (à la trève)'!$C$2:$C$287,$C230)</f>
        <v>0</v>
      </c>
      <c r="J230">
        <f>SUMIFS('Indiv fin novembre'!J$2:J$299,'Indiv fin novembre'!$B$2:$B$299,$B230,'Indiv fin novembre'!$C$2:$C$299,$C230)-SUMIFS('Indiv fin octobre (à la trève)'!J$2:J$287,'Indiv fin octobre (à la trève)'!$B$2:$B$287,$B230,'Indiv fin octobre (à la trève)'!$C$2:$C$287,$C230)</f>
        <v>0</v>
      </c>
      <c r="K230">
        <f>SUMIFS('Indiv fin novembre'!K$2:K$299,'Indiv fin novembre'!$B$2:$B$299,$B230,'Indiv fin novembre'!$C$2:$C$299,$C230)-SUMIFS('Indiv fin octobre (à la trève)'!K$2:K$287,'Indiv fin octobre (à la trève)'!$B$2:$B$287,$B230,'Indiv fin octobre (à la trève)'!$C$2:$C$287,$C230)</f>
        <v>0</v>
      </c>
      <c r="L230">
        <f>SUMIFS('Indiv fin novembre'!L$2:L$299,'Indiv fin novembre'!$B$2:$B$299,$B230,'Indiv fin novembre'!$C$2:$C$299,$C230)-SUMIFS('Indiv fin octobre (à la trève)'!L$2:L$287,'Indiv fin octobre (à la trève)'!$B$2:$B$287,$B230,'Indiv fin octobre (à la trève)'!$C$2:$C$287,$C230)</f>
        <v>0</v>
      </c>
      <c r="M230">
        <f>SUMIFS('Indiv fin novembre'!M$2:M$299,'Indiv fin novembre'!$B$2:$B$299,$B230,'Indiv fin novembre'!$C$2:$C$299,$C230)-SUMIFS('Indiv fin octobre (à la trève)'!M$2:M$287,'Indiv fin octobre (à la trève)'!$B$2:$B$287,$B230,'Indiv fin octobre (à la trève)'!$C$2:$C$287,$C230)</f>
        <v>0</v>
      </c>
      <c r="N230">
        <f>SUMIFS('Indiv fin novembre'!N$2:N$299,'Indiv fin novembre'!$B$2:$B$299,$B230,'Indiv fin novembre'!$C$2:$C$299,$C230)-SUMIFS('Indiv fin octobre (à la trève)'!N$2:N$287,'Indiv fin octobre (à la trève)'!$B$2:$B$287,$B230,'Indiv fin octobre (à la trève)'!$C$2:$C$287,$C230)</f>
        <v>0</v>
      </c>
      <c r="O230">
        <f>SUMIFS('Indiv fin novembre'!O$2:O$299,'Indiv fin novembre'!$B$2:$B$299,$B230,'Indiv fin novembre'!$C$2:$C$299,$C230)-SUMIFS('Indiv fin octobre (à la trève)'!O$2:O$287,'Indiv fin octobre (à la trève)'!$B$2:$B$287,$B230,'Indiv fin octobre (à la trève)'!$C$2:$C$287,$C230)</f>
        <v>0</v>
      </c>
      <c r="P230">
        <f>SUMIFS('Indiv fin novembre'!P$2:P$299,'Indiv fin novembre'!$B$2:$B$299,$B230,'Indiv fin novembre'!$C$2:$C$299,$C230)-SUMIFS('Indiv fin octobre (à la trève)'!P$2:P$287,'Indiv fin octobre (à la trève)'!$B$2:$B$287,$B230,'Indiv fin octobre (à la trève)'!$C$2:$C$287,$C230)</f>
        <v>0</v>
      </c>
      <c r="Q230">
        <f>SUMIFS('Indiv fin novembre'!Q$2:Q$299,'Indiv fin novembre'!$B$2:$B$299,$B230,'Indiv fin novembre'!$C$2:$C$299,$C230)-SUMIFS('Indiv fin octobre (à la trève)'!Q$2:Q$287,'Indiv fin octobre (à la trève)'!$B$2:$B$287,$B230,'Indiv fin octobre (à la trève)'!$C$2:$C$287,$C230)</f>
        <v>0</v>
      </c>
      <c r="R230">
        <f>SUMIFS('Indiv fin novembre'!R$2:R$299,'Indiv fin novembre'!$B$2:$B$299,$B230,'Indiv fin novembre'!$C$2:$C$299,$C230)-SUMIFS('Indiv fin octobre (à la trève)'!R$2:R$287,'Indiv fin octobre (à la trève)'!$B$2:$B$287,$B230,'Indiv fin octobre (à la trève)'!$C$2:$C$287,$C230)</f>
        <v>0</v>
      </c>
      <c r="S230" s="3">
        <f t="shared" si="39"/>
        <v>0</v>
      </c>
      <c r="T230" s="3">
        <f t="shared" si="40"/>
        <v>0</v>
      </c>
      <c r="U230" s="3">
        <f t="shared" si="41"/>
        <v>0</v>
      </c>
      <c r="V230" s="3">
        <f t="shared" si="42"/>
        <v>0</v>
      </c>
      <c r="W230" s="3">
        <f t="shared" si="43"/>
        <v>0</v>
      </c>
      <c r="X230" s="3">
        <f t="shared" si="44"/>
        <v>0</v>
      </c>
      <c r="Y230" s="3">
        <f t="shared" si="45"/>
        <v>0</v>
      </c>
      <c r="Z230" s="3">
        <f t="shared" si="46"/>
        <v>0</v>
      </c>
      <c r="AA230" s="3">
        <f t="shared" si="47"/>
        <v>0</v>
      </c>
      <c r="AB230" s="3">
        <f t="shared" si="48"/>
        <v>0</v>
      </c>
      <c r="AC230" s="3">
        <f t="shared" si="49"/>
        <v>0</v>
      </c>
      <c r="AD230" s="3">
        <f t="shared" si="50"/>
        <v>0</v>
      </c>
      <c r="AE230" s="3">
        <f t="shared" si="51"/>
        <v>0</v>
      </c>
      <c r="AF230" s="4">
        <f>F230/SUMIFS('Equipe novembre (après la trèv)'!B$2:B$13,'Equipe novembre (après la trèv)'!$A$2:$A$13,$C230)</f>
        <v>0</v>
      </c>
      <c r="AG230" s="4">
        <f>P230/SUMIFS('Equipe novembre (après la trèv)'!L$2:L$13,'Equipe novembre (après la trèv)'!$A$2:$A$13,$C230)</f>
        <v>0</v>
      </c>
      <c r="AH230" s="4">
        <f>H230/SUMIFS('Equipe novembre (après la trèv)'!B$2:B$13,'Equipe novembre (après la trèv)'!$A$2:$A$13,$C230)</f>
        <v>0</v>
      </c>
      <c r="AI230" s="4">
        <f>R230/SUMIFS('Equipe novembre (après la trèv)'!L$2:L$13,'Equipe novembre (après la trèv)'!$A$2:$A$13,$C230)</f>
        <v>0</v>
      </c>
    </row>
    <row r="231" spans="1:35" x14ac:dyDescent="0.3">
      <c r="A231">
        <v>230</v>
      </c>
      <c r="B231" t="s">
        <v>242</v>
      </c>
      <c r="C231" t="s">
        <v>76</v>
      </c>
      <c r="D231" t="s">
        <v>6</v>
      </c>
      <c r="E231">
        <f>SUMIFS('Indiv fin novembre'!E$2:E$299,'Indiv fin novembre'!$B$2:$B$299,$B231,'Indiv fin novembre'!$C$2:$C$299,$C231)-SUMIFS('Indiv fin octobre (à la trève)'!E$2:E$287,'Indiv fin octobre (à la trève)'!$B$2:$B$287,$B231,'Indiv fin octobre (à la trève)'!$C$2:$C$287,$C231)</f>
        <v>2</v>
      </c>
      <c r="F231">
        <f>SUMIFS('Indiv fin novembre'!F$2:F$299,'Indiv fin novembre'!$B$2:$B$299,$B231,'Indiv fin novembre'!$C$2:$C$299,$C231)-SUMIFS('Indiv fin octobre (à la trève)'!F$2:F$287,'Indiv fin octobre (à la trève)'!$B$2:$B$287,$B231,'Indiv fin octobre (à la trève)'!$C$2:$C$287,$C231)</f>
        <v>0</v>
      </c>
      <c r="G231">
        <f>SUMIFS('Indiv fin novembre'!G$2:G$299,'Indiv fin novembre'!$B$2:$B$299,$B231,'Indiv fin novembre'!$C$2:$C$299,$C231)-SUMIFS('Indiv fin octobre (à la trève)'!G$2:G$287,'Indiv fin octobre (à la trève)'!$B$2:$B$287,$B231,'Indiv fin octobre (à la trève)'!$C$2:$C$287,$C231)</f>
        <v>0</v>
      </c>
      <c r="H231">
        <f>SUMIFS('Indiv fin novembre'!H$2:H$299,'Indiv fin novembre'!$B$2:$B$299,$B231,'Indiv fin novembre'!$C$2:$C$299,$C231)-SUMIFS('Indiv fin octobre (à la trève)'!H$2:H$287,'Indiv fin octobre (à la trève)'!$B$2:$B$287,$B231,'Indiv fin octobre (à la trève)'!$C$2:$C$287,$C231)</f>
        <v>0</v>
      </c>
      <c r="I231">
        <f>SUMIFS('Indiv fin novembre'!I$2:I$299,'Indiv fin novembre'!$B$2:$B$299,$B231,'Indiv fin novembre'!$C$2:$C$299,$C231)-SUMIFS('Indiv fin octobre (à la trève)'!I$2:I$287,'Indiv fin octobre (à la trève)'!$B$2:$B$287,$B231,'Indiv fin octobre (à la trève)'!$C$2:$C$287,$C231)</f>
        <v>-1</v>
      </c>
      <c r="J231">
        <f>SUMIFS('Indiv fin novembre'!J$2:J$299,'Indiv fin novembre'!$B$2:$B$299,$B231,'Indiv fin novembre'!$C$2:$C$299,$C231)-SUMIFS('Indiv fin octobre (à la trève)'!J$2:J$287,'Indiv fin octobre (à la trève)'!$B$2:$B$287,$B231,'Indiv fin octobre (à la trève)'!$C$2:$C$287,$C231)</f>
        <v>0</v>
      </c>
      <c r="K231">
        <f>SUMIFS('Indiv fin novembre'!K$2:K$299,'Indiv fin novembre'!$B$2:$B$299,$B231,'Indiv fin novembre'!$C$2:$C$299,$C231)-SUMIFS('Indiv fin octobre (à la trève)'!K$2:K$287,'Indiv fin octobre (à la trève)'!$B$2:$B$287,$B231,'Indiv fin octobre (à la trève)'!$C$2:$C$287,$C231)</f>
        <v>0</v>
      </c>
      <c r="L231">
        <f>SUMIFS('Indiv fin novembre'!L$2:L$299,'Indiv fin novembre'!$B$2:$B$299,$B231,'Indiv fin novembre'!$C$2:$C$299,$C231)-SUMIFS('Indiv fin octobre (à la trève)'!L$2:L$287,'Indiv fin octobre (à la trève)'!$B$2:$B$287,$B231,'Indiv fin octobre (à la trève)'!$C$2:$C$287,$C231)</f>
        <v>0</v>
      </c>
      <c r="M231">
        <f>SUMIFS('Indiv fin novembre'!M$2:M$299,'Indiv fin novembre'!$B$2:$B$299,$B231,'Indiv fin novembre'!$C$2:$C$299,$C231)-SUMIFS('Indiv fin octobre (à la trève)'!M$2:M$287,'Indiv fin octobre (à la trève)'!$B$2:$B$287,$B231,'Indiv fin octobre (à la trève)'!$C$2:$C$287,$C231)</f>
        <v>0</v>
      </c>
      <c r="N231">
        <f>SUMIFS('Indiv fin novembre'!N$2:N$299,'Indiv fin novembre'!$B$2:$B$299,$B231,'Indiv fin novembre'!$C$2:$C$299,$C231)-SUMIFS('Indiv fin octobre (à la trève)'!N$2:N$287,'Indiv fin octobre (à la trève)'!$B$2:$B$287,$B231,'Indiv fin octobre (à la trève)'!$C$2:$C$287,$C231)</f>
        <v>0</v>
      </c>
      <c r="O231">
        <f>SUMIFS('Indiv fin novembre'!O$2:O$299,'Indiv fin novembre'!$B$2:$B$299,$B231,'Indiv fin novembre'!$C$2:$C$299,$C231)-SUMIFS('Indiv fin octobre (à la trève)'!O$2:O$287,'Indiv fin octobre (à la trève)'!$B$2:$B$287,$B231,'Indiv fin octobre (à la trève)'!$C$2:$C$287,$C231)</f>
        <v>0</v>
      </c>
      <c r="P231">
        <f>SUMIFS('Indiv fin novembre'!P$2:P$299,'Indiv fin novembre'!$B$2:$B$299,$B231,'Indiv fin novembre'!$C$2:$C$299,$C231)-SUMIFS('Indiv fin octobre (à la trève)'!P$2:P$287,'Indiv fin octobre (à la trève)'!$B$2:$B$287,$B231,'Indiv fin octobre (à la trève)'!$C$2:$C$287,$C231)</f>
        <v>0</v>
      </c>
      <c r="Q231">
        <f>SUMIFS('Indiv fin novembre'!Q$2:Q$299,'Indiv fin novembre'!$B$2:$B$299,$B231,'Indiv fin novembre'!$C$2:$C$299,$C231)-SUMIFS('Indiv fin octobre (à la trève)'!Q$2:Q$287,'Indiv fin octobre (à la trève)'!$B$2:$B$287,$B231,'Indiv fin octobre (à la trève)'!$C$2:$C$287,$C231)</f>
        <v>0</v>
      </c>
      <c r="R231">
        <f>SUMIFS('Indiv fin novembre'!R$2:R$299,'Indiv fin novembre'!$B$2:$B$299,$B231,'Indiv fin novembre'!$C$2:$C$299,$C231)-SUMIFS('Indiv fin octobre (à la trève)'!R$2:R$287,'Indiv fin octobre (à la trève)'!$B$2:$B$287,$B231,'Indiv fin octobre (à la trève)'!$C$2:$C$287,$C231)</f>
        <v>0</v>
      </c>
      <c r="S231" s="3">
        <f t="shared" si="39"/>
        <v>0</v>
      </c>
      <c r="T231" s="3">
        <f t="shared" si="40"/>
        <v>0</v>
      </c>
      <c r="U231" s="3">
        <f t="shared" si="41"/>
        <v>0</v>
      </c>
      <c r="V231" s="3">
        <f t="shared" si="42"/>
        <v>-0.5</v>
      </c>
      <c r="W231" s="3">
        <f t="shared" si="43"/>
        <v>0</v>
      </c>
      <c r="X231" s="3">
        <f t="shared" si="44"/>
        <v>0</v>
      </c>
      <c r="Y231" s="3">
        <f t="shared" si="45"/>
        <v>0</v>
      </c>
      <c r="Z231" s="3">
        <f t="shared" si="46"/>
        <v>0</v>
      </c>
      <c r="AA231" s="3">
        <f t="shared" si="47"/>
        <v>0</v>
      </c>
      <c r="AB231" s="3">
        <f t="shared" si="48"/>
        <v>0</v>
      </c>
      <c r="AC231" s="3">
        <f t="shared" si="49"/>
        <v>0</v>
      </c>
      <c r="AD231" s="3">
        <f t="shared" si="50"/>
        <v>0</v>
      </c>
      <c r="AE231" s="3">
        <f t="shared" si="51"/>
        <v>0</v>
      </c>
      <c r="AF231" s="4">
        <f>F231/SUMIFS('Equipe novembre (après la trèv)'!B$2:B$13,'Equipe novembre (après la trèv)'!$A$2:$A$13,$C231)</f>
        <v>0</v>
      </c>
      <c r="AG231" s="4">
        <f>P231/SUMIFS('Equipe novembre (après la trèv)'!L$2:L$13,'Equipe novembre (après la trèv)'!$A$2:$A$13,$C231)</f>
        <v>0</v>
      </c>
      <c r="AH231" s="4">
        <f>H231/SUMIFS('Equipe novembre (après la trèv)'!B$2:B$13,'Equipe novembre (après la trèv)'!$A$2:$A$13,$C231)</f>
        <v>0</v>
      </c>
      <c r="AI231" s="4">
        <f>R231/SUMIFS('Equipe novembre (après la trèv)'!L$2:L$13,'Equipe novembre (après la trèv)'!$A$2:$A$13,$C231)</f>
        <v>0</v>
      </c>
    </row>
    <row r="232" spans="1:35" x14ac:dyDescent="0.3">
      <c r="A232">
        <v>231</v>
      </c>
      <c r="B232" t="s">
        <v>186</v>
      </c>
      <c r="C232" t="s">
        <v>24</v>
      </c>
      <c r="D232" t="s">
        <v>6</v>
      </c>
      <c r="E232">
        <f>SUMIFS('Indiv fin novembre'!E$2:E$299,'Indiv fin novembre'!$B$2:$B$299,$B232,'Indiv fin novembre'!$C$2:$C$299,$C232)-SUMIFS('Indiv fin octobre (à la trève)'!E$2:E$287,'Indiv fin octobre (à la trève)'!$B$2:$B$287,$B232,'Indiv fin octobre (à la trève)'!$C$2:$C$287,$C232)</f>
        <v>5</v>
      </c>
      <c r="F232">
        <f>SUMIFS('Indiv fin novembre'!F$2:F$299,'Indiv fin novembre'!$B$2:$B$299,$B232,'Indiv fin novembre'!$C$2:$C$299,$C232)-SUMIFS('Indiv fin octobre (à la trève)'!F$2:F$287,'Indiv fin octobre (à la trève)'!$B$2:$B$287,$B232,'Indiv fin octobre (à la trève)'!$C$2:$C$287,$C232)</f>
        <v>0</v>
      </c>
      <c r="G232">
        <f>SUMIFS('Indiv fin novembre'!G$2:G$299,'Indiv fin novembre'!$B$2:$B$299,$B232,'Indiv fin novembre'!$C$2:$C$299,$C232)-SUMIFS('Indiv fin octobre (à la trève)'!G$2:G$287,'Indiv fin octobre (à la trève)'!$B$2:$B$287,$B232,'Indiv fin octobre (à la trève)'!$C$2:$C$287,$C232)</f>
        <v>0</v>
      </c>
      <c r="H232">
        <f>SUMIFS('Indiv fin novembre'!H$2:H$299,'Indiv fin novembre'!$B$2:$B$299,$B232,'Indiv fin novembre'!$C$2:$C$299,$C232)-SUMIFS('Indiv fin octobre (à la trève)'!H$2:H$287,'Indiv fin octobre (à la trève)'!$B$2:$B$287,$B232,'Indiv fin octobre (à la trève)'!$C$2:$C$287,$C232)</f>
        <v>0</v>
      </c>
      <c r="I232">
        <f>SUMIFS('Indiv fin novembre'!I$2:I$299,'Indiv fin novembre'!$B$2:$B$299,$B232,'Indiv fin novembre'!$C$2:$C$299,$C232)-SUMIFS('Indiv fin octobre (à la trève)'!I$2:I$287,'Indiv fin octobre (à la trève)'!$B$2:$B$287,$B232,'Indiv fin octobre (à la trève)'!$C$2:$C$287,$C232)</f>
        <v>-2</v>
      </c>
      <c r="J232">
        <f>SUMIFS('Indiv fin novembre'!J$2:J$299,'Indiv fin novembre'!$B$2:$B$299,$B232,'Indiv fin novembre'!$C$2:$C$299,$C232)-SUMIFS('Indiv fin octobre (à la trève)'!J$2:J$287,'Indiv fin octobre (à la trève)'!$B$2:$B$287,$B232,'Indiv fin octobre (à la trève)'!$C$2:$C$287,$C232)</f>
        <v>0</v>
      </c>
      <c r="K232">
        <f>SUMIFS('Indiv fin novembre'!K$2:K$299,'Indiv fin novembre'!$B$2:$B$299,$B232,'Indiv fin novembre'!$C$2:$C$299,$C232)-SUMIFS('Indiv fin octobre (à la trève)'!K$2:K$287,'Indiv fin octobre (à la trève)'!$B$2:$B$287,$B232,'Indiv fin octobre (à la trève)'!$C$2:$C$287,$C232)</f>
        <v>0</v>
      </c>
      <c r="L232">
        <f>SUMIFS('Indiv fin novembre'!L$2:L$299,'Indiv fin novembre'!$B$2:$B$299,$B232,'Indiv fin novembre'!$C$2:$C$299,$C232)-SUMIFS('Indiv fin octobre (à la trève)'!L$2:L$287,'Indiv fin octobre (à la trève)'!$B$2:$B$287,$B232,'Indiv fin octobre (à la trève)'!$C$2:$C$287,$C232)</f>
        <v>0</v>
      </c>
      <c r="M232">
        <f>SUMIFS('Indiv fin novembre'!M$2:M$299,'Indiv fin novembre'!$B$2:$B$299,$B232,'Indiv fin novembre'!$C$2:$C$299,$C232)-SUMIFS('Indiv fin octobre (à la trève)'!M$2:M$287,'Indiv fin octobre (à la trève)'!$B$2:$B$287,$B232,'Indiv fin octobre (à la trève)'!$C$2:$C$287,$C232)</f>
        <v>0</v>
      </c>
      <c r="N232">
        <f>SUMIFS('Indiv fin novembre'!N$2:N$299,'Indiv fin novembre'!$B$2:$B$299,$B232,'Indiv fin novembre'!$C$2:$C$299,$C232)-SUMIFS('Indiv fin octobre (à la trève)'!N$2:N$287,'Indiv fin octobre (à la trève)'!$B$2:$B$287,$B232,'Indiv fin octobre (à la trève)'!$C$2:$C$287,$C232)</f>
        <v>0</v>
      </c>
      <c r="O232">
        <f>SUMIFS('Indiv fin novembre'!O$2:O$299,'Indiv fin novembre'!$B$2:$B$299,$B232,'Indiv fin novembre'!$C$2:$C$299,$C232)-SUMIFS('Indiv fin octobre (à la trève)'!O$2:O$287,'Indiv fin octobre (à la trève)'!$B$2:$B$287,$B232,'Indiv fin octobre (à la trève)'!$C$2:$C$287,$C232)</f>
        <v>0</v>
      </c>
      <c r="P232">
        <f>SUMIFS('Indiv fin novembre'!P$2:P$299,'Indiv fin novembre'!$B$2:$B$299,$B232,'Indiv fin novembre'!$C$2:$C$299,$C232)-SUMIFS('Indiv fin octobre (à la trève)'!P$2:P$287,'Indiv fin octobre (à la trève)'!$B$2:$B$287,$B232,'Indiv fin octobre (à la trève)'!$C$2:$C$287,$C232)</f>
        <v>0</v>
      </c>
      <c r="Q232">
        <f>SUMIFS('Indiv fin novembre'!Q$2:Q$299,'Indiv fin novembre'!$B$2:$B$299,$B232,'Indiv fin novembre'!$C$2:$C$299,$C232)-SUMIFS('Indiv fin octobre (à la trève)'!Q$2:Q$287,'Indiv fin octobre (à la trève)'!$B$2:$B$287,$B232,'Indiv fin octobre (à la trève)'!$C$2:$C$287,$C232)</f>
        <v>0</v>
      </c>
      <c r="R232">
        <f>SUMIFS('Indiv fin novembre'!R$2:R$299,'Indiv fin novembre'!$B$2:$B$299,$B232,'Indiv fin novembre'!$C$2:$C$299,$C232)-SUMIFS('Indiv fin octobre (à la trève)'!R$2:R$287,'Indiv fin octobre (à la trève)'!$B$2:$B$287,$B232,'Indiv fin octobre (à la trève)'!$C$2:$C$287,$C232)</f>
        <v>0</v>
      </c>
      <c r="S232" s="3">
        <f t="shared" si="39"/>
        <v>0</v>
      </c>
      <c r="T232" s="3">
        <f t="shared" si="40"/>
        <v>0</v>
      </c>
      <c r="U232" s="3">
        <f t="shared" si="41"/>
        <v>0</v>
      </c>
      <c r="V232" s="3">
        <f t="shared" si="42"/>
        <v>-0.4</v>
      </c>
      <c r="W232" s="3">
        <f t="shared" si="43"/>
        <v>0</v>
      </c>
      <c r="X232" s="3">
        <f t="shared" si="44"/>
        <v>0</v>
      </c>
      <c r="Y232" s="3">
        <f t="shared" si="45"/>
        <v>0</v>
      </c>
      <c r="Z232" s="3">
        <f t="shared" si="46"/>
        <v>0</v>
      </c>
      <c r="AA232" s="3">
        <f t="shared" si="47"/>
        <v>0</v>
      </c>
      <c r="AB232" s="3">
        <f t="shared" si="48"/>
        <v>0</v>
      </c>
      <c r="AC232" s="3">
        <f t="shared" si="49"/>
        <v>0</v>
      </c>
      <c r="AD232" s="3">
        <f t="shared" si="50"/>
        <v>0</v>
      </c>
      <c r="AE232" s="3">
        <f t="shared" si="51"/>
        <v>0</v>
      </c>
      <c r="AF232" s="4">
        <f>F232/SUMIFS('Equipe novembre (après la trèv)'!B$2:B$13,'Equipe novembre (après la trèv)'!$A$2:$A$13,$C232)</f>
        <v>0</v>
      </c>
      <c r="AG232" s="4">
        <f>P232/SUMIFS('Equipe novembre (après la trèv)'!L$2:L$13,'Equipe novembre (après la trèv)'!$A$2:$A$13,$C232)</f>
        <v>0</v>
      </c>
      <c r="AH232" s="4">
        <f>H232/SUMIFS('Equipe novembre (après la trèv)'!B$2:B$13,'Equipe novembre (après la trèv)'!$A$2:$A$13,$C232)</f>
        <v>0</v>
      </c>
      <c r="AI232" s="4">
        <f>R232/SUMIFS('Equipe novembre (après la trèv)'!L$2:L$13,'Equipe novembre (après la trèv)'!$A$2:$A$13,$C232)</f>
        <v>0</v>
      </c>
    </row>
    <row r="233" spans="1:35" x14ac:dyDescent="0.3">
      <c r="A233">
        <v>232</v>
      </c>
      <c r="B233" t="s">
        <v>209</v>
      </c>
      <c r="C233" t="s">
        <v>76</v>
      </c>
      <c r="D233" t="s">
        <v>35</v>
      </c>
      <c r="E233">
        <f>SUMIFS('Indiv fin novembre'!E$2:E$299,'Indiv fin novembre'!$B$2:$B$299,$B233,'Indiv fin novembre'!$C$2:$C$299,$C233)-SUMIFS('Indiv fin octobre (à la trève)'!E$2:E$287,'Indiv fin octobre (à la trève)'!$B$2:$B$287,$B233,'Indiv fin octobre (à la trève)'!$C$2:$C$287,$C233)</f>
        <v>6</v>
      </c>
      <c r="F233">
        <f>SUMIFS('Indiv fin novembre'!F$2:F$299,'Indiv fin novembre'!$B$2:$B$299,$B233,'Indiv fin novembre'!$C$2:$C$299,$C233)-SUMIFS('Indiv fin octobre (à la trève)'!F$2:F$287,'Indiv fin octobre (à la trève)'!$B$2:$B$287,$B233,'Indiv fin octobre (à la trève)'!$C$2:$C$287,$C233)</f>
        <v>0</v>
      </c>
      <c r="G233">
        <f>SUMIFS('Indiv fin novembre'!G$2:G$299,'Indiv fin novembre'!$B$2:$B$299,$B233,'Indiv fin novembre'!$C$2:$C$299,$C233)-SUMIFS('Indiv fin octobre (à la trève)'!G$2:G$287,'Indiv fin octobre (à la trève)'!$B$2:$B$287,$B233,'Indiv fin octobre (à la trève)'!$C$2:$C$287,$C233)</f>
        <v>0</v>
      </c>
      <c r="H233">
        <f>SUMIFS('Indiv fin novembre'!H$2:H$299,'Indiv fin novembre'!$B$2:$B$299,$B233,'Indiv fin novembre'!$C$2:$C$299,$C233)-SUMIFS('Indiv fin octobre (à la trève)'!H$2:H$287,'Indiv fin octobre (à la trève)'!$B$2:$B$287,$B233,'Indiv fin octobre (à la trève)'!$C$2:$C$287,$C233)</f>
        <v>0</v>
      </c>
      <c r="I233">
        <f>SUMIFS('Indiv fin novembre'!I$2:I$299,'Indiv fin novembre'!$B$2:$B$299,$B233,'Indiv fin novembre'!$C$2:$C$299,$C233)-SUMIFS('Indiv fin octobre (à la trève)'!I$2:I$287,'Indiv fin octobre (à la trève)'!$B$2:$B$287,$B233,'Indiv fin octobre (à la trève)'!$C$2:$C$287,$C233)</f>
        <v>-4</v>
      </c>
      <c r="J233">
        <f>SUMIFS('Indiv fin novembre'!J$2:J$299,'Indiv fin novembre'!$B$2:$B$299,$B233,'Indiv fin novembre'!$C$2:$C$299,$C233)-SUMIFS('Indiv fin octobre (à la trève)'!J$2:J$287,'Indiv fin octobre (à la trève)'!$B$2:$B$287,$B233,'Indiv fin octobre (à la trève)'!$C$2:$C$287,$C233)</f>
        <v>0</v>
      </c>
      <c r="K233">
        <f>SUMIFS('Indiv fin novembre'!K$2:K$299,'Indiv fin novembre'!$B$2:$B$299,$B233,'Indiv fin novembre'!$C$2:$C$299,$C233)-SUMIFS('Indiv fin octobre (à la trève)'!K$2:K$287,'Indiv fin octobre (à la trève)'!$B$2:$B$287,$B233,'Indiv fin octobre (à la trève)'!$C$2:$C$287,$C233)</f>
        <v>0</v>
      </c>
      <c r="L233">
        <f>SUMIFS('Indiv fin novembre'!L$2:L$299,'Indiv fin novembre'!$B$2:$B$299,$B233,'Indiv fin novembre'!$C$2:$C$299,$C233)-SUMIFS('Indiv fin octobre (à la trève)'!L$2:L$287,'Indiv fin octobre (à la trève)'!$B$2:$B$287,$B233,'Indiv fin octobre (à la trève)'!$C$2:$C$287,$C233)</f>
        <v>0</v>
      </c>
      <c r="M233">
        <f>SUMIFS('Indiv fin novembre'!M$2:M$299,'Indiv fin novembre'!$B$2:$B$299,$B233,'Indiv fin novembre'!$C$2:$C$299,$C233)-SUMIFS('Indiv fin octobre (à la trève)'!M$2:M$287,'Indiv fin octobre (à la trève)'!$B$2:$B$287,$B233,'Indiv fin octobre (à la trève)'!$C$2:$C$287,$C233)</f>
        <v>0</v>
      </c>
      <c r="N233">
        <f>SUMIFS('Indiv fin novembre'!N$2:N$299,'Indiv fin novembre'!$B$2:$B$299,$B233,'Indiv fin novembre'!$C$2:$C$299,$C233)-SUMIFS('Indiv fin octobre (à la trève)'!N$2:N$287,'Indiv fin octobre (à la trève)'!$B$2:$B$287,$B233,'Indiv fin octobre (à la trève)'!$C$2:$C$287,$C233)</f>
        <v>0</v>
      </c>
      <c r="O233">
        <f>SUMIFS('Indiv fin novembre'!O$2:O$299,'Indiv fin novembre'!$B$2:$B$299,$B233,'Indiv fin novembre'!$C$2:$C$299,$C233)-SUMIFS('Indiv fin octobre (à la trève)'!O$2:O$287,'Indiv fin octobre (à la trève)'!$B$2:$B$287,$B233,'Indiv fin octobre (à la trève)'!$C$2:$C$287,$C233)</f>
        <v>0</v>
      </c>
      <c r="P233">
        <f>SUMIFS('Indiv fin novembre'!P$2:P$299,'Indiv fin novembre'!$B$2:$B$299,$B233,'Indiv fin novembre'!$C$2:$C$299,$C233)-SUMIFS('Indiv fin octobre (à la trève)'!P$2:P$287,'Indiv fin octobre (à la trève)'!$B$2:$B$287,$B233,'Indiv fin octobre (à la trève)'!$C$2:$C$287,$C233)</f>
        <v>0</v>
      </c>
      <c r="Q233">
        <f>SUMIFS('Indiv fin novembre'!Q$2:Q$299,'Indiv fin novembre'!$B$2:$B$299,$B233,'Indiv fin novembre'!$C$2:$C$299,$C233)-SUMIFS('Indiv fin octobre (à la trève)'!Q$2:Q$287,'Indiv fin octobre (à la trève)'!$B$2:$B$287,$B233,'Indiv fin octobre (à la trève)'!$C$2:$C$287,$C233)</f>
        <v>0</v>
      </c>
      <c r="R233">
        <f>SUMIFS('Indiv fin novembre'!R$2:R$299,'Indiv fin novembre'!$B$2:$B$299,$B233,'Indiv fin novembre'!$C$2:$C$299,$C233)-SUMIFS('Indiv fin octobre (à la trève)'!R$2:R$287,'Indiv fin octobre (à la trève)'!$B$2:$B$287,$B233,'Indiv fin octobre (à la trève)'!$C$2:$C$287,$C233)</f>
        <v>0</v>
      </c>
      <c r="S233" s="3">
        <f t="shared" si="39"/>
        <v>0</v>
      </c>
      <c r="T233" s="3">
        <f t="shared" si="40"/>
        <v>0</v>
      </c>
      <c r="U233" s="3">
        <f t="shared" si="41"/>
        <v>0</v>
      </c>
      <c r="V233" s="3">
        <f t="shared" si="42"/>
        <v>-0.66666666666666663</v>
      </c>
      <c r="W233" s="3">
        <f t="shared" si="43"/>
        <v>0</v>
      </c>
      <c r="X233" s="3">
        <f t="shared" si="44"/>
        <v>0</v>
      </c>
      <c r="Y233" s="3">
        <f t="shared" si="45"/>
        <v>0</v>
      </c>
      <c r="Z233" s="3">
        <f t="shared" si="46"/>
        <v>0</v>
      </c>
      <c r="AA233" s="3">
        <f t="shared" si="47"/>
        <v>0</v>
      </c>
      <c r="AB233" s="3">
        <f t="shared" si="48"/>
        <v>0</v>
      </c>
      <c r="AC233" s="3">
        <f t="shared" si="49"/>
        <v>0</v>
      </c>
      <c r="AD233" s="3">
        <f t="shared" si="50"/>
        <v>0</v>
      </c>
      <c r="AE233" s="3">
        <f t="shared" si="51"/>
        <v>0</v>
      </c>
      <c r="AF233" s="4">
        <f>F233/SUMIFS('Equipe novembre (après la trèv)'!B$2:B$13,'Equipe novembre (après la trèv)'!$A$2:$A$13,$C233)</f>
        <v>0</v>
      </c>
      <c r="AG233" s="4">
        <f>P233/SUMIFS('Equipe novembre (après la trèv)'!L$2:L$13,'Equipe novembre (après la trèv)'!$A$2:$A$13,$C233)</f>
        <v>0</v>
      </c>
      <c r="AH233" s="4">
        <f>H233/SUMIFS('Equipe novembre (après la trèv)'!B$2:B$13,'Equipe novembre (après la trèv)'!$A$2:$A$13,$C233)</f>
        <v>0</v>
      </c>
      <c r="AI233" s="4">
        <f>R233/SUMIFS('Equipe novembre (après la trèv)'!L$2:L$13,'Equipe novembre (après la trèv)'!$A$2:$A$13,$C233)</f>
        <v>0</v>
      </c>
    </row>
    <row r="234" spans="1:35" x14ac:dyDescent="0.3">
      <c r="A234">
        <v>233</v>
      </c>
      <c r="B234" t="s">
        <v>218</v>
      </c>
      <c r="C234" t="s">
        <v>22</v>
      </c>
      <c r="D234" t="s">
        <v>35</v>
      </c>
      <c r="E234">
        <f>SUMIFS('Indiv fin novembre'!E$2:E$299,'Indiv fin novembre'!$B$2:$B$299,$B234,'Indiv fin novembre'!$C$2:$C$299,$C234)-SUMIFS('Indiv fin octobre (à la trève)'!E$2:E$287,'Indiv fin octobre (à la trève)'!$B$2:$B$287,$B234,'Indiv fin octobre (à la trève)'!$C$2:$C$287,$C234)</f>
        <v>6</v>
      </c>
      <c r="F234">
        <f>SUMIFS('Indiv fin novembre'!F$2:F$299,'Indiv fin novembre'!$B$2:$B$299,$B234,'Indiv fin novembre'!$C$2:$C$299,$C234)-SUMIFS('Indiv fin octobre (à la trève)'!F$2:F$287,'Indiv fin octobre (à la trève)'!$B$2:$B$287,$B234,'Indiv fin octobre (à la trève)'!$C$2:$C$287,$C234)</f>
        <v>0</v>
      </c>
      <c r="G234">
        <f>SUMIFS('Indiv fin novembre'!G$2:G$299,'Indiv fin novembre'!$B$2:$B$299,$B234,'Indiv fin novembre'!$C$2:$C$299,$C234)-SUMIFS('Indiv fin octobre (à la trève)'!G$2:G$287,'Indiv fin octobre (à la trève)'!$B$2:$B$287,$B234,'Indiv fin octobre (à la trève)'!$C$2:$C$287,$C234)</f>
        <v>0</v>
      </c>
      <c r="H234">
        <f>SUMIFS('Indiv fin novembre'!H$2:H$299,'Indiv fin novembre'!$B$2:$B$299,$B234,'Indiv fin novembre'!$C$2:$C$299,$C234)-SUMIFS('Indiv fin octobre (à la trève)'!H$2:H$287,'Indiv fin octobre (à la trève)'!$B$2:$B$287,$B234,'Indiv fin octobre (à la trève)'!$C$2:$C$287,$C234)</f>
        <v>0</v>
      </c>
      <c r="I234">
        <f>SUMIFS('Indiv fin novembre'!I$2:I$299,'Indiv fin novembre'!$B$2:$B$299,$B234,'Indiv fin novembre'!$C$2:$C$299,$C234)-SUMIFS('Indiv fin octobre (à la trève)'!I$2:I$287,'Indiv fin octobre (à la trève)'!$B$2:$B$287,$B234,'Indiv fin octobre (à la trève)'!$C$2:$C$287,$C234)</f>
        <v>0</v>
      </c>
      <c r="J234">
        <f>SUMIFS('Indiv fin novembre'!J$2:J$299,'Indiv fin novembre'!$B$2:$B$299,$B234,'Indiv fin novembre'!$C$2:$C$299,$C234)-SUMIFS('Indiv fin octobre (à la trève)'!J$2:J$287,'Indiv fin octobre (à la trève)'!$B$2:$B$287,$B234,'Indiv fin octobre (à la trève)'!$C$2:$C$287,$C234)</f>
        <v>0</v>
      </c>
      <c r="K234">
        <f>SUMIFS('Indiv fin novembre'!K$2:K$299,'Indiv fin novembre'!$B$2:$B$299,$B234,'Indiv fin novembre'!$C$2:$C$299,$C234)-SUMIFS('Indiv fin octobre (à la trève)'!K$2:K$287,'Indiv fin octobre (à la trève)'!$B$2:$B$287,$B234,'Indiv fin octobre (à la trève)'!$C$2:$C$287,$C234)</f>
        <v>0</v>
      </c>
      <c r="L234">
        <f>SUMIFS('Indiv fin novembre'!L$2:L$299,'Indiv fin novembre'!$B$2:$B$299,$B234,'Indiv fin novembre'!$C$2:$C$299,$C234)-SUMIFS('Indiv fin octobre (à la trève)'!L$2:L$287,'Indiv fin octobre (à la trève)'!$B$2:$B$287,$B234,'Indiv fin octobre (à la trève)'!$C$2:$C$287,$C234)</f>
        <v>0</v>
      </c>
      <c r="M234">
        <f>SUMIFS('Indiv fin novembre'!M$2:M$299,'Indiv fin novembre'!$B$2:$B$299,$B234,'Indiv fin novembre'!$C$2:$C$299,$C234)-SUMIFS('Indiv fin octobre (à la trève)'!M$2:M$287,'Indiv fin octobre (à la trève)'!$B$2:$B$287,$B234,'Indiv fin octobre (à la trève)'!$C$2:$C$287,$C234)</f>
        <v>0</v>
      </c>
      <c r="N234">
        <f>SUMIFS('Indiv fin novembre'!N$2:N$299,'Indiv fin novembre'!$B$2:$B$299,$B234,'Indiv fin novembre'!$C$2:$C$299,$C234)-SUMIFS('Indiv fin octobre (à la trève)'!N$2:N$287,'Indiv fin octobre (à la trève)'!$B$2:$B$287,$B234,'Indiv fin octobre (à la trève)'!$C$2:$C$287,$C234)</f>
        <v>0</v>
      </c>
      <c r="O234">
        <f>SUMIFS('Indiv fin novembre'!O$2:O$299,'Indiv fin novembre'!$B$2:$B$299,$B234,'Indiv fin novembre'!$C$2:$C$299,$C234)-SUMIFS('Indiv fin octobre (à la trève)'!O$2:O$287,'Indiv fin octobre (à la trève)'!$B$2:$B$287,$B234,'Indiv fin octobre (à la trève)'!$C$2:$C$287,$C234)</f>
        <v>0</v>
      </c>
      <c r="P234">
        <f>SUMIFS('Indiv fin novembre'!P$2:P$299,'Indiv fin novembre'!$B$2:$B$299,$B234,'Indiv fin novembre'!$C$2:$C$299,$C234)-SUMIFS('Indiv fin octobre (à la trève)'!P$2:P$287,'Indiv fin octobre (à la trève)'!$B$2:$B$287,$B234,'Indiv fin octobre (à la trève)'!$C$2:$C$287,$C234)</f>
        <v>0</v>
      </c>
      <c r="Q234">
        <f>SUMIFS('Indiv fin novembre'!Q$2:Q$299,'Indiv fin novembre'!$B$2:$B$299,$B234,'Indiv fin novembre'!$C$2:$C$299,$C234)-SUMIFS('Indiv fin octobre (à la trève)'!Q$2:Q$287,'Indiv fin octobre (à la trève)'!$B$2:$B$287,$B234,'Indiv fin octobre (à la trève)'!$C$2:$C$287,$C234)</f>
        <v>0</v>
      </c>
      <c r="R234">
        <f>SUMIFS('Indiv fin novembre'!R$2:R$299,'Indiv fin novembre'!$B$2:$B$299,$B234,'Indiv fin novembre'!$C$2:$C$299,$C234)-SUMIFS('Indiv fin octobre (à la trève)'!R$2:R$287,'Indiv fin octobre (à la trève)'!$B$2:$B$287,$B234,'Indiv fin octobre (à la trève)'!$C$2:$C$287,$C234)</f>
        <v>0</v>
      </c>
      <c r="S234" s="3">
        <f t="shared" si="39"/>
        <v>0</v>
      </c>
      <c r="T234" s="3">
        <f t="shared" si="40"/>
        <v>0</v>
      </c>
      <c r="U234" s="3">
        <f t="shared" si="41"/>
        <v>0</v>
      </c>
      <c r="V234" s="3">
        <f t="shared" si="42"/>
        <v>0</v>
      </c>
      <c r="W234" s="3">
        <f t="shared" si="43"/>
        <v>0</v>
      </c>
      <c r="X234" s="3">
        <f t="shared" si="44"/>
        <v>0</v>
      </c>
      <c r="Y234" s="3">
        <f t="shared" si="45"/>
        <v>0</v>
      </c>
      <c r="Z234" s="3">
        <f t="shared" si="46"/>
        <v>0</v>
      </c>
      <c r="AA234" s="3">
        <f t="shared" si="47"/>
        <v>0</v>
      </c>
      <c r="AB234" s="3">
        <f t="shared" si="48"/>
        <v>0</v>
      </c>
      <c r="AC234" s="3">
        <f t="shared" si="49"/>
        <v>0</v>
      </c>
      <c r="AD234" s="3">
        <f t="shared" si="50"/>
        <v>0</v>
      </c>
      <c r="AE234" s="3">
        <f t="shared" si="51"/>
        <v>0</v>
      </c>
      <c r="AF234" s="4">
        <f>F234/SUMIFS('Equipe novembre (après la trèv)'!B$2:B$13,'Equipe novembre (après la trèv)'!$A$2:$A$13,$C234)</f>
        <v>0</v>
      </c>
      <c r="AG234" s="4">
        <f>P234/SUMIFS('Equipe novembre (après la trèv)'!L$2:L$13,'Equipe novembre (après la trèv)'!$A$2:$A$13,$C234)</f>
        <v>0</v>
      </c>
      <c r="AH234" s="4">
        <f>H234/SUMIFS('Equipe novembre (après la trèv)'!B$2:B$13,'Equipe novembre (après la trèv)'!$A$2:$A$13,$C234)</f>
        <v>0</v>
      </c>
      <c r="AI234" s="4">
        <f>R234/SUMIFS('Equipe novembre (après la trèv)'!L$2:L$13,'Equipe novembre (après la trèv)'!$A$2:$A$13,$C234)</f>
        <v>0</v>
      </c>
    </row>
    <row r="235" spans="1:35" x14ac:dyDescent="0.3">
      <c r="A235">
        <v>234</v>
      </c>
      <c r="B235" t="s">
        <v>215</v>
      </c>
      <c r="C235" t="s">
        <v>43</v>
      </c>
      <c r="D235" t="s">
        <v>35</v>
      </c>
      <c r="E235">
        <f>SUMIFS('Indiv fin novembre'!E$2:E$299,'Indiv fin novembre'!$B$2:$B$299,$B235,'Indiv fin novembre'!$C$2:$C$299,$C235)-SUMIFS('Indiv fin octobre (à la trève)'!E$2:E$287,'Indiv fin octobre (à la trève)'!$B$2:$B$287,$B235,'Indiv fin octobre (à la trève)'!$C$2:$C$287,$C235)</f>
        <v>6</v>
      </c>
      <c r="F235">
        <f>SUMIFS('Indiv fin novembre'!F$2:F$299,'Indiv fin novembre'!$B$2:$B$299,$B235,'Indiv fin novembre'!$C$2:$C$299,$C235)-SUMIFS('Indiv fin octobre (à la trève)'!F$2:F$287,'Indiv fin octobre (à la trève)'!$B$2:$B$287,$B235,'Indiv fin octobre (à la trève)'!$C$2:$C$287,$C235)</f>
        <v>0</v>
      </c>
      <c r="G235">
        <f>SUMIFS('Indiv fin novembre'!G$2:G$299,'Indiv fin novembre'!$B$2:$B$299,$B235,'Indiv fin novembre'!$C$2:$C$299,$C235)-SUMIFS('Indiv fin octobre (à la trève)'!G$2:G$287,'Indiv fin octobre (à la trève)'!$B$2:$B$287,$B235,'Indiv fin octobre (à la trève)'!$C$2:$C$287,$C235)</f>
        <v>0</v>
      </c>
      <c r="H235">
        <f>SUMIFS('Indiv fin novembre'!H$2:H$299,'Indiv fin novembre'!$B$2:$B$299,$B235,'Indiv fin novembre'!$C$2:$C$299,$C235)-SUMIFS('Indiv fin octobre (à la trève)'!H$2:H$287,'Indiv fin octobre (à la trève)'!$B$2:$B$287,$B235,'Indiv fin octobre (à la trève)'!$C$2:$C$287,$C235)</f>
        <v>0</v>
      </c>
      <c r="I235">
        <f>SUMIFS('Indiv fin novembre'!I$2:I$299,'Indiv fin novembre'!$B$2:$B$299,$B235,'Indiv fin novembre'!$C$2:$C$299,$C235)-SUMIFS('Indiv fin octobre (à la trève)'!I$2:I$287,'Indiv fin octobre (à la trève)'!$B$2:$B$287,$B235,'Indiv fin octobre (à la trève)'!$C$2:$C$287,$C235)</f>
        <v>-5</v>
      </c>
      <c r="J235">
        <f>SUMIFS('Indiv fin novembre'!J$2:J$299,'Indiv fin novembre'!$B$2:$B$299,$B235,'Indiv fin novembre'!$C$2:$C$299,$C235)-SUMIFS('Indiv fin octobre (à la trève)'!J$2:J$287,'Indiv fin octobre (à la trève)'!$B$2:$B$287,$B235,'Indiv fin octobre (à la trève)'!$C$2:$C$287,$C235)</f>
        <v>0</v>
      </c>
      <c r="K235">
        <f>SUMIFS('Indiv fin novembre'!K$2:K$299,'Indiv fin novembre'!$B$2:$B$299,$B235,'Indiv fin novembre'!$C$2:$C$299,$C235)-SUMIFS('Indiv fin octobre (à la trève)'!K$2:K$287,'Indiv fin octobre (à la trève)'!$B$2:$B$287,$B235,'Indiv fin octobre (à la trève)'!$C$2:$C$287,$C235)</f>
        <v>0</v>
      </c>
      <c r="L235">
        <f>SUMIFS('Indiv fin novembre'!L$2:L$299,'Indiv fin novembre'!$B$2:$B$299,$B235,'Indiv fin novembre'!$C$2:$C$299,$C235)-SUMIFS('Indiv fin octobre (à la trève)'!L$2:L$287,'Indiv fin octobre (à la trève)'!$B$2:$B$287,$B235,'Indiv fin octobre (à la trève)'!$C$2:$C$287,$C235)</f>
        <v>0</v>
      </c>
      <c r="M235">
        <f>SUMIFS('Indiv fin novembre'!M$2:M$299,'Indiv fin novembre'!$B$2:$B$299,$B235,'Indiv fin novembre'!$C$2:$C$299,$C235)-SUMIFS('Indiv fin octobre (à la trève)'!M$2:M$287,'Indiv fin octobre (à la trève)'!$B$2:$B$287,$B235,'Indiv fin octobre (à la trève)'!$C$2:$C$287,$C235)</f>
        <v>0</v>
      </c>
      <c r="N235">
        <f>SUMIFS('Indiv fin novembre'!N$2:N$299,'Indiv fin novembre'!$B$2:$B$299,$B235,'Indiv fin novembre'!$C$2:$C$299,$C235)-SUMIFS('Indiv fin octobre (à la trève)'!N$2:N$287,'Indiv fin octobre (à la trève)'!$B$2:$B$287,$B235,'Indiv fin octobre (à la trève)'!$C$2:$C$287,$C235)</f>
        <v>0</v>
      </c>
      <c r="O235">
        <f>SUMIFS('Indiv fin novembre'!O$2:O$299,'Indiv fin novembre'!$B$2:$B$299,$B235,'Indiv fin novembre'!$C$2:$C$299,$C235)-SUMIFS('Indiv fin octobre (à la trève)'!O$2:O$287,'Indiv fin octobre (à la trève)'!$B$2:$B$287,$B235,'Indiv fin octobre (à la trève)'!$C$2:$C$287,$C235)</f>
        <v>0</v>
      </c>
      <c r="P235">
        <f>SUMIFS('Indiv fin novembre'!P$2:P$299,'Indiv fin novembre'!$B$2:$B$299,$B235,'Indiv fin novembre'!$C$2:$C$299,$C235)-SUMIFS('Indiv fin octobre (à la trève)'!P$2:P$287,'Indiv fin octobre (à la trève)'!$B$2:$B$287,$B235,'Indiv fin octobre (à la trève)'!$C$2:$C$287,$C235)</f>
        <v>0</v>
      </c>
      <c r="Q235">
        <f>SUMIFS('Indiv fin novembre'!Q$2:Q$299,'Indiv fin novembre'!$B$2:$B$299,$B235,'Indiv fin novembre'!$C$2:$C$299,$C235)-SUMIFS('Indiv fin octobre (à la trève)'!Q$2:Q$287,'Indiv fin octobre (à la trève)'!$B$2:$B$287,$B235,'Indiv fin octobre (à la trève)'!$C$2:$C$287,$C235)</f>
        <v>0</v>
      </c>
      <c r="R235">
        <f>SUMIFS('Indiv fin novembre'!R$2:R$299,'Indiv fin novembre'!$B$2:$B$299,$B235,'Indiv fin novembre'!$C$2:$C$299,$C235)-SUMIFS('Indiv fin octobre (à la trève)'!R$2:R$287,'Indiv fin octobre (à la trève)'!$B$2:$B$287,$B235,'Indiv fin octobre (à la trève)'!$C$2:$C$287,$C235)</f>
        <v>0</v>
      </c>
      <c r="S235" s="3">
        <f t="shared" si="39"/>
        <v>0</v>
      </c>
      <c r="T235" s="3">
        <f t="shared" si="40"/>
        <v>0</v>
      </c>
      <c r="U235" s="3">
        <f t="shared" si="41"/>
        <v>0</v>
      </c>
      <c r="V235" s="3">
        <f t="shared" si="42"/>
        <v>-0.83333333333333337</v>
      </c>
      <c r="W235" s="3">
        <f t="shared" si="43"/>
        <v>0</v>
      </c>
      <c r="X235" s="3">
        <f t="shared" si="44"/>
        <v>0</v>
      </c>
      <c r="Y235" s="3">
        <f t="shared" si="45"/>
        <v>0</v>
      </c>
      <c r="Z235" s="3">
        <f t="shared" si="46"/>
        <v>0</v>
      </c>
      <c r="AA235" s="3">
        <f t="shared" si="47"/>
        <v>0</v>
      </c>
      <c r="AB235" s="3">
        <f t="shared" si="48"/>
        <v>0</v>
      </c>
      <c r="AC235" s="3">
        <f t="shared" si="49"/>
        <v>0</v>
      </c>
      <c r="AD235" s="3">
        <f t="shared" si="50"/>
        <v>0</v>
      </c>
      <c r="AE235" s="3">
        <f t="shared" si="51"/>
        <v>0</v>
      </c>
      <c r="AF235" s="4">
        <f>F235/SUMIFS('Equipe novembre (après la trèv)'!B$2:B$13,'Equipe novembre (après la trèv)'!$A$2:$A$13,$C235)</f>
        <v>0</v>
      </c>
      <c r="AG235" s="4">
        <f>P235/SUMIFS('Equipe novembre (après la trèv)'!L$2:L$13,'Equipe novembre (après la trèv)'!$A$2:$A$13,$C235)</f>
        <v>0</v>
      </c>
      <c r="AH235" s="4">
        <f>H235/SUMIFS('Equipe novembre (après la trèv)'!B$2:B$13,'Equipe novembre (après la trèv)'!$A$2:$A$13,$C235)</f>
        <v>0</v>
      </c>
      <c r="AI235" s="4">
        <f>R235/SUMIFS('Equipe novembre (après la trèv)'!L$2:L$13,'Equipe novembre (après la trèv)'!$A$2:$A$13,$C235)</f>
        <v>0</v>
      </c>
    </row>
    <row r="236" spans="1:35" x14ac:dyDescent="0.3">
      <c r="A236">
        <v>235</v>
      </c>
      <c r="B236" t="s">
        <v>239</v>
      </c>
      <c r="C236" t="s">
        <v>22</v>
      </c>
      <c r="D236" t="s">
        <v>35</v>
      </c>
      <c r="E236">
        <f>SUMIFS('Indiv fin novembre'!E$2:E$299,'Indiv fin novembre'!$B$2:$B$299,$B236,'Indiv fin novembre'!$C$2:$C$299,$C236)-SUMIFS('Indiv fin octobre (à la trève)'!E$2:E$287,'Indiv fin octobre (à la trève)'!$B$2:$B$287,$B236,'Indiv fin octobre (à la trève)'!$C$2:$C$287,$C236)</f>
        <v>0</v>
      </c>
      <c r="F236">
        <f>SUMIFS('Indiv fin novembre'!F$2:F$299,'Indiv fin novembre'!$B$2:$B$299,$B236,'Indiv fin novembre'!$C$2:$C$299,$C236)-SUMIFS('Indiv fin octobre (à la trève)'!F$2:F$287,'Indiv fin octobre (à la trève)'!$B$2:$B$287,$B236,'Indiv fin octobre (à la trève)'!$C$2:$C$287,$C236)</f>
        <v>0</v>
      </c>
      <c r="G236">
        <f>SUMIFS('Indiv fin novembre'!G$2:G$299,'Indiv fin novembre'!$B$2:$B$299,$B236,'Indiv fin novembre'!$C$2:$C$299,$C236)-SUMIFS('Indiv fin octobre (à la trève)'!G$2:G$287,'Indiv fin octobre (à la trève)'!$B$2:$B$287,$B236,'Indiv fin octobre (à la trève)'!$C$2:$C$287,$C236)</f>
        <v>0</v>
      </c>
      <c r="H236">
        <f>SUMIFS('Indiv fin novembre'!H$2:H$299,'Indiv fin novembre'!$B$2:$B$299,$B236,'Indiv fin novembre'!$C$2:$C$299,$C236)-SUMIFS('Indiv fin octobre (à la trève)'!H$2:H$287,'Indiv fin octobre (à la trève)'!$B$2:$B$287,$B236,'Indiv fin octobre (à la trève)'!$C$2:$C$287,$C236)</f>
        <v>0</v>
      </c>
      <c r="I236">
        <f>SUMIFS('Indiv fin novembre'!I$2:I$299,'Indiv fin novembre'!$B$2:$B$299,$B236,'Indiv fin novembre'!$C$2:$C$299,$C236)-SUMIFS('Indiv fin octobre (à la trève)'!I$2:I$287,'Indiv fin octobre (à la trève)'!$B$2:$B$287,$B236,'Indiv fin octobre (à la trève)'!$C$2:$C$287,$C236)</f>
        <v>0</v>
      </c>
      <c r="J236">
        <f>SUMIFS('Indiv fin novembre'!J$2:J$299,'Indiv fin novembre'!$B$2:$B$299,$B236,'Indiv fin novembre'!$C$2:$C$299,$C236)-SUMIFS('Indiv fin octobre (à la trève)'!J$2:J$287,'Indiv fin octobre (à la trève)'!$B$2:$B$287,$B236,'Indiv fin octobre (à la trève)'!$C$2:$C$287,$C236)</f>
        <v>0</v>
      </c>
      <c r="K236">
        <f>SUMIFS('Indiv fin novembre'!K$2:K$299,'Indiv fin novembre'!$B$2:$B$299,$B236,'Indiv fin novembre'!$C$2:$C$299,$C236)-SUMIFS('Indiv fin octobre (à la trève)'!K$2:K$287,'Indiv fin octobre (à la trève)'!$B$2:$B$287,$B236,'Indiv fin octobre (à la trève)'!$C$2:$C$287,$C236)</f>
        <v>0</v>
      </c>
      <c r="L236">
        <f>SUMIFS('Indiv fin novembre'!L$2:L$299,'Indiv fin novembre'!$B$2:$B$299,$B236,'Indiv fin novembre'!$C$2:$C$299,$C236)-SUMIFS('Indiv fin octobre (à la trève)'!L$2:L$287,'Indiv fin octobre (à la trève)'!$B$2:$B$287,$B236,'Indiv fin octobre (à la trève)'!$C$2:$C$287,$C236)</f>
        <v>0</v>
      </c>
      <c r="M236">
        <f>SUMIFS('Indiv fin novembre'!M$2:M$299,'Indiv fin novembre'!$B$2:$B$299,$B236,'Indiv fin novembre'!$C$2:$C$299,$C236)-SUMIFS('Indiv fin octobre (à la trève)'!M$2:M$287,'Indiv fin octobre (à la trève)'!$B$2:$B$287,$B236,'Indiv fin octobre (à la trève)'!$C$2:$C$287,$C236)</f>
        <v>0</v>
      </c>
      <c r="N236">
        <f>SUMIFS('Indiv fin novembre'!N$2:N$299,'Indiv fin novembre'!$B$2:$B$299,$B236,'Indiv fin novembre'!$C$2:$C$299,$C236)-SUMIFS('Indiv fin octobre (à la trève)'!N$2:N$287,'Indiv fin octobre (à la trève)'!$B$2:$B$287,$B236,'Indiv fin octobre (à la trève)'!$C$2:$C$287,$C236)</f>
        <v>0</v>
      </c>
      <c r="O236">
        <f>SUMIFS('Indiv fin novembre'!O$2:O$299,'Indiv fin novembre'!$B$2:$B$299,$B236,'Indiv fin novembre'!$C$2:$C$299,$C236)-SUMIFS('Indiv fin octobre (à la trève)'!O$2:O$287,'Indiv fin octobre (à la trève)'!$B$2:$B$287,$B236,'Indiv fin octobre (à la trève)'!$C$2:$C$287,$C236)</f>
        <v>0</v>
      </c>
      <c r="P236">
        <f>SUMIFS('Indiv fin novembre'!P$2:P$299,'Indiv fin novembre'!$B$2:$B$299,$B236,'Indiv fin novembre'!$C$2:$C$299,$C236)-SUMIFS('Indiv fin octobre (à la trève)'!P$2:P$287,'Indiv fin octobre (à la trève)'!$B$2:$B$287,$B236,'Indiv fin octobre (à la trève)'!$C$2:$C$287,$C236)</f>
        <v>0</v>
      </c>
      <c r="Q236">
        <f>SUMIFS('Indiv fin novembre'!Q$2:Q$299,'Indiv fin novembre'!$B$2:$B$299,$B236,'Indiv fin novembre'!$C$2:$C$299,$C236)-SUMIFS('Indiv fin octobre (à la trève)'!Q$2:Q$287,'Indiv fin octobre (à la trève)'!$B$2:$B$287,$B236,'Indiv fin octobre (à la trève)'!$C$2:$C$287,$C236)</f>
        <v>0</v>
      </c>
      <c r="R236">
        <f>SUMIFS('Indiv fin novembre'!R$2:R$299,'Indiv fin novembre'!$B$2:$B$299,$B236,'Indiv fin novembre'!$C$2:$C$299,$C236)-SUMIFS('Indiv fin octobre (à la trève)'!R$2:R$287,'Indiv fin octobre (à la trève)'!$B$2:$B$287,$B236,'Indiv fin octobre (à la trève)'!$C$2:$C$287,$C236)</f>
        <v>0</v>
      </c>
      <c r="S236" s="3">
        <f t="shared" si="39"/>
        <v>0</v>
      </c>
      <c r="T236" s="3">
        <f t="shared" si="40"/>
        <v>0</v>
      </c>
      <c r="U236" s="3">
        <f t="shared" si="41"/>
        <v>0</v>
      </c>
      <c r="V236" s="3">
        <f t="shared" si="42"/>
        <v>0</v>
      </c>
      <c r="W236" s="3">
        <f t="shared" si="43"/>
        <v>0</v>
      </c>
      <c r="X236" s="3">
        <f t="shared" si="44"/>
        <v>0</v>
      </c>
      <c r="Y236" s="3">
        <f t="shared" si="45"/>
        <v>0</v>
      </c>
      <c r="Z236" s="3">
        <f t="shared" si="46"/>
        <v>0</v>
      </c>
      <c r="AA236" s="3">
        <f t="shared" si="47"/>
        <v>0</v>
      </c>
      <c r="AB236" s="3">
        <f t="shared" si="48"/>
        <v>0</v>
      </c>
      <c r="AC236" s="3">
        <f t="shared" si="49"/>
        <v>0</v>
      </c>
      <c r="AD236" s="3">
        <f t="shared" si="50"/>
        <v>0</v>
      </c>
      <c r="AE236" s="3">
        <f t="shared" si="51"/>
        <v>0</v>
      </c>
      <c r="AF236" s="4">
        <f>F236/SUMIFS('Equipe novembre (après la trèv)'!B$2:B$13,'Equipe novembre (après la trèv)'!$A$2:$A$13,$C236)</f>
        <v>0</v>
      </c>
      <c r="AG236" s="4">
        <f>P236/SUMIFS('Equipe novembre (après la trèv)'!L$2:L$13,'Equipe novembre (après la trèv)'!$A$2:$A$13,$C236)</f>
        <v>0</v>
      </c>
      <c r="AH236" s="4">
        <f>H236/SUMIFS('Equipe novembre (après la trèv)'!B$2:B$13,'Equipe novembre (après la trèv)'!$A$2:$A$13,$C236)</f>
        <v>0</v>
      </c>
      <c r="AI236" s="4">
        <f>R236/SUMIFS('Equipe novembre (après la trèv)'!L$2:L$13,'Equipe novembre (après la trèv)'!$A$2:$A$13,$C236)</f>
        <v>0</v>
      </c>
    </row>
    <row r="237" spans="1:35" x14ac:dyDescent="0.3">
      <c r="A237">
        <v>236</v>
      </c>
      <c r="B237" t="s">
        <v>240</v>
      </c>
      <c r="C237" t="s">
        <v>76</v>
      </c>
      <c r="D237" t="s">
        <v>6</v>
      </c>
      <c r="E237">
        <f>SUMIFS('Indiv fin novembre'!E$2:E$299,'Indiv fin novembre'!$B$2:$B$299,$B237,'Indiv fin novembre'!$C$2:$C$299,$C237)-SUMIFS('Indiv fin octobre (à la trève)'!E$2:E$287,'Indiv fin octobre (à la trève)'!$B$2:$B$287,$B237,'Indiv fin octobre (à la trève)'!$C$2:$C$287,$C237)</f>
        <v>6</v>
      </c>
      <c r="F237">
        <f>SUMIFS('Indiv fin novembre'!F$2:F$299,'Indiv fin novembre'!$B$2:$B$299,$B237,'Indiv fin novembre'!$C$2:$C$299,$C237)-SUMIFS('Indiv fin octobre (à la trève)'!F$2:F$287,'Indiv fin octobre (à la trève)'!$B$2:$B$287,$B237,'Indiv fin octobre (à la trève)'!$C$2:$C$287,$C237)</f>
        <v>0</v>
      </c>
      <c r="G237">
        <f>SUMIFS('Indiv fin novembre'!G$2:G$299,'Indiv fin novembre'!$B$2:$B$299,$B237,'Indiv fin novembre'!$C$2:$C$299,$C237)-SUMIFS('Indiv fin octobre (à la trève)'!G$2:G$287,'Indiv fin octobre (à la trève)'!$B$2:$B$287,$B237,'Indiv fin octobre (à la trève)'!$C$2:$C$287,$C237)</f>
        <v>0</v>
      </c>
      <c r="H237">
        <f>SUMIFS('Indiv fin novembre'!H$2:H$299,'Indiv fin novembre'!$B$2:$B$299,$B237,'Indiv fin novembre'!$C$2:$C$299,$C237)-SUMIFS('Indiv fin octobre (à la trève)'!H$2:H$287,'Indiv fin octobre (à la trève)'!$B$2:$B$287,$B237,'Indiv fin octobre (à la trève)'!$C$2:$C$287,$C237)</f>
        <v>0</v>
      </c>
      <c r="I237">
        <f>SUMIFS('Indiv fin novembre'!I$2:I$299,'Indiv fin novembre'!$B$2:$B$299,$B237,'Indiv fin novembre'!$C$2:$C$299,$C237)-SUMIFS('Indiv fin octobre (à la trève)'!I$2:I$287,'Indiv fin octobre (à la trève)'!$B$2:$B$287,$B237,'Indiv fin octobre (à la trève)'!$C$2:$C$287,$C237)</f>
        <v>-3</v>
      </c>
      <c r="J237">
        <f>SUMIFS('Indiv fin novembre'!J$2:J$299,'Indiv fin novembre'!$B$2:$B$299,$B237,'Indiv fin novembre'!$C$2:$C$299,$C237)-SUMIFS('Indiv fin octobre (à la trève)'!J$2:J$287,'Indiv fin octobre (à la trève)'!$B$2:$B$287,$B237,'Indiv fin octobre (à la trève)'!$C$2:$C$287,$C237)</f>
        <v>0</v>
      </c>
      <c r="K237">
        <f>SUMIFS('Indiv fin novembre'!K$2:K$299,'Indiv fin novembre'!$B$2:$B$299,$B237,'Indiv fin novembre'!$C$2:$C$299,$C237)-SUMIFS('Indiv fin octobre (à la trève)'!K$2:K$287,'Indiv fin octobre (à la trève)'!$B$2:$B$287,$B237,'Indiv fin octobre (à la trève)'!$C$2:$C$287,$C237)</f>
        <v>0</v>
      </c>
      <c r="L237">
        <f>SUMIFS('Indiv fin novembre'!L$2:L$299,'Indiv fin novembre'!$B$2:$B$299,$B237,'Indiv fin novembre'!$C$2:$C$299,$C237)-SUMIFS('Indiv fin octobre (à la trève)'!L$2:L$287,'Indiv fin octobre (à la trève)'!$B$2:$B$287,$B237,'Indiv fin octobre (à la trève)'!$C$2:$C$287,$C237)</f>
        <v>0</v>
      </c>
      <c r="M237">
        <f>SUMIFS('Indiv fin novembre'!M$2:M$299,'Indiv fin novembre'!$B$2:$B$299,$B237,'Indiv fin novembre'!$C$2:$C$299,$C237)-SUMIFS('Indiv fin octobre (à la trève)'!M$2:M$287,'Indiv fin octobre (à la trève)'!$B$2:$B$287,$B237,'Indiv fin octobre (à la trève)'!$C$2:$C$287,$C237)</f>
        <v>0</v>
      </c>
      <c r="N237">
        <f>SUMIFS('Indiv fin novembre'!N$2:N$299,'Indiv fin novembre'!$B$2:$B$299,$B237,'Indiv fin novembre'!$C$2:$C$299,$C237)-SUMIFS('Indiv fin octobre (à la trève)'!N$2:N$287,'Indiv fin octobre (à la trève)'!$B$2:$B$287,$B237,'Indiv fin octobre (à la trève)'!$C$2:$C$287,$C237)</f>
        <v>0</v>
      </c>
      <c r="O237">
        <f>SUMIFS('Indiv fin novembre'!O$2:O$299,'Indiv fin novembre'!$B$2:$B$299,$B237,'Indiv fin novembre'!$C$2:$C$299,$C237)-SUMIFS('Indiv fin octobre (à la trève)'!O$2:O$287,'Indiv fin octobre (à la trève)'!$B$2:$B$287,$B237,'Indiv fin octobre (à la trève)'!$C$2:$C$287,$C237)</f>
        <v>0</v>
      </c>
      <c r="P237">
        <f>SUMIFS('Indiv fin novembre'!P$2:P$299,'Indiv fin novembre'!$B$2:$B$299,$B237,'Indiv fin novembre'!$C$2:$C$299,$C237)-SUMIFS('Indiv fin octobre (à la trève)'!P$2:P$287,'Indiv fin octobre (à la trève)'!$B$2:$B$287,$B237,'Indiv fin octobre (à la trève)'!$C$2:$C$287,$C237)</f>
        <v>0</v>
      </c>
      <c r="Q237">
        <f>SUMIFS('Indiv fin novembre'!Q$2:Q$299,'Indiv fin novembre'!$B$2:$B$299,$B237,'Indiv fin novembre'!$C$2:$C$299,$C237)-SUMIFS('Indiv fin octobre (à la trève)'!Q$2:Q$287,'Indiv fin octobre (à la trève)'!$B$2:$B$287,$B237,'Indiv fin octobre (à la trève)'!$C$2:$C$287,$C237)</f>
        <v>0</v>
      </c>
      <c r="R237">
        <f>SUMIFS('Indiv fin novembre'!R$2:R$299,'Indiv fin novembre'!$B$2:$B$299,$B237,'Indiv fin novembre'!$C$2:$C$299,$C237)-SUMIFS('Indiv fin octobre (à la trève)'!R$2:R$287,'Indiv fin octobre (à la trève)'!$B$2:$B$287,$B237,'Indiv fin octobre (à la trève)'!$C$2:$C$287,$C237)</f>
        <v>0</v>
      </c>
      <c r="S237" s="3">
        <f t="shared" si="39"/>
        <v>0</v>
      </c>
      <c r="T237" s="3">
        <f t="shared" si="40"/>
        <v>0</v>
      </c>
      <c r="U237" s="3">
        <f t="shared" si="41"/>
        <v>0</v>
      </c>
      <c r="V237" s="3">
        <f t="shared" si="42"/>
        <v>-0.5</v>
      </c>
      <c r="W237" s="3">
        <f t="shared" si="43"/>
        <v>0</v>
      </c>
      <c r="X237" s="3">
        <f t="shared" si="44"/>
        <v>0</v>
      </c>
      <c r="Y237" s="3">
        <f t="shared" si="45"/>
        <v>0</v>
      </c>
      <c r="Z237" s="3">
        <f t="shared" si="46"/>
        <v>0</v>
      </c>
      <c r="AA237" s="3">
        <f t="shared" si="47"/>
        <v>0</v>
      </c>
      <c r="AB237" s="3">
        <f t="shared" si="48"/>
        <v>0</v>
      </c>
      <c r="AC237" s="3">
        <f t="shared" si="49"/>
        <v>0</v>
      </c>
      <c r="AD237" s="3">
        <f t="shared" si="50"/>
        <v>0</v>
      </c>
      <c r="AE237" s="3">
        <f t="shared" si="51"/>
        <v>0</v>
      </c>
      <c r="AF237" s="4">
        <f>F237/SUMIFS('Equipe novembre (après la trèv)'!B$2:B$13,'Equipe novembre (après la trèv)'!$A$2:$A$13,$C237)</f>
        <v>0</v>
      </c>
      <c r="AG237" s="4">
        <f>P237/SUMIFS('Equipe novembre (après la trèv)'!L$2:L$13,'Equipe novembre (après la trèv)'!$A$2:$A$13,$C237)</f>
        <v>0</v>
      </c>
      <c r="AH237" s="4">
        <f>H237/SUMIFS('Equipe novembre (après la trèv)'!B$2:B$13,'Equipe novembre (après la trèv)'!$A$2:$A$13,$C237)</f>
        <v>0</v>
      </c>
      <c r="AI237" s="4">
        <f>R237/SUMIFS('Equipe novembre (après la trèv)'!L$2:L$13,'Equipe novembre (après la trèv)'!$A$2:$A$13,$C237)</f>
        <v>0</v>
      </c>
    </row>
    <row r="238" spans="1:35" x14ac:dyDescent="0.3">
      <c r="A238">
        <v>237</v>
      </c>
      <c r="B238" t="s">
        <v>228</v>
      </c>
      <c r="C238" t="s">
        <v>24</v>
      </c>
      <c r="D238" t="s">
        <v>6</v>
      </c>
      <c r="E238">
        <f>SUMIFS('Indiv fin novembre'!E$2:E$299,'Indiv fin novembre'!$B$2:$B$299,$B238,'Indiv fin novembre'!$C$2:$C$299,$C238)-SUMIFS('Indiv fin octobre (à la trève)'!E$2:E$287,'Indiv fin octobre (à la trève)'!$B$2:$B$287,$B238,'Indiv fin octobre (à la trève)'!$C$2:$C$287,$C238)</f>
        <v>2</v>
      </c>
      <c r="F238">
        <f>SUMIFS('Indiv fin novembre'!F$2:F$299,'Indiv fin novembre'!$B$2:$B$299,$B238,'Indiv fin novembre'!$C$2:$C$299,$C238)-SUMIFS('Indiv fin octobre (à la trève)'!F$2:F$287,'Indiv fin octobre (à la trève)'!$B$2:$B$287,$B238,'Indiv fin octobre (à la trève)'!$C$2:$C$287,$C238)</f>
        <v>0</v>
      </c>
      <c r="G238">
        <f>SUMIFS('Indiv fin novembre'!G$2:G$299,'Indiv fin novembre'!$B$2:$B$299,$B238,'Indiv fin novembre'!$C$2:$C$299,$C238)-SUMIFS('Indiv fin octobre (à la trève)'!G$2:G$287,'Indiv fin octobre (à la trève)'!$B$2:$B$287,$B238,'Indiv fin octobre (à la trève)'!$C$2:$C$287,$C238)</f>
        <v>0</v>
      </c>
      <c r="H238">
        <f>SUMIFS('Indiv fin novembre'!H$2:H$299,'Indiv fin novembre'!$B$2:$B$299,$B238,'Indiv fin novembre'!$C$2:$C$299,$C238)-SUMIFS('Indiv fin octobre (à la trève)'!H$2:H$287,'Indiv fin octobre (à la trève)'!$B$2:$B$287,$B238,'Indiv fin octobre (à la trève)'!$C$2:$C$287,$C238)</f>
        <v>0</v>
      </c>
      <c r="I238">
        <f>SUMIFS('Indiv fin novembre'!I$2:I$299,'Indiv fin novembre'!$B$2:$B$299,$B238,'Indiv fin novembre'!$C$2:$C$299,$C238)-SUMIFS('Indiv fin octobre (à la trève)'!I$2:I$287,'Indiv fin octobre (à la trève)'!$B$2:$B$287,$B238,'Indiv fin octobre (à la trève)'!$C$2:$C$287,$C238)</f>
        <v>-1</v>
      </c>
      <c r="J238">
        <f>SUMIFS('Indiv fin novembre'!J$2:J$299,'Indiv fin novembre'!$B$2:$B$299,$B238,'Indiv fin novembre'!$C$2:$C$299,$C238)-SUMIFS('Indiv fin octobre (à la trève)'!J$2:J$287,'Indiv fin octobre (à la trève)'!$B$2:$B$287,$B238,'Indiv fin octobre (à la trève)'!$C$2:$C$287,$C238)</f>
        <v>0</v>
      </c>
      <c r="K238">
        <f>SUMIFS('Indiv fin novembre'!K$2:K$299,'Indiv fin novembre'!$B$2:$B$299,$B238,'Indiv fin novembre'!$C$2:$C$299,$C238)-SUMIFS('Indiv fin octobre (à la trève)'!K$2:K$287,'Indiv fin octobre (à la trève)'!$B$2:$B$287,$B238,'Indiv fin octobre (à la trève)'!$C$2:$C$287,$C238)</f>
        <v>0</v>
      </c>
      <c r="L238">
        <f>SUMIFS('Indiv fin novembre'!L$2:L$299,'Indiv fin novembre'!$B$2:$B$299,$B238,'Indiv fin novembre'!$C$2:$C$299,$C238)-SUMIFS('Indiv fin octobre (à la trève)'!L$2:L$287,'Indiv fin octobre (à la trève)'!$B$2:$B$287,$B238,'Indiv fin octobre (à la trève)'!$C$2:$C$287,$C238)</f>
        <v>0</v>
      </c>
      <c r="M238">
        <f>SUMIFS('Indiv fin novembre'!M$2:M$299,'Indiv fin novembre'!$B$2:$B$299,$B238,'Indiv fin novembre'!$C$2:$C$299,$C238)-SUMIFS('Indiv fin octobre (à la trève)'!M$2:M$287,'Indiv fin octobre (à la trève)'!$B$2:$B$287,$B238,'Indiv fin octobre (à la trève)'!$C$2:$C$287,$C238)</f>
        <v>0</v>
      </c>
      <c r="N238">
        <f>SUMIFS('Indiv fin novembre'!N$2:N$299,'Indiv fin novembre'!$B$2:$B$299,$B238,'Indiv fin novembre'!$C$2:$C$299,$C238)-SUMIFS('Indiv fin octobre (à la trève)'!N$2:N$287,'Indiv fin octobre (à la trève)'!$B$2:$B$287,$B238,'Indiv fin octobre (à la trève)'!$C$2:$C$287,$C238)</f>
        <v>0</v>
      </c>
      <c r="O238">
        <f>SUMIFS('Indiv fin novembre'!O$2:O$299,'Indiv fin novembre'!$B$2:$B$299,$B238,'Indiv fin novembre'!$C$2:$C$299,$C238)-SUMIFS('Indiv fin octobre (à la trève)'!O$2:O$287,'Indiv fin octobre (à la trève)'!$B$2:$B$287,$B238,'Indiv fin octobre (à la trève)'!$C$2:$C$287,$C238)</f>
        <v>0</v>
      </c>
      <c r="P238">
        <f>SUMIFS('Indiv fin novembre'!P$2:P$299,'Indiv fin novembre'!$B$2:$B$299,$B238,'Indiv fin novembre'!$C$2:$C$299,$C238)-SUMIFS('Indiv fin octobre (à la trève)'!P$2:P$287,'Indiv fin octobre (à la trève)'!$B$2:$B$287,$B238,'Indiv fin octobre (à la trève)'!$C$2:$C$287,$C238)</f>
        <v>0</v>
      </c>
      <c r="Q238">
        <f>SUMIFS('Indiv fin novembre'!Q$2:Q$299,'Indiv fin novembre'!$B$2:$B$299,$B238,'Indiv fin novembre'!$C$2:$C$299,$C238)-SUMIFS('Indiv fin octobre (à la trève)'!Q$2:Q$287,'Indiv fin octobre (à la trève)'!$B$2:$B$287,$B238,'Indiv fin octobre (à la trève)'!$C$2:$C$287,$C238)</f>
        <v>0</v>
      </c>
      <c r="R238">
        <f>SUMIFS('Indiv fin novembre'!R$2:R$299,'Indiv fin novembre'!$B$2:$B$299,$B238,'Indiv fin novembre'!$C$2:$C$299,$C238)-SUMIFS('Indiv fin octobre (à la trève)'!R$2:R$287,'Indiv fin octobre (à la trève)'!$B$2:$B$287,$B238,'Indiv fin octobre (à la trève)'!$C$2:$C$287,$C238)</f>
        <v>0</v>
      </c>
      <c r="S238" s="3">
        <f t="shared" si="39"/>
        <v>0</v>
      </c>
      <c r="T238" s="3">
        <f t="shared" si="40"/>
        <v>0</v>
      </c>
      <c r="U238" s="3">
        <f t="shared" si="41"/>
        <v>0</v>
      </c>
      <c r="V238" s="3">
        <f t="shared" si="42"/>
        <v>-0.5</v>
      </c>
      <c r="W238" s="3">
        <f t="shared" si="43"/>
        <v>0</v>
      </c>
      <c r="X238" s="3">
        <f t="shared" si="44"/>
        <v>0</v>
      </c>
      <c r="Y238" s="3">
        <f t="shared" si="45"/>
        <v>0</v>
      </c>
      <c r="Z238" s="3">
        <f t="shared" si="46"/>
        <v>0</v>
      </c>
      <c r="AA238" s="3">
        <f t="shared" si="47"/>
        <v>0</v>
      </c>
      <c r="AB238" s="3">
        <f t="shared" si="48"/>
        <v>0</v>
      </c>
      <c r="AC238" s="3">
        <f t="shared" si="49"/>
        <v>0</v>
      </c>
      <c r="AD238" s="3">
        <f t="shared" si="50"/>
        <v>0</v>
      </c>
      <c r="AE238" s="3">
        <f t="shared" si="51"/>
        <v>0</v>
      </c>
      <c r="AF238" s="4">
        <f>F238/SUMIFS('Equipe novembre (après la trèv)'!B$2:B$13,'Equipe novembre (après la trèv)'!$A$2:$A$13,$C238)</f>
        <v>0</v>
      </c>
      <c r="AG238" s="4">
        <f>P238/SUMIFS('Equipe novembre (après la trèv)'!L$2:L$13,'Equipe novembre (après la trèv)'!$A$2:$A$13,$C238)</f>
        <v>0</v>
      </c>
      <c r="AH238" s="4">
        <f>H238/SUMIFS('Equipe novembre (après la trèv)'!B$2:B$13,'Equipe novembre (après la trèv)'!$A$2:$A$13,$C238)</f>
        <v>0</v>
      </c>
      <c r="AI238" s="4">
        <f>R238/SUMIFS('Equipe novembre (après la trèv)'!L$2:L$13,'Equipe novembre (après la trèv)'!$A$2:$A$13,$C238)</f>
        <v>0</v>
      </c>
    </row>
    <row r="239" spans="1:35" x14ac:dyDescent="0.3">
      <c r="A239">
        <v>238</v>
      </c>
      <c r="B239" t="s">
        <v>234</v>
      </c>
      <c r="C239" t="s">
        <v>24</v>
      </c>
      <c r="D239" t="s">
        <v>35</v>
      </c>
      <c r="E239">
        <f>SUMIFS('Indiv fin novembre'!E$2:E$299,'Indiv fin novembre'!$B$2:$B$299,$B239,'Indiv fin novembre'!$C$2:$C$299,$C239)-SUMIFS('Indiv fin octobre (à la trève)'!E$2:E$287,'Indiv fin octobre (à la trève)'!$B$2:$B$287,$B239,'Indiv fin octobre (à la trève)'!$C$2:$C$287,$C239)</f>
        <v>5</v>
      </c>
      <c r="F239">
        <f>SUMIFS('Indiv fin novembre'!F$2:F$299,'Indiv fin novembre'!$B$2:$B$299,$B239,'Indiv fin novembre'!$C$2:$C$299,$C239)-SUMIFS('Indiv fin octobre (à la trève)'!F$2:F$287,'Indiv fin octobre (à la trève)'!$B$2:$B$287,$B239,'Indiv fin octobre (à la trève)'!$C$2:$C$287,$C239)</f>
        <v>0</v>
      </c>
      <c r="G239">
        <f>SUMIFS('Indiv fin novembre'!G$2:G$299,'Indiv fin novembre'!$B$2:$B$299,$B239,'Indiv fin novembre'!$C$2:$C$299,$C239)-SUMIFS('Indiv fin octobre (à la trève)'!G$2:G$287,'Indiv fin octobre (à la trève)'!$B$2:$B$287,$B239,'Indiv fin octobre (à la trève)'!$C$2:$C$287,$C239)</f>
        <v>0</v>
      </c>
      <c r="H239">
        <f>SUMIFS('Indiv fin novembre'!H$2:H$299,'Indiv fin novembre'!$B$2:$B$299,$B239,'Indiv fin novembre'!$C$2:$C$299,$C239)-SUMIFS('Indiv fin octobre (à la trève)'!H$2:H$287,'Indiv fin octobre (à la trève)'!$B$2:$B$287,$B239,'Indiv fin octobre (à la trève)'!$C$2:$C$287,$C239)</f>
        <v>0</v>
      </c>
      <c r="I239">
        <f>SUMIFS('Indiv fin novembre'!I$2:I$299,'Indiv fin novembre'!$B$2:$B$299,$B239,'Indiv fin novembre'!$C$2:$C$299,$C239)-SUMIFS('Indiv fin octobre (à la trève)'!I$2:I$287,'Indiv fin octobre (à la trève)'!$B$2:$B$287,$B239,'Indiv fin octobre (à la trève)'!$C$2:$C$287,$C239)</f>
        <v>0</v>
      </c>
      <c r="J239">
        <f>SUMIFS('Indiv fin novembre'!J$2:J$299,'Indiv fin novembre'!$B$2:$B$299,$B239,'Indiv fin novembre'!$C$2:$C$299,$C239)-SUMIFS('Indiv fin octobre (à la trève)'!J$2:J$287,'Indiv fin octobre (à la trève)'!$B$2:$B$287,$B239,'Indiv fin octobre (à la trève)'!$C$2:$C$287,$C239)</f>
        <v>0</v>
      </c>
      <c r="K239">
        <f>SUMIFS('Indiv fin novembre'!K$2:K$299,'Indiv fin novembre'!$B$2:$B$299,$B239,'Indiv fin novembre'!$C$2:$C$299,$C239)-SUMIFS('Indiv fin octobre (à la trève)'!K$2:K$287,'Indiv fin octobre (à la trève)'!$B$2:$B$287,$B239,'Indiv fin octobre (à la trève)'!$C$2:$C$287,$C239)</f>
        <v>0</v>
      </c>
      <c r="L239">
        <f>SUMIFS('Indiv fin novembre'!L$2:L$299,'Indiv fin novembre'!$B$2:$B$299,$B239,'Indiv fin novembre'!$C$2:$C$299,$C239)-SUMIFS('Indiv fin octobre (à la trève)'!L$2:L$287,'Indiv fin octobre (à la trève)'!$B$2:$B$287,$B239,'Indiv fin octobre (à la trève)'!$C$2:$C$287,$C239)</f>
        <v>0</v>
      </c>
      <c r="M239">
        <f>SUMIFS('Indiv fin novembre'!M$2:M$299,'Indiv fin novembre'!$B$2:$B$299,$B239,'Indiv fin novembre'!$C$2:$C$299,$C239)-SUMIFS('Indiv fin octobre (à la trève)'!M$2:M$287,'Indiv fin octobre (à la trève)'!$B$2:$B$287,$B239,'Indiv fin octobre (à la trève)'!$C$2:$C$287,$C239)</f>
        <v>0</v>
      </c>
      <c r="N239">
        <f>SUMIFS('Indiv fin novembre'!N$2:N$299,'Indiv fin novembre'!$B$2:$B$299,$B239,'Indiv fin novembre'!$C$2:$C$299,$C239)-SUMIFS('Indiv fin octobre (à la trève)'!N$2:N$287,'Indiv fin octobre (à la trève)'!$B$2:$B$287,$B239,'Indiv fin octobre (à la trève)'!$C$2:$C$287,$C239)</f>
        <v>0</v>
      </c>
      <c r="O239">
        <f>SUMIFS('Indiv fin novembre'!O$2:O$299,'Indiv fin novembre'!$B$2:$B$299,$B239,'Indiv fin novembre'!$C$2:$C$299,$C239)-SUMIFS('Indiv fin octobre (à la trève)'!O$2:O$287,'Indiv fin octobre (à la trève)'!$B$2:$B$287,$B239,'Indiv fin octobre (à la trève)'!$C$2:$C$287,$C239)</f>
        <v>0</v>
      </c>
      <c r="P239">
        <f>SUMIFS('Indiv fin novembre'!P$2:P$299,'Indiv fin novembre'!$B$2:$B$299,$B239,'Indiv fin novembre'!$C$2:$C$299,$C239)-SUMIFS('Indiv fin octobre (à la trève)'!P$2:P$287,'Indiv fin octobre (à la trève)'!$B$2:$B$287,$B239,'Indiv fin octobre (à la trève)'!$C$2:$C$287,$C239)</f>
        <v>0</v>
      </c>
      <c r="Q239">
        <f>SUMIFS('Indiv fin novembre'!Q$2:Q$299,'Indiv fin novembre'!$B$2:$B$299,$B239,'Indiv fin novembre'!$C$2:$C$299,$C239)-SUMIFS('Indiv fin octobre (à la trève)'!Q$2:Q$287,'Indiv fin octobre (à la trève)'!$B$2:$B$287,$B239,'Indiv fin octobre (à la trève)'!$C$2:$C$287,$C239)</f>
        <v>0</v>
      </c>
      <c r="R239">
        <f>SUMIFS('Indiv fin novembre'!R$2:R$299,'Indiv fin novembre'!$B$2:$B$299,$B239,'Indiv fin novembre'!$C$2:$C$299,$C239)-SUMIFS('Indiv fin octobre (à la trève)'!R$2:R$287,'Indiv fin octobre (à la trève)'!$B$2:$B$287,$B239,'Indiv fin octobre (à la trève)'!$C$2:$C$287,$C239)</f>
        <v>0</v>
      </c>
      <c r="S239" s="3">
        <f t="shared" si="39"/>
        <v>0</v>
      </c>
      <c r="T239" s="3">
        <f t="shared" si="40"/>
        <v>0</v>
      </c>
      <c r="U239" s="3">
        <f t="shared" si="41"/>
        <v>0</v>
      </c>
      <c r="V239" s="3">
        <f t="shared" si="42"/>
        <v>0</v>
      </c>
      <c r="W239" s="3">
        <f t="shared" si="43"/>
        <v>0</v>
      </c>
      <c r="X239" s="3">
        <f t="shared" si="44"/>
        <v>0</v>
      </c>
      <c r="Y239" s="3">
        <f t="shared" si="45"/>
        <v>0</v>
      </c>
      <c r="Z239" s="3">
        <f t="shared" si="46"/>
        <v>0</v>
      </c>
      <c r="AA239" s="3">
        <f t="shared" si="47"/>
        <v>0</v>
      </c>
      <c r="AB239" s="3">
        <f t="shared" si="48"/>
        <v>0</v>
      </c>
      <c r="AC239" s="3">
        <f t="shared" si="49"/>
        <v>0</v>
      </c>
      <c r="AD239" s="3">
        <f t="shared" si="50"/>
        <v>0</v>
      </c>
      <c r="AE239" s="3">
        <f t="shared" si="51"/>
        <v>0</v>
      </c>
      <c r="AF239" s="4">
        <f>F239/SUMIFS('Equipe novembre (après la trèv)'!B$2:B$13,'Equipe novembre (après la trèv)'!$A$2:$A$13,$C239)</f>
        <v>0</v>
      </c>
      <c r="AG239" s="4">
        <f>P239/SUMIFS('Equipe novembre (après la trèv)'!L$2:L$13,'Equipe novembre (après la trèv)'!$A$2:$A$13,$C239)</f>
        <v>0</v>
      </c>
      <c r="AH239" s="4">
        <f>H239/SUMIFS('Equipe novembre (après la trèv)'!B$2:B$13,'Equipe novembre (après la trèv)'!$A$2:$A$13,$C239)</f>
        <v>0</v>
      </c>
      <c r="AI239" s="4">
        <f>R239/SUMIFS('Equipe novembre (après la trèv)'!L$2:L$13,'Equipe novembre (après la trèv)'!$A$2:$A$13,$C239)</f>
        <v>0</v>
      </c>
    </row>
    <row r="240" spans="1:35" x14ac:dyDescent="0.3">
      <c r="A240">
        <v>239</v>
      </c>
      <c r="B240" t="s">
        <v>130</v>
      </c>
      <c r="C240" t="s">
        <v>65</v>
      </c>
      <c r="D240" t="s">
        <v>6</v>
      </c>
      <c r="E240">
        <f>SUMIFS('Indiv fin novembre'!E$2:E$299,'Indiv fin novembre'!$B$2:$B$299,$B240,'Indiv fin novembre'!$C$2:$C$299,$C240)-SUMIFS('Indiv fin octobre (à la trève)'!E$2:E$287,'Indiv fin octobre (à la trève)'!$B$2:$B$287,$B240,'Indiv fin octobre (à la trève)'!$C$2:$C$287,$C240)</f>
        <v>4</v>
      </c>
      <c r="F240">
        <f>SUMIFS('Indiv fin novembre'!F$2:F$299,'Indiv fin novembre'!$B$2:$B$299,$B240,'Indiv fin novembre'!$C$2:$C$299,$C240)-SUMIFS('Indiv fin octobre (à la trève)'!F$2:F$287,'Indiv fin octobre (à la trève)'!$B$2:$B$287,$B240,'Indiv fin octobre (à la trève)'!$C$2:$C$287,$C240)</f>
        <v>0</v>
      </c>
      <c r="G240">
        <f>SUMIFS('Indiv fin novembre'!G$2:G$299,'Indiv fin novembre'!$B$2:$B$299,$B240,'Indiv fin novembre'!$C$2:$C$299,$C240)-SUMIFS('Indiv fin octobre (à la trève)'!G$2:G$287,'Indiv fin octobre (à la trève)'!$B$2:$B$287,$B240,'Indiv fin octobre (à la trève)'!$C$2:$C$287,$C240)</f>
        <v>0</v>
      </c>
      <c r="H240">
        <f>SUMIFS('Indiv fin novembre'!H$2:H$299,'Indiv fin novembre'!$B$2:$B$299,$B240,'Indiv fin novembre'!$C$2:$C$299,$C240)-SUMIFS('Indiv fin octobre (à la trève)'!H$2:H$287,'Indiv fin octobre (à la trève)'!$B$2:$B$287,$B240,'Indiv fin octobre (à la trève)'!$C$2:$C$287,$C240)</f>
        <v>0</v>
      </c>
      <c r="I240">
        <f>SUMIFS('Indiv fin novembre'!I$2:I$299,'Indiv fin novembre'!$B$2:$B$299,$B240,'Indiv fin novembre'!$C$2:$C$299,$C240)-SUMIFS('Indiv fin octobre (à la trève)'!I$2:I$287,'Indiv fin octobre (à la trève)'!$B$2:$B$287,$B240,'Indiv fin octobre (à la trève)'!$C$2:$C$287,$C240)</f>
        <v>1</v>
      </c>
      <c r="J240">
        <f>SUMIFS('Indiv fin novembre'!J$2:J$299,'Indiv fin novembre'!$B$2:$B$299,$B240,'Indiv fin novembre'!$C$2:$C$299,$C240)-SUMIFS('Indiv fin octobre (à la trève)'!J$2:J$287,'Indiv fin octobre (à la trève)'!$B$2:$B$287,$B240,'Indiv fin octobre (à la trève)'!$C$2:$C$287,$C240)</f>
        <v>0</v>
      </c>
      <c r="K240">
        <f>SUMIFS('Indiv fin novembre'!K$2:K$299,'Indiv fin novembre'!$B$2:$B$299,$B240,'Indiv fin novembre'!$C$2:$C$299,$C240)-SUMIFS('Indiv fin octobre (à la trève)'!K$2:K$287,'Indiv fin octobre (à la trève)'!$B$2:$B$287,$B240,'Indiv fin octobre (à la trève)'!$C$2:$C$287,$C240)</f>
        <v>0</v>
      </c>
      <c r="L240">
        <f>SUMIFS('Indiv fin novembre'!L$2:L$299,'Indiv fin novembre'!$B$2:$B$299,$B240,'Indiv fin novembre'!$C$2:$C$299,$C240)-SUMIFS('Indiv fin octobre (à la trève)'!L$2:L$287,'Indiv fin octobre (à la trève)'!$B$2:$B$287,$B240,'Indiv fin octobre (à la trève)'!$C$2:$C$287,$C240)</f>
        <v>0</v>
      </c>
      <c r="M240">
        <f>SUMIFS('Indiv fin novembre'!M$2:M$299,'Indiv fin novembre'!$B$2:$B$299,$B240,'Indiv fin novembre'!$C$2:$C$299,$C240)-SUMIFS('Indiv fin octobre (à la trève)'!M$2:M$287,'Indiv fin octobre (à la trève)'!$B$2:$B$287,$B240,'Indiv fin octobre (à la trève)'!$C$2:$C$287,$C240)</f>
        <v>0</v>
      </c>
      <c r="N240">
        <f>SUMIFS('Indiv fin novembre'!N$2:N$299,'Indiv fin novembre'!$B$2:$B$299,$B240,'Indiv fin novembre'!$C$2:$C$299,$C240)-SUMIFS('Indiv fin octobre (à la trève)'!N$2:N$287,'Indiv fin octobre (à la trève)'!$B$2:$B$287,$B240,'Indiv fin octobre (à la trève)'!$C$2:$C$287,$C240)</f>
        <v>0</v>
      </c>
      <c r="O240">
        <f>SUMIFS('Indiv fin novembre'!O$2:O$299,'Indiv fin novembre'!$B$2:$B$299,$B240,'Indiv fin novembre'!$C$2:$C$299,$C240)-SUMIFS('Indiv fin octobre (à la trève)'!O$2:O$287,'Indiv fin octobre (à la trève)'!$B$2:$B$287,$B240,'Indiv fin octobre (à la trève)'!$C$2:$C$287,$C240)</f>
        <v>0</v>
      </c>
      <c r="P240">
        <f>SUMIFS('Indiv fin novembre'!P$2:P$299,'Indiv fin novembre'!$B$2:$B$299,$B240,'Indiv fin novembre'!$C$2:$C$299,$C240)-SUMIFS('Indiv fin octobre (à la trève)'!P$2:P$287,'Indiv fin octobre (à la trève)'!$B$2:$B$287,$B240,'Indiv fin octobre (à la trève)'!$C$2:$C$287,$C240)</f>
        <v>0</v>
      </c>
      <c r="Q240">
        <f>SUMIFS('Indiv fin novembre'!Q$2:Q$299,'Indiv fin novembre'!$B$2:$B$299,$B240,'Indiv fin novembre'!$C$2:$C$299,$C240)-SUMIFS('Indiv fin octobre (à la trève)'!Q$2:Q$287,'Indiv fin octobre (à la trève)'!$B$2:$B$287,$B240,'Indiv fin octobre (à la trève)'!$C$2:$C$287,$C240)</f>
        <v>0</v>
      </c>
      <c r="R240">
        <f>SUMIFS('Indiv fin novembre'!R$2:R$299,'Indiv fin novembre'!$B$2:$B$299,$B240,'Indiv fin novembre'!$C$2:$C$299,$C240)-SUMIFS('Indiv fin octobre (à la trève)'!R$2:R$287,'Indiv fin octobre (à la trève)'!$B$2:$B$287,$B240,'Indiv fin octobre (à la trève)'!$C$2:$C$287,$C240)</f>
        <v>0</v>
      </c>
      <c r="S240" s="3">
        <f t="shared" si="39"/>
        <v>0</v>
      </c>
      <c r="T240" s="3">
        <f t="shared" si="40"/>
        <v>0</v>
      </c>
      <c r="U240" s="3">
        <f t="shared" si="41"/>
        <v>0</v>
      </c>
      <c r="V240" s="3">
        <f t="shared" si="42"/>
        <v>0.25</v>
      </c>
      <c r="W240" s="3">
        <f t="shared" si="43"/>
        <v>0</v>
      </c>
      <c r="X240" s="3">
        <f t="shared" si="44"/>
        <v>0</v>
      </c>
      <c r="Y240" s="3">
        <f t="shared" si="45"/>
        <v>0</v>
      </c>
      <c r="Z240" s="3">
        <f t="shared" si="46"/>
        <v>0</v>
      </c>
      <c r="AA240" s="3">
        <f t="shared" si="47"/>
        <v>0</v>
      </c>
      <c r="AB240" s="3">
        <f t="shared" si="48"/>
        <v>0</v>
      </c>
      <c r="AC240" s="3">
        <f t="shared" si="49"/>
        <v>0</v>
      </c>
      <c r="AD240" s="3">
        <f t="shared" si="50"/>
        <v>0</v>
      </c>
      <c r="AE240" s="3">
        <f t="shared" si="51"/>
        <v>0</v>
      </c>
      <c r="AF240" s="4">
        <f>F240/SUMIFS('Equipe novembre (après la trèv)'!B$2:B$13,'Equipe novembre (après la trèv)'!$A$2:$A$13,$C240)</f>
        <v>0</v>
      </c>
      <c r="AG240" s="4">
        <f>P240/SUMIFS('Equipe novembre (après la trèv)'!L$2:L$13,'Equipe novembre (après la trèv)'!$A$2:$A$13,$C240)</f>
        <v>0</v>
      </c>
      <c r="AH240" s="4">
        <f>H240/SUMIFS('Equipe novembre (après la trèv)'!B$2:B$13,'Equipe novembre (après la trèv)'!$A$2:$A$13,$C240)</f>
        <v>0</v>
      </c>
      <c r="AI240" s="4">
        <f>R240/SUMIFS('Equipe novembre (après la trèv)'!L$2:L$13,'Equipe novembre (après la trèv)'!$A$2:$A$13,$C240)</f>
        <v>0</v>
      </c>
    </row>
    <row r="241" spans="1:35" x14ac:dyDescent="0.3">
      <c r="A241">
        <v>240</v>
      </c>
      <c r="B241" t="s">
        <v>233</v>
      </c>
      <c r="C241" t="s">
        <v>76</v>
      </c>
      <c r="D241" t="s">
        <v>35</v>
      </c>
      <c r="E241">
        <f>SUMIFS('Indiv fin novembre'!E$2:E$299,'Indiv fin novembre'!$B$2:$B$299,$B241,'Indiv fin novembre'!$C$2:$C$299,$C241)-SUMIFS('Indiv fin octobre (à la trève)'!E$2:E$287,'Indiv fin octobre (à la trève)'!$B$2:$B$287,$B241,'Indiv fin octobre (à la trève)'!$C$2:$C$287,$C241)</f>
        <v>6</v>
      </c>
      <c r="F241">
        <f>SUMIFS('Indiv fin novembre'!F$2:F$299,'Indiv fin novembre'!$B$2:$B$299,$B241,'Indiv fin novembre'!$C$2:$C$299,$C241)-SUMIFS('Indiv fin octobre (à la trève)'!F$2:F$287,'Indiv fin octobre (à la trève)'!$B$2:$B$287,$B241,'Indiv fin octobre (à la trève)'!$C$2:$C$287,$C241)</f>
        <v>0</v>
      </c>
      <c r="G241">
        <f>SUMIFS('Indiv fin novembre'!G$2:G$299,'Indiv fin novembre'!$B$2:$B$299,$B241,'Indiv fin novembre'!$C$2:$C$299,$C241)-SUMIFS('Indiv fin octobre (à la trève)'!G$2:G$287,'Indiv fin octobre (à la trève)'!$B$2:$B$287,$B241,'Indiv fin octobre (à la trève)'!$C$2:$C$287,$C241)</f>
        <v>0</v>
      </c>
      <c r="H241">
        <f>SUMIFS('Indiv fin novembre'!H$2:H$299,'Indiv fin novembre'!$B$2:$B$299,$B241,'Indiv fin novembre'!$C$2:$C$299,$C241)-SUMIFS('Indiv fin octobre (à la trève)'!H$2:H$287,'Indiv fin octobre (à la trève)'!$B$2:$B$287,$B241,'Indiv fin octobre (à la trève)'!$C$2:$C$287,$C241)</f>
        <v>0</v>
      </c>
      <c r="I241">
        <f>SUMIFS('Indiv fin novembre'!I$2:I$299,'Indiv fin novembre'!$B$2:$B$299,$B241,'Indiv fin novembre'!$C$2:$C$299,$C241)-SUMIFS('Indiv fin octobre (à la trève)'!I$2:I$287,'Indiv fin octobre (à la trève)'!$B$2:$B$287,$B241,'Indiv fin octobre (à la trève)'!$C$2:$C$287,$C241)</f>
        <v>-3</v>
      </c>
      <c r="J241">
        <f>SUMIFS('Indiv fin novembre'!J$2:J$299,'Indiv fin novembre'!$B$2:$B$299,$B241,'Indiv fin novembre'!$C$2:$C$299,$C241)-SUMIFS('Indiv fin octobre (à la trève)'!J$2:J$287,'Indiv fin octobre (à la trève)'!$B$2:$B$287,$B241,'Indiv fin octobre (à la trève)'!$C$2:$C$287,$C241)</f>
        <v>0</v>
      </c>
      <c r="K241">
        <f>SUMIFS('Indiv fin novembre'!K$2:K$299,'Indiv fin novembre'!$B$2:$B$299,$B241,'Indiv fin novembre'!$C$2:$C$299,$C241)-SUMIFS('Indiv fin octobre (à la trève)'!K$2:K$287,'Indiv fin octobre (à la trève)'!$B$2:$B$287,$B241,'Indiv fin octobre (à la trève)'!$C$2:$C$287,$C241)</f>
        <v>0</v>
      </c>
      <c r="L241">
        <f>SUMIFS('Indiv fin novembre'!L$2:L$299,'Indiv fin novembre'!$B$2:$B$299,$B241,'Indiv fin novembre'!$C$2:$C$299,$C241)-SUMIFS('Indiv fin octobre (à la trève)'!L$2:L$287,'Indiv fin octobre (à la trève)'!$B$2:$B$287,$B241,'Indiv fin octobre (à la trève)'!$C$2:$C$287,$C241)</f>
        <v>0</v>
      </c>
      <c r="M241">
        <f>SUMIFS('Indiv fin novembre'!M$2:M$299,'Indiv fin novembre'!$B$2:$B$299,$B241,'Indiv fin novembre'!$C$2:$C$299,$C241)-SUMIFS('Indiv fin octobre (à la trève)'!M$2:M$287,'Indiv fin octobre (à la trève)'!$B$2:$B$287,$B241,'Indiv fin octobre (à la trève)'!$C$2:$C$287,$C241)</f>
        <v>0</v>
      </c>
      <c r="N241">
        <f>SUMIFS('Indiv fin novembre'!N$2:N$299,'Indiv fin novembre'!$B$2:$B$299,$B241,'Indiv fin novembre'!$C$2:$C$299,$C241)-SUMIFS('Indiv fin octobre (à la trève)'!N$2:N$287,'Indiv fin octobre (à la trève)'!$B$2:$B$287,$B241,'Indiv fin octobre (à la trève)'!$C$2:$C$287,$C241)</f>
        <v>0</v>
      </c>
      <c r="O241">
        <f>SUMIFS('Indiv fin novembre'!O$2:O$299,'Indiv fin novembre'!$B$2:$B$299,$B241,'Indiv fin novembre'!$C$2:$C$299,$C241)-SUMIFS('Indiv fin octobre (à la trève)'!O$2:O$287,'Indiv fin octobre (à la trève)'!$B$2:$B$287,$B241,'Indiv fin octobre (à la trève)'!$C$2:$C$287,$C241)</f>
        <v>0</v>
      </c>
      <c r="P241">
        <f>SUMIFS('Indiv fin novembre'!P$2:P$299,'Indiv fin novembre'!$B$2:$B$299,$B241,'Indiv fin novembre'!$C$2:$C$299,$C241)-SUMIFS('Indiv fin octobre (à la trève)'!P$2:P$287,'Indiv fin octobre (à la trève)'!$B$2:$B$287,$B241,'Indiv fin octobre (à la trève)'!$C$2:$C$287,$C241)</f>
        <v>0</v>
      </c>
      <c r="Q241">
        <f>SUMIFS('Indiv fin novembre'!Q$2:Q$299,'Indiv fin novembre'!$B$2:$B$299,$B241,'Indiv fin novembre'!$C$2:$C$299,$C241)-SUMIFS('Indiv fin octobre (à la trève)'!Q$2:Q$287,'Indiv fin octobre (à la trève)'!$B$2:$B$287,$B241,'Indiv fin octobre (à la trève)'!$C$2:$C$287,$C241)</f>
        <v>0</v>
      </c>
      <c r="R241">
        <f>SUMIFS('Indiv fin novembre'!R$2:R$299,'Indiv fin novembre'!$B$2:$B$299,$B241,'Indiv fin novembre'!$C$2:$C$299,$C241)-SUMIFS('Indiv fin octobre (à la trève)'!R$2:R$287,'Indiv fin octobre (à la trève)'!$B$2:$B$287,$B241,'Indiv fin octobre (à la trève)'!$C$2:$C$287,$C241)</f>
        <v>0</v>
      </c>
      <c r="S241" s="3">
        <f t="shared" si="39"/>
        <v>0</v>
      </c>
      <c r="T241" s="3">
        <f t="shared" si="40"/>
        <v>0</v>
      </c>
      <c r="U241" s="3">
        <f t="shared" si="41"/>
        <v>0</v>
      </c>
      <c r="V241" s="3">
        <f t="shared" si="42"/>
        <v>-0.5</v>
      </c>
      <c r="W241" s="3">
        <f t="shared" si="43"/>
        <v>0</v>
      </c>
      <c r="X241" s="3">
        <f t="shared" si="44"/>
        <v>0</v>
      </c>
      <c r="Y241" s="3">
        <f t="shared" si="45"/>
        <v>0</v>
      </c>
      <c r="Z241" s="3">
        <f t="shared" si="46"/>
        <v>0</v>
      </c>
      <c r="AA241" s="3">
        <f t="shared" si="47"/>
        <v>0</v>
      </c>
      <c r="AB241" s="3">
        <f t="shared" si="48"/>
        <v>0</v>
      </c>
      <c r="AC241" s="3">
        <f t="shared" si="49"/>
        <v>0</v>
      </c>
      <c r="AD241" s="3">
        <f t="shared" si="50"/>
        <v>0</v>
      </c>
      <c r="AE241" s="3">
        <f t="shared" si="51"/>
        <v>0</v>
      </c>
      <c r="AF241" s="4">
        <f>F241/SUMIFS('Equipe novembre (après la trèv)'!B$2:B$13,'Equipe novembre (après la trèv)'!$A$2:$A$13,$C241)</f>
        <v>0</v>
      </c>
      <c r="AG241" s="4">
        <f>P241/SUMIFS('Equipe novembre (après la trèv)'!L$2:L$13,'Equipe novembre (après la trèv)'!$A$2:$A$13,$C241)</f>
        <v>0</v>
      </c>
      <c r="AH241" s="4">
        <f>H241/SUMIFS('Equipe novembre (après la trèv)'!B$2:B$13,'Equipe novembre (après la trèv)'!$A$2:$A$13,$C241)</f>
        <v>0</v>
      </c>
      <c r="AI241" s="4">
        <f>R241/SUMIFS('Equipe novembre (après la trèv)'!L$2:L$13,'Equipe novembre (après la trèv)'!$A$2:$A$13,$C241)</f>
        <v>0</v>
      </c>
    </row>
    <row r="242" spans="1:35" x14ac:dyDescent="0.3">
      <c r="A242">
        <v>241</v>
      </c>
      <c r="B242" t="s">
        <v>235</v>
      </c>
      <c r="C242" t="s">
        <v>31</v>
      </c>
      <c r="D242" t="s">
        <v>35</v>
      </c>
      <c r="E242">
        <f>SUMIFS('Indiv fin novembre'!E$2:E$299,'Indiv fin novembre'!$B$2:$B$299,$B242,'Indiv fin novembre'!$C$2:$C$299,$C242)-SUMIFS('Indiv fin octobre (à la trève)'!E$2:E$287,'Indiv fin octobre (à la trève)'!$B$2:$B$287,$B242,'Indiv fin octobre (à la trève)'!$C$2:$C$287,$C242)</f>
        <v>6</v>
      </c>
      <c r="F242">
        <f>SUMIFS('Indiv fin novembre'!F$2:F$299,'Indiv fin novembre'!$B$2:$B$299,$B242,'Indiv fin novembre'!$C$2:$C$299,$C242)-SUMIFS('Indiv fin octobre (à la trève)'!F$2:F$287,'Indiv fin octobre (à la trève)'!$B$2:$B$287,$B242,'Indiv fin octobre (à la trève)'!$C$2:$C$287,$C242)</f>
        <v>0</v>
      </c>
      <c r="G242">
        <f>SUMIFS('Indiv fin novembre'!G$2:G$299,'Indiv fin novembre'!$B$2:$B$299,$B242,'Indiv fin novembre'!$C$2:$C$299,$C242)-SUMIFS('Indiv fin octobre (à la trève)'!G$2:G$287,'Indiv fin octobre (à la trève)'!$B$2:$B$287,$B242,'Indiv fin octobre (à la trève)'!$C$2:$C$287,$C242)</f>
        <v>0</v>
      </c>
      <c r="H242">
        <f>SUMIFS('Indiv fin novembre'!H$2:H$299,'Indiv fin novembre'!$B$2:$B$299,$B242,'Indiv fin novembre'!$C$2:$C$299,$C242)-SUMIFS('Indiv fin octobre (à la trève)'!H$2:H$287,'Indiv fin octobre (à la trève)'!$B$2:$B$287,$B242,'Indiv fin octobre (à la trève)'!$C$2:$C$287,$C242)</f>
        <v>0</v>
      </c>
      <c r="I242">
        <f>SUMIFS('Indiv fin novembre'!I$2:I$299,'Indiv fin novembre'!$B$2:$B$299,$B242,'Indiv fin novembre'!$C$2:$C$299,$C242)-SUMIFS('Indiv fin octobre (à la trève)'!I$2:I$287,'Indiv fin octobre (à la trève)'!$B$2:$B$287,$B242,'Indiv fin octobre (à la trève)'!$C$2:$C$287,$C242)</f>
        <v>0</v>
      </c>
      <c r="J242">
        <f>SUMIFS('Indiv fin novembre'!J$2:J$299,'Indiv fin novembre'!$B$2:$B$299,$B242,'Indiv fin novembre'!$C$2:$C$299,$C242)-SUMIFS('Indiv fin octobre (à la trève)'!J$2:J$287,'Indiv fin octobre (à la trève)'!$B$2:$B$287,$B242,'Indiv fin octobre (à la trève)'!$C$2:$C$287,$C242)</f>
        <v>0</v>
      </c>
      <c r="K242">
        <f>SUMIFS('Indiv fin novembre'!K$2:K$299,'Indiv fin novembre'!$B$2:$B$299,$B242,'Indiv fin novembre'!$C$2:$C$299,$C242)-SUMIFS('Indiv fin octobre (à la trève)'!K$2:K$287,'Indiv fin octobre (à la trève)'!$B$2:$B$287,$B242,'Indiv fin octobre (à la trève)'!$C$2:$C$287,$C242)</f>
        <v>0</v>
      </c>
      <c r="L242">
        <f>SUMIFS('Indiv fin novembre'!L$2:L$299,'Indiv fin novembre'!$B$2:$B$299,$B242,'Indiv fin novembre'!$C$2:$C$299,$C242)-SUMIFS('Indiv fin octobre (à la trève)'!L$2:L$287,'Indiv fin octobre (à la trève)'!$B$2:$B$287,$B242,'Indiv fin octobre (à la trève)'!$C$2:$C$287,$C242)</f>
        <v>0</v>
      </c>
      <c r="M242">
        <f>SUMIFS('Indiv fin novembre'!M$2:M$299,'Indiv fin novembre'!$B$2:$B$299,$B242,'Indiv fin novembre'!$C$2:$C$299,$C242)-SUMIFS('Indiv fin octobre (à la trève)'!M$2:M$287,'Indiv fin octobre (à la trève)'!$B$2:$B$287,$B242,'Indiv fin octobre (à la trève)'!$C$2:$C$287,$C242)</f>
        <v>0</v>
      </c>
      <c r="N242">
        <f>SUMIFS('Indiv fin novembre'!N$2:N$299,'Indiv fin novembre'!$B$2:$B$299,$B242,'Indiv fin novembre'!$C$2:$C$299,$C242)-SUMIFS('Indiv fin octobre (à la trève)'!N$2:N$287,'Indiv fin octobre (à la trève)'!$B$2:$B$287,$B242,'Indiv fin octobre (à la trève)'!$C$2:$C$287,$C242)</f>
        <v>0</v>
      </c>
      <c r="O242">
        <f>SUMIFS('Indiv fin novembre'!O$2:O$299,'Indiv fin novembre'!$B$2:$B$299,$B242,'Indiv fin novembre'!$C$2:$C$299,$C242)-SUMIFS('Indiv fin octobre (à la trève)'!O$2:O$287,'Indiv fin octobre (à la trève)'!$B$2:$B$287,$B242,'Indiv fin octobre (à la trève)'!$C$2:$C$287,$C242)</f>
        <v>0</v>
      </c>
      <c r="P242">
        <f>SUMIFS('Indiv fin novembre'!P$2:P$299,'Indiv fin novembre'!$B$2:$B$299,$B242,'Indiv fin novembre'!$C$2:$C$299,$C242)-SUMIFS('Indiv fin octobre (à la trève)'!P$2:P$287,'Indiv fin octobre (à la trève)'!$B$2:$B$287,$B242,'Indiv fin octobre (à la trève)'!$C$2:$C$287,$C242)</f>
        <v>0</v>
      </c>
      <c r="Q242">
        <f>SUMIFS('Indiv fin novembre'!Q$2:Q$299,'Indiv fin novembre'!$B$2:$B$299,$B242,'Indiv fin novembre'!$C$2:$C$299,$C242)-SUMIFS('Indiv fin octobre (à la trève)'!Q$2:Q$287,'Indiv fin octobre (à la trève)'!$B$2:$B$287,$B242,'Indiv fin octobre (à la trève)'!$C$2:$C$287,$C242)</f>
        <v>0</v>
      </c>
      <c r="R242">
        <f>SUMIFS('Indiv fin novembre'!R$2:R$299,'Indiv fin novembre'!$B$2:$B$299,$B242,'Indiv fin novembre'!$C$2:$C$299,$C242)-SUMIFS('Indiv fin octobre (à la trève)'!R$2:R$287,'Indiv fin octobre (à la trève)'!$B$2:$B$287,$B242,'Indiv fin octobre (à la trève)'!$C$2:$C$287,$C242)</f>
        <v>0</v>
      </c>
      <c r="S242" s="3">
        <f t="shared" si="39"/>
        <v>0</v>
      </c>
      <c r="T242" s="3">
        <f t="shared" si="40"/>
        <v>0</v>
      </c>
      <c r="U242" s="3">
        <f t="shared" si="41"/>
        <v>0</v>
      </c>
      <c r="V242" s="3">
        <f t="shared" si="42"/>
        <v>0</v>
      </c>
      <c r="W242" s="3">
        <f t="shared" si="43"/>
        <v>0</v>
      </c>
      <c r="X242" s="3">
        <f t="shared" si="44"/>
        <v>0</v>
      </c>
      <c r="Y242" s="3">
        <f t="shared" si="45"/>
        <v>0</v>
      </c>
      <c r="Z242" s="3">
        <f t="shared" si="46"/>
        <v>0</v>
      </c>
      <c r="AA242" s="3">
        <f t="shared" si="47"/>
        <v>0</v>
      </c>
      <c r="AB242" s="3">
        <f t="shared" si="48"/>
        <v>0</v>
      </c>
      <c r="AC242" s="3">
        <f t="shared" si="49"/>
        <v>0</v>
      </c>
      <c r="AD242" s="3">
        <f t="shared" si="50"/>
        <v>0</v>
      </c>
      <c r="AE242" s="3">
        <f t="shared" si="51"/>
        <v>0</v>
      </c>
      <c r="AF242" s="4">
        <f>F242/SUMIFS('Equipe novembre (après la trèv)'!B$2:B$13,'Equipe novembre (après la trèv)'!$A$2:$A$13,$C242)</f>
        <v>0</v>
      </c>
      <c r="AG242" s="4">
        <f>P242/SUMIFS('Equipe novembre (après la trèv)'!L$2:L$13,'Equipe novembre (après la trèv)'!$A$2:$A$13,$C242)</f>
        <v>0</v>
      </c>
      <c r="AH242" s="4">
        <f>H242/SUMIFS('Equipe novembre (après la trèv)'!B$2:B$13,'Equipe novembre (après la trèv)'!$A$2:$A$13,$C242)</f>
        <v>0</v>
      </c>
      <c r="AI242" s="4">
        <f>R242/SUMIFS('Equipe novembre (après la trèv)'!L$2:L$13,'Equipe novembre (après la trèv)'!$A$2:$A$13,$C242)</f>
        <v>0</v>
      </c>
    </row>
    <row r="243" spans="1:35" x14ac:dyDescent="0.3">
      <c r="A243">
        <v>242</v>
      </c>
      <c r="B243" t="s">
        <v>231</v>
      </c>
      <c r="C243" t="s">
        <v>28</v>
      </c>
      <c r="D243" t="s">
        <v>35</v>
      </c>
      <c r="E243">
        <f>SUMIFS('Indiv fin novembre'!E$2:E$299,'Indiv fin novembre'!$B$2:$B$299,$B243,'Indiv fin novembre'!$C$2:$C$299,$C243)-SUMIFS('Indiv fin octobre (à la trève)'!E$2:E$287,'Indiv fin octobre (à la trève)'!$B$2:$B$287,$B243,'Indiv fin octobre (à la trève)'!$C$2:$C$287,$C243)</f>
        <v>5</v>
      </c>
      <c r="F243">
        <f>SUMIFS('Indiv fin novembre'!F$2:F$299,'Indiv fin novembre'!$B$2:$B$299,$B243,'Indiv fin novembre'!$C$2:$C$299,$C243)-SUMIFS('Indiv fin octobre (à la trève)'!F$2:F$287,'Indiv fin octobre (à la trève)'!$B$2:$B$287,$B243,'Indiv fin octobre (à la trève)'!$C$2:$C$287,$C243)</f>
        <v>0</v>
      </c>
      <c r="G243">
        <f>SUMIFS('Indiv fin novembre'!G$2:G$299,'Indiv fin novembre'!$B$2:$B$299,$B243,'Indiv fin novembre'!$C$2:$C$299,$C243)-SUMIFS('Indiv fin octobre (à la trève)'!G$2:G$287,'Indiv fin octobre (à la trève)'!$B$2:$B$287,$B243,'Indiv fin octobre (à la trève)'!$C$2:$C$287,$C243)</f>
        <v>0</v>
      </c>
      <c r="H243">
        <f>SUMIFS('Indiv fin novembre'!H$2:H$299,'Indiv fin novembre'!$B$2:$B$299,$B243,'Indiv fin novembre'!$C$2:$C$299,$C243)-SUMIFS('Indiv fin octobre (à la trève)'!H$2:H$287,'Indiv fin octobre (à la trève)'!$B$2:$B$287,$B243,'Indiv fin octobre (à la trève)'!$C$2:$C$287,$C243)</f>
        <v>0</v>
      </c>
      <c r="I243">
        <f>SUMIFS('Indiv fin novembre'!I$2:I$299,'Indiv fin novembre'!$B$2:$B$299,$B243,'Indiv fin novembre'!$C$2:$C$299,$C243)-SUMIFS('Indiv fin octobre (à la trève)'!I$2:I$287,'Indiv fin octobre (à la trève)'!$B$2:$B$287,$B243,'Indiv fin octobre (à la trève)'!$C$2:$C$287,$C243)</f>
        <v>-1</v>
      </c>
      <c r="J243">
        <f>SUMIFS('Indiv fin novembre'!J$2:J$299,'Indiv fin novembre'!$B$2:$B$299,$B243,'Indiv fin novembre'!$C$2:$C$299,$C243)-SUMIFS('Indiv fin octobre (à la trève)'!J$2:J$287,'Indiv fin octobre (à la trève)'!$B$2:$B$287,$B243,'Indiv fin octobre (à la trève)'!$C$2:$C$287,$C243)</f>
        <v>0</v>
      </c>
      <c r="K243">
        <f>SUMIFS('Indiv fin novembre'!K$2:K$299,'Indiv fin novembre'!$B$2:$B$299,$B243,'Indiv fin novembre'!$C$2:$C$299,$C243)-SUMIFS('Indiv fin octobre (à la trève)'!K$2:K$287,'Indiv fin octobre (à la trève)'!$B$2:$B$287,$B243,'Indiv fin octobre (à la trève)'!$C$2:$C$287,$C243)</f>
        <v>0</v>
      </c>
      <c r="L243">
        <f>SUMIFS('Indiv fin novembre'!L$2:L$299,'Indiv fin novembre'!$B$2:$B$299,$B243,'Indiv fin novembre'!$C$2:$C$299,$C243)-SUMIFS('Indiv fin octobre (à la trève)'!L$2:L$287,'Indiv fin octobre (à la trève)'!$B$2:$B$287,$B243,'Indiv fin octobre (à la trève)'!$C$2:$C$287,$C243)</f>
        <v>0</v>
      </c>
      <c r="M243">
        <f>SUMIFS('Indiv fin novembre'!M$2:M$299,'Indiv fin novembre'!$B$2:$B$299,$B243,'Indiv fin novembre'!$C$2:$C$299,$C243)-SUMIFS('Indiv fin octobre (à la trève)'!M$2:M$287,'Indiv fin octobre (à la trève)'!$B$2:$B$287,$B243,'Indiv fin octobre (à la trève)'!$C$2:$C$287,$C243)</f>
        <v>0</v>
      </c>
      <c r="N243">
        <f>SUMIFS('Indiv fin novembre'!N$2:N$299,'Indiv fin novembre'!$B$2:$B$299,$B243,'Indiv fin novembre'!$C$2:$C$299,$C243)-SUMIFS('Indiv fin octobre (à la trève)'!N$2:N$287,'Indiv fin octobre (à la trève)'!$B$2:$B$287,$B243,'Indiv fin octobre (à la trève)'!$C$2:$C$287,$C243)</f>
        <v>0</v>
      </c>
      <c r="O243">
        <f>SUMIFS('Indiv fin novembre'!O$2:O$299,'Indiv fin novembre'!$B$2:$B$299,$B243,'Indiv fin novembre'!$C$2:$C$299,$C243)-SUMIFS('Indiv fin octobre (à la trève)'!O$2:O$287,'Indiv fin octobre (à la trève)'!$B$2:$B$287,$B243,'Indiv fin octobre (à la trève)'!$C$2:$C$287,$C243)</f>
        <v>0</v>
      </c>
      <c r="P243">
        <f>SUMIFS('Indiv fin novembre'!P$2:P$299,'Indiv fin novembre'!$B$2:$B$299,$B243,'Indiv fin novembre'!$C$2:$C$299,$C243)-SUMIFS('Indiv fin octobre (à la trève)'!P$2:P$287,'Indiv fin octobre (à la trève)'!$B$2:$B$287,$B243,'Indiv fin octobre (à la trève)'!$C$2:$C$287,$C243)</f>
        <v>0</v>
      </c>
      <c r="Q243">
        <f>SUMIFS('Indiv fin novembre'!Q$2:Q$299,'Indiv fin novembre'!$B$2:$B$299,$B243,'Indiv fin novembre'!$C$2:$C$299,$C243)-SUMIFS('Indiv fin octobre (à la trève)'!Q$2:Q$287,'Indiv fin octobre (à la trève)'!$B$2:$B$287,$B243,'Indiv fin octobre (à la trève)'!$C$2:$C$287,$C243)</f>
        <v>0</v>
      </c>
      <c r="R243">
        <f>SUMIFS('Indiv fin novembre'!R$2:R$299,'Indiv fin novembre'!$B$2:$B$299,$B243,'Indiv fin novembre'!$C$2:$C$299,$C243)-SUMIFS('Indiv fin octobre (à la trève)'!R$2:R$287,'Indiv fin octobre (à la trève)'!$B$2:$B$287,$B243,'Indiv fin octobre (à la trève)'!$C$2:$C$287,$C243)</f>
        <v>0</v>
      </c>
      <c r="S243" s="3">
        <f t="shared" si="39"/>
        <v>0</v>
      </c>
      <c r="T243" s="3">
        <f t="shared" si="40"/>
        <v>0</v>
      </c>
      <c r="U243" s="3">
        <f t="shared" si="41"/>
        <v>0</v>
      </c>
      <c r="V243" s="3">
        <f t="shared" si="42"/>
        <v>-0.2</v>
      </c>
      <c r="W243" s="3">
        <f t="shared" si="43"/>
        <v>0</v>
      </c>
      <c r="X243" s="3">
        <f t="shared" si="44"/>
        <v>0</v>
      </c>
      <c r="Y243" s="3">
        <f t="shared" si="45"/>
        <v>0</v>
      </c>
      <c r="Z243" s="3">
        <f t="shared" si="46"/>
        <v>0</v>
      </c>
      <c r="AA243" s="3">
        <f t="shared" si="47"/>
        <v>0</v>
      </c>
      <c r="AB243" s="3">
        <f t="shared" si="48"/>
        <v>0</v>
      </c>
      <c r="AC243" s="3">
        <f t="shared" si="49"/>
        <v>0</v>
      </c>
      <c r="AD243" s="3">
        <f t="shared" si="50"/>
        <v>0</v>
      </c>
      <c r="AE243" s="3">
        <f t="shared" si="51"/>
        <v>0</v>
      </c>
      <c r="AF243" s="4">
        <f>F243/SUMIFS('Equipe novembre (après la trèv)'!B$2:B$13,'Equipe novembre (après la trèv)'!$A$2:$A$13,$C243)</f>
        <v>0</v>
      </c>
      <c r="AG243" s="4">
        <f>P243/SUMIFS('Equipe novembre (après la trèv)'!L$2:L$13,'Equipe novembre (après la trèv)'!$A$2:$A$13,$C243)</f>
        <v>0</v>
      </c>
      <c r="AH243" s="4">
        <f>H243/SUMIFS('Equipe novembre (après la trèv)'!B$2:B$13,'Equipe novembre (après la trèv)'!$A$2:$A$13,$C243)</f>
        <v>0</v>
      </c>
      <c r="AI243" s="4">
        <f>R243/SUMIFS('Equipe novembre (après la trèv)'!L$2:L$13,'Equipe novembre (après la trèv)'!$A$2:$A$13,$C243)</f>
        <v>0</v>
      </c>
    </row>
    <row r="244" spans="1:35" x14ac:dyDescent="0.3">
      <c r="A244">
        <v>243</v>
      </c>
      <c r="B244" t="s">
        <v>225</v>
      </c>
      <c r="C244" t="s">
        <v>65</v>
      </c>
      <c r="D244" t="s">
        <v>6</v>
      </c>
      <c r="E244">
        <f>SUMIFS('Indiv fin novembre'!E$2:E$299,'Indiv fin novembre'!$B$2:$B$299,$B244,'Indiv fin novembre'!$C$2:$C$299,$C244)-SUMIFS('Indiv fin octobre (à la trève)'!E$2:E$287,'Indiv fin octobre (à la trève)'!$B$2:$B$287,$B244,'Indiv fin octobre (à la trève)'!$C$2:$C$287,$C244)</f>
        <v>0</v>
      </c>
      <c r="F244">
        <f>SUMIFS('Indiv fin novembre'!F$2:F$299,'Indiv fin novembre'!$B$2:$B$299,$B244,'Indiv fin novembre'!$C$2:$C$299,$C244)-SUMIFS('Indiv fin octobre (à la trève)'!F$2:F$287,'Indiv fin octobre (à la trève)'!$B$2:$B$287,$B244,'Indiv fin octobre (à la trève)'!$C$2:$C$287,$C244)</f>
        <v>0</v>
      </c>
      <c r="G244">
        <f>SUMIFS('Indiv fin novembre'!G$2:G$299,'Indiv fin novembre'!$B$2:$B$299,$B244,'Indiv fin novembre'!$C$2:$C$299,$C244)-SUMIFS('Indiv fin octobre (à la trève)'!G$2:G$287,'Indiv fin octobre (à la trève)'!$B$2:$B$287,$B244,'Indiv fin octobre (à la trève)'!$C$2:$C$287,$C244)</f>
        <v>0</v>
      </c>
      <c r="H244">
        <f>SUMIFS('Indiv fin novembre'!H$2:H$299,'Indiv fin novembre'!$B$2:$B$299,$B244,'Indiv fin novembre'!$C$2:$C$299,$C244)-SUMIFS('Indiv fin octobre (à la trève)'!H$2:H$287,'Indiv fin octobre (à la trève)'!$B$2:$B$287,$B244,'Indiv fin octobre (à la trève)'!$C$2:$C$287,$C244)</f>
        <v>0</v>
      </c>
      <c r="I244">
        <f>SUMIFS('Indiv fin novembre'!I$2:I$299,'Indiv fin novembre'!$B$2:$B$299,$B244,'Indiv fin novembre'!$C$2:$C$299,$C244)-SUMIFS('Indiv fin octobre (à la trève)'!I$2:I$287,'Indiv fin octobre (à la trève)'!$B$2:$B$287,$B244,'Indiv fin octobre (à la trève)'!$C$2:$C$287,$C244)</f>
        <v>0</v>
      </c>
      <c r="J244">
        <f>SUMIFS('Indiv fin novembre'!J$2:J$299,'Indiv fin novembre'!$B$2:$B$299,$B244,'Indiv fin novembre'!$C$2:$C$299,$C244)-SUMIFS('Indiv fin octobre (à la trève)'!J$2:J$287,'Indiv fin octobre (à la trève)'!$B$2:$B$287,$B244,'Indiv fin octobre (à la trève)'!$C$2:$C$287,$C244)</f>
        <v>0</v>
      </c>
      <c r="K244">
        <f>SUMIFS('Indiv fin novembre'!K$2:K$299,'Indiv fin novembre'!$B$2:$B$299,$B244,'Indiv fin novembre'!$C$2:$C$299,$C244)-SUMIFS('Indiv fin octobre (à la trève)'!K$2:K$287,'Indiv fin octobre (à la trève)'!$B$2:$B$287,$B244,'Indiv fin octobre (à la trève)'!$C$2:$C$287,$C244)</f>
        <v>0</v>
      </c>
      <c r="L244">
        <f>SUMIFS('Indiv fin novembre'!L$2:L$299,'Indiv fin novembre'!$B$2:$B$299,$B244,'Indiv fin novembre'!$C$2:$C$299,$C244)-SUMIFS('Indiv fin octobre (à la trève)'!L$2:L$287,'Indiv fin octobre (à la trève)'!$B$2:$B$287,$B244,'Indiv fin octobre (à la trève)'!$C$2:$C$287,$C244)</f>
        <v>0</v>
      </c>
      <c r="M244">
        <f>SUMIFS('Indiv fin novembre'!M$2:M$299,'Indiv fin novembre'!$B$2:$B$299,$B244,'Indiv fin novembre'!$C$2:$C$299,$C244)-SUMIFS('Indiv fin octobre (à la trève)'!M$2:M$287,'Indiv fin octobre (à la trève)'!$B$2:$B$287,$B244,'Indiv fin octobre (à la trève)'!$C$2:$C$287,$C244)</f>
        <v>0</v>
      </c>
      <c r="N244">
        <f>SUMIFS('Indiv fin novembre'!N$2:N$299,'Indiv fin novembre'!$B$2:$B$299,$B244,'Indiv fin novembre'!$C$2:$C$299,$C244)-SUMIFS('Indiv fin octobre (à la trève)'!N$2:N$287,'Indiv fin octobre (à la trève)'!$B$2:$B$287,$B244,'Indiv fin octobre (à la trève)'!$C$2:$C$287,$C244)</f>
        <v>0</v>
      </c>
      <c r="O244">
        <f>SUMIFS('Indiv fin novembre'!O$2:O$299,'Indiv fin novembre'!$B$2:$B$299,$B244,'Indiv fin novembre'!$C$2:$C$299,$C244)-SUMIFS('Indiv fin octobre (à la trève)'!O$2:O$287,'Indiv fin octobre (à la trève)'!$B$2:$B$287,$B244,'Indiv fin octobre (à la trève)'!$C$2:$C$287,$C244)</f>
        <v>0</v>
      </c>
      <c r="P244">
        <f>SUMIFS('Indiv fin novembre'!P$2:P$299,'Indiv fin novembre'!$B$2:$B$299,$B244,'Indiv fin novembre'!$C$2:$C$299,$C244)-SUMIFS('Indiv fin octobre (à la trève)'!P$2:P$287,'Indiv fin octobre (à la trève)'!$B$2:$B$287,$B244,'Indiv fin octobre (à la trève)'!$C$2:$C$287,$C244)</f>
        <v>0</v>
      </c>
      <c r="Q244">
        <f>SUMIFS('Indiv fin novembre'!Q$2:Q$299,'Indiv fin novembre'!$B$2:$B$299,$B244,'Indiv fin novembre'!$C$2:$C$299,$C244)-SUMIFS('Indiv fin octobre (à la trève)'!Q$2:Q$287,'Indiv fin octobre (à la trève)'!$B$2:$B$287,$B244,'Indiv fin octobre (à la trève)'!$C$2:$C$287,$C244)</f>
        <v>0</v>
      </c>
      <c r="R244">
        <f>SUMIFS('Indiv fin novembre'!R$2:R$299,'Indiv fin novembre'!$B$2:$B$299,$B244,'Indiv fin novembre'!$C$2:$C$299,$C244)-SUMIFS('Indiv fin octobre (à la trève)'!R$2:R$287,'Indiv fin octobre (à la trève)'!$B$2:$B$287,$B244,'Indiv fin octobre (à la trève)'!$C$2:$C$287,$C244)</f>
        <v>0</v>
      </c>
      <c r="S244" s="3">
        <f t="shared" si="39"/>
        <v>0</v>
      </c>
      <c r="T244" s="3">
        <f t="shared" si="40"/>
        <v>0</v>
      </c>
      <c r="U244" s="3">
        <f t="shared" si="41"/>
        <v>0</v>
      </c>
      <c r="V244" s="3">
        <f t="shared" si="42"/>
        <v>0</v>
      </c>
      <c r="W244" s="3">
        <f t="shared" si="43"/>
        <v>0</v>
      </c>
      <c r="X244" s="3">
        <f t="shared" si="44"/>
        <v>0</v>
      </c>
      <c r="Y244" s="3">
        <f t="shared" si="45"/>
        <v>0</v>
      </c>
      <c r="Z244" s="3">
        <f t="shared" si="46"/>
        <v>0</v>
      </c>
      <c r="AA244" s="3">
        <f t="shared" si="47"/>
        <v>0</v>
      </c>
      <c r="AB244" s="3">
        <f t="shared" si="48"/>
        <v>0</v>
      </c>
      <c r="AC244" s="3">
        <f t="shared" si="49"/>
        <v>0</v>
      </c>
      <c r="AD244" s="3">
        <f t="shared" si="50"/>
        <v>0</v>
      </c>
      <c r="AE244" s="3">
        <f t="shared" si="51"/>
        <v>0</v>
      </c>
      <c r="AF244" s="4">
        <f>F244/SUMIFS('Equipe novembre (après la trèv)'!B$2:B$13,'Equipe novembre (après la trèv)'!$A$2:$A$13,$C244)</f>
        <v>0</v>
      </c>
      <c r="AG244" s="4">
        <f>P244/SUMIFS('Equipe novembre (après la trèv)'!L$2:L$13,'Equipe novembre (après la trèv)'!$A$2:$A$13,$C244)</f>
        <v>0</v>
      </c>
      <c r="AH244" s="4">
        <f>H244/SUMIFS('Equipe novembre (après la trèv)'!B$2:B$13,'Equipe novembre (après la trèv)'!$A$2:$A$13,$C244)</f>
        <v>0</v>
      </c>
      <c r="AI244" s="4">
        <f>R244/SUMIFS('Equipe novembre (après la trèv)'!L$2:L$13,'Equipe novembre (après la trèv)'!$A$2:$A$13,$C244)</f>
        <v>0</v>
      </c>
    </row>
    <row r="245" spans="1:35" x14ac:dyDescent="0.3">
      <c r="A245">
        <v>244</v>
      </c>
      <c r="B245" t="s">
        <v>249</v>
      </c>
      <c r="C245" t="s">
        <v>24</v>
      </c>
      <c r="D245" t="s">
        <v>6</v>
      </c>
      <c r="E245">
        <f>SUMIFS('Indiv fin novembre'!E$2:E$299,'Indiv fin novembre'!$B$2:$B$299,$B245,'Indiv fin novembre'!$C$2:$C$299,$C245)-SUMIFS('Indiv fin octobre (à la trève)'!E$2:E$287,'Indiv fin octobre (à la trève)'!$B$2:$B$287,$B245,'Indiv fin octobre (à la trève)'!$C$2:$C$287,$C245)</f>
        <v>5</v>
      </c>
      <c r="F245">
        <f>SUMIFS('Indiv fin novembre'!F$2:F$299,'Indiv fin novembre'!$B$2:$B$299,$B245,'Indiv fin novembre'!$C$2:$C$299,$C245)-SUMIFS('Indiv fin octobre (à la trève)'!F$2:F$287,'Indiv fin octobre (à la trève)'!$B$2:$B$287,$B245,'Indiv fin octobre (à la trève)'!$C$2:$C$287,$C245)</f>
        <v>0</v>
      </c>
      <c r="G245">
        <f>SUMIFS('Indiv fin novembre'!G$2:G$299,'Indiv fin novembre'!$B$2:$B$299,$B245,'Indiv fin novembre'!$C$2:$C$299,$C245)-SUMIFS('Indiv fin octobre (à la trève)'!G$2:G$287,'Indiv fin octobre (à la trève)'!$B$2:$B$287,$B245,'Indiv fin octobre (à la trève)'!$C$2:$C$287,$C245)</f>
        <v>0</v>
      </c>
      <c r="H245">
        <f>SUMIFS('Indiv fin novembre'!H$2:H$299,'Indiv fin novembre'!$B$2:$B$299,$B245,'Indiv fin novembre'!$C$2:$C$299,$C245)-SUMIFS('Indiv fin octobre (à la trève)'!H$2:H$287,'Indiv fin octobre (à la trève)'!$B$2:$B$287,$B245,'Indiv fin octobre (à la trève)'!$C$2:$C$287,$C245)</f>
        <v>0</v>
      </c>
      <c r="I245">
        <f>SUMIFS('Indiv fin novembre'!I$2:I$299,'Indiv fin novembre'!$B$2:$B$299,$B245,'Indiv fin novembre'!$C$2:$C$299,$C245)-SUMIFS('Indiv fin octobre (à la trève)'!I$2:I$287,'Indiv fin octobre (à la trève)'!$B$2:$B$287,$B245,'Indiv fin octobre (à la trève)'!$C$2:$C$287,$C245)</f>
        <v>-1</v>
      </c>
      <c r="J245">
        <f>SUMIFS('Indiv fin novembre'!J$2:J$299,'Indiv fin novembre'!$B$2:$B$299,$B245,'Indiv fin novembre'!$C$2:$C$299,$C245)-SUMIFS('Indiv fin octobre (à la trève)'!J$2:J$287,'Indiv fin octobre (à la trève)'!$B$2:$B$287,$B245,'Indiv fin octobre (à la trève)'!$C$2:$C$287,$C245)</f>
        <v>0</v>
      </c>
      <c r="K245">
        <f>SUMIFS('Indiv fin novembre'!K$2:K$299,'Indiv fin novembre'!$B$2:$B$299,$B245,'Indiv fin novembre'!$C$2:$C$299,$C245)-SUMIFS('Indiv fin octobre (à la trève)'!K$2:K$287,'Indiv fin octobre (à la trève)'!$B$2:$B$287,$B245,'Indiv fin octobre (à la trève)'!$C$2:$C$287,$C245)</f>
        <v>0</v>
      </c>
      <c r="L245">
        <f>SUMIFS('Indiv fin novembre'!L$2:L$299,'Indiv fin novembre'!$B$2:$B$299,$B245,'Indiv fin novembre'!$C$2:$C$299,$C245)-SUMIFS('Indiv fin octobre (à la trève)'!L$2:L$287,'Indiv fin octobre (à la trève)'!$B$2:$B$287,$B245,'Indiv fin octobre (à la trève)'!$C$2:$C$287,$C245)</f>
        <v>0</v>
      </c>
      <c r="M245">
        <f>SUMIFS('Indiv fin novembre'!M$2:M$299,'Indiv fin novembre'!$B$2:$B$299,$B245,'Indiv fin novembre'!$C$2:$C$299,$C245)-SUMIFS('Indiv fin octobre (à la trève)'!M$2:M$287,'Indiv fin octobre (à la trève)'!$B$2:$B$287,$B245,'Indiv fin octobre (à la trève)'!$C$2:$C$287,$C245)</f>
        <v>0</v>
      </c>
      <c r="N245">
        <f>SUMIFS('Indiv fin novembre'!N$2:N$299,'Indiv fin novembre'!$B$2:$B$299,$B245,'Indiv fin novembre'!$C$2:$C$299,$C245)-SUMIFS('Indiv fin octobre (à la trève)'!N$2:N$287,'Indiv fin octobre (à la trève)'!$B$2:$B$287,$B245,'Indiv fin octobre (à la trève)'!$C$2:$C$287,$C245)</f>
        <v>0</v>
      </c>
      <c r="O245">
        <f>SUMIFS('Indiv fin novembre'!O$2:O$299,'Indiv fin novembre'!$B$2:$B$299,$B245,'Indiv fin novembre'!$C$2:$C$299,$C245)-SUMIFS('Indiv fin octobre (à la trève)'!O$2:O$287,'Indiv fin octobre (à la trève)'!$B$2:$B$287,$B245,'Indiv fin octobre (à la trève)'!$C$2:$C$287,$C245)</f>
        <v>0</v>
      </c>
      <c r="P245">
        <f>SUMIFS('Indiv fin novembre'!P$2:P$299,'Indiv fin novembre'!$B$2:$B$299,$B245,'Indiv fin novembre'!$C$2:$C$299,$C245)-SUMIFS('Indiv fin octobre (à la trève)'!P$2:P$287,'Indiv fin octobre (à la trève)'!$B$2:$B$287,$B245,'Indiv fin octobre (à la trève)'!$C$2:$C$287,$C245)</f>
        <v>0</v>
      </c>
      <c r="Q245">
        <f>SUMIFS('Indiv fin novembre'!Q$2:Q$299,'Indiv fin novembre'!$B$2:$B$299,$B245,'Indiv fin novembre'!$C$2:$C$299,$C245)-SUMIFS('Indiv fin octobre (à la trève)'!Q$2:Q$287,'Indiv fin octobre (à la trève)'!$B$2:$B$287,$B245,'Indiv fin octobre (à la trève)'!$C$2:$C$287,$C245)</f>
        <v>0</v>
      </c>
      <c r="R245">
        <f>SUMIFS('Indiv fin novembre'!R$2:R$299,'Indiv fin novembre'!$B$2:$B$299,$B245,'Indiv fin novembre'!$C$2:$C$299,$C245)-SUMIFS('Indiv fin octobre (à la trève)'!R$2:R$287,'Indiv fin octobre (à la trève)'!$B$2:$B$287,$B245,'Indiv fin octobre (à la trève)'!$C$2:$C$287,$C245)</f>
        <v>0</v>
      </c>
      <c r="S245" s="3">
        <f t="shared" si="39"/>
        <v>0</v>
      </c>
      <c r="T245" s="3">
        <f t="shared" si="40"/>
        <v>0</v>
      </c>
      <c r="U245" s="3">
        <f t="shared" si="41"/>
        <v>0</v>
      </c>
      <c r="V245" s="3">
        <f t="shared" si="42"/>
        <v>-0.2</v>
      </c>
      <c r="W245" s="3">
        <f t="shared" si="43"/>
        <v>0</v>
      </c>
      <c r="X245" s="3">
        <f t="shared" si="44"/>
        <v>0</v>
      </c>
      <c r="Y245" s="3">
        <f t="shared" si="45"/>
        <v>0</v>
      </c>
      <c r="Z245" s="3">
        <f t="shared" si="46"/>
        <v>0</v>
      </c>
      <c r="AA245" s="3">
        <f t="shared" si="47"/>
        <v>0</v>
      </c>
      <c r="AB245" s="3">
        <f t="shared" si="48"/>
        <v>0</v>
      </c>
      <c r="AC245" s="3">
        <f t="shared" si="49"/>
        <v>0</v>
      </c>
      <c r="AD245" s="3">
        <f t="shared" si="50"/>
        <v>0</v>
      </c>
      <c r="AE245" s="3">
        <f t="shared" si="51"/>
        <v>0</v>
      </c>
      <c r="AF245" s="4">
        <f>F245/SUMIFS('Equipe novembre (après la trèv)'!B$2:B$13,'Equipe novembre (après la trèv)'!$A$2:$A$13,$C245)</f>
        <v>0</v>
      </c>
      <c r="AG245" s="4">
        <f>P245/SUMIFS('Equipe novembre (après la trèv)'!L$2:L$13,'Equipe novembre (après la trèv)'!$A$2:$A$13,$C245)</f>
        <v>0</v>
      </c>
      <c r="AH245" s="4">
        <f>H245/SUMIFS('Equipe novembre (après la trèv)'!B$2:B$13,'Equipe novembre (après la trèv)'!$A$2:$A$13,$C245)</f>
        <v>0</v>
      </c>
      <c r="AI245" s="4">
        <f>R245/SUMIFS('Equipe novembre (après la trèv)'!L$2:L$13,'Equipe novembre (après la trèv)'!$A$2:$A$13,$C245)</f>
        <v>0</v>
      </c>
    </row>
    <row r="246" spans="1:35" x14ac:dyDescent="0.3">
      <c r="A246">
        <v>245</v>
      </c>
      <c r="B246" t="s">
        <v>251</v>
      </c>
      <c r="C246" t="s">
        <v>48</v>
      </c>
      <c r="D246" t="s">
        <v>35</v>
      </c>
      <c r="E246">
        <f>SUMIFS('Indiv fin novembre'!E$2:E$299,'Indiv fin novembre'!$B$2:$B$299,$B246,'Indiv fin novembre'!$C$2:$C$299,$C246)-SUMIFS('Indiv fin octobre (à la trève)'!E$2:E$287,'Indiv fin octobre (à la trève)'!$B$2:$B$287,$B246,'Indiv fin octobre (à la trève)'!$C$2:$C$287,$C246)</f>
        <v>6</v>
      </c>
      <c r="F246">
        <f>SUMIFS('Indiv fin novembre'!F$2:F$299,'Indiv fin novembre'!$B$2:$B$299,$B246,'Indiv fin novembre'!$C$2:$C$299,$C246)-SUMIFS('Indiv fin octobre (à la trève)'!F$2:F$287,'Indiv fin octobre (à la trève)'!$B$2:$B$287,$B246,'Indiv fin octobre (à la trève)'!$C$2:$C$287,$C246)</f>
        <v>0</v>
      </c>
      <c r="G246">
        <f>SUMIFS('Indiv fin novembre'!G$2:G$299,'Indiv fin novembre'!$B$2:$B$299,$B246,'Indiv fin novembre'!$C$2:$C$299,$C246)-SUMIFS('Indiv fin octobre (à la trève)'!G$2:G$287,'Indiv fin octobre (à la trève)'!$B$2:$B$287,$B246,'Indiv fin octobre (à la trève)'!$C$2:$C$287,$C246)</f>
        <v>0</v>
      </c>
      <c r="H246">
        <f>SUMIFS('Indiv fin novembre'!H$2:H$299,'Indiv fin novembre'!$B$2:$B$299,$B246,'Indiv fin novembre'!$C$2:$C$299,$C246)-SUMIFS('Indiv fin octobre (à la trève)'!H$2:H$287,'Indiv fin octobre (à la trève)'!$B$2:$B$287,$B246,'Indiv fin octobre (à la trève)'!$C$2:$C$287,$C246)</f>
        <v>0</v>
      </c>
      <c r="I246">
        <f>SUMIFS('Indiv fin novembre'!I$2:I$299,'Indiv fin novembre'!$B$2:$B$299,$B246,'Indiv fin novembre'!$C$2:$C$299,$C246)-SUMIFS('Indiv fin octobre (à la trève)'!I$2:I$287,'Indiv fin octobre (à la trève)'!$B$2:$B$287,$B246,'Indiv fin octobre (à la trève)'!$C$2:$C$287,$C246)</f>
        <v>0</v>
      </c>
      <c r="J246">
        <f>SUMIFS('Indiv fin novembre'!J$2:J$299,'Indiv fin novembre'!$B$2:$B$299,$B246,'Indiv fin novembre'!$C$2:$C$299,$C246)-SUMIFS('Indiv fin octobre (à la trève)'!J$2:J$287,'Indiv fin octobre (à la trève)'!$B$2:$B$287,$B246,'Indiv fin octobre (à la trève)'!$C$2:$C$287,$C246)</f>
        <v>0</v>
      </c>
      <c r="K246">
        <f>SUMIFS('Indiv fin novembre'!K$2:K$299,'Indiv fin novembre'!$B$2:$B$299,$B246,'Indiv fin novembre'!$C$2:$C$299,$C246)-SUMIFS('Indiv fin octobre (à la trève)'!K$2:K$287,'Indiv fin octobre (à la trève)'!$B$2:$B$287,$B246,'Indiv fin octobre (à la trève)'!$C$2:$C$287,$C246)</f>
        <v>0</v>
      </c>
      <c r="L246">
        <f>SUMIFS('Indiv fin novembre'!L$2:L$299,'Indiv fin novembre'!$B$2:$B$299,$B246,'Indiv fin novembre'!$C$2:$C$299,$C246)-SUMIFS('Indiv fin octobre (à la trève)'!L$2:L$287,'Indiv fin octobre (à la trève)'!$B$2:$B$287,$B246,'Indiv fin octobre (à la trève)'!$C$2:$C$287,$C246)</f>
        <v>0</v>
      </c>
      <c r="M246">
        <f>SUMIFS('Indiv fin novembre'!M$2:M$299,'Indiv fin novembre'!$B$2:$B$299,$B246,'Indiv fin novembre'!$C$2:$C$299,$C246)-SUMIFS('Indiv fin octobre (à la trève)'!M$2:M$287,'Indiv fin octobre (à la trève)'!$B$2:$B$287,$B246,'Indiv fin octobre (à la trève)'!$C$2:$C$287,$C246)</f>
        <v>0</v>
      </c>
      <c r="N246">
        <f>SUMIFS('Indiv fin novembre'!N$2:N$299,'Indiv fin novembre'!$B$2:$B$299,$B246,'Indiv fin novembre'!$C$2:$C$299,$C246)-SUMIFS('Indiv fin octobre (à la trève)'!N$2:N$287,'Indiv fin octobre (à la trève)'!$B$2:$B$287,$B246,'Indiv fin octobre (à la trève)'!$C$2:$C$287,$C246)</f>
        <v>0</v>
      </c>
      <c r="O246">
        <f>SUMIFS('Indiv fin novembre'!O$2:O$299,'Indiv fin novembre'!$B$2:$B$299,$B246,'Indiv fin novembre'!$C$2:$C$299,$C246)-SUMIFS('Indiv fin octobre (à la trève)'!O$2:O$287,'Indiv fin octobre (à la trève)'!$B$2:$B$287,$B246,'Indiv fin octobre (à la trève)'!$C$2:$C$287,$C246)</f>
        <v>0</v>
      </c>
      <c r="P246">
        <f>SUMIFS('Indiv fin novembre'!P$2:P$299,'Indiv fin novembre'!$B$2:$B$299,$B246,'Indiv fin novembre'!$C$2:$C$299,$C246)-SUMIFS('Indiv fin octobre (à la trève)'!P$2:P$287,'Indiv fin octobre (à la trève)'!$B$2:$B$287,$B246,'Indiv fin octobre (à la trève)'!$C$2:$C$287,$C246)</f>
        <v>0</v>
      </c>
      <c r="Q246">
        <f>SUMIFS('Indiv fin novembre'!Q$2:Q$299,'Indiv fin novembre'!$B$2:$B$299,$B246,'Indiv fin novembre'!$C$2:$C$299,$C246)-SUMIFS('Indiv fin octobre (à la trève)'!Q$2:Q$287,'Indiv fin octobre (à la trève)'!$B$2:$B$287,$B246,'Indiv fin octobre (à la trève)'!$C$2:$C$287,$C246)</f>
        <v>0</v>
      </c>
      <c r="R246">
        <f>SUMIFS('Indiv fin novembre'!R$2:R$299,'Indiv fin novembre'!$B$2:$B$299,$B246,'Indiv fin novembre'!$C$2:$C$299,$C246)-SUMIFS('Indiv fin octobre (à la trève)'!R$2:R$287,'Indiv fin octobre (à la trève)'!$B$2:$B$287,$B246,'Indiv fin octobre (à la trève)'!$C$2:$C$287,$C246)</f>
        <v>0</v>
      </c>
      <c r="S246" s="3">
        <f t="shared" si="39"/>
        <v>0</v>
      </c>
      <c r="T246" s="3">
        <f t="shared" si="40"/>
        <v>0</v>
      </c>
      <c r="U246" s="3">
        <f t="shared" si="41"/>
        <v>0</v>
      </c>
      <c r="V246" s="3">
        <f t="shared" si="42"/>
        <v>0</v>
      </c>
      <c r="W246" s="3">
        <f t="shared" si="43"/>
        <v>0</v>
      </c>
      <c r="X246" s="3">
        <f t="shared" si="44"/>
        <v>0</v>
      </c>
      <c r="Y246" s="3">
        <f t="shared" si="45"/>
        <v>0</v>
      </c>
      <c r="Z246" s="3">
        <f t="shared" si="46"/>
        <v>0</v>
      </c>
      <c r="AA246" s="3">
        <f t="shared" si="47"/>
        <v>0</v>
      </c>
      <c r="AB246" s="3">
        <f t="shared" si="48"/>
        <v>0</v>
      </c>
      <c r="AC246" s="3">
        <f t="shared" si="49"/>
        <v>0</v>
      </c>
      <c r="AD246" s="3">
        <f t="shared" si="50"/>
        <v>0</v>
      </c>
      <c r="AE246" s="3">
        <f t="shared" si="51"/>
        <v>0</v>
      </c>
      <c r="AF246" s="4">
        <f>F246/SUMIFS('Equipe novembre (après la trèv)'!B$2:B$13,'Equipe novembre (après la trèv)'!$A$2:$A$13,$C246)</f>
        <v>0</v>
      </c>
      <c r="AG246" s="4">
        <f>P246/SUMIFS('Equipe novembre (après la trèv)'!L$2:L$13,'Equipe novembre (après la trèv)'!$A$2:$A$13,$C246)</f>
        <v>0</v>
      </c>
      <c r="AH246" s="4">
        <f>H246/SUMIFS('Equipe novembre (après la trèv)'!B$2:B$13,'Equipe novembre (après la trèv)'!$A$2:$A$13,$C246)</f>
        <v>0</v>
      </c>
      <c r="AI246" s="4">
        <f>R246/SUMIFS('Equipe novembre (après la trèv)'!L$2:L$13,'Equipe novembre (après la trèv)'!$A$2:$A$13,$C246)</f>
        <v>0</v>
      </c>
    </row>
    <row r="247" spans="1:35" x14ac:dyDescent="0.3">
      <c r="A247">
        <v>246</v>
      </c>
      <c r="B247" t="s">
        <v>255</v>
      </c>
      <c r="C247" t="s">
        <v>48</v>
      </c>
      <c r="D247" t="s">
        <v>35</v>
      </c>
      <c r="E247">
        <f>SUMIFS('Indiv fin novembre'!E$2:E$299,'Indiv fin novembre'!$B$2:$B$299,$B247,'Indiv fin novembre'!$C$2:$C$299,$C247)-SUMIFS('Indiv fin octobre (à la trève)'!E$2:E$287,'Indiv fin octobre (à la trève)'!$B$2:$B$287,$B247,'Indiv fin octobre (à la trève)'!$C$2:$C$287,$C247)</f>
        <v>6</v>
      </c>
      <c r="F247">
        <f>SUMIFS('Indiv fin novembre'!F$2:F$299,'Indiv fin novembre'!$B$2:$B$299,$B247,'Indiv fin novembre'!$C$2:$C$299,$C247)-SUMIFS('Indiv fin octobre (à la trève)'!F$2:F$287,'Indiv fin octobre (à la trève)'!$B$2:$B$287,$B247,'Indiv fin octobre (à la trève)'!$C$2:$C$287,$C247)</f>
        <v>0</v>
      </c>
      <c r="G247">
        <f>SUMIFS('Indiv fin novembre'!G$2:G$299,'Indiv fin novembre'!$B$2:$B$299,$B247,'Indiv fin novembre'!$C$2:$C$299,$C247)-SUMIFS('Indiv fin octobre (à la trève)'!G$2:G$287,'Indiv fin octobre (à la trève)'!$B$2:$B$287,$B247,'Indiv fin octobre (à la trève)'!$C$2:$C$287,$C247)</f>
        <v>0</v>
      </c>
      <c r="H247">
        <f>SUMIFS('Indiv fin novembre'!H$2:H$299,'Indiv fin novembre'!$B$2:$B$299,$B247,'Indiv fin novembre'!$C$2:$C$299,$C247)-SUMIFS('Indiv fin octobre (à la trève)'!H$2:H$287,'Indiv fin octobre (à la trève)'!$B$2:$B$287,$B247,'Indiv fin octobre (à la trève)'!$C$2:$C$287,$C247)</f>
        <v>0</v>
      </c>
      <c r="I247">
        <f>SUMIFS('Indiv fin novembre'!I$2:I$299,'Indiv fin novembre'!$B$2:$B$299,$B247,'Indiv fin novembre'!$C$2:$C$299,$C247)-SUMIFS('Indiv fin octobre (à la trève)'!I$2:I$287,'Indiv fin octobre (à la trève)'!$B$2:$B$287,$B247,'Indiv fin octobre (à la trève)'!$C$2:$C$287,$C247)</f>
        <v>-1</v>
      </c>
      <c r="J247">
        <f>SUMIFS('Indiv fin novembre'!J$2:J$299,'Indiv fin novembre'!$B$2:$B$299,$B247,'Indiv fin novembre'!$C$2:$C$299,$C247)-SUMIFS('Indiv fin octobre (à la trève)'!J$2:J$287,'Indiv fin octobre (à la trève)'!$B$2:$B$287,$B247,'Indiv fin octobre (à la trève)'!$C$2:$C$287,$C247)</f>
        <v>0</v>
      </c>
      <c r="K247">
        <f>SUMIFS('Indiv fin novembre'!K$2:K$299,'Indiv fin novembre'!$B$2:$B$299,$B247,'Indiv fin novembre'!$C$2:$C$299,$C247)-SUMIFS('Indiv fin octobre (à la trève)'!K$2:K$287,'Indiv fin octobre (à la trève)'!$B$2:$B$287,$B247,'Indiv fin octobre (à la trève)'!$C$2:$C$287,$C247)</f>
        <v>0</v>
      </c>
      <c r="L247">
        <f>SUMIFS('Indiv fin novembre'!L$2:L$299,'Indiv fin novembre'!$B$2:$B$299,$B247,'Indiv fin novembre'!$C$2:$C$299,$C247)-SUMIFS('Indiv fin octobre (à la trève)'!L$2:L$287,'Indiv fin octobre (à la trève)'!$B$2:$B$287,$B247,'Indiv fin octobre (à la trève)'!$C$2:$C$287,$C247)</f>
        <v>0</v>
      </c>
      <c r="M247">
        <f>SUMIFS('Indiv fin novembre'!M$2:M$299,'Indiv fin novembre'!$B$2:$B$299,$B247,'Indiv fin novembre'!$C$2:$C$299,$C247)-SUMIFS('Indiv fin octobre (à la trève)'!M$2:M$287,'Indiv fin octobre (à la trève)'!$B$2:$B$287,$B247,'Indiv fin octobre (à la trève)'!$C$2:$C$287,$C247)</f>
        <v>0</v>
      </c>
      <c r="N247">
        <f>SUMIFS('Indiv fin novembre'!N$2:N$299,'Indiv fin novembre'!$B$2:$B$299,$B247,'Indiv fin novembre'!$C$2:$C$299,$C247)-SUMIFS('Indiv fin octobre (à la trève)'!N$2:N$287,'Indiv fin octobre (à la trève)'!$B$2:$B$287,$B247,'Indiv fin octobre (à la trève)'!$C$2:$C$287,$C247)</f>
        <v>0</v>
      </c>
      <c r="O247">
        <f>SUMIFS('Indiv fin novembre'!O$2:O$299,'Indiv fin novembre'!$B$2:$B$299,$B247,'Indiv fin novembre'!$C$2:$C$299,$C247)-SUMIFS('Indiv fin octobre (à la trève)'!O$2:O$287,'Indiv fin octobre (à la trève)'!$B$2:$B$287,$B247,'Indiv fin octobre (à la trève)'!$C$2:$C$287,$C247)</f>
        <v>0</v>
      </c>
      <c r="P247">
        <f>SUMIFS('Indiv fin novembre'!P$2:P$299,'Indiv fin novembre'!$B$2:$B$299,$B247,'Indiv fin novembre'!$C$2:$C$299,$C247)-SUMIFS('Indiv fin octobre (à la trève)'!P$2:P$287,'Indiv fin octobre (à la trève)'!$B$2:$B$287,$B247,'Indiv fin octobre (à la trève)'!$C$2:$C$287,$C247)</f>
        <v>0</v>
      </c>
      <c r="Q247">
        <f>SUMIFS('Indiv fin novembre'!Q$2:Q$299,'Indiv fin novembre'!$B$2:$B$299,$B247,'Indiv fin novembre'!$C$2:$C$299,$C247)-SUMIFS('Indiv fin octobre (à la trève)'!Q$2:Q$287,'Indiv fin octobre (à la trève)'!$B$2:$B$287,$B247,'Indiv fin octobre (à la trève)'!$C$2:$C$287,$C247)</f>
        <v>0</v>
      </c>
      <c r="R247">
        <f>SUMIFS('Indiv fin novembre'!R$2:R$299,'Indiv fin novembre'!$B$2:$B$299,$B247,'Indiv fin novembre'!$C$2:$C$299,$C247)-SUMIFS('Indiv fin octobre (à la trève)'!R$2:R$287,'Indiv fin octobre (à la trève)'!$B$2:$B$287,$B247,'Indiv fin octobre (à la trève)'!$C$2:$C$287,$C247)</f>
        <v>0</v>
      </c>
      <c r="S247" s="3">
        <f t="shared" si="39"/>
        <v>0</v>
      </c>
      <c r="T247" s="3">
        <f t="shared" si="40"/>
        <v>0</v>
      </c>
      <c r="U247" s="3">
        <f t="shared" si="41"/>
        <v>0</v>
      </c>
      <c r="V247" s="3">
        <f t="shared" si="42"/>
        <v>-0.16666666666666666</v>
      </c>
      <c r="W247" s="3">
        <f t="shared" si="43"/>
        <v>0</v>
      </c>
      <c r="X247" s="3">
        <f t="shared" si="44"/>
        <v>0</v>
      </c>
      <c r="Y247" s="3">
        <f t="shared" si="45"/>
        <v>0</v>
      </c>
      <c r="Z247" s="3">
        <f t="shared" si="46"/>
        <v>0</v>
      </c>
      <c r="AA247" s="3">
        <f t="shared" si="47"/>
        <v>0</v>
      </c>
      <c r="AB247" s="3">
        <f t="shared" si="48"/>
        <v>0</v>
      </c>
      <c r="AC247" s="3">
        <f t="shared" si="49"/>
        <v>0</v>
      </c>
      <c r="AD247" s="3">
        <f t="shared" si="50"/>
        <v>0</v>
      </c>
      <c r="AE247" s="3">
        <f t="shared" si="51"/>
        <v>0</v>
      </c>
      <c r="AF247" s="4">
        <f>F247/SUMIFS('Equipe novembre (après la trèv)'!B$2:B$13,'Equipe novembre (après la trèv)'!$A$2:$A$13,$C247)</f>
        <v>0</v>
      </c>
      <c r="AG247" s="4">
        <f>P247/SUMIFS('Equipe novembre (après la trèv)'!L$2:L$13,'Equipe novembre (après la trèv)'!$A$2:$A$13,$C247)</f>
        <v>0</v>
      </c>
      <c r="AH247" s="4">
        <f>H247/SUMIFS('Equipe novembre (après la trèv)'!B$2:B$13,'Equipe novembre (après la trèv)'!$A$2:$A$13,$C247)</f>
        <v>0</v>
      </c>
      <c r="AI247" s="4">
        <f>R247/SUMIFS('Equipe novembre (après la trèv)'!L$2:L$13,'Equipe novembre (après la trèv)'!$A$2:$A$13,$C247)</f>
        <v>0</v>
      </c>
    </row>
    <row r="248" spans="1:35" x14ac:dyDescent="0.3">
      <c r="A248">
        <v>247</v>
      </c>
      <c r="B248" t="s">
        <v>252</v>
      </c>
      <c r="C248" t="s">
        <v>28</v>
      </c>
      <c r="D248" t="s">
        <v>6</v>
      </c>
      <c r="E248">
        <f>SUMIFS('Indiv fin novembre'!E$2:E$299,'Indiv fin novembre'!$B$2:$B$299,$B248,'Indiv fin novembre'!$C$2:$C$299,$C248)-SUMIFS('Indiv fin octobre (à la trève)'!E$2:E$287,'Indiv fin octobre (à la trève)'!$B$2:$B$287,$B248,'Indiv fin octobre (à la trève)'!$C$2:$C$287,$C248)</f>
        <v>5</v>
      </c>
      <c r="F248">
        <f>SUMIFS('Indiv fin novembre'!F$2:F$299,'Indiv fin novembre'!$B$2:$B$299,$B248,'Indiv fin novembre'!$C$2:$C$299,$C248)-SUMIFS('Indiv fin octobre (à la trève)'!F$2:F$287,'Indiv fin octobre (à la trève)'!$B$2:$B$287,$B248,'Indiv fin octobre (à la trève)'!$C$2:$C$287,$C248)</f>
        <v>0</v>
      </c>
      <c r="G248">
        <f>SUMIFS('Indiv fin novembre'!G$2:G$299,'Indiv fin novembre'!$B$2:$B$299,$B248,'Indiv fin novembre'!$C$2:$C$299,$C248)-SUMIFS('Indiv fin octobre (à la trève)'!G$2:G$287,'Indiv fin octobre (à la trève)'!$B$2:$B$287,$B248,'Indiv fin octobre (à la trève)'!$C$2:$C$287,$C248)</f>
        <v>0</v>
      </c>
      <c r="H248">
        <f>SUMIFS('Indiv fin novembre'!H$2:H$299,'Indiv fin novembre'!$B$2:$B$299,$B248,'Indiv fin novembre'!$C$2:$C$299,$C248)-SUMIFS('Indiv fin octobre (à la trève)'!H$2:H$287,'Indiv fin octobre (à la trève)'!$B$2:$B$287,$B248,'Indiv fin octobre (à la trève)'!$C$2:$C$287,$C248)</f>
        <v>0</v>
      </c>
      <c r="I248">
        <f>SUMIFS('Indiv fin novembre'!I$2:I$299,'Indiv fin novembre'!$B$2:$B$299,$B248,'Indiv fin novembre'!$C$2:$C$299,$C248)-SUMIFS('Indiv fin octobre (à la trève)'!I$2:I$287,'Indiv fin octobre (à la trève)'!$B$2:$B$287,$B248,'Indiv fin octobre (à la trève)'!$C$2:$C$287,$C248)</f>
        <v>-1</v>
      </c>
      <c r="J248">
        <f>SUMIFS('Indiv fin novembre'!J$2:J$299,'Indiv fin novembre'!$B$2:$B$299,$B248,'Indiv fin novembre'!$C$2:$C$299,$C248)-SUMIFS('Indiv fin octobre (à la trève)'!J$2:J$287,'Indiv fin octobre (à la trève)'!$B$2:$B$287,$B248,'Indiv fin octobre (à la trève)'!$C$2:$C$287,$C248)</f>
        <v>0</v>
      </c>
      <c r="K248">
        <f>SUMIFS('Indiv fin novembre'!K$2:K$299,'Indiv fin novembre'!$B$2:$B$299,$B248,'Indiv fin novembre'!$C$2:$C$299,$C248)-SUMIFS('Indiv fin octobre (à la trève)'!K$2:K$287,'Indiv fin octobre (à la trève)'!$B$2:$B$287,$B248,'Indiv fin octobre (à la trève)'!$C$2:$C$287,$C248)</f>
        <v>0</v>
      </c>
      <c r="L248">
        <f>SUMIFS('Indiv fin novembre'!L$2:L$299,'Indiv fin novembre'!$B$2:$B$299,$B248,'Indiv fin novembre'!$C$2:$C$299,$C248)-SUMIFS('Indiv fin octobre (à la trève)'!L$2:L$287,'Indiv fin octobre (à la trève)'!$B$2:$B$287,$B248,'Indiv fin octobre (à la trève)'!$C$2:$C$287,$C248)</f>
        <v>0</v>
      </c>
      <c r="M248">
        <f>SUMIFS('Indiv fin novembre'!M$2:M$299,'Indiv fin novembre'!$B$2:$B$299,$B248,'Indiv fin novembre'!$C$2:$C$299,$C248)-SUMIFS('Indiv fin octobre (à la trève)'!M$2:M$287,'Indiv fin octobre (à la trève)'!$B$2:$B$287,$B248,'Indiv fin octobre (à la trève)'!$C$2:$C$287,$C248)</f>
        <v>0</v>
      </c>
      <c r="N248">
        <f>SUMIFS('Indiv fin novembre'!N$2:N$299,'Indiv fin novembre'!$B$2:$B$299,$B248,'Indiv fin novembre'!$C$2:$C$299,$C248)-SUMIFS('Indiv fin octobre (à la trève)'!N$2:N$287,'Indiv fin octobre (à la trève)'!$B$2:$B$287,$B248,'Indiv fin octobre (à la trève)'!$C$2:$C$287,$C248)</f>
        <v>0</v>
      </c>
      <c r="O248">
        <f>SUMIFS('Indiv fin novembre'!O$2:O$299,'Indiv fin novembre'!$B$2:$B$299,$B248,'Indiv fin novembre'!$C$2:$C$299,$C248)-SUMIFS('Indiv fin octobre (à la trève)'!O$2:O$287,'Indiv fin octobre (à la trève)'!$B$2:$B$287,$B248,'Indiv fin octobre (à la trève)'!$C$2:$C$287,$C248)</f>
        <v>0</v>
      </c>
      <c r="P248">
        <f>SUMIFS('Indiv fin novembre'!P$2:P$299,'Indiv fin novembre'!$B$2:$B$299,$B248,'Indiv fin novembre'!$C$2:$C$299,$C248)-SUMIFS('Indiv fin octobre (à la trève)'!P$2:P$287,'Indiv fin octobre (à la trève)'!$B$2:$B$287,$B248,'Indiv fin octobre (à la trève)'!$C$2:$C$287,$C248)</f>
        <v>0</v>
      </c>
      <c r="Q248">
        <f>SUMIFS('Indiv fin novembre'!Q$2:Q$299,'Indiv fin novembre'!$B$2:$B$299,$B248,'Indiv fin novembre'!$C$2:$C$299,$C248)-SUMIFS('Indiv fin octobre (à la trève)'!Q$2:Q$287,'Indiv fin octobre (à la trève)'!$B$2:$B$287,$B248,'Indiv fin octobre (à la trève)'!$C$2:$C$287,$C248)</f>
        <v>0</v>
      </c>
      <c r="R248">
        <f>SUMIFS('Indiv fin novembre'!R$2:R$299,'Indiv fin novembre'!$B$2:$B$299,$B248,'Indiv fin novembre'!$C$2:$C$299,$C248)-SUMIFS('Indiv fin octobre (à la trève)'!R$2:R$287,'Indiv fin octobre (à la trève)'!$B$2:$B$287,$B248,'Indiv fin octobre (à la trève)'!$C$2:$C$287,$C248)</f>
        <v>0</v>
      </c>
      <c r="S248" s="3">
        <f t="shared" si="39"/>
        <v>0</v>
      </c>
      <c r="T248" s="3">
        <f t="shared" si="40"/>
        <v>0</v>
      </c>
      <c r="U248" s="3">
        <f t="shared" si="41"/>
        <v>0</v>
      </c>
      <c r="V248" s="3">
        <f t="shared" si="42"/>
        <v>-0.2</v>
      </c>
      <c r="W248" s="3">
        <f t="shared" si="43"/>
        <v>0</v>
      </c>
      <c r="X248" s="3">
        <f t="shared" si="44"/>
        <v>0</v>
      </c>
      <c r="Y248" s="3">
        <f t="shared" si="45"/>
        <v>0</v>
      </c>
      <c r="Z248" s="3">
        <f t="shared" si="46"/>
        <v>0</v>
      </c>
      <c r="AA248" s="3">
        <f t="shared" si="47"/>
        <v>0</v>
      </c>
      <c r="AB248" s="3">
        <f t="shared" si="48"/>
        <v>0</v>
      </c>
      <c r="AC248" s="3">
        <f t="shared" si="49"/>
        <v>0</v>
      </c>
      <c r="AD248" s="3">
        <f t="shared" si="50"/>
        <v>0</v>
      </c>
      <c r="AE248" s="3">
        <f t="shared" si="51"/>
        <v>0</v>
      </c>
      <c r="AF248" s="4">
        <f>F248/SUMIFS('Equipe novembre (après la trèv)'!B$2:B$13,'Equipe novembre (après la trèv)'!$A$2:$A$13,$C248)</f>
        <v>0</v>
      </c>
      <c r="AG248" s="4">
        <f>P248/SUMIFS('Equipe novembre (après la trèv)'!L$2:L$13,'Equipe novembre (après la trèv)'!$A$2:$A$13,$C248)</f>
        <v>0</v>
      </c>
      <c r="AH248" s="4">
        <f>H248/SUMIFS('Equipe novembre (après la trèv)'!B$2:B$13,'Equipe novembre (après la trèv)'!$A$2:$A$13,$C248)</f>
        <v>0</v>
      </c>
      <c r="AI248" s="4">
        <f>R248/SUMIFS('Equipe novembre (après la trèv)'!L$2:L$13,'Equipe novembre (après la trèv)'!$A$2:$A$13,$C248)</f>
        <v>0</v>
      </c>
    </row>
    <row r="249" spans="1:35" x14ac:dyDescent="0.3">
      <c r="A249">
        <v>248</v>
      </c>
      <c r="B249" t="s">
        <v>254</v>
      </c>
      <c r="C249" t="s">
        <v>37</v>
      </c>
      <c r="D249" t="s">
        <v>35</v>
      </c>
      <c r="E249">
        <f>SUMIFS('Indiv fin novembre'!E$2:E$299,'Indiv fin novembre'!$B$2:$B$299,$B249,'Indiv fin novembre'!$C$2:$C$299,$C249)-SUMIFS('Indiv fin octobre (à la trève)'!E$2:E$287,'Indiv fin octobre (à la trève)'!$B$2:$B$287,$B249,'Indiv fin octobre (à la trève)'!$C$2:$C$287,$C249)</f>
        <v>5</v>
      </c>
      <c r="F249">
        <f>SUMIFS('Indiv fin novembre'!F$2:F$299,'Indiv fin novembre'!$B$2:$B$299,$B249,'Indiv fin novembre'!$C$2:$C$299,$C249)-SUMIFS('Indiv fin octobre (à la trève)'!F$2:F$287,'Indiv fin octobre (à la trève)'!$B$2:$B$287,$B249,'Indiv fin octobre (à la trève)'!$C$2:$C$287,$C249)</f>
        <v>0</v>
      </c>
      <c r="G249">
        <f>SUMIFS('Indiv fin novembre'!G$2:G$299,'Indiv fin novembre'!$B$2:$B$299,$B249,'Indiv fin novembre'!$C$2:$C$299,$C249)-SUMIFS('Indiv fin octobre (à la trève)'!G$2:G$287,'Indiv fin octobre (à la trève)'!$B$2:$B$287,$B249,'Indiv fin octobre (à la trève)'!$C$2:$C$287,$C249)</f>
        <v>0</v>
      </c>
      <c r="H249">
        <f>SUMIFS('Indiv fin novembre'!H$2:H$299,'Indiv fin novembre'!$B$2:$B$299,$B249,'Indiv fin novembre'!$C$2:$C$299,$C249)-SUMIFS('Indiv fin octobre (à la trève)'!H$2:H$287,'Indiv fin octobre (à la trève)'!$B$2:$B$287,$B249,'Indiv fin octobre (à la trève)'!$C$2:$C$287,$C249)</f>
        <v>0</v>
      </c>
      <c r="I249">
        <f>SUMIFS('Indiv fin novembre'!I$2:I$299,'Indiv fin novembre'!$B$2:$B$299,$B249,'Indiv fin novembre'!$C$2:$C$299,$C249)-SUMIFS('Indiv fin octobre (à la trève)'!I$2:I$287,'Indiv fin octobre (à la trève)'!$B$2:$B$287,$B249,'Indiv fin octobre (à la trève)'!$C$2:$C$287,$C249)</f>
        <v>-4</v>
      </c>
      <c r="J249">
        <f>SUMIFS('Indiv fin novembre'!J$2:J$299,'Indiv fin novembre'!$B$2:$B$299,$B249,'Indiv fin novembre'!$C$2:$C$299,$C249)-SUMIFS('Indiv fin octobre (à la trève)'!J$2:J$287,'Indiv fin octobre (à la trève)'!$B$2:$B$287,$B249,'Indiv fin octobre (à la trève)'!$C$2:$C$287,$C249)</f>
        <v>0</v>
      </c>
      <c r="K249">
        <f>SUMIFS('Indiv fin novembre'!K$2:K$299,'Indiv fin novembre'!$B$2:$B$299,$B249,'Indiv fin novembre'!$C$2:$C$299,$C249)-SUMIFS('Indiv fin octobre (à la trève)'!K$2:K$287,'Indiv fin octobre (à la trève)'!$B$2:$B$287,$B249,'Indiv fin octobre (à la trève)'!$C$2:$C$287,$C249)</f>
        <v>0</v>
      </c>
      <c r="L249">
        <f>SUMIFS('Indiv fin novembre'!L$2:L$299,'Indiv fin novembre'!$B$2:$B$299,$B249,'Indiv fin novembre'!$C$2:$C$299,$C249)-SUMIFS('Indiv fin octobre (à la trève)'!L$2:L$287,'Indiv fin octobre (à la trève)'!$B$2:$B$287,$B249,'Indiv fin octobre (à la trève)'!$C$2:$C$287,$C249)</f>
        <v>0</v>
      </c>
      <c r="M249">
        <f>SUMIFS('Indiv fin novembre'!M$2:M$299,'Indiv fin novembre'!$B$2:$B$299,$B249,'Indiv fin novembre'!$C$2:$C$299,$C249)-SUMIFS('Indiv fin octobre (à la trève)'!M$2:M$287,'Indiv fin octobre (à la trève)'!$B$2:$B$287,$B249,'Indiv fin octobre (à la trève)'!$C$2:$C$287,$C249)</f>
        <v>0</v>
      </c>
      <c r="N249">
        <f>SUMIFS('Indiv fin novembre'!N$2:N$299,'Indiv fin novembre'!$B$2:$B$299,$B249,'Indiv fin novembre'!$C$2:$C$299,$C249)-SUMIFS('Indiv fin octobre (à la trève)'!N$2:N$287,'Indiv fin octobre (à la trève)'!$B$2:$B$287,$B249,'Indiv fin octobre (à la trève)'!$C$2:$C$287,$C249)</f>
        <v>0</v>
      </c>
      <c r="O249">
        <f>SUMIFS('Indiv fin novembre'!O$2:O$299,'Indiv fin novembre'!$B$2:$B$299,$B249,'Indiv fin novembre'!$C$2:$C$299,$C249)-SUMIFS('Indiv fin octobre (à la trève)'!O$2:O$287,'Indiv fin octobre (à la trève)'!$B$2:$B$287,$B249,'Indiv fin octobre (à la trève)'!$C$2:$C$287,$C249)</f>
        <v>0</v>
      </c>
      <c r="P249">
        <f>SUMIFS('Indiv fin novembre'!P$2:P$299,'Indiv fin novembre'!$B$2:$B$299,$B249,'Indiv fin novembre'!$C$2:$C$299,$C249)-SUMIFS('Indiv fin octobre (à la trève)'!P$2:P$287,'Indiv fin octobre (à la trève)'!$B$2:$B$287,$B249,'Indiv fin octobre (à la trève)'!$C$2:$C$287,$C249)</f>
        <v>0</v>
      </c>
      <c r="Q249">
        <f>SUMIFS('Indiv fin novembre'!Q$2:Q$299,'Indiv fin novembre'!$B$2:$B$299,$B249,'Indiv fin novembre'!$C$2:$C$299,$C249)-SUMIFS('Indiv fin octobre (à la trève)'!Q$2:Q$287,'Indiv fin octobre (à la trève)'!$B$2:$B$287,$B249,'Indiv fin octobre (à la trève)'!$C$2:$C$287,$C249)</f>
        <v>0</v>
      </c>
      <c r="R249">
        <f>SUMIFS('Indiv fin novembre'!R$2:R$299,'Indiv fin novembre'!$B$2:$B$299,$B249,'Indiv fin novembre'!$C$2:$C$299,$C249)-SUMIFS('Indiv fin octobre (à la trève)'!R$2:R$287,'Indiv fin octobre (à la trève)'!$B$2:$B$287,$B249,'Indiv fin octobre (à la trève)'!$C$2:$C$287,$C249)</f>
        <v>0</v>
      </c>
      <c r="S249" s="3">
        <f t="shared" si="39"/>
        <v>0</v>
      </c>
      <c r="T249" s="3">
        <f t="shared" si="40"/>
        <v>0</v>
      </c>
      <c r="U249" s="3">
        <f t="shared" si="41"/>
        <v>0</v>
      </c>
      <c r="V249" s="3">
        <f t="shared" si="42"/>
        <v>-0.8</v>
      </c>
      <c r="W249" s="3">
        <f t="shared" si="43"/>
        <v>0</v>
      </c>
      <c r="X249" s="3">
        <f t="shared" si="44"/>
        <v>0</v>
      </c>
      <c r="Y249" s="3">
        <f t="shared" si="45"/>
        <v>0</v>
      </c>
      <c r="Z249" s="3">
        <f t="shared" si="46"/>
        <v>0</v>
      </c>
      <c r="AA249" s="3">
        <f t="shared" si="47"/>
        <v>0</v>
      </c>
      <c r="AB249" s="3">
        <f t="shared" si="48"/>
        <v>0</v>
      </c>
      <c r="AC249" s="3">
        <f t="shared" si="49"/>
        <v>0</v>
      </c>
      <c r="AD249" s="3">
        <f t="shared" si="50"/>
        <v>0</v>
      </c>
      <c r="AE249" s="3">
        <f t="shared" si="51"/>
        <v>0</v>
      </c>
      <c r="AF249" s="4">
        <f>F249/SUMIFS('Equipe novembre (après la trèv)'!B$2:B$13,'Equipe novembre (après la trèv)'!$A$2:$A$13,$C249)</f>
        <v>0</v>
      </c>
      <c r="AG249" s="4">
        <f>P249/SUMIFS('Equipe novembre (après la trèv)'!L$2:L$13,'Equipe novembre (après la trèv)'!$A$2:$A$13,$C249)</f>
        <v>0</v>
      </c>
      <c r="AH249" s="4">
        <f>H249/SUMIFS('Equipe novembre (après la trèv)'!B$2:B$13,'Equipe novembre (après la trèv)'!$A$2:$A$13,$C249)</f>
        <v>0</v>
      </c>
      <c r="AI249" s="4">
        <f>R249/SUMIFS('Equipe novembre (après la trèv)'!L$2:L$13,'Equipe novembre (après la trèv)'!$A$2:$A$13,$C249)</f>
        <v>0</v>
      </c>
    </row>
    <row r="250" spans="1:35" x14ac:dyDescent="0.3">
      <c r="A250">
        <v>249</v>
      </c>
      <c r="B250" t="s">
        <v>259</v>
      </c>
      <c r="C250" t="s">
        <v>37</v>
      </c>
      <c r="D250" t="s">
        <v>6</v>
      </c>
      <c r="E250">
        <f>SUMIFS('Indiv fin novembre'!E$2:E$299,'Indiv fin novembre'!$B$2:$B$299,$B250,'Indiv fin novembre'!$C$2:$C$299,$C250)-SUMIFS('Indiv fin octobre (à la trève)'!E$2:E$287,'Indiv fin octobre (à la trève)'!$B$2:$B$287,$B250,'Indiv fin octobre (à la trève)'!$C$2:$C$287,$C250)</f>
        <v>4</v>
      </c>
      <c r="F250">
        <f>SUMIFS('Indiv fin novembre'!F$2:F$299,'Indiv fin novembre'!$B$2:$B$299,$B250,'Indiv fin novembre'!$C$2:$C$299,$C250)-SUMIFS('Indiv fin octobre (à la trève)'!F$2:F$287,'Indiv fin octobre (à la trève)'!$B$2:$B$287,$B250,'Indiv fin octobre (à la trève)'!$C$2:$C$287,$C250)</f>
        <v>0</v>
      </c>
      <c r="G250">
        <f>SUMIFS('Indiv fin novembre'!G$2:G$299,'Indiv fin novembre'!$B$2:$B$299,$B250,'Indiv fin novembre'!$C$2:$C$299,$C250)-SUMIFS('Indiv fin octobre (à la trève)'!G$2:G$287,'Indiv fin octobre (à la trève)'!$B$2:$B$287,$B250,'Indiv fin octobre (à la trève)'!$C$2:$C$287,$C250)</f>
        <v>0</v>
      </c>
      <c r="H250">
        <f>SUMIFS('Indiv fin novembre'!H$2:H$299,'Indiv fin novembre'!$B$2:$B$299,$B250,'Indiv fin novembre'!$C$2:$C$299,$C250)-SUMIFS('Indiv fin octobre (à la trève)'!H$2:H$287,'Indiv fin octobre (à la trève)'!$B$2:$B$287,$B250,'Indiv fin octobre (à la trève)'!$C$2:$C$287,$C250)</f>
        <v>0</v>
      </c>
      <c r="I250">
        <f>SUMIFS('Indiv fin novembre'!I$2:I$299,'Indiv fin novembre'!$B$2:$B$299,$B250,'Indiv fin novembre'!$C$2:$C$299,$C250)-SUMIFS('Indiv fin octobre (à la trève)'!I$2:I$287,'Indiv fin octobre (à la trève)'!$B$2:$B$287,$B250,'Indiv fin octobre (à la trève)'!$C$2:$C$287,$C250)</f>
        <v>0</v>
      </c>
      <c r="J250">
        <f>SUMIFS('Indiv fin novembre'!J$2:J$299,'Indiv fin novembre'!$B$2:$B$299,$B250,'Indiv fin novembre'!$C$2:$C$299,$C250)-SUMIFS('Indiv fin octobre (à la trève)'!J$2:J$287,'Indiv fin octobre (à la trève)'!$B$2:$B$287,$B250,'Indiv fin octobre (à la trève)'!$C$2:$C$287,$C250)</f>
        <v>0</v>
      </c>
      <c r="K250">
        <f>SUMIFS('Indiv fin novembre'!K$2:K$299,'Indiv fin novembre'!$B$2:$B$299,$B250,'Indiv fin novembre'!$C$2:$C$299,$C250)-SUMIFS('Indiv fin octobre (à la trève)'!K$2:K$287,'Indiv fin octobre (à la trève)'!$B$2:$B$287,$B250,'Indiv fin octobre (à la trève)'!$C$2:$C$287,$C250)</f>
        <v>0</v>
      </c>
      <c r="L250">
        <f>SUMIFS('Indiv fin novembre'!L$2:L$299,'Indiv fin novembre'!$B$2:$B$299,$B250,'Indiv fin novembre'!$C$2:$C$299,$C250)-SUMIFS('Indiv fin octobre (à la trève)'!L$2:L$287,'Indiv fin octobre (à la trève)'!$B$2:$B$287,$B250,'Indiv fin octobre (à la trève)'!$C$2:$C$287,$C250)</f>
        <v>0</v>
      </c>
      <c r="M250">
        <f>SUMIFS('Indiv fin novembre'!M$2:M$299,'Indiv fin novembre'!$B$2:$B$299,$B250,'Indiv fin novembre'!$C$2:$C$299,$C250)-SUMIFS('Indiv fin octobre (à la trève)'!M$2:M$287,'Indiv fin octobre (à la trève)'!$B$2:$B$287,$B250,'Indiv fin octobre (à la trève)'!$C$2:$C$287,$C250)</f>
        <v>0</v>
      </c>
      <c r="N250">
        <f>SUMIFS('Indiv fin novembre'!N$2:N$299,'Indiv fin novembre'!$B$2:$B$299,$B250,'Indiv fin novembre'!$C$2:$C$299,$C250)-SUMIFS('Indiv fin octobre (à la trève)'!N$2:N$287,'Indiv fin octobre (à la trève)'!$B$2:$B$287,$B250,'Indiv fin octobre (à la trève)'!$C$2:$C$287,$C250)</f>
        <v>0</v>
      </c>
      <c r="O250">
        <f>SUMIFS('Indiv fin novembre'!O$2:O$299,'Indiv fin novembre'!$B$2:$B$299,$B250,'Indiv fin novembre'!$C$2:$C$299,$C250)-SUMIFS('Indiv fin octobre (à la trève)'!O$2:O$287,'Indiv fin octobre (à la trève)'!$B$2:$B$287,$B250,'Indiv fin octobre (à la trève)'!$C$2:$C$287,$C250)</f>
        <v>0</v>
      </c>
      <c r="P250">
        <f>SUMIFS('Indiv fin novembre'!P$2:P$299,'Indiv fin novembre'!$B$2:$B$299,$B250,'Indiv fin novembre'!$C$2:$C$299,$C250)-SUMIFS('Indiv fin octobre (à la trève)'!P$2:P$287,'Indiv fin octobre (à la trève)'!$B$2:$B$287,$B250,'Indiv fin octobre (à la trève)'!$C$2:$C$287,$C250)</f>
        <v>0</v>
      </c>
      <c r="Q250">
        <f>SUMIFS('Indiv fin novembre'!Q$2:Q$299,'Indiv fin novembre'!$B$2:$B$299,$B250,'Indiv fin novembre'!$C$2:$C$299,$C250)-SUMIFS('Indiv fin octobre (à la trève)'!Q$2:Q$287,'Indiv fin octobre (à la trève)'!$B$2:$B$287,$B250,'Indiv fin octobre (à la trève)'!$C$2:$C$287,$C250)</f>
        <v>0</v>
      </c>
      <c r="R250">
        <f>SUMIFS('Indiv fin novembre'!R$2:R$299,'Indiv fin novembre'!$B$2:$B$299,$B250,'Indiv fin novembre'!$C$2:$C$299,$C250)-SUMIFS('Indiv fin octobre (à la trève)'!R$2:R$287,'Indiv fin octobre (à la trève)'!$B$2:$B$287,$B250,'Indiv fin octobre (à la trève)'!$C$2:$C$287,$C250)</f>
        <v>0</v>
      </c>
      <c r="S250" s="3">
        <f t="shared" si="39"/>
        <v>0</v>
      </c>
      <c r="T250" s="3">
        <f t="shared" si="40"/>
        <v>0</v>
      </c>
      <c r="U250" s="3">
        <f t="shared" si="41"/>
        <v>0</v>
      </c>
      <c r="V250" s="3">
        <f t="shared" si="42"/>
        <v>0</v>
      </c>
      <c r="W250" s="3">
        <f t="shared" si="43"/>
        <v>0</v>
      </c>
      <c r="X250" s="3">
        <f t="shared" si="44"/>
        <v>0</v>
      </c>
      <c r="Y250" s="3">
        <f t="shared" si="45"/>
        <v>0</v>
      </c>
      <c r="Z250" s="3">
        <f t="shared" si="46"/>
        <v>0</v>
      </c>
      <c r="AA250" s="3">
        <f t="shared" si="47"/>
        <v>0</v>
      </c>
      <c r="AB250" s="3">
        <f t="shared" si="48"/>
        <v>0</v>
      </c>
      <c r="AC250" s="3">
        <f t="shared" si="49"/>
        <v>0</v>
      </c>
      <c r="AD250" s="3">
        <f t="shared" si="50"/>
        <v>0</v>
      </c>
      <c r="AE250" s="3">
        <f t="shared" si="51"/>
        <v>0</v>
      </c>
      <c r="AF250" s="4">
        <f>F250/SUMIFS('Equipe novembre (après la trèv)'!B$2:B$13,'Equipe novembre (après la trèv)'!$A$2:$A$13,$C250)</f>
        <v>0</v>
      </c>
      <c r="AG250" s="4">
        <f>P250/SUMIFS('Equipe novembre (après la trèv)'!L$2:L$13,'Equipe novembre (après la trèv)'!$A$2:$A$13,$C250)</f>
        <v>0</v>
      </c>
      <c r="AH250" s="4">
        <f>H250/SUMIFS('Equipe novembre (après la trèv)'!B$2:B$13,'Equipe novembre (après la trèv)'!$A$2:$A$13,$C250)</f>
        <v>0</v>
      </c>
      <c r="AI250" s="4">
        <f>R250/SUMIFS('Equipe novembre (après la trèv)'!L$2:L$13,'Equipe novembre (après la trèv)'!$A$2:$A$13,$C250)</f>
        <v>0</v>
      </c>
    </row>
    <row r="251" spans="1:35" x14ac:dyDescent="0.3">
      <c r="A251">
        <v>250</v>
      </c>
      <c r="B251" t="s">
        <v>265</v>
      </c>
      <c r="C251" t="s">
        <v>24</v>
      </c>
      <c r="D251" t="s">
        <v>6</v>
      </c>
      <c r="E251">
        <f>SUMIFS('Indiv fin novembre'!E$2:E$299,'Indiv fin novembre'!$B$2:$B$299,$B251,'Indiv fin novembre'!$C$2:$C$299,$C251)-SUMIFS('Indiv fin octobre (à la trève)'!E$2:E$287,'Indiv fin octobre (à la trève)'!$B$2:$B$287,$B251,'Indiv fin octobre (à la trève)'!$C$2:$C$287,$C251)</f>
        <v>1</v>
      </c>
      <c r="F251">
        <f>SUMIFS('Indiv fin novembre'!F$2:F$299,'Indiv fin novembre'!$B$2:$B$299,$B251,'Indiv fin novembre'!$C$2:$C$299,$C251)-SUMIFS('Indiv fin octobre (à la trève)'!F$2:F$287,'Indiv fin octobre (à la trève)'!$B$2:$B$287,$B251,'Indiv fin octobre (à la trève)'!$C$2:$C$287,$C251)</f>
        <v>0</v>
      </c>
      <c r="G251">
        <f>SUMIFS('Indiv fin novembre'!G$2:G$299,'Indiv fin novembre'!$B$2:$B$299,$B251,'Indiv fin novembre'!$C$2:$C$299,$C251)-SUMIFS('Indiv fin octobre (à la trève)'!G$2:G$287,'Indiv fin octobre (à la trève)'!$B$2:$B$287,$B251,'Indiv fin octobre (à la trève)'!$C$2:$C$287,$C251)</f>
        <v>0</v>
      </c>
      <c r="H251">
        <f>SUMIFS('Indiv fin novembre'!H$2:H$299,'Indiv fin novembre'!$B$2:$B$299,$B251,'Indiv fin novembre'!$C$2:$C$299,$C251)-SUMIFS('Indiv fin octobre (à la trève)'!H$2:H$287,'Indiv fin octobre (à la trève)'!$B$2:$B$287,$B251,'Indiv fin octobre (à la trève)'!$C$2:$C$287,$C251)</f>
        <v>0</v>
      </c>
      <c r="I251">
        <f>SUMIFS('Indiv fin novembre'!I$2:I$299,'Indiv fin novembre'!$B$2:$B$299,$B251,'Indiv fin novembre'!$C$2:$C$299,$C251)-SUMIFS('Indiv fin octobre (à la trève)'!I$2:I$287,'Indiv fin octobre (à la trève)'!$B$2:$B$287,$B251,'Indiv fin octobre (à la trève)'!$C$2:$C$287,$C251)</f>
        <v>0</v>
      </c>
      <c r="J251">
        <f>SUMIFS('Indiv fin novembre'!J$2:J$299,'Indiv fin novembre'!$B$2:$B$299,$B251,'Indiv fin novembre'!$C$2:$C$299,$C251)-SUMIFS('Indiv fin octobre (à la trève)'!J$2:J$287,'Indiv fin octobre (à la trève)'!$B$2:$B$287,$B251,'Indiv fin octobre (à la trève)'!$C$2:$C$287,$C251)</f>
        <v>0</v>
      </c>
      <c r="K251">
        <f>SUMIFS('Indiv fin novembre'!K$2:K$299,'Indiv fin novembre'!$B$2:$B$299,$B251,'Indiv fin novembre'!$C$2:$C$299,$C251)-SUMIFS('Indiv fin octobre (à la trève)'!K$2:K$287,'Indiv fin octobre (à la trève)'!$B$2:$B$287,$B251,'Indiv fin octobre (à la trève)'!$C$2:$C$287,$C251)</f>
        <v>0</v>
      </c>
      <c r="L251">
        <f>SUMIFS('Indiv fin novembre'!L$2:L$299,'Indiv fin novembre'!$B$2:$B$299,$B251,'Indiv fin novembre'!$C$2:$C$299,$C251)-SUMIFS('Indiv fin octobre (à la trève)'!L$2:L$287,'Indiv fin octobre (à la trève)'!$B$2:$B$287,$B251,'Indiv fin octobre (à la trève)'!$C$2:$C$287,$C251)</f>
        <v>0</v>
      </c>
      <c r="M251">
        <f>SUMIFS('Indiv fin novembre'!M$2:M$299,'Indiv fin novembre'!$B$2:$B$299,$B251,'Indiv fin novembre'!$C$2:$C$299,$C251)-SUMIFS('Indiv fin octobre (à la trève)'!M$2:M$287,'Indiv fin octobre (à la trève)'!$B$2:$B$287,$B251,'Indiv fin octobre (à la trève)'!$C$2:$C$287,$C251)</f>
        <v>0</v>
      </c>
      <c r="N251">
        <f>SUMIFS('Indiv fin novembre'!N$2:N$299,'Indiv fin novembre'!$B$2:$B$299,$B251,'Indiv fin novembre'!$C$2:$C$299,$C251)-SUMIFS('Indiv fin octobre (à la trève)'!N$2:N$287,'Indiv fin octobre (à la trève)'!$B$2:$B$287,$B251,'Indiv fin octobre (à la trève)'!$C$2:$C$287,$C251)</f>
        <v>0</v>
      </c>
      <c r="O251">
        <f>SUMIFS('Indiv fin novembre'!O$2:O$299,'Indiv fin novembre'!$B$2:$B$299,$B251,'Indiv fin novembre'!$C$2:$C$299,$C251)-SUMIFS('Indiv fin octobre (à la trève)'!O$2:O$287,'Indiv fin octobre (à la trève)'!$B$2:$B$287,$B251,'Indiv fin octobre (à la trève)'!$C$2:$C$287,$C251)</f>
        <v>0</v>
      </c>
      <c r="P251">
        <f>SUMIFS('Indiv fin novembre'!P$2:P$299,'Indiv fin novembre'!$B$2:$B$299,$B251,'Indiv fin novembre'!$C$2:$C$299,$C251)-SUMIFS('Indiv fin octobre (à la trève)'!P$2:P$287,'Indiv fin octobre (à la trève)'!$B$2:$B$287,$B251,'Indiv fin octobre (à la trève)'!$C$2:$C$287,$C251)</f>
        <v>0</v>
      </c>
      <c r="Q251">
        <f>SUMIFS('Indiv fin novembre'!Q$2:Q$299,'Indiv fin novembre'!$B$2:$B$299,$B251,'Indiv fin novembre'!$C$2:$C$299,$C251)-SUMIFS('Indiv fin octobre (à la trève)'!Q$2:Q$287,'Indiv fin octobre (à la trève)'!$B$2:$B$287,$B251,'Indiv fin octobre (à la trève)'!$C$2:$C$287,$C251)</f>
        <v>0</v>
      </c>
      <c r="R251">
        <f>SUMIFS('Indiv fin novembre'!R$2:R$299,'Indiv fin novembre'!$B$2:$B$299,$B251,'Indiv fin novembre'!$C$2:$C$299,$C251)-SUMIFS('Indiv fin octobre (à la trève)'!R$2:R$287,'Indiv fin octobre (à la trève)'!$B$2:$B$287,$B251,'Indiv fin octobre (à la trève)'!$C$2:$C$287,$C251)</f>
        <v>0</v>
      </c>
      <c r="S251" s="3">
        <f t="shared" si="39"/>
        <v>0</v>
      </c>
      <c r="T251" s="3">
        <f t="shared" si="40"/>
        <v>0</v>
      </c>
      <c r="U251" s="3">
        <f t="shared" si="41"/>
        <v>0</v>
      </c>
      <c r="V251" s="3">
        <f t="shared" si="42"/>
        <v>0</v>
      </c>
      <c r="W251" s="3">
        <f t="shared" si="43"/>
        <v>0</v>
      </c>
      <c r="X251" s="3">
        <f t="shared" si="44"/>
        <v>0</v>
      </c>
      <c r="Y251" s="3">
        <f t="shared" si="45"/>
        <v>0</v>
      </c>
      <c r="Z251" s="3">
        <f t="shared" si="46"/>
        <v>0</v>
      </c>
      <c r="AA251" s="3">
        <f t="shared" si="47"/>
        <v>0</v>
      </c>
      <c r="AB251" s="3">
        <f t="shared" si="48"/>
        <v>0</v>
      </c>
      <c r="AC251" s="3">
        <f t="shared" si="49"/>
        <v>0</v>
      </c>
      <c r="AD251" s="3">
        <f t="shared" si="50"/>
        <v>0</v>
      </c>
      <c r="AE251" s="3">
        <f t="shared" si="51"/>
        <v>0</v>
      </c>
      <c r="AF251" s="4">
        <f>F251/SUMIFS('Equipe novembre (après la trèv)'!B$2:B$13,'Equipe novembre (après la trèv)'!$A$2:$A$13,$C251)</f>
        <v>0</v>
      </c>
      <c r="AG251" s="4">
        <f>P251/SUMIFS('Equipe novembre (après la trèv)'!L$2:L$13,'Equipe novembre (après la trèv)'!$A$2:$A$13,$C251)</f>
        <v>0</v>
      </c>
      <c r="AH251" s="4">
        <f>H251/SUMIFS('Equipe novembre (après la trèv)'!B$2:B$13,'Equipe novembre (après la trèv)'!$A$2:$A$13,$C251)</f>
        <v>0</v>
      </c>
      <c r="AI251" s="4">
        <f>R251/SUMIFS('Equipe novembre (après la trèv)'!L$2:L$13,'Equipe novembre (après la trèv)'!$A$2:$A$13,$C251)</f>
        <v>0</v>
      </c>
    </row>
    <row r="252" spans="1:35" x14ac:dyDescent="0.3">
      <c r="A252">
        <v>251</v>
      </c>
      <c r="B252" t="s">
        <v>266</v>
      </c>
      <c r="C252" t="s">
        <v>43</v>
      </c>
      <c r="D252" t="s">
        <v>35</v>
      </c>
      <c r="E252">
        <f>SUMIFS('Indiv fin novembre'!E$2:E$299,'Indiv fin novembre'!$B$2:$B$299,$B252,'Indiv fin novembre'!$C$2:$C$299,$C252)-SUMIFS('Indiv fin octobre (à la trève)'!E$2:E$287,'Indiv fin octobre (à la trève)'!$B$2:$B$287,$B252,'Indiv fin octobre (à la trève)'!$C$2:$C$287,$C252)</f>
        <v>0</v>
      </c>
      <c r="F252">
        <f>SUMIFS('Indiv fin novembre'!F$2:F$299,'Indiv fin novembre'!$B$2:$B$299,$B252,'Indiv fin novembre'!$C$2:$C$299,$C252)-SUMIFS('Indiv fin octobre (à la trève)'!F$2:F$287,'Indiv fin octobre (à la trève)'!$B$2:$B$287,$B252,'Indiv fin octobre (à la trève)'!$C$2:$C$287,$C252)</f>
        <v>0</v>
      </c>
      <c r="G252">
        <f>SUMIFS('Indiv fin novembre'!G$2:G$299,'Indiv fin novembre'!$B$2:$B$299,$B252,'Indiv fin novembre'!$C$2:$C$299,$C252)-SUMIFS('Indiv fin octobre (à la trève)'!G$2:G$287,'Indiv fin octobre (à la trève)'!$B$2:$B$287,$B252,'Indiv fin octobre (à la trève)'!$C$2:$C$287,$C252)</f>
        <v>0</v>
      </c>
      <c r="H252">
        <f>SUMIFS('Indiv fin novembre'!H$2:H$299,'Indiv fin novembre'!$B$2:$B$299,$B252,'Indiv fin novembre'!$C$2:$C$299,$C252)-SUMIFS('Indiv fin octobre (à la trève)'!H$2:H$287,'Indiv fin octobre (à la trève)'!$B$2:$B$287,$B252,'Indiv fin octobre (à la trève)'!$C$2:$C$287,$C252)</f>
        <v>0</v>
      </c>
      <c r="I252">
        <f>SUMIFS('Indiv fin novembre'!I$2:I$299,'Indiv fin novembre'!$B$2:$B$299,$B252,'Indiv fin novembre'!$C$2:$C$299,$C252)-SUMIFS('Indiv fin octobre (à la trève)'!I$2:I$287,'Indiv fin octobre (à la trève)'!$B$2:$B$287,$B252,'Indiv fin octobre (à la trève)'!$C$2:$C$287,$C252)</f>
        <v>0</v>
      </c>
      <c r="J252">
        <f>SUMIFS('Indiv fin novembre'!J$2:J$299,'Indiv fin novembre'!$B$2:$B$299,$B252,'Indiv fin novembre'!$C$2:$C$299,$C252)-SUMIFS('Indiv fin octobre (à la trève)'!J$2:J$287,'Indiv fin octobre (à la trève)'!$B$2:$B$287,$B252,'Indiv fin octobre (à la trève)'!$C$2:$C$287,$C252)</f>
        <v>0</v>
      </c>
      <c r="K252">
        <f>SUMIFS('Indiv fin novembre'!K$2:K$299,'Indiv fin novembre'!$B$2:$B$299,$B252,'Indiv fin novembre'!$C$2:$C$299,$C252)-SUMIFS('Indiv fin octobre (à la trève)'!K$2:K$287,'Indiv fin octobre (à la trève)'!$B$2:$B$287,$B252,'Indiv fin octobre (à la trève)'!$C$2:$C$287,$C252)</f>
        <v>0</v>
      </c>
      <c r="L252">
        <f>SUMIFS('Indiv fin novembre'!L$2:L$299,'Indiv fin novembre'!$B$2:$B$299,$B252,'Indiv fin novembre'!$C$2:$C$299,$C252)-SUMIFS('Indiv fin octobre (à la trève)'!L$2:L$287,'Indiv fin octobre (à la trève)'!$B$2:$B$287,$B252,'Indiv fin octobre (à la trève)'!$C$2:$C$287,$C252)</f>
        <v>0</v>
      </c>
      <c r="M252">
        <f>SUMIFS('Indiv fin novembre'!M$2:M$299,'Indiv fin novembre'!$B$2:$B$299,$B252,'Indiv fin novembre'!$C$2:$C$299,$C252)-SUMIFS('Indiv fin octobre (à la trève)'!M$2:M$287,'Indiv fin octobre (à la trève)'!$B$2:$B$287,$B252,'Indiv fin octobre (à la trève)'!$C$2:$C$287,$C252)</f>
        <v>0</v>
      </c>
      <c r="N252">
        <f>SUMIFS('Indiv fin novembre'!N$2:N$299,'Indiv fin novembre'!$B$2:$B$299,$B252,'Indiv fin novembre'!$C$2:$C$299,$C252)-SUMIFS('Indiv fin octobre (à la trève)'!N$2:N$287,'Indiv fin octobre (à la trève)'!$B$2:$B$287,$B252,'Indiv fin octobre (à la trève)'!$C$2:$C$287,$C252)</f>
        <v>0</v>
      </c>
      <c r="O252">
        <f>SUMIFS('Indiv fin novembre'!O$2:O$299,'Indiv fin novembre'!$B$2:$B$299,$B252,'Indiv fin novembre'!$C$2:$C$299,$C252)-SUMIFS('Indiv fin octobre (à la trève)'!O$2:O$287,'Indiv fin octobre (à la trève)'!$B$2:$B$287,$B252,'Indiv fin octobre (à la trève)'!$C$2:$C$287,$C252)</f>
        <v>0</v>
      </c>
      <c r="P252">
        <f>SUMIFS('Indiv fin novembre'!P$2:P$299,'Indiv fin novembre'!$B$2:$B$299,$B252,'Indiv fin novembre'!$C$2:$C$299,$C252)-SUMIFS('Indiv fin octobre (à la trève)'!P$2:P$287,'Indiv fin octobre (à la trève)'!$B$2:$B$287,$B252,'Indiv fin octobre (à la trève)'!$C$2:$C$287,$C252)</f>
        <v>0</v>
      </c>
      <c r="Q252">
        <f>SUMIFS('Indiv fin novembre'!Q$2:Q$299,'Indiv fin novembre'!$B$2:$B$299,$B252,'Indiv fin novembre'!$C$2:$C$299,$C252)-SUMIFS('Indiv fin octobre (à la trève)'!Q$2:Q$287,'Indiv fin octobre (à la trève)'!$B$2:$B$287,$B252,'Indiv fin octobre (à la trève)'!$C$2:$C$287,$C252)</f>
        <v>0</v>
      </c>
      <c r="R252">
        <f>SUMIFS('Indiv fin novembre'!R$2:R$299,'Indiv fin novembre'!$B$2:$B$299,$B252,'Indiv fin novembre'!$C$2:$C$299,$C252)-SUMIFS('Indiv fin octobre (à la trève)'!R$2:R$287,'Indiv fin octobre (à la trève)'!$B$2:$B$287,$B252,'Indiv fin octobre (à la trève)'!$C$2:$C$287,$C252)</f>
        <v>0</v>
      </c>
      <c r="S252" s="3">
        <f t="shared" si="39"/>
        <v>0</v>
      </c>
      <c r="T252" s="3">
        <f t="shared" si="40"/>
        <v>0</v>
      </c>
      <c r="U252" s="3">
        <f t="shared" si="41"/>
        <v>0</v>
      </c>
      <c r="V252" s="3">
        <f t="shared" si="42"/>
        <v>0</v>
      </c>
      <c r="W252" s="3">
        <f t="shared" si="43"/>
        <v>0</v>
      </c>
      <c r="X252" s="3">
        <f t="shared" si="44"/>
        <v>0</v>
      </c>
      <c r="Y252" s="3">
        <f t="shared" si="45"/>
        <v>0</v>
      </c>
      <c r="Z252" s="3">
        <f t="shared" si="46"/>
        <v>0</v>
      </c>
      <c r="AA252" s="3">
        <f t="shared" si="47"/>
        <v>0</v>
      </c>
      <c r="AB252" s="3">
        <f t="shared" si="48"/>
        <v>0</v>
      </c>
      <c r="AC252" s="3">
        <f t="shared" si="49"/>
        <v>0</v>
      </c>
      <c r="AD252" s="3">
        <f t="shared" si="50"/>
        <v>0</v>
      </c>
      <c r="AE252" s="3">
        <f t="shared" si="51"/>
        <v>0</v>
      </c>
      <c r="AF252" s="4">
        <f>F252/SUMIFS('Equipe novembre (après la trèv)'!B$2:B$13,'Equipe novembre (après la trèv)'!$A$2:$A$13,$C252)</f>
        <v>0</v>
      </c>
      <c r="AG252" s="4">
        <f>P252/SUMIFS('Equipe novembre (après la trèv)'!L$2:L$13,'Equipe novembre (après la trèv)'!$A$2:$A$13,$C252)</f>
        <v>0</v>
      </c>
      <c r="AH252" s="4">
        <f>H252/SUMIFS('Equipe novembre (après la trèv)'!B$2:B$13,'Equipe novembre (après la trèv)'!$A$2:$A$13,$C252)</f>
        <v>0</v>
      </c>
      <c r="AI252" s="4">
        <f>R252/SUMIFS('Equipe novembre (après la trèv)'!L$2:L$13,'Equipe novembre (après la trèv)'!$A$2:$A$13,$C252)</f>
        <v>0</v>
      </c>
    </row>
    <row r="253" spans="1:35" x14ac:dyDescent="0.3">
      <c r="A253">
        <v>252</v>
      </c>
      <c r="B253" t="s">
        <v>274</v>
      </c>
      <c r="C253" t="s">
        <v>76</v>
      </c>
      <c r="D253" t="s">
        <v>6</v>
      </c>
      <c r="E253">
        <f>SUMIFS('Indiv fin novembre'!E$2:E$299,'Indiv fin novembre'!$B$2:$B$299,$B253,'Indiv fin novembre'!$C$2:$C$299,$C253)-SUMIFS('Indiv fin octobre (à la trève)'!E$2:E$287,'Indiv fin octobre (à la trève)'!$B$2:$B$287,$B253,'Indiv fin octobre (à la trève)'!$C$2:$C$287,$C253)</f>
        <v>4</v>
      </c>
      <c r="F253">
        <f>SUMIFS('Indiv fin novembre'!F$2:F$299,'Indiv fin novembre'!$B$2:$B$299,$B253,'Indiv fin novembre'!$C$2:$C$299,$C253)-SUMIFS('Indiv fin octobre (à la trève)'!F$2:F$287,'Indiv fin octobre (à la trève)'!$B$2:$B$287,$B253,'Indiv fin octobre (à la trève)'!$C$2:$C$287,$C253)</f>
        <v>0</v>
      </c>
      <c r="G253">
        <f>SUMIFS('Indiv fin novembre'!G$2:G$299,'Indiv fin novembre'!$B$2:$B$299,$B253,'Indiv fin novembre'!$C$2:$C$299,$C253)-SUMIFS('Indiv fin octobre (à la trève)'!G$2:G$287,'Indiv fin octobre (à la trève)'!$B$2:$B$287,$B253,'Indiv fin octobre (à la trève)'!$C$2:$C$287,$C253)</f>
        <v>0</v>
      </c>
      <c r="H253">
        <f>SUMIFS('Indiv fin novembre'!H$2:H$299,'Indiv fin novembre'!$B$2:$B$299,$B253,'Indiv fin novembre'!$C$2:$C$299,$C253)-SUMIFS('Indiv fin octobre (à la trève)'!H$2:H$287,'Indiv fin octobre (à la trève)'!$B$2:$B$287,$B253,'Indiv fin octobre (à la trève)'!$C$2:$C$287,$C253)</f>
        <v>0</v>
      </c>
      <c r="I253">
        <f>SUMIFS('Indiv fin novembre'!I$2:I$299,'Indiv fin novembre'!$B$2:$B$299,$B253,'Indiv fin novembre'!$C$2:$C$299,$C253)-SUMIFS('Indiv fin octobre (à la trève)'!I$2:I$287,'Indiv fin octobre (à la trève)'!$B$2:$B$287,$B253,'Indiv fin octobre (à la trève)'!$C$2:$C$287,$C253)</f>
        <v>0</v>
      </c>
      <c r="J253">
        <f>SUMIFS('Indiv fin novembre'!J$2:J$299,'Indiv fin novembre'!$B$2:$B$299,$B253,'Indiv fin novembre'!$C$2:$C$299,$C253)-SUMIFS('Indiv fin octobre (à la trève)'!J$2:J$287,'Indiv fin octobre (à la trève)'!$B$2:$B$287,$B253,'Indiv fin octobre (à la trève)'!$C$2:$C$287,$C253)</f>
        <v>0</v>
      </c>
      <c r="K253">
        <f>SUMIFS('Indiv fin novembre'!K$2:K$299,'Indiv fin novembre'!$B$2:$B$299,$B253,'Indiv fin novembre'!$C$2:$C$299,$C253)-SUMIFS('Indiv fin octobre (à la trève)'!K$2:K$287,'Indiv fin octobre (à la trève)'!$B$2:$B$287,$B253,'Indiv fin octobre (à la trève)'!$C$2:$C$287,$C253)</f>
        <v>0</v>
      </c>
      <c r="L253">
        <f>SUMIFS('Indiv fin novembre'!L$2:L$299,'Indiv fin novembre'!$B$2:$B$299,$B253,'Indiv fin novembre'!$C$2:$C$299,$C253)-SUMIFS('Indiv fin octobre (à la trève)'!L$2:L$287,'Indiv fin octobre (à la trève)'!$B$2:$B$287,$B253,'Indiv fin octobre (à la trève)'!$C$2:$C$287,$C253)</f>
        <v>0</v>
      </c>
      <c r="M253">
        <f>SUMIFS('Indiv fin novembre'!M$2:M$299,'Indiv fin novembre'!$B$2:$B$299,$B253,'Indiv fin novembre'!$C$2:$C$299,$C253)-SUMIFS('Indiv fin octobre (à la trève)'!M$2:M$287,'Indiv fin octobre (à la trève)'!$B$2:$B$287,$B253,'Indiv fin octobre (à la trève)'!$C$2:$C$287,$C253)</f>
        <v>0</v>
      </c>
      <c r="N253">
        <f>SUMIFS('Indiv fin novembre'!N$2:N$299,'Indiv fin novembre'!$B$2:$B$299,$B253,'Indiv fin novembre'!$C$2:$C$299,$C253)-SUMIFS('Indiv fin octobre (à la trève)'!N$2:N$287,'Indiv fin octobre (à la trève)'!$B$2:$B$287,$B253,'Indiv fin octobre (à la trève)'!$C$2:$C$287,$C253)</f>
        <v>0</v>
      </c>
      <c r="O253">
        <f>SUMIFS('Indiv fin novembre'!O$2:O$299,'Indiv fin novembre'!$B$2:$B$299,$B253,'Indiv fin novembre'!$C$2:$C$299,$C253)-SUMIFS('Indiv fin octobre (à la trève)'!O$2:O$287,'Indiv fin octobre (à la trève)'!$B$2:$B$287,$B253,'Indiv fin octobre (à la trève)'!$C$2:$C$287,$C253)</f>
        <v>0</v>
      </c>
      <c r="P253">
        <f>SUMIFS('Indiv fin novembre'!P$2:P$299,'Indiv fin novembre'!$B$2:$B$299,$B253,'Indiv fin novembre'!$C$2:$C$299,$C253)-SUMIFS('Indiv fin octobre (à la trève)'!P$2:P$287,'Indiv fin octobre (à la trève)'!$B$2:$B$287,$B253,'Indiv fin octobre (à la trève)'!$C$2:$C$287,$C253)</f>
        <v>0</v>
      </c>
      <c r="Q253">
        <f>SUMIFS('Indiv fin novembre'!Q$2:Q$299,'Indiv fin novembre'!$B$2:$B$299,$B253,'Indiv fin novembre'!$C$2:$C$299,$C253)-SUMIFS('Indiv fin octobre (à la trève)'!Q$2:Q$287,'Indiv fin octobre (à la trève)'!$B$2:$B$287,$B253,'Indiv fin octobre (à la trève)'!$C$2:$C$287,$C253)</f>
        <v>0</v>
      </c>
      <c r="R253">
        <f>SUMIFS('Indiv fin novembre'!R$2:R$299,'Indiv fin novembre'!$B$2:$B$299,$B253,'Indiv fin novembre'!$C$2:$C$299,$C253)-SUMIFS('Indiv fin octobre (à la trève)'!R$2:R$287,'Indiv fin octobre (à la trève)'!$B$2:$B$287,$B253,'Indiv fin octobre (à la trève)'!$C$2:$C$287,$C253)</f>
        <v>0</v>
      </c>
      <c r="S253" s="3">
        <f t="shared" si="39"/>
        <v>0</v>
      </c>
      <c r="T253" s="3">
        <f t="shared" si="40"/>
        <v>0</v>
      </c>
      <c r="U253" s="3">
        <f t="shared" si="41"/>
        <v>0</v>
      </c>
      <c r="V253" s="3">
        <f t="shared" si="42"/>
        <v>0</v>
      </c>
      <c r="W253" s="3">
        <f t="shared" si="43"/>
        <v>0</v>
      </c>
      <c r="X253" s="3">
        <f t="shared" si="44"/>
        <v>0</v>
      </c>
      <c r="Y253" s="3">
        <f t="shared" si="45"/>
        <v>0</v>
      </c>
      <c r="Z253" s="3">
        <f t="shared" si="46"/>
        <v>0</v>
      </c>
      <c r="AA253" s="3">
        <f t="shared" si="47"/>
        <v>0</v>
      </c>
      <c r="AB253" s="3">
        <f t="shared" si="48"/>
        <v>0</v>
      </c>
      <c r="AC253" s="3">
        <f t="shared" si="49"/>
        <v>0</v>
      </c>
      <c r="AD253" s="3">
        <f t="shared" si="50"/>
        <v>0</v>
      </c>
      <c r="AE253" s="3">
        <f t="shared" si="51"/>
        <v>0</v>
      </c>
      <c r="AF253" s="4">
        <f>F253/SUMIFS('Equipe novembre (après la trèv)'!B$2:B$13,'Equipe novembre (après la trèv)'!$A$2:$A$13,$C253)</f>
        <v>0</v>
      </c>
      <c r="AG253" s="4">
        <f>P253/SUMIFS('Equipe novembre (après la trèv)'!L$2:L$13,'Equipe novembre (après la trèv)'!$A$2:$A$13,$C253)</f>
        <v>0</v>
      </c>
      <c r="AH253" s="4">
        <f>H253/SUMIFS('Equipe novembre (après la trèv)'!B$2:B$13,'Equipe novembre (après la trèv)'!$A$2:$A$13,$C253)</f>
        <v>0</v>
      </c>
      <c r="AI253" s="4">
        <f>R253/SUMIFS('Equipe novembre (après la trèv)'!L$2:L$13,'Equipe novembre (après la trèv)'!$A$2:$A$13,$C253)</f>
        <v>0</v>
      </c>
    </row>
    <row r="254" spans="1:35" x14ac:dyDescent="0.3">
      <c r="A254">
        <v>253</v>
      </c>
      <c r="B254" t="s">
        <v>275</v>
      </c>
      <c r="C254" t="s">
        <v>24</v>
      </c>
      <c r="D254" t="s">
        <v>35</v>
      </c>
      <c r="E254">
        <f>SUMIFS('Indiv fin novembre'!E$2:E$299,'Indiv fin novembre'!$B$2:$B$299,$B254,'Indiv fin novembre'!$C$2:$C$299,$C254)-SUMIFS('Indiv fin octobre (à la trève)'!E$2:E$287,'Indiv fin octobre (à la trève)'!$B$2:$B$287,$B254,'Indiv fin octobre (à la trève)'!$C$2:$C$287,$C254)</f>
        <v>4</v>
      </c>
      <c r="F254">
        <f>SUMIFS('Indiv fin novembre'!F$2:F$299,'Indiv fin novembre'!$B$2:$B$299,$B254,'Indiv fin novembre'!$C$2:$C$299,$C254)-SUMIFS('Indiv fin octobre (à la trève)'!F$2:F$287,'Indiv fin octobre (à la trève)'!$B$2:$B$287,$B254,'Indiv fin octobre (à la trève)'!$C$2:$C$287,$C254)</f>
        <v>0</v>
      </c>
      <c r="G254">
        <f>SUMIFS('Indiv fin novembre'!G$2:G$299,'Indiv fin novembre'!$B$2:$B$299,$B254,'Indiv fin novembre'!$C$2:$C$299,$C254)-SUMIFS('Indiv fin octobre (à la trève)'!G$2:G$287,'Indiv fin octobre (à la trève)'!$B$2:$B$287,$B254,'Indiv fin octobre (à la trève)'!$C$2:$C$287,$C254)</f>
        <v>0</v>
      </c>
      <c r="H254">
        <f>SUMIFS('Indiv fin novembre'!H$2:H$299,'Indiv fin novembre'!$B$2:$B$299,$B254,'Indiv fin novembre'!$C$2:$C$299,$C254)-SUMIFS('Indiv fin octobre (à la trève)'!H$2:H$287,'Indiv fin octobre (à la trève)'!$B$2:$B$287,$B254,'Indiv fin octobre (à la trève)'!$C$2:$C$287,$C254)</f>
        <v>0</v>
      </c>
      <c r="I254">
        <f>SUMIFS('Indiv fin novembre'!I$2:I$299,'Indiv fin novembre'!$B$2:$B$299,$B254,'Indiv fin novembre'!$C$2:$C$299,$C254)-SUMIFS('Indiv fin octobre (à la trève)'!I$2:I$287,'Indiv fin octobre (à la trève)'!$B$2:$B$287,$B254,'Indiv fin octobre (à la trève)'!$C$2:$C$287,$C254)</f>
        <v>0</v>
      </c>
      <c r="J254">
        <f>SUMIFS('Indiv fin novembre'!J$2:J$299,'Indiv fin novembre'!$B$2:$B$299,$B254,'Indiv fin novembre'!$C$2:$C$299,$C254)-SUMIFS('Indiv fin octobre (à la trève)'!J$2:J$287,'Indiv fin octobre (à la trève)'!$B$2:$B$287,$B254,'Indiv fin octobre (à la trève)'!$C$2:$C$287,$C254)</f>
        <v>0</v>
      </c>
      <c r="K254">
        <f>SUMIFS('Indiv fin novembre'!K$2:K$299,'Indiv fin novembre'!$B$2:$B$299,$B254,'Indiv fin novembre'!$C$2:$C$299,$C254)-SUMIFS('Indiv fin octobre (à la trève)'!K$2:K$287,'Indiv fin octobre (à la trève)'!$B$2:$B$287,$B254,'Indiv fin octobre (à la trève)'!$C$2:$C$287,$C254)</f>
        <v>0</v>
      </c>
      <c r="L254">
        <f>SUMIFS('Indiv fin novembre'!L$2:L$299,'Indiv fin novembre'!$B$2:$B$299,$B254,'Indiv fin novembre'!$C$2:$C$299,$C254)-SUMIFS('Indiv fin octobre (à la trève)'!L$2:L$287,'Indiv fin octobre (à la trève)'!$B$2:$B$287,$B254,'Indiv fin octobre (à la trève)'!$C$2:$C$287,$C254)</f>
        <v>0</v>
      </c>
      <c r="M254">
        <f>SUMIFS('Indiv fin novembre'!M$2:M$299,'Indiv fin novembre'!$B$2:$B$299,$B254,'Indiv fin novembre'!$C$2:$C$299,$C254)-SUMIFS('Indiv fin octobre (à la trève)'!M$2:M$287,'Indiv fin octobre (à la trève)'!$B$2:$B$287,$B254,'Indiv fin octobre (à la trève)'!$C$2:$C$287,$C254)</f>
        <v>0</v>
      </c>
      <c r="N254">
        <f>SUMIFS('Indiv fin novembre'!N$2:N$299,'Indiv fin novembre'!$B$2:$B$299,$B254,'Indiv fin novembre'!$C$2:$C$299,$C254)-SUMIFS('Indiv fin octobre (à la trève)'!N$2:N$287,'Indiv fin octobre (à la trève)'!$B$2:$B$287,$B254,'Indiv fin octobre (à la trève)'!$C$2:$C$287,$C254)</f>
        <v>0</v>
      </c>
      <c r="O254">
        <f>SUMIFS('Indiv fin novembre'!O$2:O$299,'Indiv fin novembre'!$B$2:$B$299,$B254,'Indiv fin novembre'!$C$2:$C$299,$C254)-SUMIFS('Indiv fin octobre (à la trève)'!O$2:O$287,'Indiv fin octobre (à la trève)'!$B$2:$B$287,$B254,'Indiv fin octobre (à la trève)'!$C$2:$C$287,$C254)</f>
        <v>0</v>
      </c>
      <c r="P254">
        <f>SUMIFS('Indiv fin novembre'!P$2:P$299,'Indiv fin novembre'!$B$2:$B$299,$B254,'Indiv fin novembre'!$C$2:$C$299,$C254)-SUMIFS('Indiv fin octobre (à la trève)'!P$2:P$287,'Indiv fin octobre (à la trève)'!$B$2:$B$287,$B254,'Indiv fin octobre (à la trève)'!$C$2:$C$287,$C254)</f>
        <v>0</v>
      </c>
      <c r="Q254">
        <f>SUMIFS('Indiv fin novembre'!Q$2:Q$299,'Indiv fin novembre'!$B$2:$B$299,$B254,'Indiv fin novembre'!$C$2:$C$299,$C254)-SUMIFS('Indiv fin octobre (à la trève)'!Q$2:Q$287,'Indiv fin octobre (à la trève)'!$B$2:$B$287,$B254,'Indiv fin octobre (à la trève)'!$C$2:$C$287,$C254)</f>
        <v>0</v>
      </c>
      <c r="R254">
        <f>SUMIFS('Indiv fin novembre'!R$2:R$299,'Indiv fin novembre'!$B$2:$B$299,$B254,'Indiv fin novembre'!$C$2:$C$299,$C254)-SUMIFS('Indiv fin octobre (à la trève)'!R$2:R$287,'Indiv fin octobre (à la trève)'!$B$2:$B$287,$B254,'Indiv fin octobre (à la trève)'!$C$2:$C$287,$C254)</f>
        <v>0</v>
      </c>
      <c r="S254" s="3">
        <f t="shared" si="39"/>
        <v>0</v>
      </c>
      <c r="T254" s="3">
        <f t="shared" si="40"/>
        <v>0</v>
      </c>
      <c r="U254" s="3">
        <f t="shared" si="41"/>
        <v>0</v>
      </c>
      <c r="V254" s="3">
        <f t="shared" si="42"/>
        <v>0</v>
      </c>
      <c r="W254" s="3">
        <f t="shared" si="43"/>
        <v>0</v>
      </c>
      <c r="X254" s="3">
        <f t="shared" si="44"/>
        <v>0</v>
      </c>
      <c r="Y254" s="3">
        <f t="shared" si="45"/>
        <v>0</v>
      </c>
      <c r="Z254" s="3">
        <f t="shared" si="46"/>
        <v>0</v>
      </c>
      <c r="AA254" s="3">
        <f t="shared" si="47"/>
        <v>0</v>
      </c>
      <c r="AB254" s="3">
        <f t="shared" si="48"/>
        <v>0</v>
      </c>
      <c r="AC254" s="3">
        <f t="shared" si="49"/>
        <v>0</v>
      </c>
      <c r="AD254" s="3">
        <f t="shared" si="50"/>
        <v>0</v>
      </c>
      <c r="AE254" s="3">
        <f t="shared" si="51"/>
        <v>0</v>
      </c>
      <c r="AF254" s="4">
        <f>F254/SUMIFS('Equipe novembre (après la trèv)'!B$2:B$13,'Equipe novembre (après la trèv)'!$A$2:$A$13,$C254)</f>
        <v>0</v>
      </c>
      <c r="AG254" s="4">
        <f>P254/SUMIFS('Equipe novembre (après la trèv)'!L$2:L$13,'Equipe novembre (après la trèv)'!$A$2:$A$13,$C254)</f>
        <v>0</v>
      </c>
      <c r="AH254" s="4">
        <f>H254/SUMIFS('Equipe novembre (après la trèv)'!B$2:B$13,'Equipe novembre (après la trèv)'!$A$2:$A$13,$C254)</f>
        <v>0</v>
      </c>
      <c r="AI254" s="4">
        <f>R254/SUMIFS('Equipe novembre (après la trèv)'!L$2:L$13,'Equipe novembre (après la trèv)'!$A$2:$A$13,$C254)</f>
        <v>0</v>
      </c>
    </row>
    <row r="255" spans="1:35" x14ac:dyDescent="0.3">
      <c r="A255">
        <v>254</v>
      </c>
      <c r="B255" t="s">
        <v>277</v>
      </c>
      <c r="C255" t="s">
        <v>22</v>
      </c>
      <c r="D255" t="s">
        <v>6</v>
      </c>
      <c r="E255">
        <f>SUMIFS('Indiv fin novembre'!E$2:E$299,'Indiv fin novembre'!$B$2:$B$299,$B255,'Indiv fin novembre'!$C$2:$C$299,$C255)-SUMIFS('Indiv fin octobre (à la trève)'!E$2:E$287,'Indiv fin octobre (à la trève)'!$B$2:$B$287,$B255,'Indiv fin octobre (à la trève)'!$C$2:$C$287,$C255)</f>
        <v>6</v>
      </c>
      <c r="F255">
        <f>SUMIFS('Indiv fin novembre'!F$2:F$299,'Indiv fin novembre'!$B$2:$B$299,$B255,'Indiv fin novembre'!$C$2:$C$299,$C255)-SUMIFS('Indiv fin octobre (à la trève)'!F$2:F$287,'Indiv fin octobre (à la trève)'!$B$2:$B$287,$B255,'Indiv fin octobre (à la trève)'!$C$2:$C$287,$C255)</f>
        <v>0</v>
      </c>
      <c r="G255">
        <f>SUMIFS('Indiv fin novembre'!G$2:G$299,'Indiv fin novembre'!$B$2:$B$299,$B255,'Indiv fin novembre'!$C$2:$C$299,$C255)-SUMIFS('Indiv fin octobre (à la trève)'!G$2:G$287,'Indiv fin octobre (à la trève)'!$B$2:$B$287,$B255,'Indiv fin octobre (à la trève)'!$C$2:$C$287,$C255)</f>
        <v>0</v>
      </c>
      <c r="H255">
        <f>SUMIFS('Indiv fin novembre'!H$2:H$299,'Indiv fin novembre'!$B$2:$B$299,$B255,'Indiv fin novembre'!$C$2:$C$299,$C255)-SUMIFS('Indiv fin octobre (à la trève)'!H$2:H$287,'Indiv fin octobre (à la trève)'!$B$2:$B$287,$B255,'Indiv fin octobre (à la trève)'!$C$2:$C$287,$C255)</f>
        <v>0</v>
      </c>
      <c r="I255">
        <f>SUMIFS('Indiv fin novembre'!I$2:I$299,'Indiv fin novembre'!$B$2:$B$299,$B255,'Indiv fin novembre'!$C$2:$C$299,$C255)-SUMIFS('Indiv fin octobre (à la trève)'!I$2:I$287,'Indiv fin octobre (à la trève)'!$B$2:$B$287,$B255,'Indiv fin octobre (à la trève)'!$C$2:$C$287,$C255)</f>
        <v>0</v>
      </c>
      <c r="J255">
        <f>SUMIFS('Indiv fin novembre'!J$2:J$299,'Indiv fin novembre'!$B$2:$B$299,$B255,'Indiv fin novembre'!$C$2:$C$299,$C255)-SUMIFS('Indiv fin octobre (à la trève)'!J$2:J$287,'Indiv fin octobre (à la trève)'!$B$2:$B$287,$B255,'Indiv fin octobre (à la trève)'!$C$2:$C$287,$C255)</f>
        <v>0</v>
      </c>
      <c r="K255">
        <f>SUMIFS('Indiv fin novembre'!K$2:K$299,'Indiv fin novembre'!$B$2:$B$299,$B255,'Indiv fin novembre'!$C$2:$C$299,$C255)-SUMIFS('Indiv fin octobre (à la trève)'!K$2:K$287,'Indiv fin octobre (à la trève)'!$B$2:$B$287,$B255,'Indiv fin octobre (à la trève)'!$C$2:$C$287,$C255)</f>
        <v>0</v>
      </c>
      <c r="L255">
        <f>SUMIFS('Indiv fin novembre'!L$2:L$299,'Indiv fin novembre'!$B$2:$B$299,$B255,'Indiv fin novembre'!$C$2:$C$299,$C255)-SUMIFS('Indiv fin octobre (à la trève)'!L$2:L$287,'Indiv fin octobre (à la trève)'!$B$2:$B$287,$B255,'Indiv fin octobre (à la trève)'!$C$2:$C$287,$C255)</f>
        <v>0</v>
      </c>
      <c r="M255">
        <f>SUMIFS('Indiv fin novembre'!M$2:M$299,'Indiv fin novembre'!$B$2:$B$299,$B255,'Indiv fin novembre'!$C$2:$C$299,$C255)-SUMIFS('Indiv fin octobre (à la trève)'!M$2:M$287,'Indiv fin octobre (à la trève)'!$B$2:$B$287,$B255,'Indiv fin octobre (à la trève)'!$C$2:$C$287,$C255)</f>
        <v>0</v>
      </c>
      <c r="N255">
        <f>SUMIFS('Indiv fin novembre'!N$2:N$299,'Indiv fin novembre'!$B$2:$B$299,$B255,'Indiv fin novembre'!$C$2:$C$299,$C255)-SUMIFS('Indiv fin octobre (à la trève)'!N$2:N$287,'Indiv fin octobre (à la trève)'!$B$2:$B$287,$B255,'Indiv fin octobre (à la trève)'!$C$2:$C$287,$C255)</f>
        <v>0</v>
      </c>
      <c r="O255">
        <f>SUMIFS('Indiv fin novembre'!O$2:O$299,'Indiv fin novembre'!$B$2:$B$299,$B255,'Indiv fin novembre'!$C$2:$C$299,$C255)-SUMIFS('Indiv fin octobre (à la trève)'!O$2:O$287,'Indiv fin octobre (à la trève)'!$B$2:$B$287,$B255,'Indiv fin octobre (à la trève)'!$C$2:$C$287,$C255)</f>
        <v>0</v>
      </c>
      <c r="P255">
        <f>SUMIFS('Indiv fin novembre'!P$2:P$299,'Indiv fin novembre'!$B$2:$B$299,$B255,'Indiv fin novembre'!$C$2:$C$299,$C255)-SUMIFS('Indiv fin octobre (à la trève)'!P$2:P$287,'Indiv fin octobre (à la trève)'!$B$2:$B$287,$B255,'Indiv fin octobre (à la trève)'!$C$2:$C$287,$C255)</f>
        <v>0</v>
      </c>
      <c r="Q255">
        <f>SUMIFS('Indiv fin novembre'!Q$2:Q$299,'Indiv fin novembre'!$B$2:$B$299,$B255,'Indiv fin novembre'!$C$2:$C$299,$C255)-SUMIFS('Indiv fin octobre (à la trève)'!Q$2:Q$287,'Indiv fin octobre (à la trève)'!$B$2:$B$287,$B255,'Indiv fin octobre (à la trève)'!$C$2:$C$287,$C255)</f>
        <v>0</v>
      </c>
      <c r="R255">
        <f>SUMIFS('Indiv fin novembre'!R$2:R$299,'Indiv fin novembre'!$B$2:$B$299,$B255,'Indiv fin novembre'!$C$2:$C$299,$C255)-SUMIFS('Indiv fin octobre (à la trève)'!R$2:R$287,'Indiv fin octobre (à la trève)'!$B$2:$B$287,$B255,'Indiv fin octobre (à la trève)'!$C$2:$C$287,$C255)</f>
        <v>0</v>
      </c>
      <c r="S255" s="3">
        <f t="shared" si="39"/>
        <v>0</v>
      </c>
      <c r="T255" s="3">
        <f t="shared" si="40"/>
        <v>0</v>
      </c>
      <c r="U255" s="3">
        <f t="shared" si="41"/>
        <v>0</v>
      </c>
      <c r="V255" s="3">
        <f t="shared" si="42"/>
        <v>0</v>
      </c>
      <c r="W255" s="3">
        <f t="shared" si="43"/>
        <v>0</v>
      </c>
      <c r="X255" s="3">
        <f t="shared" si="44"/>
        <v>0</v>
      </c>
      <c r="Y255" s="3">
        <f t="shared" si="45"/>
        <v>0</v>
      </c>
      <c r="Z255" s="3">
        <f t="shared" si="46"/>
        <v>0</v>
      </c>
      <c r="AA255" s="3">
        <f t="shared" si="47"/>
        <v>0</v>
      </c>
      <c r="AB255" s="3">
        <f t="shared" si="48"/>
        <v>0</v>
      </c>
      <c r="AC255" s="3">
        <f t="shared" si="49"/>
        <v>0</v>
      </c>
      <c r="AD255" s="3">
        <f t="shared" si="50"/>
        <v>0</v>
      </c>
      <c r="AE255" s="3">
        <f t="shared" si="51"/>
        <v>0</v>
      </c>
      <c r="AF255" s="4">
        <f>F255/SUMIFS('Equipe novembre (après la trèv)'!B$2:B$13,'Equipe novembre (après la trèv)'!$A$2:$A$13,$C255)</f>
        <v>0</v>
      </c>
      <c r="AG255" s="4">
        <f>P255/SUMIFS('Equipe novembre (après la trèv)'!L$2:L$13,'Equipe novembre (après la trèv)'!$A$2:$A$13,$C255)</f>
        <v>0</v>
      </c>
      <c r="AH255" s="4">
        <f>H255/SUMIFS('Equipe novembre (après la trèv)'!B$2:B$13,'Equipe novembre (après la trèv)'!$A$2:$A$13,$C255)</f>
        <v>0</v>
      </c>
      <c r="AI255" s="4">
        <f>R255/SUMIFS('Equipe novembre (après la trèv)'!L$2:L$13,'Equipe novembre (après la trèv)'!$A$2:$A$13,$C255)</f>
        <v>0</v>
      </c>
    </row>
    <row r="256" spans="1:35" x14ac:dyDescent="0.3">
      <c r="A256">
        <v>255</v>
      </c>
      <c r="B256" t="s">
        <v>272</v>
      </c>
      <c r="C256" t="s">
        <v>76</v>
      </c>
      <c r="D256" t="s">
        <v>35</v>
      </c>
      <c r="E256">
        <f>SUMIFS('Indiv fin novembre'!E$2:E$299,'Indiv fin novembre'!$B$2:$B$299,$B256,'Indiv fin novembre'!$C$2:$C$299,$C256)-SUMIFS('Indiv fin octobre (à la trève)'!E$2:E$287,'Indiv fin octobre (à la trève)'!$B$2:$B$287,$B256,'Indiv fin octobre (à la trève)'!$C$2:$C$287,$C256)</f>
        <v>1</v>
      </c>
      <c r="F256">
        <f>SUMIFS('Indiv fin novembre'!F$2:F$299,'Indiv fin novembre'!$B$2:$B$299,$B256,'Indiv fin novembre'!$C$2:$C$299,$C256)-SUMIFS('Indiv fin octobre (à la trève)'!F$2:F$287,'Indiv fin octobre (à la trève)'!$B$2:$B$287,$B256,'Indiv fin octobre (à la trève)'!$C$2:$C$287,$C256)</f>
        <v>0</v>
      </c>
      <c r="G256">
        <f>SUMIFS('Indiv fin novembre'!G$2:G$299,'Indiv fin novembre'!$B$2:$B$299,$B256,'Indiv fin novembre'!$C$2:$C$299,$C256)-SUMIFS('Indiv fin octobre (à la trève)'!G$2:G$287,'Indiv fin octobre (à la trève)'!$B$2:$B$287,$B256,'Indiv fin octobre (à la trève)'!$C$2:$C$287,$C256)</f>
        <v>0</v>
      </c>
      <c r="H256">
        <f>SUMIFS('Indiv fin novembre'!H$2:H$299,'Indiv fin novembre'!$B$2:$B$299,$B256,'Indiv fin novembre'!$C$2:$C$299,$C256)-SUMIFS('Indiv fin octobre (à la trève)'!H$2:H$287,'Indiv fin octobre (à la trève)'!$B$2:$B$287,$B256,'Indiv fin octobre (à la trève)'!$C$2:$C$287,$C256)</f>
        <v>0</v>
      </c>
      <c r="I256">
        <f>SUMIFS('Indiv fin novembre'!I$2:I$299,'Indiv fin novembre'!$B$2:$B$299,$B256,'Indiv fin novembre'!$C$2:$C$299,$C256)-SUMIFS('Indiv fin octobre (à la trève)'!I$2:I$287,'Indiv fin octobre (à la trève)'!$B$2:$B$287,$B256,'Indiv fin octobre (à la trève)'!$C$2:$C$287,$C256)</f>
        <v>0</v>
      </c>
      <c r="J256">
        <f>SUMIFS('Indiv fin novembre'!J$2:J$299,'Indiv fin novembre'!$B$2:$B$299,$B256,'Indiv fin novembre'!$C$2:$C$299,$C256)-SUMIFS('Indiv fin octobre (à la trève)'!J$2:J$287,'Indiv fin octobre (à la trève)'!$B$2:$B$287,$B256,'Indiv fin octobre (à la trève)'!$C$2:$C$287,$C256)</f>
        <v>0</v>
      </c>
      <c r="K256">
        <f>SUMIFS('Indiv fin novembre'!K$2:K$299,'Indiv fin novembre'!$B$2:$B$299,$B256,'Indiv fin novembre'!$C$2:$C$299,$C256)-SUMIFS('Indiv fin octobre (à la trève)'!K$2:K$287,'Indiv fin octobre (à la trève)'!$B$2:$B$287,$B256,'Indiv fin octobre (à la trève)'!$C$2:$C$287,$C256)</f>
        <v>0</v>
      </c>
      <c r="L256">
        <f>SUMIFS('Indiv fin novembre'!L$2:L$299,'Indiv fin novembre'!$B$2:$B$299,$B256,'Indiv fin novembre'!$C$2:$C$299,$C256)-SUMIFS('Indiv fin octobre (à la trève)'!L$2:L$287,'Indiv fin octobre (à la trève)'!$B$2:$B$287,$B256,'Indiv fin octobre (à la trève)'!$C$2:$C$287,$C256)</f>
        <v>0</v>
      </c>
      <c r="M256">
        <f>SUMIFS('Indiv fin novembre'!M$2:M$299,'Indiv fin novembre'!$B$2:$B$299,$B256,'Indiv fin novembre'!$C$2:$C$299,$C256)-SUMIFS('Indiv fin octobre (à la trève)'!M$2:M$287,'Indiv fin octobre (à la trève)'!$B$2:$B$287,$B256,'Indiv fin octobre (à la trève)'!$C$2:$C$287,$C256)</f>
        <v>0</v>
      </c>
      <c r="N256">
        <f>SUMIFS('Indiv fin novembre'!N$2:N$299,'Indiv fin novembre'!$B$2:$B$299,$B256,'Indiv fin novembre'!$C$2:$C$299,$C256)-SUMIFS('Indiv fin octobre (à la trève)'!N$2:N$287,'Indiv fin octobre (à la trève)'!$B$2:$B$287,$B256,'Indiv fin octobre (à la trève)'!$C$2:$C$287,$C256)</f>
        <v>0</v>
      </c>
      <c r="O256">
        <f>SUMIFS('Indiv fin novembre'!O$2:O$299,'Indiv fin novembre'!$B$2:$B$299,$B256,'Indiv fin novembre'!$C$2:$C$299,$C256)-SUMIFS('Indiv fin octobre (à la trève)'!O$2:O$287,'Indiv fin octobre (à la trève)'!$B$2:$B$287,$B256,'Indiv fin octobre (à la trève)'!$C$2:$C$287,$C256)</f>
        <v>0</v>
      </c>
      <c r="P256">
        <f>SUMIFS('Indiv fin novembre'!P$2:P$299,'Indiv fin novembre'!$B$2:$B$299,$B256,'Indiv fin novembre'!$C$2:$C$299,$C256)-SUMIFS('Indiv fin octobre (à la trève)'!P$2:P$287,'Indiv fin octobre (à la trève)'!$B$2:$B$287,$B256,'Indiv fin octobre (à la trève)'!$C$2:$C$287,$C256)</f>
        <v>0</v>
      </c>
      <c r="Q256">
        <f>SUMIFS('Indiv fin novembre'!Q$2:Q$299,'Indiv fin novembre'!$B$2:$B$299,$B256,'Indiv fin novembre'!$C$2:$C$299,$C256)-SUMIFS('Indiv fin octobre (à la trève)'!Q$2:Q$287,'Indiv fin octobre (à la trève)'!$B$2:$B$287,$B256,'Indiv fin octobre (à la trève)'!$C$2:$C$287,$C256)</f>
        <v>0</v>
      </c>
      <c r="R256">
        <f>SUMIFS('Indiv fin novembre'!R$2:R$299,'Indiv fin novembre'!$B$2:$B$299,$B256,'Indiv fin novembre'!$C$2:$C$299,$C256)-SUMIFS('Indiv fin octobre (à la trève)'!R$2:R$287,'Indiv fin octobre (à la trève)'!$B$2:$B$287,$B256,'Indiv fin octobre (à la trève)'!$C$2:$C$287,$C256)</f>
        <v>0</v>
      </c>
      <c r="S256" s="3">
        <f t="shared" si="39"/>
        <v>0</v>
      </c>
      <c r="T256" s="3">
        <f t="shared" si="40"/>
        <v>0</v>
      </c>
      <c r="U256" s="3">
        <f t="shared" si="41"/>
        <v>0</v>
      </c>
      <c r="V256" s="3">
        <f t="shared" si="42"/>
        <v>0</v>
      </c>
      <c r="W256" s="3">
        <f t="shared" si="43"/>
        <v>0</v>
      </c>
      <c r="X256" s="3">
        <f t="shared" si="44"/>
        <v>0</v>
      </c>
      <c r="Y256" s="3">
        <f t="shared" si="45"/>
        <v>0</v>
      </c>
      <c r="Z256" s="3">
        <f t="shared" si="46"/>
        <v>0</v>
      </c>
      <c r="AA256" s="3">
        <f t="shared" si="47"/>
        <v>0</v>
      </c>
      <c r="AB256" s="3">
        <f t="shared" si="48"/>
        <v>0</v>
      </c>
      <c r="AC256" s="3">
        <f t="shared" si="49"/>
        <v>0</v>
      </c>
      <c r="AD256" s="3">
        <f t="shared" si="50"/>
        <v>0</v>
      </c>
      <c r="AE256" s="3">
        <f t="shared" si="51"/>
        <v>0</v>
      </c>
      <c r="AF256" s="4">
        <f>F256/SUMIFS('Equipe novembre (après la trèv)'!B$2:B$13,'Equipe novembre (après la trèv)'!$A$2:$A$13,$C256)</f>
        <v>0</v>
      </c>
      <c r="AG256" s="4">
        <f>P256/SUMIFS('Equipe novembre (après la trèv)'!L$2:L$13,'Equipe novembre (après la trèv)'!$A$2:$A$13,$C256)</f>
        <v>0</v>
      </c>
      <c r="AH256" s="4">
        <f>H256/SUMIFS('Equipe novembre (après la trèv)'!B$2:B$13,'Equipe novembre (après la trèv)'!$A$2:$A$13,$C256)</f>
        <v>0</v>
      </c>
      <c r="AI256" s="4">
        <f>R256/SUMIFS('Equipe novembre (après la trèv)'!L$2:L$13,'Equipe novembre (après la trèv)'!$A$2:$A$13,$C256)</f>
        <v>0</v>
      </c>
    </row>
    <row r="257" spans="1:35" x14ac:dyDescent="0.3">
      <c r="A257">
        <v>256</v>
      </c>
      <c r="B257" t="s">
        <v>276</v>
      </c>
      <c r="C257" t="s">
        <v>45</v>
      </c>
      <c r="D257" t="s">
        <v>6</v>
      </c>
      <c r="E257">
        <f>SUMIFS('Indiv fin novembre'!E$2:E$299,'Indiv fin novembre'!$B$2:$B$299,$B257,'Indiv fin novembre'!$C$2:$C$299,$C257)-SUMIFS('Indiv fin octobre (à la trève)'!E$2:E$287,'Indiv fin octobre (à la trève)'!$B$2:$B$287,$B257,'Indiv fin octobre (à la trève)'!$C$2:$C$287,$C257)</f>
        <v>2</v>
      </c>
      <c r="F257">
        <f>SUMIFS('Indiv fin novembre'!F$2:F$299,'Indiv fin novembre'!$B$2:$B$299,$B257,'Indiv fin novembre'!$C$2:$C$299,$C257)-SUMIFS('Indiv fin octobre (à la trève)'!F$2:F$287,'Indiv fin octobre (à la trève)'!$B$2:$B$287,$B257,'Indiv fin octobre (à la trève)'!$C$2:$C$287,$C257)</f>
        <v>0</v>
      </c>
      <c r="G257">
        <f>SUMIFS('Indiv fin novembre'!G$2:G$299,'Indiv fin novembre'!$B$2:$B$299,$B257,'Indiv fin novembre'!$C$2:$C$299,$C257)-SUMIFS('Indiv fin octobre (à la trève)'!G$2:G$287,'Indiv fin octobre (à la trève)'!$B$2:$B$287,$B257,'Indiv fin octobre (à la trève)'!$C$2:$C$287,$C257)</f>
        <v>0</v>
      </c>
      <c r="H257">
        <f>SUMIFS('Indiv fin novembre'!H$2:H$299,'Indiv fin novembre'!$B$2:$B$299,$B257,'Indiv fin novembre'!$C$2:$C$299,$C257)-SUMIFS('Indiv fin octobre (à la trève)'!H$2:H$287,'Indiv fin octobre (à la trève)'!$B$2:$B$287,$B257,'Indiv fin octobre (à la trève)'!$C$2:$C$287,$C257)</f>
        <v>0</v>
      </c>
      <c r="I257">
        <f>SUMIFS('Indiv fin novembre'!I$2:I$299,'Indiv fin novembre'!$B$2:$B$299,$B257,'Indiv fin novembre'!$C$2:$C$299,$C257)-SUMIFS('Indiv fin octobre (à la trève)'!I$2:I$287,'Indiv fin octobre (à la trève)'!$B$2:$B$287,$B257,'Indiv fin octobre (à la trève)'!$C$2:$C$287,$C257)</f>
        <v>0</v>
      </c>
      <c r="J257">
        <f>SUMIFS('Indiv fin novembre'!J$2:J$299,'Indiv fin novembre'!$B$2:$B$299,$B257,'Indiv fin novembre'!$C$2:$C$299,$C257)-SUMIFS('Indiv fin octobre (à la trève)'!J$2:J$287,'Indiv fin octobre (à la trève)'!$B$2:$B$287,$B257,'Indiv fin octobre (à la trève)'!$C$2:$C$287,$C257)</f>
        <v>0</v>
      </c>
      <c r="K257">
        <f>SUMIFS('Indiv fin novembre'!K$2:K$299,'Indiv fin novembre'!$B$2:$B$299,$B257,'Indiv fin novembre'!$C$2:$C$299,$C257)-SUMIFS('Indiv fin octobre (à la trève)'!K$2:K$287,'Indiv fin octobre (à la trève)'!$B$2:$B$287,$B257,'Indiv fin octobre (à la trève)'!$C$2:$C$287,$C257)</f>
        <v>0</v>
      </c>
      <c r="L257">
        <f>SUMIFS('Indiv fin novembre'!L$2:L$299,'Indiv fin novembre'!$B$2:$B$299,$B257,'Indiv fin novembre'!$C$2:$C$299,$C257)-SUMIFS('Indiv fin octobre (à la trève)'!L$2:L$287,'Indiv fin octobre (à la trève)'!$B$2:$B$287,$B257,'Indiv fin octobre (à la trève)'!$C$2:$C$287,$C257)</f>
        <v>0</v>
      </c>
      <c r="M257">
        <f>SUMIFS('Indiv fin novembre'!M$2:M$299,'Indiv fin novembre'!$B$2:$B$299,$B257,'Indiv fin novembre'!$C$2:$C$299,$C257)-SUMIFS('Indiv fin octobre (à la trève)'!M$2:M$287,'Indiv fin octobre (à la trève)'!$B$2:$B$287,$B257,'Indiv fin octobre (à la trève)'!$C$2:$C$287,$C257)</f>
        <v>0</v>
      </c>
      <c r="N257">
        <f>SUMIFS('Indiv fin novembre'!N$2:N$299,'Indiv fin novembre'!$B$2:$B$299,$B257,'Indiv fin novembre'!$C$2:$C$299,$C257)-SUMIFS('Indiv fin octobre (à la trève)'!N$2:N$287,'Indiv fin octobre (à la trève)'!$B$2:$B$287,$B257,'Indiv fin octobre (à la trève)'!$C$2:$C$287,$C257)</f>
        <v>0</v>
      </c>
      <c r="O257">
        <f>SUMIFS('Indiv fin novembre'!O$2:O$299,'Indiv fin novembre'!$B$2:$B$299,$B257,'Indiv fin novembre'!$C$2:$C$299,$C257)-SUMIFS('Indiv fin octobre (à la trève)'!O$2:O$287,'Indiv fin octobre (à la trève)'!$B$2:$B$287,$B257,'Indiv fin octobre (à la trève)'!$C$2:$C$287,$C257)</f>
        <v>0</v>
      </c>
      <c r="P257">
        <f>SUMIFS('Indiv fin novembre'!P$2:P$299,'Indiv fin novembre'!$B$2:$B$299,$B257,'Indiv fin novembre'!$C$2:$C$299,$C257)-SUMIFS('Indiv fin octobre (à la trève)'!P$2:P$287,'Indiv fin octobre (à la trève)'!$B$2:$B$287,$B257,'Indiv fin octobre (à la trève)'!$C$2:$C$287,$C257)</f>
        <v>0</v>
      </c>
      <c r="Q257">
        <f>SUMIFS('Indiv fin novembre'!Q$2:Q$299,'Indiv fin novembre'!$B$2:$B$299,$B257,'Indiv fin novembre'!$C$2:$C$299,$C257)-SUMIFS('Indiv fin octobre (à la trève)'!Q$2:Q$287,'Indiv fin octobre (à la trève)'!$B$2:$B$287,$B257,'Indiv fin octobre (à la trève)'!$C$2:$C$287,$C257)</f>
        <v>0</v>
      </c>
      <c r="R257">
        <f>SUMIFS('Indiv fin novembre'!R$2:R$299,'Indiv fin novembre'!$B$2:$B$299,$B257,'Indiv fin novembre'!$C$2:$C$299,$C257)-SUMIFS('Indiv fin octobre (à la trève)'!R$2:R$287,'Indiv fin octobre (à la trève)'!$B$2:$B$287,$B257,'Indiv fin octobre (à la trève)'!$C$2:$C$287,$C257)</f>
        <v>0</v>
      </c>
      <c r="S257" s="3">
        <f t="shared" si="39"/>
        <v>0</v>
      </c>
      <c r="T257" s="3">
        <f t="shared" si="40"/>
        <v>0</v>
      </c>
      <c r="U257" s="3">
        <f t="shared" si="41"/>
        <v>0</v>
      </c>
      <c r="V257" s="3">
        <f t="shared" si="42"/>
        <v>0</v>
      </c>
      <c r="W257" s="3">
        <f t="shared" si="43"/>
        <v>0</v>
      </c>
      <c r="X257" s="3">
        <f t="shared" si="44"/>
        <v>0</v>
      </c>
      <c r="Y257" s="3">
        <f t="shared" si="45"/>
        <v>0</v>
      </c>
      <c r="Z257" s="3">
        <f t="shared" si="46"/>
        <v>0</v>
      </c>
      <c r="AA257" s="3">
        <f t="shared" si="47"/>
        <v>0</v>
      </c>
      <c r="AB257" s="3">
        <f t="shared" si="48"/>
        <v>0</v>
      </c>
      <c r="AC257" s="3">
        <f t="shared" si="49"/>
        <v>0</v>
      </c>
      <c r="AD257" s="3">
        <f t="shared" si="50"/>
        <v>0</v>
      </c>
      <c r="AE257" s="3">
        <f t="shared" si="51"/>
        <v>0</v>
      </c>
      <c r="AF257" s="4">
        <f>F257/SUMIFS('Equipe novembre (après la trèv)'!B$2:B$13,'Equipe novembre (après la trèv)'!$A$2:$A$13,$C257)</f>
        <v>0</v>
      </c>
      <c r="AG257" s="4">
        <f>P257/SUMIFS('Equipe novembre (après la trèv)'!L$2:L$13,'Equipe novembre (après la trèv)'!$A$2:$A$13,$C257)</f>
        <v>0</v>
      </c>
      <c r="AH257" s="4">
        <f>H257/SUMIFS('Equipe novembre (après la trèv)'!B$2:B$13,'Equipe novembre (après la trèv)'!$A$2:$A$13,$C257)</f>
        <v>0</v>
      </c>
      <c r="AI257" s="4">
        <f>R257/SUMIFS('Equipe novembre (après la trèv)'!L$2:L$13,'Equipe novembre (après la trèv)'!$A$2:$A$13,$C257)</f>
        <v>0</v>
      </c>
    </row>
    <row r="258" spans="1:35" x14ac:dyDescent="0.3">
      <c r="A258">
        <v>257</v>
      </c>
      <c r="B258" t="s">
        <v>278</v>
      </c>
      <c r="C258" t="s">
        <v>65</v>
      </c>
      <c r="D258" t="s">
        <v>6</v>
      </c>
      <c r="E258">
        <f>SUMIFS('Indiv fin novembre'!E$2:E$299,'Indiv fin novembre'!$B$2:$B$299,$B258,'Indiv fin novembre'!$C$2:$C$299,$C258)-SUMIFS('Indiv fin octobre (à la trève)'!E$2:E$287,'Indiv fin octobre (à la trève)'!$B$2:$B$287,$B258,'Indiv fin octobre (à la trève)'!$C$2:$C$287,$C258)</f>
        <v>4</v>
      </c>
      <c r="F258">
        <f>SUMIFS('Indiv fin novembre'!F$2:F$299,'Indiv fin novembre'!$B$2:$B$299,$B258,'Indiv fin novembre'!$C$2:$C$299,$C258)-SUMIFS('Indiv fin octobre (à la trève)'!F$2:F$287,'Indiv fin octobre (à la trève)'!$B$2:$B$287,$B258,'Indiv fin octobre (à la trève)'!$C$2:$C$287,$C258)</f>
        <v>0</v>
      </c>
      <c r="G258">
        <f>SUMIFS('Indiv fin novembre'!G$2:G$299,'Indiv fin novembre'!$B$2:$B$299,$B258,'Indiv fin novembre'!$C$2:$C$299,$C258)-SUMIFS('Indiv fin octobre (à la trève)'!G$2:G$287,'Indiv fin octobre (à la trève)'!$B$2:$B$287,$B258,'Indiv fin octobre (à la trève)'!$C$2:$C$287,$C258)</f>
        <v>0</v>
      </c>
      <c r="H258">
        <f>SUMIFS('Indiv fin novembre'!H$2:H$299,'Indiv fin novembre'!$B$2:$B$299,$B258,'Indiv fin novembre'!$C$2:$C$299,$C258)-SUMIFS('Indiv fin octobre (à la trève)'!H$2:H$287,'Indiv fin octobre (à la trève)'!$B$2:$B$287,$B258,'Indiv fin octobre (à la trève)'!$C$2:$C$287,$C258)</f>
        <v>0</v>
      </c>
      <c r="I258">
        <f>SUMIFS('Indiv fin novembre'!I$2:I$299,'Indiv fin novembre'!$B$2:$B$299,$B258,'Indiv fin novembre'!$C$2:$C$299,$C258)-SUMIFS('Indiv fin octobre (à la trève)'!I$2:I$287,'Indiv fin octobre (à la trève)'!$B$2:$B$287,$B258,'Indiv fin octobre (à la trève)'!$C$2:$C$287,$C258)</f>
        <v>0</v>
      </c>
      <c r="J258">
        <f>SUMIFS('Indiv fin novembre'!J$2:J$299,'Indiv fin novembre'!$B$2:$B$299,$B258,'Indiv fin novembre'!$C$2:$C$299,$C258)-SUMIFS('Indiv fin octobre (à la trève)'!J$2:J$287,'Indiv fin octobre (à la trève)'!$B$2:$B$287,$B258,'Indiv fin octobre (à la trève)'!$C$2:$C$287,$C258)</f>
        <v>0</v>
      </c>
      <c r="K258">
        <f>SUMIFS('Indiv fin novembre'!K$2:K$299,'Indiv fin novembre'!$B$2:$B$299,$B258,'Indiv fin novembre'!$C$2:$C$299,$C258)-SUMIFS('Indiv fin octobre (à la trève)'!K$2:K$287,'Indiv fin octobre (à la trève)'!$B$2:$B$287,$B258,'Indiv fin octobre (à la trève)'!$C$2:$C$287,$C258)</f>
        <v>0</v>
      </c>
      <c r="L258">
        <f>SUMIFS('Indiv fin novembre'!L$2:L$299,'Indiv fin novembre'!$B$2:$B$299,$B258,'Indiv fin novembre'!$C$2:$C$299,$C258)-SUMIFS('Indiv fin octobre (à la trève)'!L$2:L$287,'Indiv fin octobre (à la trève)'!$B$2:$B$287,$B258,'Indiv fin octobre (à la trève)'!$C$2:$C$287,$C258)</f>
        <v>0</v>
      </c>
      <c r="M258">
        <f>SUMIFS('Indiv fin novembre'!M$2:M$299,'Indiv fin novembre'!$B$2:$B$299,$B258,'Indiv fin novembre'!$C$2:$C$299,$C258)-SUMIFS('Indiv fin octobre (à la trève)'!M$2:M$287,'Indiv fin octobre (à la trève)'!$B$2:$B$287,$B258,'Indiv fin octobre (à la trève)'!$C$2:$C$287,$C258)</f>
        <v>0</v>
      </c>
      <c r="N258">
        <f>SUMIFS('Indiv fin novembre'!N$2:N$299,'Indiv fin novembre'!$B$2:$B$299,$B258,'Indiv fin novembre'!$C$2:$C$299,$C258)-SUMIFS('Indiv fin octobre (à la trève)'!N$2:N$287,'Indiv fin octobre (à la trève)'!$B$2:$B$287,$B258,'Indiv fin octobre (à la trève)'!$C$2:$C$287,$C258)</f>
        <v>0</v>
      </c>
      <c r="O258">
        <f>SUMIFS('Indiv fin novembre'!O$2:O$299,'Indiv fin novembre'!$B$2:$B$299,$B258,'Indiv fin novembre'!$C$2:$C$299,$C258)-SUMIFS('Indiv fin octobre (à la trève)'!O$2:O$287,'Indiv fin octobre (à la trève)'!$B$2:$B$287,$B258,'Indiv fin octobre (à la trève)'!$C$2:$C$287,$C258)</f>
        <v>0</v>
      </c>
      <c r="P258">
        <f>SUMIFS('Indiv fin novembre'!P$2:P$299,'Indiv fin novembre'!$B$2:$B$299,$B258,'Indiv fin novembre'!$C$2:$C$299,$C258)-SUMIFS('Indiv fin octobre (à la trève)'!P$2:P$287,'Indiv fin octobre (à la trève)'!$B$2:$B$287,$B258,'Indiv fin octobre (à la trève)'!$C$2:$C$287,$C258)</f>
        <v>0</v>
      </c>
      <c r="Q258">
        <f>SUMIFS('Indiv fin novembre'!Q$2:Q$299,'Indiv fin novembre'!$B$2:$B$299,$B258,'Indiv fin novembre'!$C$2:$C$299,$C258)-SUMIFS('Indiv fin octobre (à la trève)'!Q$2:Q$287,'Indiv fin octobre (à la trève)'!$B$2:$B$287,$B258,'Indiv fin octobre (à la trève)'!$C$2:$C$287,$C258)</f>
        <v>0</v>
      </c>
      <c r="R258">
        <f>SUMIFS('Indiv fin novembre'!R$2:R$299,'Indiv fin novembre'!$B$2:$B$299,$B258,'Indiv fin novembre'!$C$2:$C$299,$C258)-SUMIFS('Indiv fin octobre (à la trève)'!R$2:R$287,'Indiv fin octobre (à la trève)'!$B$2:$B$287,$B258,'Indiv fin octobre (à la trève)'!$C$2:$C$287,$C258)</f>
        <v>0</v>
      </c>
      <c r="S258" s="3">
        <f t="shared" ref="S258:S299" si="52">IF($E258=0,0,F258/$E258)</f>
        <v>0</v>
      </c>
      <c r="T258" s="3">
        <f t="shared" ref="T258:T299" si="53">IF($E258=0,0,G258/$E258)</f>
        <v>0</v>
      </c>
      <c r="U258" s="3">
        <f t="shared" ref="U258:U299" si="54">IF($E258=0,0,H258/$E258)</f>
        <v>0</v>
      </c>
      <c r="V258" s="3">
        <f t="shared" ref="V258:V299" si="55">IF($E258=0,0,I258/$E258)</f>
        <v>0</v>
      </c>
      <c r="W258" s="3">
        <f t="shared" ref="W258:W299" si="56">IF($E258=0,0,J258/$E258)</f>
        <v>0</v>
      </c>
      <c r="X258" s="3">
        <f t="shared" ref="X258:X299" si="57">IF($E258=0,0,K258/$E258)</f>
        <v>0</v>
      </c>
      <c r="Y258" s="3">
        <f t="shared" ref="Y258:Y299" si="58">IF($E258=0,0,L258/$E258)</f>
        <v>0</v>
      </c>
      <c r="Z258" s="3">
        <f t="shared" ref="Z258:Z299" si="59">IF($E258=0,0,M258/$E258)</f>
        <v>0</v>
      </c>
      <c r="AA258" s="3">
        <f t="shared" ref="AA258:AA299" si="60">IF($E258=0,0,N258/$E258)</f>
        <v>0</v>
      </c>
      <c r="AB258" s="3">
        <f t="shared" ref="AB258:AB299" si="61">IF($E258=0,0,O258/$E258)</f>
        <v>0</v>
      </c>
      <c r="AC258" s="3">
        <f t="shared" ref="AC258:AC299" si="62">IF($E258=0,0,P258/$E258)</f>
        <v>0</v>
      </c>
      <c r="AD258" s="3">
        <f t="shared" ref="AD258:AD299" si="63">IF($E258=0,0,Q258/$E258)</f>
        <v>0</v>
      </c>
      <c r="AE258" s="3">
        <f t="shared" ref="AE258:AE299" si="64">IF($E258=0,0,R258/$E258)</f>
        <v>0</v>
      </c>
      <c r="AF258" s="4">
        <f>F258/SUMIFS('Equipe novembre (après la trèv)'!B$2:B$13,'Equipe novembre (après la trèv)'!$A$2:$A$13,$C258)</f>
        <v>0</v>
      </c>
      <c r="AG258" s="4">
        <f>P258/SUMIFS('Equipe novembre (après la trèv)'!L$2:L$13,'Equipe novembre (après la trèv)'!$A$2:$A$13,$C258)</f>
        <v>0</v>
      </c>
      <c r="AH258" s="4">
        <f>H258/SUMIFS('Equipe novembre (après la trèv)'!B$2:B$13,'Equipe novembre (après la trèv)'!$A$2:$A$13,$C258)</f>
        <v>0</v>
      </c>
      <c r="AI258" s="4">
        <f>R258/SUMIFS('Equipe novembre (après la trèv)'!L$2:L$13,'Equipe novembre (après la trèv)'!$A$2:$A$13,$C258)</f>
        <v>0</v>
      </c>
    </row>
    <row r="259" spans="1:35" x14ac:dyDescent="0.3">
      <c r="A259">
        <v>258</v>
      </c>
      <c r="B259" t="s">
        <v>282</v>
      </c>
      <c r="C259" t="s">
        <v>33</v>
      </c>
      <c r="D259" t="s">
        <v>35</v>
      </c>
      <c r="E259">
        <f>SUMIFS('Indiv fin novembre'!E$2:E$299,'Indiv fin novembre'!$B$2:$B$299,$B259,'Indiv fin novembre'!$C$2:$C$299,$C259)-SUMIFS('Indiv fin octobre (à la trève)'!E$2:E$287,'Indiv fin octobre (à la trève)'!$B$2:$B$287,$B259,'Indiv fin octobre (à la trève)'!$C$2:$C$287,$C259)</f>
        <v>4</v>
      </c>
      <c r="F259">
        <f>SUMIFS('Indiv fin novembre'!F$2:F$299,'Indiv fin novembre'!$B$2:$B$299,$B259,'Indiv fin novembre'!$C$2:$C$299,$C259)-SUMIFS('Indiv fin octobre (à la trève)'!F$2:F$287,'Indiv fin octobre (à la trève)'!$B$2:$B$287,$B259,'Indiv fin octobre (à la trève)'!$C$2:$C$287,$C259)</f>
        <v>0</v>
      </c>
      <c r="G259">
        <f>SUMIFS('Indiv fin novembre'!G$2:G$299,'Indiv fin novembre'!$B$2:$B$299,$B259,'Indiv fin novembre'!$C$2:$C$299,$C259)-SUMIFS('Indiv fin octobre (à la trève)'!G$2:G$287,'Indiv fin octobre (à la trève)'!$B$2:$B$287,$B259,'Indiv fin octobre (à la trève)'!$C$2:$C$287,$C259)</f>
        <v>0</v>
      </c>
      <c r="H259">
        <f>SUMIFS('Indiv fin novembre'!H$2:H$299,'Indiv fin novembre'!$B$2:$B$299,$B259,'Indiv fin novembre'!$C$2:$C$299,$C259)-SUMIFS('Indiv fin octobre (à la trève)'!H$2:H$287,'Indiv fin octobre (à la trève)'!$B$2:$B$287,$B259,'Indiv fin octobre (à la trève)'!$C$2:$C$287,$C259)</f>
        <v>0</v>
      </c>
      <c r="I259">
        <f>SUMIFS('Indiv fin novembre'!I$2:I$299,'Indiv fin novembre'!$B$2:$B$299,$B259,'Indiv fin novembre'!$C$2:$C$299,$C259)-SUMIFS('Indiv fin octobre (à la trève)'!I$2:I$287,'Indiv fin octobre (à la trève)'!$B$2:$B$287,$B259,'Indiv fin octobre (à la trève)'!$C$2:$C$287,$C259)</f>
        <v>0</v>
      </c>
      <c r="J259">
        <f>SUMIFS('Indiv fin novembre'!J$2:J$299,'Indiv fin novembre'!$B$2:$B$299,$B259,'Indiv fin novembre'!$C$2:$C$299,$C259)-SUMIFS('Indiv fin octobre (à la trève)'!J$2:J$287,'Indiv fin octobre (à la trève)'!$B$2:$B$287,$B259,'Indiv fin octobre (à la trève)'!$C$2:$C$287,$C259)</f>
        <v>0</v>
      </c>
      <c r="K259">
        <f>SUMIFS('Indiv fin novembre'!K$2:K$299,'Indiv fin novembre'!$B$2:$B$299,$B259,'Indiv fin novembre'!$C$2:$C$299,$C259)-SUMIFS('Indiv fin octobre (à la trève)'!K$2:K$287,'Indiv fin octobre (à la trève)'!$B$2:$B$287,$B259,'Indiv fin octobre (à la trève)'!$C$2:$C$287,$C259)</f>
        <v>0</v>
      </c>
      <c r="L259">
        <f>SUMIFS('Indiv fin novembre'!L$2:L$299,'Indiv fin novembre'!$B$2:$B$299,$B259,'Indiv fin novembre'!$C$2:$C$299,$C259)-SUMIFS('Indiv fin octobre (à la trève)'!L$2:L$287,'Indiv fin octobre (à la trève)'!$B$2:$B$287,$B259,'Indiv fin octobre (à la trève)'!$C$2:$C$287,$C259)</f>
        <v>0</v>
      </c>
      <c r="M259">
        <f>SUMIFS('Indiv fin novembre'!M$2:M$299,'Indiv fin novembre'!$B$2:$B$299,$B259,'Indiv fin novembre'!$C$2:$C$299,$C259)-SUMIFS('Indiv fin octobre (à la trève)'!M$2:M$287,'Indiv fin octobre (à la trève)'!$B$2:$B$287,$B259,'Indiv fin octobre (à la trève)'!$C$2:$C$287,$C259)</f>
        <v>0</v>
      </c>
      <c r="N259">
        <f>SUMIFS('Indiv fin novembre'!N$2:N$299,'Indiv fin novembre'!$B$2:$B$299,$B259,'Indiv fin novembre'!$C$2:$C$299,$C259)-SUMIFS('Indiv fin octobre (à la trève)'!N$2:N$287,'Indiv fin octobre (à la trève)'!$B$2:$B$287,$B259,'Indiv fin octobre (à la trève)'!$C$2:$C$287,$C259)</f>
        <v>0</v>
      </c>
      <c r="O259">
        <f>SUMIFS('Indiv fin novembre'!O$2:O$299,'Indiv fin novembre'!$B$2:$B$299,$B259,'Indiv fin novembre'!$C$2:$C$299,$C259)-SUMIFS('Indiv fin octobre (à la trève)'!O$2:O$287,'Indiv fin octobre (à la trève)'!$B$2:$B$287,$B259,'Indiv fin octobre (à la trève)'!$C$2:$C$287,$C259)</f>
        <v>0</v>
      </c>
      <c r="P259">
        <f>SUMIFS('Indiv fin novembre'!P$2:P$299,'Indiv fin novembre'!$B$2:$B$299,$B259,'Indiv fin novembre'!$C$2:$C$299,$C259)-SUMIFS('Indiv fin octobre (à la trève)'!P$2:P$287,'Indiv fin octobre (à la trève)'!$B$2:$B$287,$B259,'Indiv fin octobre (à la trève)'!$C$2:$C$287,$C259)</f>
        <v>0</v>
      </c>
      <c r="Q259">
        <f>SUMIFS('Indiv fin novembre'!Q$2:Q$299,'Indiv fin novembre'!$B$2:$B$299,$B259,'Indiv fin novembre'!$C$2:$C$299,$C259)-SUMIFS('Indiv fin octobre (à la trève)'!Q$2:Q$287,'Indiv fin octobre (à la trève)'!$B$2:$B$287,$B259,'Indiv fin octobre (à la trève)'!$C$2:$C$287,$C259)</f>
        <v>0</v>
      </c>
      <c r="R259">
        <f>SUMIFS('Indiv fin novembre'!R$2:R$299,'Indiv fin novembre'!$B$2:$B$299,$B259,'Indiv fin novembre'!$C$2:$C$299,$C259)-SUMIFS('Indiv fin octobre (à la trève)'!R$2:R$287,'Indiv fin octobre (à la trève)'!$B$2:$B$287,$B259,'Indiv fin octobre (à la trève)'!$C$2:$C$287,$C259)</f>
        <v>0</v>
      </c>
      <c r="S259" s="3">
        <f t="shared" si="52"/>
        <v>0</v>
      </c>
      <c r="T259" s="3">
        <f t="shared" si="53"/>
        <v>0</v>
      </c>
      <c r="U259" s="3">
        <f t="shared" si="54"/>
        <v>0</v>
      </c>
      <c r="V259" s="3">
        <f t="shared" si="55"/>
        <v>0</v>
      </c>
      <c r="W259" s="3">
        <f t="shared" si="56"/>
        <v>0</v>
      </c>
      <c r="X259" s="3">
        <f t="shared" si="57"/>
        <v>0</v>
      </c>
      <c r="Y259" s="3">
        <f t="shared" si="58"/>
        <v>0</v>
      </c>
      <c r="Z259" s="3">
        <f t="shared" si="59"/>
        <v>0</v>
      </c>
      <c r="AA259" s="3">
        <f t="shared" si="60"/>
        <v>0</v>
      </c>
      <c r="AB259" s="3">
        <f t="shared" si="61"/>
        <v>0</v>
      </c>
      <c r="AC259" s="3">
        <f t="shared" si="62"/>
        <v>0</v>
      </c>
      <c r="AD259" s="3">
        <f t="shared" si="63"/>
        <v>0</v>
      </c>
      <c r="AE259" s="3">
        <f t="shared" si="64"/>
        <v>0</v>
      </c>
      <c r="AF259" s="4">
        <f>F259/SUMIFS('Equipe novembre (après la trèv)'!B$2:B$13,'Equipe novembre (après la trèv)'!$A$2:$A$13,$C259)</f>
        <v>0</v>
      </c>
      <c r="AG259" s="4">
        <f>P259/SUMIFS('Equipe novembre (après la trèv)'!L$2:L$13,'Equipe novembre (après la trèv)'!$A$2:$A$13,$C259)</f>
        <v>0</v>
      </c>
      <c r="AH259" s="4">
        <f>H259/SUMIFS('Equipe novembre (après la trèv)'!B$2:B$13,'Equipe novembre (après la trèv)'!$A$2:$A$13,$C259)</f>
        <v>0</v>
      </c>
      <c r="AI259" s="4">
        <f>R259/SUMIFS('Equipe novembre (après la trèv)'!L$2:L$13,'Equipe novembre (après la trèv)'!$A$2:$A$13,$C259)</f>
        <v>0</v>
      </c>
    </row>
    <row r="260" spans="1:35" x14ac:dyDescent="0.3">
      <c r="A260">
        <v>259</v>
      </c>
      <c r="B260" t="s">
        <v>279</v>
      </c>
      <c r="C260" t="s">
        <v>37</v>
      </c>
      <c r="D260" t="s">
        <v>6</v>
      </c>
      <c r="E260">
        <f>SUMIFS('Indiv fin novembre'!E$2:E$299,'Indiv fin novembre'!$B$2:$B$299,$B260,'Indiv fin novembre'!$C$2:$C$299,$C260)-SUMIFS('Indiv fin octobre (à la trève)'!E$2:E$287,'Indiv fin octobre (à la trève)'!$B$2:$B$287,$B260,'Indiv fin octobre (à la trève)'!$C$2:$C$287,$C260)</f>
        <v>2</v>
      </c>
      <c r="F260">
        <f>SUMIFS('Indiv fin novembre'!F$2:F$299,'Indiv fin novembre'!$B$2:$B$299,$B260,'Indiv fin novembre'!$C$2:$C$299,$C260)-SUMIFS('Indiv fin octobre (à la trève)'!F$2:F$287,'Indiv fin octobre (à la trève)'!$B$2:$B$287,$B260,'Indiv fin octobre (à la trève)'!$C$2:$C$287,$C260)</f>
        <v>0</v>
      </c>
      <c r="G260">
        <f>SUMIFS('Indiv fin novembre'!G$2:G$299,'Indiv fin novembre'!$B$2:$B$299,$B260,'Indiv fin novembre'!$C$2:$C$299,$C260)-SUMIFS('Indiv fin octobre (à la trève)'!G$2:G$287,'Indiv fin octobre (à la trève)'!$B$2:$B$287,$B260,'Indiv fin octobre (à la trève)'!$C$2:$C$287,$C260)</f>
        <v>0</v>
      </c>
      <c r="H260">
        <f>SUMIFS('Indiv fin novembre'!H$2:H$299,'Indiv fin novembre'!$B$2:$B$299,$B260,'Indiv fin novembre'!$C$2:$C$299,$C260)-SUMIFS('Indiv fin octobre (à la trève)'!H$2:H$287,'Indiv fin octobre (à la trève)'!$B$2:$B$287,$B260,'Indiv fin octobre (à la trève)'!$C$2:$C$287,$C260)</f>
        <v>0</v>
      </c>
      <c r="I260">
        <f>SUMIFS('Indiv fin novembre'!I$2:I$299,'Indiv fin novembre'!$B$2:$B$299,$B260,'Indiv fin novembre'!$C$2:$C$299,$C260)-SUMIFS('Indiv fin octobre (à la trève)'!I$2:I$287,'Indiv fin octobre (à la trève)'!$B$2:$B$287,$B260,'Indiv fin octobre (à la trève)'!$C$2:$C$287,$C260)</f>
        <v>0</v>
      </c>
      <c r="J260">
        <f>SUMIFS('Indiv fin novembre'!J$2:J$299,'Indiv fin novembre'!$B$2:$B$299,$B260,'Indiv fin novembre'!$C$2:$C$299,$C260)-SUMIFS('Indiv fin octobre (à la trève)'!J$2:J$287,'Indiv fin octobre (à la trève)'!$B$2:$B$287,$B260,'Indiv fin octobre (à la trève)'!$C$2:$C$287,$C260)</f>
        <v>0</v>
      </c>
      <c r="K260">
        <f>SUMIFS('Indiv fin novembre'!K$2:K$299,'Indiv fin novembre'!$B$2:$B$299,$B260,'Indiv fin novembre'!$C$2:$C$299,$C260)-SUMIFS('Indiv fin octobre (à la trève)'!K$2:K$287,'Indiv fin octobre (à la trève)'!$B$2:$B$287,$B260,'Indiv fin octobre (à la trève)'!$C$2:$C$287,$C260)</f>
        <v>0</v>
      </c>
      <c r="L260">
        <f>SUMIFS('Indiv fin novembre'!L$2:L$299,'Indiv fin novembre'!$B$2:$B$299,$B260,'Indiv fin novembre'!$C$2:$C$299,$C260)-SUMIFS('Indiv fin octobre (à la trève)'!L$2:L$287,'Indiv fin octobre (à la trève)'!$B$2:$B$287,$B260,'Indiv fin octobre (à la trève)'!$C$2:$C$287,$C260)</f>
        <v>0</v>
      </c>
      <c r="M260">
        <f>SUMIFS('Indiv fin novembre'!M$2:M$299,'Indiv fin novembre'!$B$2:$B$299,$B260,'Indiv fin novembre'!$C$2:$C$299,$C260)-SUMIFS('Indiv fin octobre (à la trève)'!M$2:M$287,'Indiv fin octobre (à la trève)'!$B$2:$B$287,$B260,'Indiv fin octobre (à la trève)'!$C$2:$C$287,$C260)</f>
        <v>0</v>
      </c>
      <c r="N260">
        <f>SUMIFS('Indiv fin novembre'!N$2:N$299,'Indiv fin novembre'!$B$2:$B$299,$B260,'Indiv fin novembre'!$C$2:$C$299,$C260)-SUMIFS('Indiv fin octobre (à la trève)'!N$2:N$287,'Indiv fin octobre (à la trève)'!$B$2:$B$287,$B260,'Indiv fin octobre (à la trève)'!$C$2:$C$287,$C260)</f>
        <v>0</v>
      </c>
      <c r="O260">
        <f>SUMIFS('Indiv fin novembre'!O$2:O$299,'Indiv fin novembre'!$B$2:$B$299,$B260,'Indiv fin novembre'!$C$2:$C$299,$C260)-SUMIFS('Indiv fin octobre (à la trève)'!O$2:O$287,'Indiv fin octobre (à la trève)'!$B$2:$B$287,$B260,'Indiv fin octobre (à la trève)'!$C$2:$C$287,$C260)</f>
        <v>0</v>
      </c>
      <c r="P260">
        <f>SUMIFS('Indiv fin novembre'!P$2:P$299,'Indiv fin novembre'!$B$2:$B$299,$B260,'Indiv fin novembre'!$C$2:$C$299,$C260)-SUMIFS('Indiv fin octobre (à la trève)'!P$2:P$287,'Indiv fin octobre (à la trève)'!$B$2:$B$287,$B260,'Indiv fin octobre (à la trève)'!$C$2:$C$287,$C260)</f>
        <v>0</v>
      </c>
      <c r="Q260">
        <f>SUMIFS('Indiv fin novembre'!Q$2:Q$299,'Indiv fin novembre'!$B$2:$B$299,$B260,'Indiv fin novembre'!$C$2:$C$299,$C260)-SUMIFS('Indiv fin octobre (à la trève)'!Q$2:Q$287,'Indiv fin octobre (à la trève)'!$B$2:$B$287,$B260,'Indiv fin octobre (à la trève)'!$C$2:$C$287,$C260)</f>
        <v>0</v>
      </c>
      <c r="R260">
        <f>SUMIFS('Indiv fin novembre'!R$2:R$299,'Indiv fin novembre'!$B$2:$B$299,$B260,'Indiv fin novembre'!$C$2:$C$299,$C260)-SUMIFS('Indiv fin octobre (à la trève)'!R$2:R$287,'Indiv fin octobre (à la trève)'!$B$2:$B$287,$B260,'Indiv fin octobre (à la trève)'!$C$2:$C$287,$C260)</f>
        <v>0</v>
      </c>
      <c r="S260" s="3">
        <f t="shared" si="52"/>
        <v>0</v>
      </c>
      <c r="T260" s="3">
        <f t="shared" si="53"/>
        <v>0</v>
      </c>
      <c r="U260" s="3">
        <f t="shared" si="54"/>
        <v>0</v>
      </c>
      <c r="V260" s="3">
        <f t="shared" si="55"/>
        <v>0</v>
      </c>
      <c r="W260" s="3">
        <f t="shared" si="56"/>
        <v>0</v>
      </c>
      <c r="X260" s="3">
        <f t="shared" si="57"/>
        <v>0</v>
      </c>
      <c r="Y260" s="3">
        <f t="shared" si="58"/>
        <v>0</v>
      </c>
      <c r="Z260" s="3">
        <f t="shared" si="59"/>
        <v>0</v>
      </c>
      <c r="AA260" s="3">
        <f t="shared" si="60"/>
        <v>0</v>
      </c>
      <c r="AB260" s="3">
        <f t="shared" si="61"/>
        <v>0</v>
      </c>
      <c r="AC260" s="3">
        <f t="shared" si="62"/>
        <v>0</v>
      </c>
      <c r="AD260" s="3">
        <f t="shared" si="63"/>
        <v>0</v>
      </c>
      <c r="AE260" s="3">
        <f t="shared" si="64"/>
        <v>0</v>
      </c>
      <c r="AF260" s="4">
        <f>F260/SUMIFS('Equipe novembre (après la trèv)'!B$2:B$13,'Equipe novembre (après la trèv)'!$A$2:$A$13,$C260)</f>
        <v>0</v>
      </c>
      <c r="AG260" s="4">
        <f>P260/SUMIFS('Equipe novembre (après la trèv)'!L$2:L$13,'Equipe novembre (après la trèv)'!$A$2:$A$13,$C260)</f>
        <v>0</v>
      </c>
      <c r="AH260" s="4">
        <f>H260/SUMIFS('Equipe novembre (après la trèv)'!B$2:B$13,'Equipe novembre (après la trèv)'!$A$2:$A$13,$C260)</f>
        <v>0</v>
      </c>
      <c r="AI260" s="4">
        <f>R260/SUMIFS('Equipe novembre (après la trèv)'!L$2:L$13,'Equipe novembre (après la trèv)'!$A$2:$A$13,$C260)</f>
        <v>0</v>
      </c>
    </row>
    <row r="261" spans="1:35" x14ac:dyDescent="0.3">
      <c r="A261">
        <v>260</v>
      </c>
      <c r="B261" t="s">
        <v>280</v>
      </c>
      <c r="C261" t="s">
        <v>45</v>
      </c>
      <c r="D261" t="s">
        <v>35</v>
      </c>
      <c r="E261">
        <f>SUMIFS('Indiv fin novembre'!E$2:E$299,'Indiv fin novembre'!$B$2:$B$299,$B261,'Indiv fin novembre'!$C$2:$C$299,$C261)-SUMIFS('Indiv fin octobre (à la trève)'!E$2:E$287,'Indiv fin octobre (à la trève)'!$B$2:$B$287,$B261,'Indiv fin octobre (à la trève)'!$C$2:$C$287,$C261)</f>
        <v>2</v>
      </c>
      <c r="F261">
        <f>SUMIFS('Indiv fin novembre'!F$2:F$299,'Indiv fin novembre'!$B$2:$B$299,$B261,'Indiv fin novembre'!$C$2:$C$299,$C261)-SUMIFS('Indiv fin octobre (à la trève)'!F$2:F$287,'Indiv fin octobre (à la trève)'!$B$2:$B$287,$B261,'Indiv fin octobre (à la trève)'!$C$2:$C$287,$C261)</f>
        <v>0</v>
      </c>
      <c r="G261">
        <f>SUMIFS('Indiv fin novembre'!G$2:G$299,'Indiv fin novembre'!$B$2:$B$299,$B261,'Indiv fin novembre'!$C$2:$C$299,$C261)-SUMIFS('Indiv fin octobre (à la trève)'!G$2:G$287,'Indiv fin octobre (à la trève)'!$B$2:$B$287,$B261,'Indiv fin octobre (à la trève)'!$C$2:$C$287,$C261)</f>
        <v>0</v>
      </c>
      <c r="H261">
        <f>SUMIFS('Indiv fin novembre'!H$2:H$299,'Indiv fin novembre'!$B$2:$B$299,$B261,'Indiv fin novembre'!$C$2:$C$299,$C261)-SUMIFS('Indiv fin octobre (à la trève)'!H$2:H$287,'Indiv fin octobre (à la trève)'!$B$2:$B$287,$B261,'Indiv fin octobre (à la trève)'!$C$2:$C$287,$C261)</f>
        <v>0</v>
      </c>
      <c r="I261">
        <f>SUMIFS('Indiv fin novembre'!I$2:I$299,'Indiv fin novembre'!$B$2:$B$299,$B261,'Indiv fin novembre'!$C$2:$C$299,$C261)-SUMIFS('Indiv fin octobre (à la trève)'!I$2:I$287,'Indiv fin octobre (à la trève)'!$B$2:$B$287,$B261,'Indiv fin octobre (à la trève)'!$C$2:$C$287,$C261)</f>
        <v>0</v>
      </c>
      <c r="J261">
        <f>SUMIFS('Indiv fin novembre'!J$2:J$299,'Indiv fin novembre'!$B$2:$B$299,$B261,'Indiv fin novembre'!$C$2:$C$299,$C261)-SUMIFS('Indiv fin octobre (à la trève)'!J$2:J$287,'Indiv fin octobre (à la trève)'!$B$2:$B$287,$B261,'Indiv fin octobre (à la trève)'!$C$2:$C$287,$C261)</f>
        <v>0</v>
      </c>
      <c r="K261">
        <f>SUMIFS('Indiv fin novembre'!K$2:K$299,'Indiv fin novembre'!$B$2:$B$299,$B261,'Indiv fin novembre'!$C$2:$C$299,$C261)-SUMIFS('Indiv fin octobre (à la trève)'!K$2:K$287,'Indiv fin octobre (à la trève)'!$B$2:$B$287,$B261,'Indiv fin octobre (à la trève)'!$C$2:$C$287,$C261)</f>
        <v>0</v>
      </c>
      <c r="L261">
        <f>SUMIFS('Indiv fin novembre'!L$2:L$299,'Indiv fin novembre'!$B$2:$B$299,$B261,'Indiv fin novembre'!$C$2:$C$299,$C261)-SUMIFS('Indiv fin octobre (à la trève)'!L$2:L$287,'Indiv fin octobre (à la trève)'!$B$2:$B$287,$B261,'Indiv fin octobre (à la trève)'!$C$2:$C$287,$C261)</f>
        <v>0</v>
      </c>
      <c r="M261">
        <f>SUMIFS('Indiv fin novembre'!M$2:M$299,'Indiv fin novembre'!$B$2:$B$299,$B261,'Indiv fin novembre'!$C$2:$C$299,$C261)-SUMIFS('Indiv fin octobre (à la trève)'!M$2:M$287,'Indiv fin octobre (à la trève)'!$B$2:$B$287,$B261,'Indiv fin octobre (à la trève)'!$C$2:$C$287,$C261)</f>
        <v>0</v>
      </c>
      <c r="N261">
        <f>SUMIFS('Indiv fin novembre'!N$2:N$299,'Indiv fin novembre'!$B$2:$B$299,$B261,'Indiv fin novembre'!$C$2:$C$299,$C261)-SUMIFS('Indiv fin octobre (à la trève)'!N$2:N$287,'Indiv fin octobre (à la trève)'!$B$2:$B$287,$B261,'Indiv fin octobre (à la trève)'!$C$2:$C$287,$C261)</f>
        <v>0</v>
      </c>
      <c r="O261">
        <f>SUMIFS('Indiv fin novembre'!O$2:O$299,'Indiv fin novembre'!$B$2:$B$299,$B261,'Indiv fin novembre'!$C$2:$C$299,$C261)-SUMIFS('Indiv fin octobre (à la trève)'!O$2:O$287,'Indiv fin octobre (à la trève)'!$B$2:$B$287,$B261,'Indiv fin octobre (à la trève)'!$C$2:$C$287,$C261)</f>
        <v>0</v>
      </c>
      <c r="P261">
        <f>SUMIFS('Indiv fin novembre'!P$2:P$299,'Indiv fin novembre'!$B$2:$B$299,$B261,'Indiv fin novembre'!$C$2:$C$299,$C261)-SUMIFS('Indiv fin octobre (à la trève)'!P$2:P$287,'Indiv fin octobre (à la trève)'!$B$2:$B$287,$B261,'Indiv fin octobre (à la trève)'!$C$2:$C$287,$C261)</f>
        <v>0</v>
      </c>
      <c r="Q261">
        <f>SUMIFS('Indiv fin novembre'!Q$2:Q$299,'Indiv fin novembre'!$B$2:$B$299,$B261,'Indiv fin novembre'!$C$2:$C$299,$C261)-SUMIFS('Indiv fin octobre (à la trève)'!Q$2:Q$287,'Indiv fin octobre (à la trève)'!$B$2:$B$287,$B261,'Indiv fin octobre (à la trève)'!$C$2:$C$287,$C261)</f>
        <v>0</v>
      </c>
      <c r="R261">
        <f>SUMIFS('Indiv fin novembre'!R$2:R$299,'Indiv fin novembre'!$B$2:$B$299,$B261,'Indiv fin novembre'!$C$2:$C$299,$C261)-SUMIFS('Indiv fin octobre (à la trève)'!R$2:R$287,'Indiv fin octobre (à la trève)'!$B$2:$B$287,$B261,'Indiv fin octobre (à la trève)'!$C$2:$C$287,$C261)</f>
        <v>0</v>
      </c>
      <c r="S261" s="3">
        <f t="shared" si="52"/>
        <v>0</v>
      </c>
      <c r="T261" s="3">
        <f t="shared" si="53"/>
        <v>0</v>
      </c>
      <c r="U261" s="3">
        <f t="shared" si="54"/>
        <v>0</v>
      </c>
      <c r="V261" s="3">
        <f t="shared" si="55"/>
        <v>0</v>
      </c>
      <c r="W261" s="3">
        <f t="shared" si="56"/>
        <v>0</v>
      </c>
      <c r="X261" s="3">
        <f t="shared" si="57"/>
        <v>0</v>
      </c>
      <c r="Y261" s="3">
        <f t="shared" si="58"/>
        <v>0</v>
      </c>
      <c r="Z261" s="3">
        <f t="shared" si="59"/>
        <v>0</v>
      </c>
      <c r="AA261" s="3">
        <f t="shared" si="60"/>
        <v>0</v>
      </c>
      <c r="AB261" s="3">
        <f t="shared" si="61"/>
        <v>0</v>
      </c>
      <c r="AC261" s="3">
        <f t="shared" si="62"/>
        <v>0</v>
      </c>
      <c r="AD261" s="3">
        <f t="shared" si="63"/>
        <v>0</v>
      </c>
      <c r="AE261" s="3">
        <f t="shared" si="64"/>
        <v>0</v>
      </c>
      <c r="AF261" s="4">
        <f>F261/SUMIFS('Equipe novembre (après la trèv)'!B$2:B$13,'Equipe novembre (après la trèv)'!$A$2:$A$13,$C261)</f>
        <v>0</v>
      </c>
      <c r="AG261" s="4">
        <f>P261/SUMIFS('Equipe novembre (après la trèv)'!L$2:L$13,'Equipe novembre (après la trèv)'!$A$2:$A$13,$C261)</f>
        <v>0</v>
      </c>
      <c r="AH261" s="4">
        <f>H261/SUMIFS('Equipe novembre (après la trèv)'!B$2:B$13,'Equipe novembre (après la trèv)'!$A$2:$A$13,$C261)</f>
        <v>0</v>
      </c>
      <c r="AI261" s="4">
        <f>R261/SUMIFS('Equipe novembre (après la trèv)'!L$2:L$13,'Equipe novembre (après la trèv)'!$A$2:$A$13,$C261)</f>
        <v>0</v>
      </c>
    </row>
    <row r="262" spans="1:35" x14ac:dyDescent="0.3">
      <c r="A262">
        <v>261</v>
      </c>
      <c r="B262" t="s">
        <v>297</v>
      </c>
      <c r="C262" t="s">
        <v>48</v>
      </c>
      <c r="D262" t="s">
        <v>6</v>
      </c>
      <c r="E262">
        <f>SUMIFS('Indiv fin novembre'!E$2:E$299,'Indiv fin novembre'!$B$2:$B$299,$B262,'Indiv fin novembre'!$C$2:$C$299,$C262)-SUMIFS('Indiv fin octobre (à la trève)'!E$2:E$287,'Indiv fin octobre (à la trève)'!$B$2:$B$287,$B262,'Indiv fin octobre (à la trève)'!$C$2:$C$287,$C262)</f>
        <v>5</v>
      </c>
      <c r="F262">
        <f>SUMIFS('Indiv fin novembre'!F$2:F$299,'Indiv fin novembre'!$B$2:$B$299,$B262,'Indiv fin novembre'!$C$2:$C$299,$C262)-SUMIFS('Indiv fin octobre (à la trève)'!F$2:F$287,'Indiv fin octobre (à la trève)'!$B$2:$B$287,$B262,'Indiv fin octobre (à la trève)'!$C$2:$C$287,$C262)</f>
        <v>0</v>
      </c>
      <c r="G262">
        <f>SUMIFS('Indiv fin novembre'!G$2:G$299,'Indiv fin novembre'!$B$2:$B$299,$B262,'Indiv fin novembre'!$C$2:$C$299,$C262)-SUMIFS('Indiv fin octobre (à la trève)'!G$2:G$287,'Indiv fin octobre (à la trève)'!$B$2:$B$287,$B262,'Indiv fin octobre (à la trève)'!$C$2:$C$287,$C262)</f>
        <v>0</v>
      </c>
      <c r="H262">
        <f>SUMIFS('Indiv fin novembre'!H$2:H$299,'Indiv fin novembre'!$B$2:$B$299,$B262,'Indiv fin novembre'!$C$2:$C$299,$C262)-SUMIFS('Indiv fin octobre (à la trève)'!H$2:H$287,'Indiv fin octobre (à la trève)'!$B$2:$B$287,$B262,'Indiv fin octobre (à la trève)'!$C$2:$C$287,$C262)</f>
        <v>0</v>
      </c>
      <c r="I262">
        <f>SUMIFS('Indiv fin novembre'!I$2:I$299,'Indiv fin novembre'!$B$2:$B$299,$B262,'Indiv fin novembre'!$C$2:$C$299,$C262)-SUMIFS('Indiv fin octobre (à la trève)'!I$2:I$287,'Indiv fin octobre (à la trève)'!$B$2:$B$287,$B262,'Indiv fin octobre (à la trève)'!$C$2:$C$287,$C262)</f>
        <v>-1</v>
      </c>
      <c r="J262">
        <f>SUMIFS('Indiv fin novembre'!J$2:J$299,'Indiv fin novembre'!$B$2:$B$299,$B262,'Indiv fin novembre'!$C$2:$C$299,$C262)-SUMIFS('Indiv fin octobre (à la trève)'!J$2:J$287,'Indiv fin octobre (à la trève)'!$B$2:$B$287,$B262,'Indiv fin octobre (à la trève)'!$C$2:$C$287,$C262)</f>
        <v>0</v>
      </c>
      <c r="K262">
        <f>SUMIFS('Indiv fin novembre'!K$2:K$299,'Indiv fin novembre'!$B$2:$B$299,$B262,'Indiv fin novembre'!$C$2:$C$299,$C262)-SUMIFS('Indiv fin octobre (à la trève)'!K$2:K$287,'Indiv fin octobre (à la trève)'!$B$2:$B$287,$B262,'Indiv fin octobre (à la trève)'!$C$2:$C$287,$C262)</f>
        <v>0</v>
      </c>
      <c r="L262">
        <f>SUMIFS('Indiv fin novembre'!L$2:L$299,'Indiv fin novembre'!$B$2:$B$299,$B262,'Indiv fin novembre'!$C$2:$C$299,$C262)-SUMIFS('Indiv fin octobre (à la trève)'!L$2:L$287,'Indiv fin octobre (à la trève)'!$B$2:$B$287,$B262,'Indiv fin octobre (à la trève)'!$C$2:$C$287,$C262)</f>
        <v>0</v>
      </c>
      <c r="M262">
        <f>SUMIFS('Indiv fin novembre'!M$2:M$299,'Indiv fin novembre'!$B$2:$B$299,$B262,'Indiv fin novembre'!$C$2:$C$299,$C262)-SUMIFS('Indiv fin octobre (à la trève)'!M$2:M$287,'Indiv fin octobre (à la trève)'!$B$2:$B$287,$B262,'Indiv fin octobre (à la trève)'!$C$2:$C$287,$C262)</f>
        <v>0</v>
      </c>
      <c r="N262">
        <f>SUMIFS('Indiv fin novembre'!N$2:N$299,'Indiv fin novembre'!$B$2:$B$299,$B262,'Indiv fin novembre'!$C$2:$C$299,$C262)-SUMIFS('Indiv fin octobre (à la trève)'!N$2:N$287,'Indiv fin octobre (à la trève)'!$B$2:$B$287,$B262,'Indiv fin octobre (à la trève)'!$C$2:$C$287,$C262)</f>
        <v>0</v>
      </c>
      <c r="O262">
        <f>SUMIFS('Indiv fin novembre'!O$2:O$299,'Indiv fin novembre'!$B$2:$B$299,$B262,'Indiv fin novembre'!$C$2:$C$299,$C262)-SUMIFS('Indiv fin octobre (à la trève)'!O$2:O$287,'Indiv fin octobre (à la trève)'!$B$2:$B$287,$B262,'Indiv fin octobre (à la trève)'!$C$2:$C$287,$C262)</f>
        <v>0</v>
      </c>
      <c r="P262">
        <f>SUMIFS('Indiv fin novembre'!P$2:P$299,'Indiv fin novembre'!$B$2:$B$299,$B262,'Indiv fin novembre'!$C$2:$C$299,$C262)-SUMIFS('Indiv fin octobre (à la trève)'!P$2:P$287,'Indiv fin octobre (à la trève)'!$B$2:$B$287,$B262,'Indiv fin octobre (à la trève)'!$C$2:$C$287,$C262)</f>
        <v>0</v>
      </c>
      <c r="Q262">
        <f>SUMIFS('Indiv fin novembre'!Q$2:Q$299,'Indiv fin novembre'!$B$2:$B$299,$B262,'Indiv fin novembre'!$C$2:$C$299,$C262)-SUMIFS('Indiv fin octobre (à la trève)'!Q$2:Q$287,'Indiv fin octobre (à la trève)'!$B$2:$B$287,$B262,'Indiv fin octobre (à la trève)'!$C$2:$C$287,$C262)</f>
        <v>0</v>
      </c>
      <c r="R262">
        <f>SUMIFS('Indiv fin novembre'!R$2:R$299,'Indiv fin novembre'!$B$2:$B$299,$B262,'Indiv fin novembre'!$C$2:$C$299,$C262)-SUMIFS('Indiv fin octobre (à la trève)'!R$2:R$287,'Indiv fin octobre (à la trève)'!$B$2:$B$287,$B262,'Indiv fin octobre (à la trève)'!$C$2:$C$287,$C262)</f>
        <v>0</v>
      </c>
      <c r="S262" s="3">
        <f t="shared" si="52"/>
        <v>0</v>
      </c>
      <c r="T262" s="3">
        <f t="shared" si="53"/>
        <v>0</v>
      </c>
      <c r="U262" s="3">
        <f t="shared" si="54"/>
        <v>0</v>
      </c>
      <c r="V262" s="3">
        <f t="shared" si="55"/>
        <v>-0.2</v>
      </c>
      <c r="W262" s="3">
        <f t="shared" si="56"/>
        <v>0</v>
      </c>
      <c r="X262" s="3">
        <f t="shared" si="57"/>
        <v>0</v>
      </c>
      <c r="Y262" s="3">
        <f t="shared" si="58"/>
        <v>0</v>
      </c>
      <c r="Z262" s="3">
        <f t="shared" si="59"/>
        <v>0</v>
      </c>
      <c r="AA262" s="3">
        <f t="shared" si="60"/>
        <v>0</v>
      </c>
      <c r="AB262" s="3">
        <f t="shared" si="61"/>
        <v>0</v>
      </c>
      <c r="AC262" s="3">
        <f t="shared" si="62"/>
        <v>0</v>
      </c>
      <c r="AD262" s="3">
        <f t="shared" si="63"/>
        <v>0</v>
      </c>
      <c r="AE262" s="3">
        <f t="shared" si="64"/>
        <v>0</v>
      </c>
      <c r="AF262" s="4">
        <f>F262/SUMIFS('Equipe novembre (après la trèv)'!B$2:B$13,'Equipe novembre (après la trèv)'!$A$2:$A$13,$C262)</f>
        <v>0</v>
      </c>
      <c r="AG262" s="4">
        <f>P262/SUMIFS('Equipe novembre (après la trèv)'!L$2:L$13,'Equipe novembre (après la trèv)'!$A$2:$A$13,$C262)</f>
        <v>0</v>
      </c>
      <c r="AH262" s="4">
        <f>H262/SUMIFS('Equipe novembre (après la trèv)'!B$2:B$13,'Equipe novembre (après la trèv)'!$A$2:$A$13,$C262)</f>
        <v>0</v>
      </c>
      <c r="AI262" s="4">
        <f>R262/SUMIFS('Equipe novembre (après la trèv)'!L$2:L$13,'Equipe novembre (après la trèv)'!$A$2:$A$13,$C262)</f>
        <v>0</v>
      </c>
    </row>
    <row r="263" spans="1:35" x14ac:dyDescent="0.3">
      <c r="A263">
        <v>262</v>
      </c>
      <c r="B263" t="s">
        <v>340</v>
      </c>
      <c r="C263" t="s">
        <v>48</v>
      </c>
      <c r="D263" t="s">
        <v>6</v>
      </c>
      <c r="E263">
        <f>SUMIFS('Indiv fin novembre'!E$2:E$299,'Indiv fin novembre'!$B$2:$B$299,$B263,'Indiv fin novembre'!$C$2:$C$299,$C263)-SUMIFS('Indiv fin octobre (à la trève)'!E$2:E$287,'Indiv fin octobre (à la trève)'!$B$2:$B$287,$B263,'Indiv fin octobre (à la trève)'!$C$2:$C$287,$C263)</f>
        <v>6</v>
      </c>
      <c r="F263">
        <f>SUMIFS('Indiv fin novembre'!F$2:F$299,'Indiv fin novembre'!$B$2:$B$299,$B263,'Indiv fin novembre'!$C$2:$C$299,$C263)-SUMIFS('Indiv fin octobre (à la trève)'!F$2:F$287,'Indiv fin octobre (à la trève)'!$B$2:$B$287,$B263,'Indiv fin octobre (à la trève)'!$C$2:$C$287,$C263)</f>
        <v>0</v>
      </c>
      <c r="G263">
        <f>SUMIFS('Indiv fin novembre'!G$2:G$299,'Indiv fin novembre'!$B$2:$B$299,$B263,'Indiv fin novembre'!$C$2:$C$299,$C263)-SUMIFS('Indiv fin octobre (à la trève)'!G$2:G$287,'Indiv fin octobre (à la trève)'!$B$2:$B$287,$B263,'Indiv fin octobre (à la trève)'!$C$2:$C$287,$C263)</f>
        <v>0</v>
      </c>
      <c r="H263">
        <f>SUMIFS('Indiv fin novembre'!H$2:H$299,'Indiv fin novembre'!$B$2:$B$299,$B263,'Indiv fin novembre'!$C$2:$C$299,$C263)-SUMIFS('Indiv fin octobre (à la trève)'!H$2:H$287,'Indiv fin octobre (à la trève)'!$B$2:$B$287,$B263,'Indiv fin octobre (à la trève)'!$C$2:$C$287,$C263)</f>
        <v>0</v>
      </c>
      <c r="I263">
        <f>SUMIFS('Indiv fin novembre'!I$2:I$299,'Indiv fin novembre'!$B$2:$B$299,$B263,'Indiv fin novembre'!$C$2:$C$299,$C263)-SUMIFS('Indiv fin octobre (à la trève)'!I$2:I$287,'Indiv fin octobre (à la trève)'!$B$2:$B$287,$B263,'Indiv fin octobre (à la trève)'!$C$2:$C$287,$C263)</f>
        <v>-1</v>
      </c>
      <c r="J263">
        <f>SUMIFS('Indiv fin novembre'!J$2:J$299,'Indiv fin novembre'!$B$2:$B$299,$B263,'Indiv fin novembre'!$C$2:$C$299,$C263)-SUMIFS('Indiv fin octobre (à la trève)'!J$2:J$287,'Indiv fin octobre (à la trève)'!$B$2:$B$287,$B263,'Indiv fin octobre (à la trève)'!$C$2:$C$287,$C263)</f>
        <v>0</v>
      </c>
      <c r="K263">
        <f>SUMIFS('Indiv fin novembre'!K$2:K$299,'Indiv fin novembre'!$B$2:$B$299,$B263,'Indiv fin novembre'!$C$2:$C$299,$C263)-SUMIFS('Indiv fin octobre (à la trève)'!K$2:K$287,'Indiv fin octobre (à la trève)'!$B$2:$B$287,$B263,'Indiv fin octobre (à la trève)'!$C$2:$C$287,$C263)</f>
        <v>0</v>
      </c>
      <c r="L263">
        <f>SUMIFS('Indiv fin novembre'!L$2:L$299,'Indiv fin novembre'!$B$2:$B$299,$B263,'Indiv fin novembre'!$C$2:$C$299,$C263)-SUMIFS('Indiv fin octobre (à la trève)'!L$2:L$287,'Indiv fin octobre (à la trève)'!$B$2:$B$287,$B263,'Indiv fin octobre (à la trève)'!$C$2:$C$287,$C263)</f>
        <v>0</v>
      </c>
      <c r="M263">
        <f>SUMIFS('Indiv fin novembre'!M$2:M$299,'Indiv fin novembre'!$B$2:$B$299,$B263,'Indiv fin novembre'!$C$2:$C$299,$C263)-SUMIFS('Indiv fin octobre (à la trève)'!M$2:M$287,'Indiv fin octobre (à la trève)'!$B$2:$B$287,$B263,'Indiv fin octobre (à la trève)'!$C$2:$C$287,$C263)</f>
        <v>0</v>
      </c>
      <c r="N263">
        <f>SUMIFS('Indiv fin novembre'!N$2:N$299,'Indiv fin novembre'!$B$2:$B$299,$B263,'Indiv fin novembre'!$C$2:$C$299,$C263)-SUMIFS('Indiv fin octobre (à la trève)'!N$2:N$287,'Indiv fin octobre (à la trève)'!$B$2:$B$287,$B263,'Indiv fin octobre (à la trève)'!$C$2:$C$287,$C263)</f>
        <v>0</v>
      </c>
      <c r="O263">
        <f>SUMIFS('Indiv fin novembre'!O$2:O$299,'Indiv fin novembre'!$B$2:$B$299,$B263,'Indiv fin novembre'!$C$2:$C$299,$C263)-SUMIFS('Indiv fin octobre (à la trève)'!O$2:O$287,'Indiv fin octobre (à la trève)'!$B$2:$B$287,$B263,'Indiv fin octobre (à la trève)'!$C$2:$C$287,$C263)</f>
        <v>0</v>
      </c>
      <c r="P263">
        <f>SUMIFS('Indiv fin novembre'!P$2:P$299,'Indiv fin novembre'!$B$2:$B$299,$B263,'Indiv fin novembre'!$C$2:$C$299,$C263)-SUMIFS('Indiv fin octobre (à la trève)'!P$2:P$287,'Indiv fin octobre (à la trève)'!$B$2:$B$287,$B263,'Indiv fin octobre (à la trève)'!$C$2:$C$287,$C263)</f>
        <v>0</v>
      </c>
      <c r="Q263">
        <f>SUMIFS('Indiv fin novembre'!Q$2:Q$299,'Indiv fin novembre'!$B$2:$B$299,$B263,'Indiv fin novembre'!$C$2:$C$299,$C263)-SUMIFS('Indiv fin octobre (à la trève)'!Q$2:Q$287,'Indiv fin octobre (à la trève)'!$B$2:$B$287,$B263,'Indiv fin octobre (à la trève)'!$C$2:$C$287,$C263)</f>
        <v>0</v>
      </c>
      <c r="R263">
        <f>SUMIFS('Indiv fin novembre'!R$2:R$299,'Indiv fin novembre'!$B$2:$B$299,$B263,'Indiv fin novembre'!$C$2:$C$299,$C263)-SUMIFS('Indiv fin octobre (à la trève)'!R$2:R$287,'Indiv fin octobre (à la trève)'!$B$2:$B$287,$B263,'Indiv fin octobre (à la trève)'!$C$2:$C$287,$C263)</f>
        <v>0</v>
      </c>
      <c r="S263" s="3">
        <f t="shared" si="52"/>
        <v>0</v>
      </c>
      <c r="T263" s="3">
        <f t="shared" si="53"/>
        <v>0</v>
      </c>
      <c r="U263" s="3">
        <f t="shared" si="54"/>
        <v>0</v>
      </c>
      <c r="V263" s="3">
        <f t="shared" si="55"/>
        <v>-0.16666666666666666</v>
      </c>
      <c r="W263" s="3">
        <f t="shared" si="56"/>
        <v>0</v>
      </c>
      <c r="X263" s="3">
        <f t="shared" si="57"/>
        <v>0</v>
      </c>
      <c r="Y263" s="3">
        <f t="shared" si="58"/>
        <v>0</v>
      </c>
      <c r="Z263" s="3">
        <f t="shared" si="59"/>
        <v>0</v>
      </c>
      <c r="AA263" s="3">
        <f t="shared" si="60"/>
        <v>0</v>
      </c>
      <c r="AB263" s="3">
        <f t="shared" si="61"/>
        <v>0</v>
      </c>
      <c r="AC263" s="3">
        <f t="shared" si="62"/>
        <v>0</v>
      </c>
      <c r="AD263" s="3">
        <f t="shared" si="63"/>
        <v>0</v>
      </c>
      <c r="AE263" s="3">
        <f t="shared" si="64"/>
        <v>0</v>
      </c>
      <c r="AF263" s="4">
        <f>F263/SUMIFS('Equipe novembre (après la trèv)'!B$2:B$13,'Equipe novembre (après la trèv)'!$A$2:$A$13,$C263)</f>
        <v>0</v>
      </c>
      <c r="AG263" s="4">
        <f>P263/SUMIFS('Equipe novembre (après la trèv)'!L$2:L$13,'Equipe novembre (après la trèv)'!$A$2:$A$13,$C263)</f>
        <v>0</v>
      </c>
      <c r="AH263" s="4">
        <f>H263/SUMIFS('Equipe novembre (après la trèv)'!B$2:B$13,'Equipe novembre (après la trèv)'!$A$2:$A$13,$C263)</f>
        <v>0</v>
      </c>
      <c r="AI263" s="4">
        <f>R263/SUMIFS('Equipe novembre (après la trèv)'!L$2:L$13,'Equipe novembre (après la trèv)'!$A$2:$A$13,$C263)</f>
        <v>0</v>
      </c>
    </row>
    <row r="264" spans="1:35" x14ac:dyDescent="0.3">
      <c r="A264">
        <v>263</v>
      </c>
      <c r="B264" t="s">
        <v>289</v>
      </c>
      <c r="C264" t="s">
        <v>48</v>
      </c>
      <c r="D264" t="s">
        <v>6</v>
      </c>
      <c r="E264">
        <f>SUMIFS('Indiv fin novembre'!E$2:E$299,'Indiv fin novembre'!$B$2:$B$299,$B264,'Indiv fin novembre'!$C$2:$C$299,$C264)-SUMIFS('Indiv fin octobre (à la trève)'!E$2:E$287,'Indiv fin octobre (à la trève)'!$B$2:$B$287,$B264,'Indiv fin octobre (à la trève)'!$C$2:$C$287,$C264)</f>
        <v>4</v>
      </c>
      <c r="F264">
        <f>SUMIFS('Indiv fin novembre'!F$2:F$299,'Indiv fin novembre'!$B$2:$B$299,$B264,'Indiv fin novembre'!$C$2:$C$299,$C264)-SUMIFS('Indiv fin octobre (à la trève)'!F$2:F$287,'Indiv fin octobre (à la trève)'!$B$2:$B$287,$B264,'Indiv fin octobre (à la trève)'!$C$2:$C$287,$C264)</f>
        <v>0</v>
      </c>
      <c r="G264">
        <f>SUMIFS('Indiv fin novembre'!G$2:G$299,'Indiv fin novembre'!$B$2:$B$299,$B264,'Indiv fin novembre'!$C$2:$C$299,$C264)-SUMIFS('Indiv fin octobre (à la trève)'!G$2:G$287,'Indiv fin octobre (à la trève)'!$B$2:$B$287,$B264,'Indiv fin octobre (à la trève)'!$C$2:$C$287,$C264)</f>
        <v>0</v>
      </c>
      <c r="H264">
        <f>SUMIFS('Indiv fin novembre'!H$2:H$299,'Indiv fin novembre'!$B$2:$B$299,$B264,'Indiv fin novembre'!$C$2:$C$299,$C264)-SUMIFS('Indiv fin octobre (à la trève)'!H$2:H$287,'Indiv fin octobre (à la trève)'!$B$2:$B$287,$B264,'Indiv fin octobre (à la trève)'!$C$2:$C$287,$C264)</f>
        <v>0</v>
      </c>
      <c r="I264">
        <f>SUMIFS('Indiv fin novembre'!I$2:I$299,'Indiv fin novembre'!$B$2:$B$299,$B264,'Indiv fin novembre'!$C$2:$C$299,$C264)-SUMIFS('Indiv fin octobre (à la trève)'!I$2:I$287,'Indiv fin octobre (à la trève)'!$B$2:$B$287,$B264,'Indiv fin octobre (à la trève)'!$C$2:$C$287,$C264)</f>
        <v>0</v>
      </c>
      <c r="J264">
        <f>SUMIFS('Indiv fin novembre'!J$2:J$299,'Indiv fin novembre'!$B$2:$B$299,$B264,'Indiv fin novembre'!$C$2:$C$299,$C264)-SUMIFS('Indiv fin octobre (à la trève)'!J$2:J$287,'Indiv fin octobre (à la trève)'!$B$2:$B$287,$B264,'Indiv fin octobre (à la trève)'!$C$2:$C$287,$C264)</f>
        <v>0</v>
      </c>
      <c r="K264">
        <f>SUMIFS('Indiv fin novembre'!K$2:K$299,'Indiv fin novembre'!$B$2:$B$299,$B264,'Indiv fin novembre'!$C$2:$C$299,$C264)-SUMIFS('Indiv fin octobre (à la trève)'!K$2:K$287,'Indiv fin octobre (à la trève)'!$B$2:$B$287,$B264,'Indiv fin octobre (à la trève)'!$C$2:$C$287,$C264)</f>
        <v>0</v>
      </c>
      <c r="L264">
        <f>SUMIFS('Indiv fin novembre'!L$2:L$299,'Indiv fin novembre'!$B$2:$B$299,$B264,'Indiv fin novembre'!$C$2:$C$299,$C264)-SUMIFS('Indiv fin octobre (à la trève)'!L$2:L$287,'Indiv fin octobre (à la trève)'!$B$2:$B$287,$B264,'Indiv fin octobre (à la trève)'!$C$2:$C$287,$C264)</f>
        <v>0</v>
      </c>
      <c r="M264">
        <f>SUMIFS('Indiv fin novembre'!M$2:M$299,'Indiv fin novembre'!$B$2:$B$299,$B264,'Indiv fin novembre'!$C$2:$C$299,$C264)-SUMIFS('Indiv fin octobre (à la trève)'!M$2:M$287,'Indiv fin octobre (à la trève)'!$B$2:$B$287,$B264,'Indiv fin octobre (à la trève)'!$C$2:$C$287,$C264)</f>
        <v>0</v>
      </c>
      <c r="N264">
        <f>SUMIFS('Indiv fin novembre'!N$2:N$299,'Indiv fin novembre'!$B$2:$B$299,$B264,'Indiv fin novembre'!$C$2:$C$299,$C264)-SUMIFS('Indiv fin octobre (à la trève)'!N$2:N$287,'Indiv fin octobre (à la trève)'!$B$2:$B$287,$B264,'Indiv fin octobre (à la trève)'!$C$2:$C$287,$C264)</f>
        <v>0</v>
      </c>
      <c r="O264">
        <f>SUMIFS('Indiv fin novembre'!O$2:O$299,'Indiv fin novembre'!$B$2:$B$299,$B264,'Indiv fin novembre'!$C$2:$C$299,$C264)-SUMIFS('Indiv fin octobre (à la trève)'!O$2:O$287,'Indiv fin octobre (à la trève)'!$B$2:$B$287,$B264,'Indiv fin octobre (à la trève)'!$C$2:$C$287,$C264)</f>
        <v>0</v>
      </c>
      <c r="P264">
        <f>SUMIFS('Indiv fin novembre'!P$2:P$299,'Indiv fin novembre'!$B$2:$B$299,$B264,'Indiv fin novembre'!$C$2:$C$299,$C264)-SUMIFS('Indiv fin octobre (à la trève)'!P$2:P$287,'Indiv fin octobre (à la trève)'!$B$2:$B$287,$B264,'Indiv fin octobre (à la trève)'!$C$2:$C$287,$C264)</f>
        <v>0</v>
      </c>
      <c r="Q264">
        <f>SUMIFS('Indiv fin novembre'!Q$2:Q$299,'Indiv fin novembre'!$B$2:$B$299,$B264,'Indiv fin novembre'!$C$2:$C$299,$C264)-SUMIFS('Indiv fin octobre (à la trève)'!Q$2:Q$287,'Indiv fin octobre (à la trève)'!$B$2:$B$287,$B264,'Indiv fin octobre (à la trève)'!$C$2:$C$287,$C264)</f>
        <v>0</v>
      </c>
      <c r="R264">
        <f>SUMIFS('Indiv fin novembre'!R$2:R$299,'Indiv fin novembre'!$B$2:$B$299,$B264,'Indiv fin novembre'!$C$2:$C$299,$C264)-SUMIFS('Indiv fin octobre (à la trève)'!R$2:R$287,'Indiv fin octobre (à la trève)'!$B$2:$B$287,$B264,'Indiv fin octobre (à la trève)'!$C$2:$C$287,$C264)</f>
        <v>0</v>
      </c>
      <c r="S264" s="3">
        <f t="shared" si="52"/>
        <v>0</v>
      </c>
      <c r="T264" s="3">
        <f t="shared" si="53"/>
        <v>0</v>
      </c>
      <c r="U264" s="3">
        <f t="shared" si="54"/>
        <v>0</v>
      </c>
      <c r="V264" s="3">
        <f t="shared" si="55"/>
        <v>0</v>
      </c>
      <c r="W264" s="3">
        <f t="shared" si="56"/>
        <v>0</v>
      </c>
      <c r="X264" s="3">
        <f t="shared" si="57"/>
        <v>0</v>
      </c>
      <c r="Y264" s="3">
        <f t="shared" si="58"/>
        <v>0</v>
      </c>
      <c r="Z264" s="3">
        <f t="shared" si="59"/>
        <v>0</v>
      </c>
      <c r="AA264" s="3">
        <f t="shared" si="60"/>
        <v>0</v>
      </c>
      <c r="AB264" s="3">
        <f t="shared" si="61"/>
        <v>0</v>
      </c>
      <c r="AC264" s="3">
        <f t="shared" si="62"/>
        <v>0</v>
      </c>
      <c r="AD264" s="3">
        <f t="shared" si="63"/>
        <v>0</v>
      </c>
      <c r="AE264" s="3">
        <f t="shared" si="64"/>
        <v>0</v>
      </c>
      <c r="AF264" s="4">
        <f>F264/SUMIFS('Equipe novembre (après la trèv)'!B$2:B$13,'Equipe novembre (après la trèv)'!$A$2:$A$13,$C264)</f>
        <v>0</v>
      </c>
      <c r="AG264" s="4">
        <f>P264/SUMIFS('Equipe novembre (après la trèv)'!L$2:L$13,'Equipe novembre (après la trèv)'!$A$2:$A$13,$C264)</f>
        <v>0</v>
      </c>
      <c r="AH264" s="4">
        <f>H264/SUMIFS('Equipe novembre (après la trèv)'!B$2:B$13,'Equipe novembre (après la trèv)'!$A$2:$A$13,$C264)</f>
        <v>0</v>
      </c>
      <c r="AI264" s="4">
        <f>R264/SUMIFS('Equipe novembre (après la trèv)'!L$2:L$13,'Equipe novembre (après la trèv)'!$A$2:$A$13,$C264)</f>
        <v>0</v>
      </c>
    </row>
    <row r="265" spans="1:35" x14ac:dyDescent="0.3">
      <c r="A265">
        <v>264</v>
      </c>
      <c r="B265" t="s">
        <v>350</v>
      </c>
      <c r="C265" t="s">
        <v>37</v>
      </c>
      <c r="D265" t="s">
        <v>6</v>
      </c>
      <c r="E265">
        <f>SUMIFS('Indiv fin novembre'!E$2:E$299,'Indiv fin novembre'!$B$2:$B$299,$B265,'Indiv fin novembre'!$C$2:$C$299,$C265)-SUMIFS('Indiv fin octobre (à la trève)'!E$2:E$287,'Indiv fin octobre (à la trève)'!$B$2:$B$287,$B265,'Indiv fin octobre (à la trève)'!$C$2:$C$287,$C265)</f>
        <v>6</v>
      </c>
      <c r="F265">
        <f>SUMIFS('Indiv fin novembre'!F$2:F$299,'Indiv fin novembre'!$B$2:$B$299,$B265,'Indiv fin novembre'!$C$2:$C$299,$C265)-SUMIFS('Indiv fin octobre (à la trève)'!F$2:F$287,'Indiv fin octobre (à la trève)'!$B$2:$B$287,$B265,'Indiv fin octobre (à la trève)'!$C$2:$C$287,$C265)</f>
        <v>0</v>
      </c>
      <c r="G265">
        <f>SUMIFS('Indiv fin novembre'!G$2:G$299,'Indiv fin novembre'!$B$2:$B$299,$B265,'Indiv fin novembre'!$C$2:$C$299,$C265)-SUMIFS('Indiv fin octobre (à la trève)'!G$2:G$287,'Indiv fin octobre (à la trève)'!$B$2:$B$287,$B265,'Indiv fin octobre (à la trève)'!$C$2:$C$287,$C265)</f>
        <v>0</v>
      </c>
      <c r="H265">
        <f>SUMIFS('Indiv fin novembre'!H$2:H$299,'Indiv fin novembre'!$B$2:$B$299,$B265,'Indiv fin novembre'!$C$2:$C$299,$C265)-SUMIFS('Indiv fin octobre (à la trève)'!H$2:H$287,'Indiv fin octobre (à la trève)'!$B$2:$B$287,$B265,'Indiv fin octobre (à la trève)'!$C$2:$C$287,$C265)</f>
        <v>0</v>
      </c>
      <c r="I265">
        <f>SUMIFS('Indiv fin novembre'!I$2:I$299,'Indiv fin novembre'!$B$2:$B$299,$B265,'Indiv fin novembre'!$C$2:$C$299,$C265)-SUMIFS('Indiv fin octobre (à la trève)'!I$2:I$287,'Indiv fin octobre (à la trève)'!$B$2:$B$287,$B265,'Indiv fin octobre (à la trève)'!$C$2:$C$287,$C265)</f>
        <v>0</v>
      </c>
      <c r="J265">
        <f>SUMIFS('Indiv fin novembre'!J$2:J$299,'Indiv fin novembre'!$B$2:$B$299,$B265,'Indiv fin novembre'!$C$2:$C$299,$C265)-SUMIFS('Indiv fin octobre (à la trève)'!J$2:J$287,'Indiv fin octobre (à la trève)'!$B$2:$B$287,$B265,'Indiv fin octobre (à la trève)'!$C$2:$C$287,$C265)</f>
        <v>0</v>
      </c>
      <c r="K265">
        <f>SUMIFS('Indiv fin novembre'!K$2:K$299,'Indiv fin novembre'!$B$2:$B$299,$B265,'Indiv fin novembre'!$C$2:$C$299,$C265)-SUMIFS('Indiv fin octobre (à la trève)'!K$2:K$287,'Indiv fin octobre (à la trève)'!$B$2:$B$287,$B265,'Indiv fin octobre (à la trève)'!$C$2:$C$287,$C265)</f>
        <v>0</v>
      </c>
      <c r="L265">
        <f>SUMIFS('Indiv fin novembre'!L$2:L$299,'Indiv fin novembre'!$B$2:$B$299,$B265,'Indiv fin novembre'!$C$2:$C$299,$C265)-SUMIFS('Indiv fin octobre (à la trève)'!L$2:L$287,'Indiv fin octobre (à la trève)'!$B$2:$B$287,$B265,'Indiv fin octobre (à la trève)'!$C$2:$C$287,$C265)</f>
        <v>0</v>
      </c>
      <c r="M265">
        <f>SUMIFS('Indiv fin novembre'!M$2:M$299,'Indiv fin novembre'!$B$2:$B$299,$B265,'Indiv fin novembre'!$C$2:$C$299,$C265)-SUMIFS('Indiv fin octobre (à la trève)'!M$2:M$287,'Indiv fin octobre (à la trève)'!$B$2:$B$287,$B265,'Indiv fin octobre (à la trève)'!$C$2:$C$287,$C265)</f>
        <v>0</v>
      </c>
      <c r="N265">
        <f>SUMIFS('Indiv fin novembre'!N$2:N$299,'Indiv fin novembre'!$B$2:$B$299,$B265,'Indiv fin novembre'!$C$2:$C$299,$C265)-SUMIFS('Indiv fin octobre (à la trève)'!N$2:N$287,'Indiv fin octobre (à la trève)'!$B$2:$B$287,$B265,'Indiv fin octobre (à la trève)'!$C$2:$C$287,$C265)</f>
        <v>0</v>
      </c>
      <c r="O265">
        <f>SUMIFS('Indiv fin novembre'!O$2:O$299,'Indiv fin novembre'!$B$2:$B$299,$B265,'Indiv fin novembre'!$C$2:$C$299,$C265)-SUMIFS('Indiv fin octobre (à la trève)'!O$2:O$287,'Indiv fin octobre (à la trève)'!$B$2:$B$287,$B265,'Indiv fin octobre (à la trève)'!$C$2:$C$287,$C265)</f>
        <v>0</v>
      </c>
      <c r="P265">
        <f>SUMIFS('Indiv fin novembre'!P$2:P$299,'Indiv fin novembre'!$B$2:$B$299,$B265,'Indiv fin novembre'!$C$2:$C$299,$C265)-SUMIFS('Indiv fin octobre (à la trève)'!P$2:P$287,'Indiv fin octobre (à la trève)'!$B$2:$B$287,$B265,'Indiv fin octobre (à la trève)'!$C$2:$C$287,$C265)</f>
        <v>0</v>
      </c>
      <c r="Q265">
        <f>SUMIFS('Indiv fin novembre'!Q$2:Q$299,'Indiv fin novembre'!$B$2:$B$299,$B265,'Indiv fin novembre'!$C$2:$C$299,$C265)-SUMIFS('Indiv fin octobre (à la trève)'!Q$2:Q$287,'Indiv fin octobre (à la trève)'!$B$2:$B$287,$B265,'Indiv fin octobre (à la trève)'!$C$2:$C$287,$C265)</f>
        <v>0</v>
      </c>
      <c r="R265">
        <f>SUMIFS('Indiv fin novembre'!R$2:R$299,'Indiv fin novembre'!$B$2:$B$299,$B265,'Indiv fin novembre'!$C$2:$C$299,$C265)-SUMIFS('Indiv fin octobre (à la trève)'!R$2:R$287,'Indiv fin octobre (à la trève)'!$B$2:$B$287,$B265,'Indiv fin octobre (à la trève)'!$C$2:$C$287,$C265)</f>
        <v>0</v>
      </c>
      <c r="S265" s="3">
        <f t="shared" si="52"/>
        <v>0</v>
      </c>
      <c r="T265" s="3">
        <f t="shared" si="53"/>
        <v>0</v>
      </c>
      <c r="U265" s="3">
        <f t="shared" si="54"/>
        <v>0</v>
      </c>
      <c r="V265" s="3">
        <f t="shared" si="55"/>
        <v>0</v>
      </c>
      <c r="W265" s="3">
        <f t="shared" si="56"/>
        <v>0</v>
      </c>
      <c r="X265" s="3">
        <f t="shared" si="57"/>
        <v>0</v>
      </c>
      <c r="Y265" s="3">
        <f t="shared" si="58"/>
        <v>0</v>
      </c>
      <c r="Z265" s="3">
        <f t="shared" si="59"/>
        <v>0</v>
      </c>
      <c r="AA265" s="3">
        <f t="shared" si="60"/>
        <v>0</v>
      </c>
      <c r="AB265" s="3">
        <f t="shared" si="61"/>
        <v>0</v>
      </c>
      <c r="AC265" s="3">
        <f t="shared" si="62"/>
        <v>0</v>
      </c>
      <c r="AD265" s="3">
        <f t="shared" si="63"/>
        <v>0</v>
      </c>
      <c r="AE265" s="3">
        <f t="shared" si="64"/>
        <v>0</v>
      </c>
      <c r="AF265" s="4">
        <f>F265/SUMIFS('Equipe novembre (après la trèv)'!B$2:B$13,'Equipe novembre (après la trèv)'!$A$2:$A$13,$C265)</f>
        <v>0</v>
      </c>
      <c r="AG265" s="4">
        <f>P265/SUMIFS('Equipe novembre (après la trèv)'!L$2:L$13,'Equipe novembre (après la trèv)'!$A$2:$A$13,$C265)</f>
        <v>0</v>
      </c>
      <c r="AH265" s="4">
        <f>H265/SUMIFS('Equipe novembre (après la trèv)'!B$2:B$13,'Equipe novembre (après la trèv)'!$A$2:$A$13,$C265)</f>
        <v>0</v>
      </c>
      <c r="AI265" s="4">
        <f>R265/SUMIFS('Equipe novembre (après la trèv)'!L$2:L$13,'Equipe novembre (après la trèv)'!$A$2:$A$13,$C265)</f>
        <v>0</v>
      </c>
    </row>
    <row r="266" spans="1:35" x14ac:dyDescent="0.3">
      <c r="A266">
        <v>265</v>
      </c>
      <c r="B266" t="s">
        <v>351</v>
      </c>
      <c r="C266" t="s">
        <v>24</v>
      </c>
      <c r="D266" t="s">
        <v>6</v>
      </c>
      <c r="E266">
        <f>SUMIFS('Indiv fin novembre'!E$2:E$299,'Indiv fin novembre'!$B$2:$B$299,$B266,'Indiv fin novembre'!$C$2:$C$299,$C266)-SUMIFS('Indiv fin octobre (à la trève)'!E$2:E$287,'Indiv fin octobre (à la trève)'!$B$2:$B$287,$B266,'Indiv fin octobre (à la trève)'!$C$2:$C$287,$C266)</f>
        <v>5</v>
      </c>
      <c r="F266">
        <f>SUMIFS('Indiv fin novembre'!F$2:F$299,'Indiv fin novembre'!$B$2:$B$299,$B266,'Indiv fin novembre'!$C$2:$C$299,$C266)-SUMIFS('Indiv fin octobre (à la trève)'!F$2:F$287,'Indiv fin octobre (à la trève)'!$B$2:$B$287,$B266,'Indiv fin octobre (à la trève)'!$C$2:$C$287,$C266)</f>
        <v>0</v>
      </c>
      <c r="G266">
        <f>SUMIFS('Indiv fin novembre'!G$2:G$299,'Indiv fin novembre'!$B$2:$B$299,$B266,'Indiv fin novembre'!$C$2:$C$299,$C266)-SUMIFS('Indiv fin octobre (à la trève)'!G$2:G$287,'Indiv fin octobre (à la trève)'!$B$2:$B$287,$B266,'Indiv fin octobre (à la trève)'!$C$2:$C$287,$C266)</f>
        <v>0</v>
      </c>
      <c r="H266">
        <f>SUMIFS('Indiv fin novembre'!H$2:H$299,'Indiv fin novembre'!$B$2:$B$299,$B266,'Indiv fin novembre'!$C$2:$C$299,$C266)-SUMIFS('Indiv fin octobre (à la trève)'!H$2:H$287,'Indiv fin octobre (à la trève)'!$B$2:$B$287,$B266,'Indiv fin octobre (à la trève)'!$C$2:$C$287,$C266)</f>
        <v>0</v>
      </c>
      <c r="I266">
        <f>SUMIFS('Indiv fin novembre'!I$2:I$299,'Indiv fin novembre'!$B$2:$B$299,$B266,'Indiv fin novembre'!$C$2:$C$299,$C266)-SUMIFS('Indiv fin octobre (à la trève)'!I$2:I$287,'Indiv fin octobre (à la trève)'!$B$2:$B$287,$B266,'Indiv fin octobre (à la trève)'!$C$2:$C$287,$C266)</f>
        <v>-5</v>
      </c>
      <c r="J266">
        <f>SUMIFS('Indiv fin novembre'!J$2:J$299,'Indiv fin novembre'!$B$2:$B$299,$B266,'Indiv fin novembre'!$C$2:$C$299,$C266)-SUMIFS('Indiv fin octobre (à la trève)'!J$2:J$287,'Indiv fin octobre (à la trève)'!$B$2:$B$287,$B266,'Indiv fin octobre (à la trève)'!$C$2:$C$287,$C266)</f>
        <v>0</v>
      </c>
      <c r="K266">
        <f>SUMIFS('Indiv fin novembre'!K$2:K$299,'Indiv fin novembre'!$B$2:$B$299,$B266,'Indiv fin novembre'!$C$2:$C$299,$C266)-SUMIFS('Indiv fin octobre (à la trève)'!K$2:K$287,'Indiv fin octobre (à la trève)'!$B$2:$B$287,$B266,'Indiv fin octobre (à la trève)'!$C$2:$C$287,$C266)</f>
        <v>0</v>
      </c>
      <c r="L266">
        <f>SUMIFS('Indiv fin novembre'!L$2:L$299,'Indiv fin novembre'!$B$2:$B$299,$B266,'Indiv fin novembre'!$C$2:$C$299,$C266)-SUMIFS('Indiv fin octobre (à la trève)'!L$2:L$287,'Indiv fin octobre (à la trève)'!$B$2:$B$287,$B266,'Indiv fin octobre (à la trève)'!$C$2:$C$287,$C266)</f>
        <v>0</v>
      </c>
      <c r="M266">
        <f>SUMIFS('Indiv fin novembre'!M$2:M$299,'Indiv fin novembre'!$B$2:$B$299,$B266,'Indiv fin novembre'!$C$2:$C$299,$C266)-SUMIFS('Indiv fin octobre (à la trève)'!M$2:M$287,'Indiv fin octobre (à la trève)'!$B$2:$B$287,$B266,'Indiv fin octobre (à la trève)'!$C$2:$C$287,$C266)</f>
        <v>0</v>
      </c>
      <c r="N266">
        <f>SUMIFS('Indiv fin novembre'!N$2:N$299,'Indiv fin novembre'!$B$2:$B$299,$B266,'Indiv fin novembre'!$C$2:$C$299,$C266)-SUMIFS('Indiv fin octobre (à la trève)'!N$2:N$287,'Indiv fin octobre (à la trève)'!$B$2:$B$287,$B266,'Indiv fin octobre (à la trève)'!$C$2:$C$287,$C266)</f>
        <v>0</v>
      </c>
      <c r="O266">
        <f>SUMIFS('Indiv fin novembre'!O$2:O$299,'Indiv fin novembre'!$B$2:$B$299,$B266,'Indiv fin novembre'!$C$2:$C$299,$C266)-SUMIFS('Indiv fin octobre (à la trève)'!O$2:O$287,'Indiv fin octobre (à la trève)'!$B$2:$B$287,$B266,'Indiv fin octobre (à la trève)'!$C$2:$C$287,$C266)</f>
        <v>0</v>
      </c>
      <c r="P266">
        <f>SUMIFS('Indiv fin novembre'!P$2:P$299,'Indiv fin novembre'!$B$2:$B$299,$B266,'Indiv fin novembre'!$C$2:$C$299,$C266)-SUMIFS('Indiv fin octobre (à la trève)'!P$2:P$287,'Indiv fin octobre (à la trève)'!$B$2:$B$287,$B266,'Indiv fin octobre (à la trève)'!$C$2:$C$287,$C266)</f>
        <v>0</v>
      </c>
      <c r="Q266">
        <f>SUMIFS('Indiv fin novembre'!Q$2:Q$299,'Indiv fin novembre'!$B$2:$B$299,$B266,'Indiv fin novembre'!$C$2:$C$299,$C266)-SUMIFS('Indiv fin octobre (à la trève)'!Q$2:Q$287,'Indiv fin octobre (à la trève)'!$B$2:$B$287,$B266,'Indiv fin octobre (à la trève)'!$C$2:$C$287,$C266)</f>
        <v>0</v>
      </c>
      <c r="R266">
        <f>SUMIFS('Indiv fin novembre'!R$2:R$299,'Indiv fin novembre'!$B$2:$B$299,$B266,'Indiv fin novembre'!$C$2:$C$299,$C266)-SUMIFS('Indiv fin octobre (à la trève)'!R$2:R$287,'Indiv fin octobre (à la trève)'!$B$2:$B$287,$B266,'Indiv fin octobre (à la trève)'!$C$2:$C$287,$C266)</f>
        <v>0</v>
      </c>
      <c r="S266" s="3">
        <f t="shared" si="52"/>
        <v>0</v>
      </c>
      <c r="T266" s="3">
        <f t="shared" si="53"/>
        <v>0</v>
      </c>
      <c r="U266" s="3">
        <f t="shared" si="54"/>
        <v>0</v>
      </c>
      <c r="V266" s="3">
        <f t="shared" si="55"/>
        <v>-1</v>
      </c>
      <c r="W266" s="3">
        <f t="shared" si="56"/>
        <v>0</v>
      </c>
      <c r="X266" s="3">
        <f t="shared" si="57"/>
        <v>0</v>
      </c>
      <c r="Y266" s="3">
        <f t="shared" si="58"/>
        <v>0</v>
      </c>
      <c r="Z266" s="3">
        <f t="shared" si="59"/>
        <v>0</v>
      </c>
      <c r="AA266" s="3">
        <f t="shared" si="60"/>
        <v>0</v>
      </c>
      <c r="AB266" s="3">
        <f t="shared" si="61"/>
        <v>0</v>
      </c>
      <c r="AC266" s="3">
        <f t="shared" si="62"/>
        <v>0</v>
      </c>
      <c r="AD266" s="3">
        <f t="shared" si="63"/>
        <v>0</v>
      </c>
      <c r="AE266" s="3">
        <f t="shared" si="64"/>
        <v>0</v>
      </c>
      <c r="AF266" s="4">
        <f>F266/SUMIFS('Equipe novembre (après la trèv)'!B$2:B$13,'Equipe novembre (après la trèv)'!$A$2:$A$13,$C266)</f>
        <v>0</v>
      </c>
      <c r="AG266" s="4">
        <f>P266/SUMIFS('Equipe novembre (après la trèv)'!L$2:L$13,'Equipe novembre (après la trèv)'!$A$2:$A$13,$C266)</f>
        <v>0</v>
      </c>
      <c r="AH266" s="4">
        <f>H266/SUMIFS('Equipe novembre (après la trèv)'!B$2:B$13,'Equipe novembre (après la trèv)'!$A$2:$A$13,$C266)</f>
        <v>0</v>
      </c>
      <c r="AI266" s="4">
        <f>R266/SUMIFS('Equipe novembre (après la trèv)'!L$2:L$13,'Equipe novembre (après la trèv)'!$A$2:$A$13,$C266)</f>
        <v>0</v>
      </c>
    </row>
    <row r="267" spans="1:35" x14ac:dyDescent="0.3">
      <c r="A267">
        <v>266</v>
      </c>
      <c r="B267" t="s">
        <v>288</v>
      </c>
      <c r="C267" t="s">
        <v>76</v>
      </c>
      <c r="D267" t="s">
        <v>35</v>
      </c>
      <c r="E267">
        <f>SUMIFS('Indiv fin novembre'!E$2:E$299,'Indiv fin novembre'!$B$2:$B$299,$B267,'Indiv fin novembre'!$C$2:$C$299,$C267)-SUMIFS('Indiv fin octobre (à la trève)'!E$2:E$287,'Indiv fin octobre (à la trève)'!$B$2:$B$287,$B267,'Indiv fin octobre (à la trève)'!$C$2:$C$287,$C267)</f>
        <v>2</v>
      </c>
      <c r="F267">
        <f>SUMIFS('Indiv fin novembre'!F$2:F$299,'Indiv fin novembre'!$B$2:$B$299,$B267,'Indiv fin novembre'!$C$2:$C$299,$C267)-SUMIFS('Indiv fin octobre (à la trève)'!F$2:F$287,'Indiv fin octobre (à la trève)'!$B$2:$B$287,$B267,'Indiv fin octobre (à la trève)'!$C$2:$C$287,$C267)</f>
        <v>0</v>
      </c>
      <c r="G267">
        <f>SUMIFS('Indiv fin novembre'!G$2:G$299,'Indiv fin novembre'!$B$2:$B$299,$B267,'Indiv fin novembre'!$C$2:$C$299,$C267)-SUMIFS('Indiv fin octobre (à la trève)'!G$2:G$287,'Indiv fin octobre (à la trève)'!$B$2:$B$287,$B267,'Indiv fin octobre (à la trève)'!$C$2:$C$287,$C267)</f>
        <v>0</v>
      </c>
      <c r="H267">
        <f>SUMIFS('Indiv fin novembre'!H$2:H$299,'Indiv fin novembre'!$B$2:$B$299,$B267,'Indiv fin novembre'!$C$2:$C$299,$C267)-SUMIFS('Indiv fin octobre (à la trève)'!H$2:H$287,'Indiv fin octobre (à la trève)'!$B$2:$B$287,$B267,'Indiv fin octobre (à la trève)'!$C$2:$C$287,$C267)</f>
        <v>0</v>
      </c>
      <c r="I267">
        <f>SUMIFS('Indiv fin novembre'!I$2:I$299,'Indiv fin novembre'!$B$2:$B$299,$B267,'Indiv fin novembre'!$C$2:$C$299,$C267)-SUMIFS('Indiv fin octobre (à la trève)'!I$2:I$287,'Indiv fin octobre (à la trève)'!$B$2:$B$287,$B267,'Indiv fin octobre (à la trève)'!$C$2:$C$287,$C267)</f>
        <v>-1</v>
      </c>
      <c r="J267">
        <f>SUMIFS('Indiv fin novembre'!J$2:J$299,'Indiv fin novembre'!$B$2:$B$299,$B267,'Indiv fin novembre'!$C$2:$C$299,$C267)-SUMIFS('Indiv fin octobre (à la trève)'!J$2:J$287,'Indiv fin octobre (à la trève)'!$B$2:$B$287,$B267,'Indiv fin octobre (à la trève)'!$C$2:$C$287,$C267)</f>
        <v>0</v>
      </c>
      <c r="K267">
        <f>SUMIFS('Indiv fin novembre'!K$2:K$299,'Indiv fin novembre'!$B$2:$B$299,$B267,'Indiv fin novembre'!$C$2:$C$299,$C267)-SUMIFS('Indiv fin octobre (à la trève)'!K$2:K$287,'Indiv fin octobre (à la trève)'!$B$2:$B$287,$B267,'Indiv fin octobre (à la trève)'!$C$2:$C$287,$C267)</f>
        <v>0</v>
      </c>
      <c r="L267">
        <f>SUMIFS('Indiv fin novembre'!L$2:L$299,'Indiv fin novembre'!$B$2:$B$299,$B267,'Indiv fin novembre'!$C$2:$C$299,$C267)-SUMIFS('Indiv fin octobre (à la trève)'!L$2:L$287,'Indiv fin octobre (à la trève)'!$B$2:$B$287,$B267,'Indiv fin octobre (à la trève)'!$C$2:$C$287,$C267)</f>
        <v>0</v>
      </c>
      <c r="M267">
        <f>SUMIFS('Indiv fin novembre'!M$2:M$299,'Indiv fin novembre'!$B$2:$B$299,$B267,'Indiv fin novembre'!$C$2:$C$299,$C267)-SUMIFS('Indiv fin octobre (à la trève)'!M$2:M$287,'Indiv fin octobre (à la trève)'!$B$2:$B$287,$B267,'Indiv fin octobre (à la trève)'!$C$2:$C$287,$C267)</f>
        <v>0</v>
      </c>
      <c r="N267">
        <f>SUMIFS('Indiv fin novembre'!N$2:N$299,'Indiv fin novembre'!$B$2:$B$299,$B267,'Indiv fin novembre'!$C$2:$C$299,$C267)-SUMIFS('Indiv fin octobre (à la trève)'!N$2:N$287,'Indiv fin octobre (à la trève)'!$B$2:$B$287,$B267,'Indiv fin octobre (à la trève)'!$C$2:$C$287,$C267)</f>
        <v>0</v>
      </c>
      <c r="O267">
        <f>SUMIFS('Indiv fin novembre'!O$2:O$299,'Indiv fin novembre'!$B$2:$B$299,$B267,'Indiv fin novembre'!$C$2:$C$299,$C267)-SUMIFS('Indiv fin octobre (à la trève)'!O$2:O$287,'Indiv fin octobre (à la trève)'!$B$2:$B$287,$B267,'Indiv fin octobre (à la trève)'!$C$2:$C$287,$C267)</f>
        <v>0</v>
      </c>
      <c r="P267">
        <f>SUMIFS('Indiv fin novembre'!P$2:P$299,'Indiv fin novembre'!$B$2:$B$299,$B267,'Indiv fin novembre'!$C$2:$C$299,$C267)-SUMIFS('Indiv fin octobre (à la trève)'!P$2:P$287,'Indiv fin octobre (à la trève)'!$B$2:$B$287,$B267,'Indiv fin octobre (à la trève)'!$C$2:$C$287,$C267)</f>
        <v>0</v>
      </c>
      <c r="Q267">
        <f>SUMIFS('Indiv fin novembre'!Q$2:Q$299,'Indiv fin novembre'!$B$2:$B$299,$B267,'Indiv fin novembre'!$C$2:$C$299,$C267)-SUMIFS('Indiv fin octobre (à la trève)'!Q$2:Q$287,'Indiv fin octobre (à la trève)'!$B$2:$B$287,$B267,'Indiv fin octobre (à la trève)'!$C$2:$C$287,$C267)</f>
        <v>0</v>
      </c>
      <c r="R267">
        <f>SUMIFS('Indiv fin novembre'!R$2:R$299,'Indiv fin novembre'!$B$2:$B$299,$B267,'Indiv fin novembre'!$C$2:$C$299,$C267)-SUMIFS('Indiv fin octobre (à la trève)'!R$2:R$287,'Indiv fin octobre (à la trève)'!$B$2:$B$287,$B267,'Indiv fin octobre (à la trève)'!$C$2:$C$287,$C267)</f>
        <v>0</v>
      </c>
      <c r="S267" s="3">
        <f t="shared" si="52"/>
        <v>0</v>
      </c>
      <c r="T267" s="3">
        <f t="shared" si="53"/>
        <v>0</v>
      </c>
      <c r="U267" s="3">
        <f t="shared" si="54"/>
        <v>0</v>
      </c>
      <c r="V267" s="3">
        <f t="shared" si="55"/>
        <v>-0.5</v>
      </c>
      <c r="W267" s="3">
        <f t="shared" si="56"/>
        <v>0</v>
      </c>
      <c r="X267" s="3">
        <f t="shared" si="57"/>
        <v>0</v>
      </c>
      <c r="Y267" s="3">
        <f t="shared" si="58"/>
        <v>0</v>
      </c>
      <c r="Z267" s="3">
        <f t="shared" si="59"/>
        <v>0</v>
      </c>
      <c r="AA267" s="3">
        <f t="shared" si="60"/>
        <v>0</v>
      </c>
      <c r="AB267" s="3">
        <f t="shared" si="61"/>
        <v>0</v>
      </c>
      <c r="AC267" s="3">
        <f t="shared" si="62"/>
        <v>0</v>
      </c>
      <c r="AD267" s="3">
        <f t="shared" si="63"/>
        <v>0</v>
      </c>
      <c r="AE267" s="3">
        <f t="shared" si="64"/>
        <v>0</v>
      </c>
      <c r="AF267" s="4">
        <f>F267/SUMIFS('Equipe novembre (après la trèv)'!B$2:B$13,'Equipe novembre (après la trèv)'!$A$2:$A$13,$C267)</f>
        <v>0</v>
      </c>
      <c r="AG267" s="4">
        <f>P267/SUMIFS('Equipe novembre (après la trèv)'!L$2:L$13,'Equipe novembre (après la trèv)'!$A$2:$A$13,$C267)</f>
        <v>0</v>
      </c>
      <c r="AH267" s="4">
        <f>H267/SUMIFS('Equipe novembre (après la trèv)'!B$2:B$13,'Equipe novembre (après la trèv)'!$A$2:$A$13,$C267)</f>
        <v>0</v>
      </c>
      <c r="AI267" s="4">
        <f>R267/SUMIFS('Equipe novembre (après la trèv)'!L$2:L$13,'Equipe novembre (après la trèv)'!$A$2:$A$13,$C267)</f>
        <v>0</v>
      </c>
    </row>
    <row r="268" spans="1:35" x14ac:dyDescent="0.3">
      <c r="A268">
        <v>267</v>
      </c>
      <c r="B268" t="s">
        <v>284</v>
      </c>
      <c r="C268" t="s">
        <v>65</v>
      </c>
      <c r="D268" t="s">
        <v>35</v>
      </c>
      <c r="E268">
        <f>SUMIFS('Indiv fin novembre'!E$2:E$299,'Indiv fin novembre'!$B$2:$B$299,$B268,'Indiv fin novembre'!$C$2:$C$299,$C268)-SUMIFS('Indiv fin octobre (à la trève)'!E$2:E$287,'Indiv fin octobre (à la trève)'!$B$2:$B$287,$B268,'Indiv fin octobre (à la trève)'!$C$2:$C$287,$C268)</f>
        <v>0</v>
      </c>
      <c r="F268">
        <f>SUMIFS('Indiv fin novembre'!F$2:F$299,'Indiv fin novembre'!$B$2:$B$299,$B268,'Indiv fin novembre'!$C$2:$C$299,$C268)-SUMIFS('Indiv fin octobre (à la trève)'!F$2:F$287,'Indiv fin octobre (à la trève)'!$B$2:$B$287,$B268,'Indiv fin octobre (à la trève)'!$C$2:$C$287,$C268)</f>
        <v>0</v>
      </c>
      <c r="G268">
        <f>SUMIFS('Indiv fin novembre'!G$2:G$299,'Indiv fin novembre'!$B$2:$B$299,$B268,'Indiv fin novembre'!$C$2:$C$299,$C268)-SUMIFS('Indiv fin octobre (à la trève)'!G$2:G$287,'Indiv fin octobre (à la trève)'!$B$2:$B$287,$B268,'Indiv fin octobre (à la trève)'!$C$2:$C$287,$C268)</f>
        <v>0</v>
      </c>
      <c r="H268">
        <f>SUMIFS('Indiv fin novembre'!H$2:H$299,'Indiv fin novembre'!$B$2:$B$299,$B268,'Indiv fin novembre'!$C$2:$C$299,$C268)-SUMIFS('Indiv fin octobre (à la trève)'!H$2:H$287,'Indiv fin octobre (à la trève)'!$B$2:$B$287,$B268,'Indiv fin octobre (à la trève)'!$C$2:$C$287,$C268)</f>
        <v>0</v>
      </c>
      <c r="I268">
        <f>SUMIFS('Indiv fin novembre'!I$2:I$299,'Indiv fin novembre'!$B$2:$B$299,$B268,'Indiv fin novembre'!$C$2:$C$299,$C268)-SUMIFS('Indiv fin octobre (à la trève)'!I$2:I$287,'Indiv fin octobre (à la trève)'!$B$2:$B$287,$B268,'Indiv fin octobre (à la trève)'!$C$2:$C$287,$C268)</f>
        <v>0</v>
      </c>
      <c r="J268">
        <f>SUMIFS('Indiv fin novembre'!J$2:J$299,'Indiv fin novembre'!$B$2:$B$299,$B268,'Indiv fin novembre'!$C$2:$C$299,$C268)-SUMIFS('Indiv fin octobre (à la trève)'!J$2:J$287,'Indiv fin octobre (à la trève)'!$B$2:$B$287,$B268,'Indiv fin octobre (à la trève)'!$C$2:$C$287,$C268)</f>
        <v>0</v>
      </c>
      <c r="K268">
        <f>SUMIFS('Indiv fin novembre'!K$2:K$299,'Indiv fin novembre'!$B$2:$B$299,$B268,'Indiv fin novembre'!$C$2:$C$299,$C268)-SUMIFS('Indiv fin octobre (à la trève)'!K$2:K$287,'Indiv fin octobre (à la trève)'!$B$2:$B$287,$B268,'Indiv fin octobre (à la trève)'!$C$2:$C$287,$C268)</f>
        <v>0</v>
      </c>
      <c r="L268">
        <f>SUMIFS('Indiv fin novembre'!L$2:L$299,'Indiv fin novembre'!$B$2:$B$299,$B268,'Indiv fin novembre'!$C$2:$C$299,$C268)-SUMIFS('Indiv fin octobre (à la trève)'!L$2:L$287,'Indiv fin octobre (à la trève)'!$B$2:$B$287,$B268,'Indiv fin octobre (à la trève)'!$C$2:$C$287,$C268)</f>
        <v>0</v>
      </c>
      <c r="M268">
        <f>SUMIFS('Indiv fin novembre'!M$2:M$299,'Indiv fin novembre'!$B$2:$B$299,$B268,'Indiv fin novembre'!$C$2:$C$299,$C268)-SUMIFS('Indiv fin octobre (à la trève)'!M$2:M$287,'Indiv fin octobre (à la trève)'!$B$2:$B$287,$B268,'Indiv fin octobre (à la trève)'!$C$2:$C$287,$C268)</f>
        <v>0</v>
      </c>
      <c r="N268">
        <f>SUMIFS('Indiv fin novembre'!N$2:N$299,'Indiv fin novembre'!$B$2:$B$299,$B268,'Indiv fin novembre'!$C$2:$C$299,$C268)-SUMIFS('Indiv fin octobre (à la trève)'!N$2:N$287,'Indiv fin octobre (à la trève)'!$B$2:$B$287,$B268,'Indiv fin octobre (à la trève)'!$C$2:$C$287,$C268)</f>
        <v>0</v>
      </c>
      <c r="O268">
        <f>SUMIFS('Indiv fin novembre'!O$2:O$299,'Indiv fin novembre'!$B$2:$B$299,$B268,'Indiv fin novembre'!$C$2:$C$299,$C268)-SUMIFS('Indiv fin octobre (à la trève)'!O$2:O$287,'Indiv fin octobre (à la trève)'!$B$2:$B$287,$B268,'Indiv fin octobre (à la trève)'!$C$2:$C$287,$C268)</f>
        <v>0</v>
      </c>
      <c r="P268">
        <f>SUMIFS('Indiv fin novembre'!P$2:P$299,'Indiv fin novembre'!$B$2:$B$299,$B268,'Indiv fin novembre'!$C$2:$C$299,$C268)-SUMIFS('Indiv fin octobre (à la trève)'!P$2:P$287,'Indiv fin octobre (à la trève)'!$B$2:$B$287,$B268,'Indiv fin octobre (à la trève)'!$C$2:$C$287,$C268)</f>
        <v>0</v>
      </c>
      <c r="Q268">
        <f>SUMIFS('Indiv fin novembre'!Q$2:Q$299,'Indiv fin novembre'!$B$2:$B$299,$B268,'Indiv fin novembre'!$C$2:$C$299,$C268)-SUMIFS('Indiv fin octobre (à la trève)'!Q$2:Q$287,'Indiv fin octobre (à la trève)'!$B$2:$B$287,$B268,'Indiv fin octobre (à la trève)'!$C$2:$C$287,$C268)</f>
        <v>0</v>
      </c>
      <c r="R268">
        <f>SUMIFS('Indiv fin novembre'!R$2:R$299,'Indiv fin novembre'!$B$2:$B$299,$B268,'Indiv fin novembre'!$C$2:$C$299,$C268)-SUMIFS('Indiv fin octobre (à la trève)'!R$2:R$287,'Indiv fin octobre (à la trève)'!$B$2:$B$287,$B268,'Indiv fin octobre (à la trève)'!$C$2:$C$287,$C268)</f>
        <v>0</v>
      </c>
      <c r="S268" s="3">
        <f t="shared" si="52"/>
        <v>0</v>
      </c>
      <c r="T268" s="3">
        <f t="shared" si="53"/>
        <v>0</v>
      </c>
      <c r="U268" s="3">
        <f t="shared" si="54"/>
        <v>0</v>
      </c>
      <c r="V268" s="3">
        <f t="shared" si="55"/>
        <v>0</v>
      </c>
      <c r="W268" s="3">
        <f t="shared" si="56"/>
        <v>0</v>
      </c>
      <c r="X268" s="3">
        <f t="shared" si="57"/>
        <v>0</v>
      </c>
      <c r="Y268" s="3">
        <f t="shared" si="58"/>
        <v>0</v>
      </c>
      <c r="Z268" s="3">
        <f t="shared" si="59"/>
        <v>0</v>
      </c>
      <c r="AA268" s="3">
        <f t="shared" si="60"/>
        <v>0</v>
      </c>
      <c r="AB268" s="3">
        <f t="shared" si="61"/>
        <v>0</v>
      </c>
      <c r="AC268" s="3">
        <f t="shared" si="62"/>
        <v>0</v>
      </c>
      <c r="AD268" s="3">
        <f t="shared" si="63"/>
        <v>0</v>
      </c>
      <c r="AE268" s="3">
        <f t="shared" si="64"/>
        <v>0</v>
      </c>
      <c r="AF268" s="4">
        <f>F268/SUMIFS('Equipe novembre (après la trèv)'!B$2:B$13,'Equipe novembre (après la trèv)'!$A$2:$A$13,$C268)</f>
        <v>0</v>
      </c>
      <c r="AG268" s="4">
        <f>P268/SUMIFS('Equipe novembre (après la trèv)'!L$2:L$13,'Equipe novembre (après la trèv)'!$A$2:$A$13,$C268)</f>
        <v>0</v>
      </c>
      <c r="AH268" s="4">
        <f>H268/SUMIFS('Equipe novembre (après la trèv)'!B$2:B$13,'Equipe novembre (après la trèv)'!$A$2:$A$13,$C268)</f>
        <v>0</v>
      </c>
      <c r="AI268" s="4">
        <f>R268/SUMIFS('Equipe novembre (après la trèv)'!L$2:L$13,'Equipe novembre (après la trèv)'!$A$2:$A$13,$C268)</f>
        <v>0</v>
      </c>
    </row>
    <row r="269" spans="1:35" x14ac:dyDescent="0.3">
      <c r="A269">
        <v>268</v>
      </c>
      <c r="B269" t="s">
        <v>285</v>
      </c>
      <c r="C269" t="s">
        <v>65</v>
      </c>
      <c r="D269" t="s">
        <v>6</v>
      </c>
      <c r="E269">
        <f>SUMIFS('Indiv fin novembre'!E$2:E$299,'Indiv fin novembre'!$B$2:$B$299,$B269,'Indiv fin novembre'!$C$2:$C$299,$C269)-SUMIFS('Indiv fin octobre (à la trève)'!E$2:E$287,'Indiv fin octobre (à la trève)'!$B$2:$B$287,$B269,'Indiv fin octobre (à la trève)'!$C$2:$C$287,$C269)</f>
        <v>1</v>
      </c>
      <c r="F269">
        <f>SUMIFS('Indiv fin novembre'!F$2:F$299,'Indiv fin novembre'!$B$2:$B$299,$B269,'Indiv fin novembre'!$C$2:$C$299,$C269)-SUMIFS('Indiv fin octobre (à la trève)'!F$2:F$287,'Indiv fin octobre (à la trève)'!$B$2:$B$287,$B269,'Indiv fin octobre (à la trève)'!$C$2:$C$287,$C269)</f>
        <v>0</v>
      </c>
      <c r="G269">
        <f>SUMIFS('Indiv fin novembre'!G$2:G$299,'Indiv fin novembre'!$B$2:$B$299,$B269,'Indiv fin novembre'!$C$2:$C$299,$C269)-SUMIFS('Indiv fin octobre (à la trève)'!G$2:G$287,'Indiv fin octobre (à la trève)'!$B$2:$B$287,$B269,'Indiv fin octobre (à la trève)'!$C$2:$C$287,$C269)</f>
        <v>0</v>
      </c>
      <c r="H269">
        <f>SUMIFS('Indiv fin novembre'!H$2:H$299,'Indiv fin novembre'!$B$2:$B$299,$B269,'Indiv fin novembre'!$C$2:$C$299,$C269)-SUMIFS('Indiv fin octobre (à la trève)'!H$2:H$287,'Indiv fin octobre (à la trève)'!$B$2:$B$287,$B269,'Indiv fin octobre (à la trève)'!$C$2:$C$287,$C269)</f>
        <v>0</v>
      </c>
      <c r="I269">
        <f>SUMIFS('Indiv fin novembre'!I$2:I$299,'Indiv fin novembre'!$B$2:$B$299,$B269,'Indiv fin novembre'!$C$2:$C$299,$C269)-SUMIFS('Indiv fin octobre (à la trève)'!I$2:I$287,'Indiv fin octobre (à la trève)'!$B$2:$B$287,$B269,'Indiv fin octobre (à la trève)'!$C$2:$C$287,$C269)</f>
        <v>0</v>
      </c>
      <c r="J269">
        <f>SUMIFS('Indiv fin novembre'!J$2:J$299,'Indiv fin novembre'!$B$2:$B$299,$B269,'Indiv fin novembre'!$C$2:$C$299,$C269)-SUMIFS('Indiv fin octobre (à la trève)'!J$2:J$287,'Indiv fin octobre (à la trève)'!$B$2:$B$287,$B269,'Indiv fin octobre (à la trève)'!$C$2:$C$287,$C269)</f>
        <v>0</v>
      </c>
      <c r="K269">
        <f>SUMIFS('Indiv fin novembre'!K$2:K$299,'Indiv fin novembre'!$B$2:$B$299,$B269,'Indiv fin novembre'!$C$2:$C$299,$C269)-SUMIFS('Indiv fin octobre (à la trève)'!K$2:K$287,'Indiv fin octobre (à la trève)'!$B$2:$B$287,$B269,'Indiv fin octobre (à la trève)'!$C$2:$C$287,$C269)</f>
        <v>0</v>
      </c>
      <c r="L269">
        <f>SUMIFS('Indiv fin novembre'!L$2:L$299,'Indiv fin novembre'!$B$2:$B$299,$B269,'Indiv fin novembre'!$C$2:$C$299,$C269)-SUMIFS('Indiv fin octobre (à la trève)'!L$2:L$287,'Indiv fin octobre (à la trève)'!$B$2:$B$287,$B269,'Indiv fin octobre (à la trève)'!$C$2:$C$287,$C269)</f>
        <v>0</v>
      </c>
      <c r="M269">
        <f>SUMIFS('Indiv fin novembre'!M$2:M$299,'Indiv fin novembre'!$B$2:$B$299,$B269,'Indiv fin novembre'!$C$2:$C$299,$C269)-SUMIFS('Indiv fin octobre (à la trève)'!M$2:M$287,'Indiv fin octobre (à la trève)'!$B$2:$B$287,$B269,'Indiv fin octobre (à la trève)'!$C$2:$C$287,$C269)</f>
        <v>0</v>
      </c>
      <c r="N269">
        <f>SUMIFS('Indiv fin novembre'!N$2:N$299,'Indiv fin novembre'!$B$2:$B$299,$B269,'Indiv fin novembre'!$C$2:$C$299,$C269)-SUMIFS('Indiv fin octobre (à la trève)'!N$2:N$287,'Indiv fin octobre (à la trève)'!$B$2:$B$287,$B269,'Indiv fin octobre (à la trève)'!$C$2:$C$287,$C269)</f>
        <v>0</v>
      </c>
      <c r="O269">
        <f>SUMIFS('Indiv fin novembre'!O$2:O$299,'Indiv fin novembre'!$B$2:$B$299,$B269,'Indiv fin novembre'!$C$2:$C$299,$C269)-SUMIFS('Indiv fin octobre (à la trève)'!O$2:O$287,'Indiv fin octobre (à la trève)'!$B$2:$B$287,$B269,'Indiv fin octobre (à la trève)'!$C$2:$C$287,$C269)</f>
        <v>0</v>
      </c>
      <c r="P269">
        <f>SUMIFS('Indiv fin novembre'!P$2:P$299,'Indiv fin novembre'!$B$2:$B$299,$B269,'Indiv fin novembre'!$C$2:$C$299,$C269)-SUMIFS('Indiv fin octobre (à la trève)'!P$2:P$287,'Indiv fin octobre (à la trève)'!$B$2:$B$287,$B269,'Indiv fin octobre (à la trève)'!$C$2:$C$287,$C269)</f>
        <v>0</v>
      </c>
      <c r="Q269">
        <f>SUMIFS('Indiv fin novembre'!Q$2:Q$299,'Indiv fin novembre'!$B$2:$B$299,$B269,'Indiv fin novembre'!$C$2:$C$299,$C269)-SUMIFS('Indiv fin octobre (à la trève)'!Q$2:Q$287,'Indiv fin octobre (à la trève)'!$B$2:$B$287,$B269,'Indiv fin octobre (à la trève)'!$C$2:$C$287,$C269)</f>
        <v>0</v>
      </c>
      <c r="R269">
        <f>SUMIFS('Indiv fin novembre'!R$2:R$299,'Indiv fin novembre'!$B$2:$B$299,$B269,'Indiv fin novembre'!$C$2:$C$299,$C269)-SUMIFS('Indiv fin octobre (à la trève)'!R$2:R$287,'Indiv fin octobre (à la trève)'!$B$2:$B$287,$B269,'Indiv fin octobre (à la trève)'!$C$2:$C$287,$C269)</f>
        <v>0</v>
      </c>
      <c r="S269" s="3">
        <f t="shared" si="52"/>
        <v>0</v>
      </c>
      <c r="T269" s="3">
        <f t="shared" si="53"/>
        <v>0</v>
      </c>
      <c r="U269" s="3">
        <f t="shared" si="54"/>
        <v>0</v>
      </c>
      <c r="V269" s="3">
        <f t="shared" si="55"/>
        <v>0</v>
      </c>
      <c r="W269" s="3">
        <f t="shared" si="56"/>
        <v>0</v>
      </c>
      <c r="X269" s="3">
        <f t="shared" si="57"/>
        <v>0</v>
      </c>
      <c r="Y269" s="3">
        <f t="shared" si="58"/>
        <v>0</v>
      </c>
      <c r="Z269" s="3">
        <f t="shared" si="59"/>
        <v>0</v>
      </c>
      <c r="AA269" s="3">
        <f t="shared" si="60"/>
        <v>0</v>
      </c>
      <c r="AB269" s="3">
        <f t="shared" si="61"/>
        <v>0</v>
      </c>
      <c r="AC269" s="3">
        <f t="shared" si="62"/>
        <v>0</v>
      </c>
      <c r="AD269" s="3">
        <f t="shared" si="63"/>
        <v>0</v>
      </c>
      <c r="AE269" s="3">
        <f t="shared" si="64"/>
        <v>0</v>
      </c>
      <c r="AF269" s="4">
        <f>F269/SUMIFS('Equipe novembre (après la trèv)'!B$2:B$13,'Equipe novembre (après la trèv)'!$A$2:$A$13,$C269)</f>
        <v>0</v>
      </c>
      <c r="AG269" s="4">
        <f>P269/SUMIFS('Equipe novembre (après la trèv)'!L$2:L$13,'Equipe novembre (après la trèv)'!$A$2:$A$13,$C269)</f>
        <v>0</v>
      </c>
      <c r="AH269" s="4">
        <f>H269/SUMIFS('Equipe novembre (après la trèv)'!B$2:B$13,'Equipe novembre (après la trèv)'!$A$2:$A$13,$C269)</f>
        <v>0</v>
      </c>
      <c r="AI269" s="4">
        <f>R269/SUMIFS('Equipe novembre (après la trèv)'!L$2:L$13,'Equipe novembre (après la trèv)'!$A$2:$A$13,$C269)</f>
        <v>0</v>
      </c>
    </row>
    <row r="270" spans="1:35" x14ac:dyDescent="0.3">
      <c r="A270">
        <v>269</v>
      </c>
      <c r="B270" t="s">
        <v>306</v>
      </c>
      <c r="C270" t="s">
        <v>33</v>
      </c>
      <c r="D270" t="s">
        <v>6</v>
      </c>
      <c r="E270">
        <f>SUMIFS('Indiv fin novembre'!E$2:E$299,'Indiv fin novembre'!$B$2:$B$299,$B270,'Indiv fin novembre'!$C$2:$C$299,$C270)-SUMIFS('Indiv fin octobre (à la trève)'!E$2:E$287,'Indiv fin octobre (à la trève)'!$B$2:$B$287,$B270,'Indiv fin octobre (à la trève)'!$C$2:$C$287,$C270)</f>
        <v>3</v>
      </c>
      <c r="F270">
        <f>SUMIFS('Indiv fin novembre'!F$2:F$299,'Indiv fin novembre'!$B$2:$B$299,$B270,'Indiv fin novembre'!$C$2:$C$299,$C270)-SUMIFS('Indiv fin octobre (à la trève)'!F$2:F$287,'Indiv fin octobre (à la trève)'!$B$2:$B$287,$B270,'Indiv fin octobre (à la trève)'!$C$2:$C$287,$C270)</f>
        <v>0</v>
      </c>
      <c r="G270">
        <f>SUMIFS('Indiv fin novembre'!G$2:G$299,'Indiv fin novembre'!$B$2:$B$299,$B270,'Indiv fin novembre'!$C$2:$C$299,$C270)-SUMIFS('Indiv fin octobre (à la trève)'!G$2:G$287,'Indiv fin octobre (à la trève)'!$B$2:$B$287,$B270,'Indiv fin octobre (à la trève)'!$C$2:$C$287,$C270)</f>
        <v>0</v>
      </c>
      <c r="H270">
        <f>SUMIFS('Indiv fin novembre'!H$2:H$299,'Indiv fin novembre'!$B$2:$B$299,$B270,'Indiv fin novembre'!$C$2:$C$299,$C270)-SUMIFS('Indiv fin octobre (à la trève)'!H$2:H$287,'Indiv fin octobre (à la trève)'!$B$2:$B$287,$B270,'Indiv fin octobre (à la trève)'!$C$2:$C$287,$C270)</f>
        <v>0</v>
      </c>
      <c r="I270">
        <f>SUMIFS('Indiv fin novembre'!I$2:I$299,'Indiv fin novembre'!$B$2:$B$299,$B270,'Indiv fin novembre'!$C$2:$C$299,$C270)-SUMIFS('Indiv fin octobre (à la trève)'!I$2:I$287,'Indiv fin octobre (à la trève)'!$B$2:$B$287,$B270,'Indiv fin octobre (à la trève)'!$C$2:$C$287,$C270)</f>
        <v>0</v>
      </c>
      <c r="J270">
        <f>SUMIFS('Indiv fin novembre'!J$2:J$299,'Indiv fin novembre'!$B$2:$B$299,$B270,'Indiv fin novembre'!$C$2:$C$299,$C270)-SUMIFS('Indiv fin octobre (à la trève)'!J$2:J$287,'Indiv fin octobre (à la trève)'!$B$2:$B$287,$B270,'Indiv fin octobre (à la trève)'!$C$2:$C$287,$C270)</f>
        <v>0</v>
      </c>
      <c r="K270">
        <f>SUMIFS('Indiv fin novembre'!K$2:K$299,'Indiv fin novembre'!$B$2:$B$299,$B270,'Indiv fin novembre'!$C$2:$C$299,$C270)-SUMIFS('Indiv fin octobre (à la trève)'!K$2:K$287,'Indiv fin octobre (à la trève)'!$B$2:$B$287,$B270,'Indiv fin octobre (à la trève)'!$C$2:$C$287,$C270)</f>
        <v>0</v>
      </c>
      <c r="L270">
        <f>SUMIFS('Indiv fin novembre'!L$2:L$299,'Indiv fin novembre'!$B$2:$B$299,$B270,'Indiv fin novembre'!$C$2:$C$299,$C270)-SUMIFS('Indiv fin octobre (à la trève)'!L$2:L$287,'Indiv fin octobre (à la trève)'!$B$2:$B$287,$B270,'Indiv fin octobre (à la trève)'!$C$2:$C$287,$C270)</f>
        <v>0</v>
      </c>
      <c r="M270">
        <f>SUMIFS('Indiv fin novembre'!M$2:M$299,'Indiv fin novembre'!$B$2:$B$299,$B270,'Indiv fin novembre'!$C$2:$C$299,$C270)-SUMIFS('Indiv fin octobre (à la trève)'!M$2:M$287,'Indiv fin octobre (à la trève)'!$B$2:$B$287,$B270,'Indiv fin octobre (à la trève)'!$C$2:$C$287,$C270)</f>
        <v>0</v>
      </c>
      <c r="N270">
        <f>SUMIFS('Indiv fin novembre'!N$2:N$299,'Indiv fin novembre'!$B$2:$B$299,$B270,'Indiv fin novembre'!$C$2:$C$299,$C270)-SUMIFS('Indiv fin octobre (à la trève)'!N$2:N$287,'Indiv fin octobre (à la trève)'!$B$2:$B$287,$B270,'Indiv fin octobre (à la trève)'!$C$2:$C$287,$C270)</f>
        <v>0</v>
      </c>
      <c r="O270">
        <f>SUMIFS('Indiv fin novembre'!O$2:O$299,'Indiv fin novembre'!$B$2:$B$299,$B270,'Indiv fin novembre'!$C$2:$C$299,$C270)-SUMIFS('Indiv fin octobre (à la trève)'!O$2:O$287,'Indiv fin octobre (à la trève)'!$B$2:$B$287,$B270,'Indiv fin octobre (à la trève)'!$C$2:$C$287,$C270)</f>
        <v>0</v>
      </c>
      <c r="P270">
        <f>SUMIFS('Indiv fin novembre'!P$2:P$299,'Indiv fin novembre'!$B$2:$B$299,$B270,'Indiv fin novembre'!$C$2:$C$299,$C270)-SUMIFS('Indiv fin octobre (à la trève)'!P$2:P$287,'Indiv fin octobre (à la trève)'!$B$2:$B$287,$B270,'Indiv fin octobre (à la trève)'!$C$2:$C$287,$C270)</f>
        <v>0</v>
      </c>
      <c r="Q270">
        <f>SUMIFS('Indiv fin novembre'!Q$2:Q$299,'Indiv fin novembre'!$B$2:$B$299,$B270,'Indiv fin novembre'!$C$2:$C$299,$C270)-SUMIFS('Indiv fin octobre (à la trève)'!Q$2:Q$287,'Indiv fin octobre (à la trève)'!$B$2:$B$287,$B270,'Indiv fin octobre (à la trève)'!$C$2:$C$287,$C270)</f>
        <v>0</v>
      </c>
      <c r="R270">
        <f>SUMIFS('Indiv fin novembre'!R$2:R$299,'Indiv fin novembre'!$B$2:$B$299,$B270,'Indiv fin novembre'!$C$2:$C$299,$C270)-SUMIFS('Indiv fin octobre (à la trève)'!R$2:R$287,'Indiv fin octobre (à la trève)'!$B$2:$B$287,$B270,'Indiv fin octobre (à la trève)'!$C$2:$C$287,$C270)</f>
        <v>0</v>
      </c>
      <c r="S270" s="3">
        <f t="shared" si="52"/>
        <v>0</v>
      </c>
      <c r="T270" s="3">
        <f t="shared" si="53"/>
        <v>0</v>
      </c>
      <c r="U270" s="3">
        <f t="shared" si="54"/>
        <v>0</v>
      </c>
      <c r="V270" s="3">
        <f t="shared" si="55"/>
        <v>0</v>
      </c>
      <c r="W270" s="3">
        <f t="shared" si="56"/>
        <v>0</v>
      </c>
      <c r="X270" s="3">
        <f t="shared" si="57"/>
        <v>0</v>
      </c>
      <c r="Y270" s="3">
        <f t="shared" si="58"/>
        <v>0</v>
      </c>
      <c r="Z270" s="3">
        <f t="shared" si="59"/>
        <v>0</v>
      </c>
      <c r="AA270" s="3">
        <f t="shared" si="60"/>
        <v>0</v>
      </c>
      <c r="AB270" s="3">
        <f t="shared" si="61"/>
        <v>0</v>
      </c>
      <c r="AC270" s="3">
        <f t="shared" si="62"/>
        <v>0</v>
      </c>
      <c r="AD270" s="3">
        <f t="shared" si="63"/>
        <v>0</v>
      </c>
      <c r="AE270" s="3">
        <f t="shared" si="64"/>
        <v>0</v>
      </c>
      <c r="AF270" s="4">
        <f>F270/SUMIFS('Equipe novembre (après la trèv)'!B$2:B$13,'Equipe novembre (après la trèv)'!$A$2:$A$13,$C270)</f>
        <v>0</v>
      </c>
      <c r="AG270" s="4">
        <f>P270/SUMIFS('Equipe novembre (après la trèv)'!L$2:L$13,'Equipe novembre (après la trèv)'!$A$2:$A$13,$C270)</f>
        <v>0</v>
      </c>
      <c r="AH270" s="4">
        <f>H270/SUMIFS('Equipe novembre (après la trèv)'!B$2:B$13,'Equipe novembre (après la trèv)'!$A$2:$A$13,$C270)</f>
        <v>0</v>
      </c>
      <c r="AI270" s="4">
        <f>R270/SUMIFS('Equipe novembre (après la trèv)'!L$2:L$13,'Equipe novembre (après la trèv)'!$A$2:$A$13,$C270)</f>
        <v>0</v>
      </c>
    </row>
    <row r="271" spans="1:35" x14ac:dyDescent="0.3">
      <c r="A271">
        <v>270</v>
      </c>
      <c r="B271" t="s">
        <v>283</v>
      </c>
      <c r="C271" t="s">
        <v>31</v>
      </c>
      <c r="D271" t="s">
        <v>6</v>
      </c>
      <c r="E271">
        <f>SUMIFS('Indiv fin novembre'!E$2:E$299,'Indiv fin novembre'!$B$2:$B$299,$B271,'Indiv fin novembre'!$C$2:$C$299,$C271)-SUMIFS('Indiv fin octobre (à la trève)'!E$2:E$287,'Indiv fin octobre (à la trève)'!$B$2:$B$287,$B271,'Indiv fin octobre (à la trève)'!$C$2:$C$287,$C271)</f>
        <v>0</v>
      </c>
      <c r="F271">
        <f>SUMIFS('Indiv fin novembre'!F$2:F$299,'Indiv fin novembre'!$B$2:$B$299,$B271,'Indiv fin novembre'!$C$2:$C$299,$C271)-SUMIFS('Indiv fin octobre (à la trève)'!F$2:F$287,'Indiv fin octobre (à la trève)'!$B$2:$B$287,$B271,'Indiv fin octobre (à la trève)'!$C$2:$C$287,$C271)</f>
        <v>0</v>
      </c>
      <c r="G271">
        <f>SUMIFS('Indiv fin novembre'!G$2:G$299,'Indiv fin novembre'!$B$2:$B$299,$B271,'Indiv fin novembre'!$C$2:$C$299,$C271)-SUMIFS('Indiv fin octobre (à la trève)'!G$2:G$287,'Indiv fin octobre (à la trève)'!$B$2:$B$287,$B271,'Indiv fin octobre (à la trève)'!$C$2:$C$287,$C271)</f>
        <v>0</v>
      </c>
      <c r="H271">
        <f>SUMIFS('Indiv fin novembre'!H$2:H$299,'Indiv fin novembre'!$B$2:$B$299,$B271,'Indiv fin novembre'!$C$2:$C$299,$C271)-SUMIFS('Indiv fin octobre (à la trève)'!H$2:H$287,'Indiv fin octobre (à la trève)'!$B$2:$B$287,$B271,'Indiv fin octobre (à la trève)'!$C$2:$C$287,$C271)</f>
        <v>0</v>
      </c>
      <c r="I271">
        <f>SUMIFS('Indiv fin novembre'!I$2:I$299,'Indiv fin novembre'!$B$2:$B$299,$B271,'Indiv fin novembre'!$C$2:$C$299,$C271)-SUMIFS('Indiv fin octobre (à la trève)'!I$2:I$287,'Indiv fin octobre (à la trève)'!$B$2:$B$287,$B271,'Indiv fin octobre (à la trève)'!$C$2:$C$287,$C271)</f>
        <v>0</v>
      </c>
      <c r="J271">
        <f>SUMIFS('Indiv fin novembre'!J$2:J$299,'Indiv fin novembre'!$B$2:$B$299,$B271,'Indiv fin novembre'!$C$2:$C$299,$C271)-SUMIFS('Indiv fin octobre (à la trève)'!J$2:J$287,'Indiv fin octobre (à la trève)'!$B$2:$B$287,$B271,'Indiv fin octobre (à la trève)'!$C$2:$C$287,$C271)</f>
        <v>0</v>
      </c>
      <c r="K271">
        <f>SUMIFS('Indiv fin novembre'!K$2:K$299,'Indiv fin novembre'!$B$2:$B$299,$B271,'Indiv fin novembre'!$C$2:$C$299,$C271)-SUMIFS('Indiv fin octobre (à la trève)'!K$2:K$287,'Indiv fin octobre (à la trève)'!$B$2:$B$287,$B271,'Indiv fin octobre (à la trève)'!$C$2:$C$287,$C271)</f>
        <v>0</v>
      </c>
      <c r="L271">
        <f>SUMIFS('Indiv fin novembre'!L$2:L$299,'Indiv fin novembre'!$B$2:$B$299,$B271,'Indiv fin novembre'!$C$2:$C$299,$C271)-SUMIFS('Indiv fin octobre (à la trève)'!L$2:L$287,'Indiv fin octobre (à la trève)'!$B$2:$B$287,$B271,'Indiv fin octobre (à la trève)'!$C$2:$C$287,$C271)</f>
        <v>0</v>
      </c>
      <c r="M271">
        <f>SUMIFS('Indiv fin novembre'!M$2:M$299,'Indiv fin novembre'!$B$2:$B$299,$B271,'Indiv fin novembre'!$C$2:$C$299,$C271)-SUMIFS('Indiv fin octobre (à la trève)'!M$2:M$287,'Indiv fin octobre (à la trève)'!$B$2:$B$287,$B271,'Indiv fin octobre (à la trève)'!$C$2:$C$287,$C271)</f>
        <v>0</v>
      </c>
      <c r="N271">
        <f>SUMIFS('Indiv fin novembre'!N$2:N$299,'Indiv fin novembre'!$B$2:$B$299,$B271,'Indiv fin novembre'!$C$2:$C$299,$C271)-SUMIFS('Indiv fin octobre (à la trève)'!N$2:N$287,'Indiv fin octobre (à la trève)'!$B$2:$B$287,$B271,'Indiv fin octobre (à la trève)'!$C$2:$C$287,$C271)</f>
        <v>0</v>
      </c>
      <c r="O271">
        <f>SUMIFS('Indiv fin novembre'!O$2:O$299,'Indiv fin novembre'!$B$2:$B$299,$B271,'Indiv fin novembre'!$C$2:$C$299,$C271)-SUMIFS('Indiv fin octobre (à la trève)'!O$2:O$287,'Indiv fin octobre (à la trève)'!$B$2:$B$287,$B271,'Indiv fin octobre (à la trève)'!$C$2:$C$287,$C271)</f>
        <v>0</v>
      </c>
      <c r="P271">
        <f>SUMIFS('Indiv fin novembre'!P$2:P$299,'Indiv fin novembre'!$B$2:$B$299,$B271,'Indiv fin novembre'!$C$2:$C$299,$C271)-SUMIFS('Indiv fin octobre (à la trève)'!P$2:P$287,'Indiv fin octobre (à la trève)'!$B$2:$B$287,$B271,'Indiv fin octobre (à la trève)'!$C$2:$C$287,$C271)</f>
        <v>0</v>
      </c>
      <c r="Q271">
        <f>SUMIFS('Indiv fin novembre'!Q$2:Q$299,'Indiv fin novembre'!$B$2:$B$299,$B271,'Indiv fin novembre'!$C$2:$C$299,$C271)-SUMIFS('Indiv fin octobre (à la trève)'!Q$2:Q$287,'Indiv fin octobre (à la trève)'!$B$2:$B$287,$B271,'Indiv fin octobre (à la trève)'!$C$2:$C$287,$C271)</f>
        <v>0</v>
      </c>
      <c r="R271">
        <f>SUMIFS('Indiv fin novembre'!R$2:R$299,'Indiv fin novembre'!$B$2:$B$299,$B271,'Indiv fin novembre'!$C$2:$C$299,$C271)-SUMIFS('Indiv fin octobre (à la trève)'!R$2:R$287,'Indiv fin octobre (à la trève)'!$B$2:$B$287,$B271,'Indiv fin octobre (à la trève)'!$C$2:$C$287,$C271)</f>
        <v>0</v>
      </c>
      <c r="S271" s="3">
        <f t="shared" si="52"/>
        <v>0</v>
      </c>
      <c r="T271" s="3">
        <f t="shared" si="53"/>
        <v>0</v>
      </c>
      <c r="U271" s="3">
        <f t="shared" si="54"/>
        <v>0</v>
      </c>
      <c r="V271" s="3">
        <f t="shared" si="55"/>
        <v>0</v>
      </c>
      <c r="W271" s="3">
        <f t="shared" si="56"/>
        <v>0</v>
      </c>
      <c r="X271" s="3">
        <f t="shared" si="57"/>
        <v>0</v>
      </c>
      <c r="Y271" s="3">
        <f t="shared" si="58"/>
        <v>0</v>
      </c>
      <c r="Z271" s="3">
        <f t="shared" si="59"/>
        <v>0</v>
      </c>
      <c r="AA271" s="3">
        <f t="shared" si="60"/>
        <v>0</v>
      </c>
      <c r="AB271" s="3">
        <f t="shared" si="61"/>
        <v>0</v>
      </c>
      <c r="AC271" s="3">
        <f t="shared" si="62"/>
        <v>0</v>
      </c>
      <c r="AD271" s="3">
        <f t="shared" si="63"/>
        <v>0</v>
      </c>
      <c r="AE271" s="3">
        <f t="shared" si="64"/>
        <v>0</v>
      </c>
      <c r="AF271" s="4">
        <f>F271/SUMIFS('Equipe novembre (après la trèv)'!B$2:B$13,'Equipe novembre (après la trèv)'!$A$2:$A$13,$C271)</f>
        <v>0</v>
      </c>
      <c r="AG271" s="4">
        <f>P271/SUMIFS('Equipe novembre (après la trèv)'!L$2:L$13,'Equipe novembre (après la trèv)'!$A$2:$A$13,$C271)</f>
        <v>0</v>
      </c>
      <c r="AH271" s="4">
        <f>H271/SUMIFS('Equipe novembre (après la trèv)'!B$2:B$13,'Equipe novembre (après la trèv)'!$A$2:$A$13,$C271)</f>
        <v>0</v>
      </c>
      <c r="AI271" s="4">
        <f>R271/SUMIFS('Equipe novembre (après la trèv)'!L$2:L$13,'Equipe novembre (après la trèv)'!$A$2:$A$13,$C271)</f>
        <v>0</v>
      </c>
    </row>
    <row r="272" spans="1:35" x14ac:dyDescent="0.3">
      <c r="A272">
        <v>271</v>
      </c>
      <c r="B272" t="s">
        <v>307</v>
      </c>
      <c r="C272" t="s">
        <v>18</v>
      </c>
      <c r="D272" t="s">
        <v>35</v>
      </c>
      <c r="E272">
        <f>SUMIFS('Indiv fin novembre'!E$2:E$299,'Indiv fin novembre'!$B$2:$B$299,$B272,'Indiv fin novembre'!$C$2:$C$299,$C272)-SUMIFS('Indiv fin octobre (à la trève)'!E$2:E$287,'Indiv fin octobre (à la trève)'!$B$2:$B$287,$B272,'Indiv fin octobre (à la trève)'!$C$2:$C$287,$C272)</f>
        <v>1</v>
      </c>
      <c r="F272">
        <f>SUMIFS('Indiv fin novembre'!F$2:F$299,'Indiv fin novembre'!$B$2:$B$299,$B272,'Indiv fin novembre'!$C$2:$C$299,$C272)-SUMIFS('Indiv fin octobre (à la trève)'!F$2:F$287,'Indiv fin octobre (à la trève)'!$B$2:$B$287,$B272,'Indiv fin octobre (à la trève)'!$C$2:$C$287,$C272)</f>
        <v>0</v>
      </c>
      <c r="G272">
        <f>SUMIFS('Indiv fin novembre'!G$2:G$299,'Indiv fin novembre'!$B$2:$B$299,$B272,'Indiv fin novembre'!$C$2:$C$299,$C272)-SUMIFS('Indiv fin octobre (à la trève)'!G$2:G$287,'Indiv fin octobre (à la trève)'!$B$2:$B$287,$B272,'Indiv fin octobre (à la trève)'!$C$2:$C$287,$C272)</f>
        <v>0</v>
      </c>
      <c r="H272">
        <f>SUMIFS('Indiv fin novembre'!H$2:H$299,'Indiv fin novembre'!$B$2:$B$299,$B272,'Indiv fin novembre'!$C$2:$C$299,$C272)-SUMIFS('Indiv fin octobre (à la trève)'!H$2:H$287,'Indiv fin octobre (à la trève)'!$B$2:$B$287,$B272,'Indiv fin octobre (à la trève)'!$C$2:$C$287,$C272)</f>
        <v>0</v>
      </c>
      <c r="I272">
        <f>SUMIFS('Indiv fin novembre'!I$2:I$299,'Indiv fin novembre'!$B$2:$B$299,$B272,'Indiv fin novembre'!$C$2:$C$299,$C272)-SUMIFS('Indiv fin octobre (à la trève)'!I$2:I$287,'Indiv fin octobre (à la trève)'!$B$2:$B$287,$B272,'Indiv fin octobre (à la trève)'!$C$2:$C$287,$C272)</f>
        <v>0</v>
      </c>
      <c r="J272">
        <f>SUMIFS('Indiv fin novembre'!J$2:J$299,'Indiv fin novembre'!$B$2:$B$299,$B272,'Indiv fin novembre'!$C$2:$C$299,$C272)-SUMIFS('Indiv fin octobre (à la trève)'!J$2:J$287,'Indiv fin octobre (à la trève)'!$B$2:$B$287,$B272,'Indiv fin octobre (à la trève)'!$C$2:$C$287,$C272)</f>
        <v>0</v>
      </c>
      <c r="K272">
        <f>SUMIFS('Indiv fin novembre'!K$2:K$299,'Indiv fin novembre'!$B$2:$B$299,$B272,'Indiv fin novembre'!$C$2:$C$299,$C272)-SUMIFS('Indiv fin octobre (à la trève)'!K$2:K$287,'Indiv fin octobre (à la trève)'!$B$2:$B$287,$B272,'Indiv fin octobre (à la trève)'!$C$2:$C$287,$C272)</f>
        <v>0</v>
      </c>
      <c r="L272">
        <f>SUMIFS('Indiv fin novembre'!L$2:L$299,'Indiv fin novembre'!$B$2:$B$299,$B272,'Indiv fin novembre'!$C$2:$C$299,$C272)-SUMIFS('Indiv fin octobre (à la trève)'!L$2:L$287,'Indiv fin octobre (à la trève)'!$B$2:$B$287,$B272,'Indiv fin octobre (à la trève)'!$C$2:$C$287,$C272)</f>
        <v>0</v>
      </c>
      <c r="M272">
        <f>SUMIFS('Indiv fin novembre'!M$2:M$299,'Indiv fin novembre'!$B$2:$B$299,$B272,'Indiv fin novembre'!$C$2:$C$299,$C272)-SUMIFS('Indiv fin octobre (à la trève)'!M$2:M$287,'Indiv fin octobre (à la trève)'!$B$2:$B$287,$B272,'Indiv fin octobre (à la trève)'!$C$2:$C$287,$C272)</f>
        <v>0</v>
      </c>
      <c r="N272">
        <f>SUMIFS('Indiv fin novembre'!N$2:N$299,'Indiv fin novembre'!$B$2:$B$299,$B272,'Indiv fin novembre'!$C$2:$C$299,$C272)-SUMIFS('Indiv fin octobre (à la trève)'!N$2:N$287,'Indiv fin octobre (à la trève)'!$B$2:$B$287,$B272,'Indiv fin octobre (à la trève)'!$C$2:$C$287,$C272)</f>
        <v>0</v>
      </c>
      <c r="O272">
        <f>SUMIFS('Indiv fin novembre'!O$2:O$299,'Indiv fin novembre'!$B$2:$B$299,$B272,'Indiv fin novembre'!$C$2:$C$299,$C272)-SUMIFS('Indiv fin octobre (à la trève)'!O$2:O$287,'Indiv fin octobre (à la trève)'!$B$2:$B$287,$B272,'Indiv fin octobre (à la trève)'!$C$2:$C$287,$C272)</f>
        <v>0</v>
      </c>
      <c r="P272">
        <f>SUMIFS('Indiv fin novembre'!P$2:P$299,'Indiv fin novembre'!$B$2:$B$299,$B272,'Indiv fin novembre'!$C$2:$C$299,$C272)-SUMIFS('Indiv fin octobre (à la trève)'!P$2:P$287,'Indiv fin octobre (à la trève)'!$B$2:$B$287,$B272,'Indiv fin octobre (à la trève)'!$C$2:$C$287,$C272)</f>
        <v>0</v>
      </c>
      <c r="Q272">
        <f>SUMIFS('Indiv fin novembre'!Q$2:Q$299,'Indiv fin novembre'!$B$2:$B$299,$B272,'Indiv fin novembre'!$C$2:$C$299,$C272)-SUMIFS('Indiv fin octobre (à la trève)'!Q$2:Q$287,'Indiv fin octobre (à la trève)'!$B$2:$B$287,$B272,'Indiv fin octobre (à la trève)'!$C$2:$C$287,$C272)</f>
        <v>0</v>
      </c>
      <c r="R272">
        <f>SUMIFS('Indiv fin novembre'!R$2:R$299,'Indiv fin novembre'!$B$2:$B$299,$B272,'Indiv fin novembre'!$C$2:$C$299,$C272)-SUMIFS('Indiv fin octobre (à la trève)'!R$2:R$287,'Indiv fin octobre (à la trève)'!$B$2:$B$287,$B272,'Indiv fin octobre (à la trève)'!$C$2:$C$287,$C272)</f>
        <v>0</v>
      </c>
      <c r="S272" s="3">
        <f t="shared" si="52"/>
        <v>0</v>
      </c>
      <c r="T272" s="3">
        <f t="shared" si="53"/>
        <v>0</v>
      </c>
      <c r="U272" s="3">
        <f t="shared" si="54"/>
        <v>0</v>
      </c>
      <c r="V272" s="3">
        <f t="shared" si="55"/>
        <v>0</v>
      </c>
      <c r="W272" s="3">
        <f t="shared" si="56"/>
        <v>0</v>
      </c>
      <c r="X272" s="3">
        <f t="shared" si="57"/>
        <v>0</v>
      </c>
      <c r="Y272" s="3">
        <f t="shared" si="58"/>
        <v>0</v>
      </c>
      <c r="Z272" s="3">
        <f t="shared" si="59"/>
        <v>0</v>
      </c>
      <c r="AA272" s="3">
        <f t="shared" si="60"/>
        <v>0</v>
      </c>
      <c r="AB272" s="3">
        <f t="shared" si="61"/>
        <v>0</v>
      </c>
      <c r="AC272" s="3">
        <f t="shared" si="62"/>
        <v>0</v>
      </c>
      <c r="AD272" s="3">
        <f t="shared" si="63"/>
        <v>0</v>
      </c>
      <c r="AE272" s="3">
        <f t="shared" si="64"/>
        <v>0</v>
      </c>
      <c r="AF272" s="4">
        <f>F272/SUMIFS('Equipe novembre (après la trèv)'!B$2:B$13,'Equipe novembre (après la trèv)'!$A$2:$A$13,$C272)</f>
        <v>0</v>
      </c>
      <c r="AG272" s="4">
        <f>P272/SUMIFS('Equipe novembre (après la trèv)'!L$2:L$13,'Equipe novembre (après la trèv)'!$A$2:$A$13,$C272)</f>
        <v>0</v>
      </c>
      <c r="AH272" s="4">
        <f>H272/SUMIFS('Equipe novembre (après la trèv)'!B$2:B$13,'Equipe novembre (après la trèv)'!$A$2:$A$13,$C272)</f>
        <v>0</v>
      </c>
      <c r="AI272" s="4">
        <f>R272/SUMIFS('Equipe novembre (après la trèv)'!L$2:L$13,'Equipe novembre (après la trèv)'!$A$2:$A$13,$C272)</f>
        <v>0</v>
      </c>
    </row>
    <row r="273" spans="1:35" x14ac:dyDescent="0.3">
      <c r="A273">
        <v>272</v>
      </c>
      <c r="B273" t="s">
        <v>287</v>
      </c>
      <c r="C273" t="s">
        <v>43</v>
      </c>
      <c r="D273" t="s">
        <v>6</v>
      </c>
      <c r="E273">
        <f>SUMIFS('Indiv fin novembre'!E$2:E$299,'Indiv fin novembre'!$B$2:$B$299,$B273,'Indiv fin novembre'!$C$2:$C$299,$C273)-SUMIFS('Indiv fin octobre (à la trève)'!E$2:E$287,'Indiv fin octobre (à la trève)'!$B$2:$B$287,$B273,'Indiv fin octobre (à la trève)'!$C$2:$C$287,$C273)</f>
        <v>0</v>
      </c>
      <c r="F273">
        <f>SUMIFS('Indiv fin novembre'!F$2:F$299,'Indiv fin novembre'!$B$2:$B$299,$B273,'Indiv fin novembre'!$C$2:$C$299,$C273)-SUMIFS('Indiv fin octobre (à la trève)'!F$2:F$287,'Indiv fin octobre (à la trève)'!$B$2:$B$287,$B273,'Indiv fin octobre (à la trève)'!$C$2:$C$287,$C273)</f>
        <v>0</v>
      </c>
      <c r="G273">
        <f>SUMIFS('Indiv fin novembre'!G$2:G$299,'Indiv fin novembre'!$B$2:$B$299,$B273,'Indiv fin novembre'!$C$2:$C$299,$C273)-SUMIFS('Indiv fin octobre (à la trève)'!G$2:G$287,'Indiv fin octobre (à la trève)'!$B$2:$B$287,$B273,'Indiv fin octobre (à la trève)'!$C$2:$C$287,$C273)</f>
        <v>0</v>
      </c>
      <c r="H273">
        <f>SUMIFS('Indiv fin novembre'!H$2:H$299,'Indiv fin novembre'!$B$2:$B$299,$B273,'Indiv fin novembre'!$C$2:$C$299,$C273)-SUMIFS('Indiv fin octobre (à la trève)'!H$2:H$287,'Indiv fin octobre (à la trève)'!$B$2:$B$287,$B273,'Indiv fin octobre (à la trève)'!$C$2:$C$287,$C273)</f>
        <v>0</v>
      </c>
      <c r="I273">
        <f>SUMIFS('Indiv fin novembre'!I$2:I$299,'Indiv fin novembre'!$B$2:$B$299,$B273,'Indiv fin novembre'!$C$2:$C$299,$C273)-SUMIFS('Indiv fin octobre (à la trève)'!I$2:I$287,'Indiv fin octobre (à la trève)'!$B$2:$B$287,$B273,'Indiv fin octobre (à la trève)'!$C$2:$C$287,$C273)</f>
        <v>0</v>
      </c>
      <c r="J273">
        <f>SUMIFS('Indiv fin novembre'!J$2:J$299,'Indiv fin novembre'!$B$2:$B$299,$B273,'Indiv fin novembre'!$C$2:$C$299,$C273)-SUMIFS('Indiv fin octobre (à la trève)'!J$2:J$287,'Indiv fin octobre (à la trève)'!$B$2:$B$287,$B273,'Indiv fin octobre (à la trève)'!$C$2:$C$287,$C273)</f>
        <v>0</v>
      </c>
      <c r="K273">
        <f>SUMIFS('Indiv fin novembre'!K$2:K$299,'Indiv fin novembre'!$B$2:$B$299,$B273,'Indiv fin novembre'!$C$2:$C$299,$C273)-SUMIFS('Indiv fin octobre (à la trève)'!K$2:K$287,'Indiv fin octobre (à la trève)'!$B$2:$B$287,$B273,'Indiv fin octobre (à la trève)'!$C$2:$C$287,$C273)</f>
        <v>0</v>
      </c>
      <c r="L273">
        <f>SUMIFS('Indiv fin novembre'!L$2:L$299,'Indiv fin novembre'!$B$2:$B$299,$B273,'Indiv fin novembre'!$C$2:$C$299,$C273)-SUMIFS('Indiv fin octobre (à la trève)'!L$2:L$287,'Indiv fin octobre (à la trève)'!$B$2:$B$287,$B273,'Indiv fin octobre (à la trève)'!$C$2:$C$287,$C273)</f>
        <v>0</v>
      </c>
      <c r="M273">
        <f>SUMIFS('Indiv fin novembre'!M$2:M$299,'Indiv fin novembre'!$B$2:$B$299,$B273,'Indiv fin novembre'!$C$2:$C$299,$C273)-SUMIFS('Indiv fin octobre (à la trève)'!M$2:M$287,'Indiv fin octobre (à la trève)'!$B$2:$B$287,$B273,'Indiv fin octobre (à la trève)'!$C$2:$C$287,$C273)</f>
        <v>0</v>
      </c>
      <c r="N273">
        <f>SUMIFS('Indiv fin novembre'!N$2:N$299,'Indiv fin novembre'!$B$2:$B$299,$B273,'Indiv fin novembre'!$C$2:$C$299,$C273)-SUMIFS('Indiv fin octobre (à la trève)'!N$2:N$287,'Indiv fin octobre (à la trève)'!$B$2:$B$287,$B273,'Indiv fin octobre (à la trève)'!$C$2:$C$287,$C273)</f>
        <v>0</v>
      </c>
      <c r="O273">
        <f>SUMIFS('Indiv fin novembre'!O$2:O$299,'Indiv fin novembre'!$B$2:$B$299,$B273,'Indiv fin novembre'!$C$2:$C$299,$C273)-SUMIFS('Indiv fin octobre (à la trève)'!O$2:O$287,'Indiv fin octobre (à la trève)'!$B$2:$B$287,$B273,'Indiv fin octobre (à la trève)'!$C$2:$C$287,$C273)</f>
        <v>0</v>
      </c>
      <c r="P273">
        <f>SUMIFS('Indiv fin novembre'!P$2:P$299,'Indiv fin novembre'!$B$2:$B$299,$B273,'Indiv fin novembre'!$C$2:$C$299,$C273)-SUMIFS('Indiv fin octobre (à la trève)'!P$2:P$287,'Indiv fin octobre (à la trève)'!$B$2:$B$287,$B273,'Indiv fin octobre (à la trève)'!$C$2:$C$287,$C273)</f>
        <v>0</v>
      </c>
      <c r="Q273">
        <f>SUMIFS('Indiv fin novembre'!Q$2:Q$299,'Indiv fin novembre'!$B$2:$B$299,$B273,'Indiv fin novembre'!$C$2:$C$299,$C273)-SUMIFS('Indiv fin octobre (à la trève)'!Q$2:Q$287,'Indiv fin octobre (à la trève)'!$B$2:$B$287,$B273,'Indiv fin octobre (à la trève)'!$C$2:$C$287,$C273)</f>
        <v>0</v>
      </c>
      <c r="R273">
        <f>SUMIFS('Indiv fin novembre'!R$2:R$299,'Indiv fin novembre'!$B$2:$B$299,$B273,'Indiv fin novembre'!$C$2:$C$299,$C273)-SUMIFS('Indiv fin octobre (à la trève)'!R$2:R$287,'Indiv fin octobre (à la trève)'!$B$2:$B$287,$B273,'Indiv fin octobre (à la trève)'!$C$2:$C$287,$C273)</f>
        <v>0</v>
      </c>
      <c r="S273" s="3">
        <f t="shared" si="52"/>
        <v>0</v>
      </c>
      <c r="T273" s="3">
        <f t="shared" si="53"/>
        <v>0</v>
      </c>
      <c r="U273" s="3">
        <f t="shared" si="54"/>
        <v>0</v>
      </c>
      <c r="V273" s="3">
        <f t="shared" si="55"/>
        <v>0</v>
      </c>
      <c r="W273" s="3">
        <f t="shared" si="56"/>
        <v>0</v>
      </c>
      <c r="X273" s="3">
        <f t="shared" si="57"/>
        <v>0</v>
      </c>
      <c r="Y273" s="3">
        <f t="shared" si="58"/>
        <v>0</v>
      </c>
      <c r="Z273" s="3">
        <f t="shared" si="59"/>
        <v>0</v>
      </c>
      <c r="AA273" s="3">
        <f t="shared" si="60"/>
        <v>0</v>
      </c>
      <c r="AB273" s="3">
        <f t="shared" si="61"/>
        <v>0</v>
      </c>
      <c r="AC273" s="3">
        <f t="shared" si="62"/>
        <v>0</v>
      </c>
      <c r="AD273" s="3">
        <f t="shared" si="63"/>
        <v>0</v>
      </c>
      <c r="AE273" s="3">
        <f t="shared" si="64"/>
        <v>0</v>
      </c>
      <c r="AF273" s="4">
        <f>F273/SUMIFS('Equipe novembre (après la trèv)'!B$2:B$13,'Equipe novembre (après la trèv)'!$A$2:$A$13,$C273)</f>
        <v>0</v>
      </c>
      <c r="AG273" s="4">
        <f>P273/SUMIFS('Equipe novembre (après la trèv)'!L$2:L$13,'Equipe novembre (après la trèv)'!$A$2:$A$13,$C273)</f>
        <v>0</v>
      </c>
      <c r="AH273" s="4">
        <f>H273/SUMIFS('Equipe novembre (après la trèv)'!B$2:B$13,'Equipe novembre (après la trèv)'!$A$2:$A$13,$C273)</f>
        <v>0</v>
      </c>
      <c r="AI273" s="4">
        <f>R273/SUMIFS('Equipe novembre (après la trèv)'!L$2:L$13,'Equipe novembre (après la trèv)'!$A$2:$A$13,$C273)</f>
        <v>0</v>
      </c>
    </row>
    <row r="274" spans="1:35" x14ac:dyDescent="0.3">
      <c r="A274">
        <v>273</v>
      </c>
      <c r="B274" t="s">
        <v>301</v>
      </c>
      <c r="C274" t="s">
        <v>45</v>
      </c>
      <c r="D274" t="s">
        <v>6</v>
      </c>
      <c r="E274">
        <f>SUMIFS('Indiv fin novembre'!E$2:E$299,'Indiv fin novembre'!$B$2:$B$299,$B274,'Indiv fin novembre'!$C$2:$C$299,$C274)-SUMIFS('Indiv fin octobre (à la trève)'!E$2:E$287,'Indiv fin octobre (à la trève)'!$B$2:$B$287,$B274,'Indiv fin octobre (à la trève)'!$C$2:$C$287,$C274)</f>
        <v>1</v>
      </c>
      <c r="F274">
        <f>SUMIFS('Indiv fin novembre'!F$2:F$299,'Indiv fin novembre'!$B$2:$B$299,$B274,'Indiv fin novembre'!$C$2:$C$299,$C274)-SUMIFS('Indiv fin octobre (à la trève)'!F$2:F$287,'Indiv fin octobre (à la trève)'!$B$2:$B$287,$B274,'Indiv fin octobre (à la trève)'!$C$2:$C$287,$C274)</f>
        <v>0</v>
      </c>
      <c r="G274">
        <f>SUMIFS('Indiv fin novembre'!G$2:G$299,'Indiv fin novembre'!$B$2:$B$299,$B274,'Indiv fin novembre'!$C$2:$C$299,$C274)-SUMIFS('Indiv fin octobre (à la trève)'!G$2:G$287,'Indiv fin octobre (à la trève)'!$B$2:$B$287,$B274,'Indiv fin octobre (à la trève)'!$C$2:$C$287,$C274)</f>
        <v>0</v>
      </c>
      <c r="H274">
        <f>SUMIFS('Indiv fin novembre'!H$2:H$299,'Indiv fin novembre'!$B$2:$B$299,$B274,'Indiv fin novembre'!$C$2:$C$299,$C274)-SUMIFS('Indiv fin octobre (à la trève)'!H$2:H$287,'Indiv fin octobre (à la trève)'!$B$2:$B$287,$B274,'Indiv fin octobre (à la trève)'!$C$2:$C$287,$C274)</f>
        <v>0</v>
      </c>
      <c r="I274">
        <f>SUMIFS('Indiv fin novembre'!I$2:I$299,'Indiv fin novembre'!$B$2:$B$299,$B274,'Indiv fin novembre'!$C$2:$C$299,$C274)-SUMIFS('Indiv fin octobre (à la trève)'!I$2:I$287,'Indiv fin octobre (à la trève)'!$B$2:$B$287,$B274,'Indiv fin octobre (à la trève)'!$C$2:$C$287,$C274)</f>
        <v>0</v>
      </c>
      <c r="J274">
        <f>SUMIFS('Indiv fin novembre'!J$2:J$299,'Indiv fin novembre'!$B$2:$B$299,$B274,'Indiv fin novembre'!$C$2:$C$299,$C274)-SUMIFS('Indiv fin octobre (à la trève)'!J$2:J$287,'Indiv fin octobre (à la trève)'!$B$2:$B$287,$B274,'Indiv fin octobre (à la trève)'!$C$2:$C$287,$C274)</f>
        <v>0</v>
      </c>
      <c r="K274">
        <f>SUMIFS('Indiv fin novembre'!K$2:K$299,'Indiv fin novembre'!$B$2:$B$299,$B274,'Indiv fin novembre'!$C$2:$C$299,$C274)-SUMIFS('Indiv fin octobre (à la trève)'!K$2:K$287,'Indiv fin octobre (à la trève)'!$B$2:$B$287,$B274,'Indiv fin octobre (à la trève)'!$C$2:$C$287,$C274)</f>
        <v>0</v>
      </c>
      <c r="L274">
        <f>SUMIFS('Indiv fin novembre'!L$2:L$299,'Indiv fin novembre'!$B$2:$B$299,$B274,'Indiv fin novembre'!$C$2:$C$299,$C274)-SUMIFS('Indiv fin octobre (à la trève)'!L$2:L$287,'Indiv fin octobre (à la trève)'!$B$2:$B$287,$B274,'Indiv fin octobre (à la trève)'!$C$2:$C$287,$C274)</f>
        <v>0</v>
      </c>
      <c r="M274">
        <f>SUMIFS('Indiv fin novembre'!M$2:M$299,'Indiv fin novembre'!$B$2:$B$299,$B274,'Indiv fin novembre'!$C$2:$C$299,$C274)-SUMIFS('Indiv fin octobre (à la trève)'!M$2:M$287,'Indiv fin octobre (à la trève)'!$B$2:$B$287,$B274,'Indiv fin octobre (à la trève)'!$C$2:$C$287,$C274)</f>
        <v>0</v>
      </c>
      <c r="N274">
        <f>SUMIFS('Indiv fin novembre'!N$2:N$299,'Indiv fin novembre'!$B$2:$B$299,$B274,'Indiv fin novembre'!$C$2:$C$299,$C274)-SUMIFS('Indiv fin octobre (à la trève)'!N$2:N$287,'Indiv fin octobre (à la trève)'!$B$2:$B$287,$B274,'Indiv fin octobre (à la trève)'!$C$2:$C$287,$C274)</f>
        <v>0</v>
      </c>
      <c r="O274">
        <f>SUMIFS('Indiv fin novembre'!O$2:O$299,'Indiv fin novembre'!$B$2:$B$299,$B274,'Indiv fin novembre'!$C$2:$C$299,$C274)-SUMIFS('Indiv fin octobre (à la trève)'!O$2:O$287,'Indiv fin octobre (à la trève)'!$B$2:$B$287,$B274,'Indiv fin octobre (à la trève)'!$C$2:$C$287,$C274)</f>
        <v>0</v>
      </c>
      <c r="P274">
        <f>SUMIFS('Indiv fin novembre'!P$2:P$299,'Indiv fin novembre'!$B$2:$B$299,$B274,'Indiv fin novembre'!$C$2:$C$299,$C274)-SUMIFS('Indiv fin octobre (à la trève)'!P$2:P$287,'Indiv fin octobre (à la trève)'!$B$2:$B$287,$B274,'Indiv fin octobre (à la trève)'!$C$2:$C$287,$C274)</f>
        <v>0</v>
      </c>
      <c r="Q274">
        <f>SUMIFS('Indiv fin novembre'!Q$2:Q$299,'Indiv fin novembre'!$B$2:$B$299,$B274,'Indiv fin novembre'!$C$2:$C$299,$C274)-SUMIFS('Indiv fin octobre (à la trève)'!Q$2:Q$287,'Indiv fin octobre (à la trève)'!$B$2:$B$287,$B274,'Indiv fin octobre (à la trève)'!$C$2:$C$287,$C274)</f>
        <v>0</v>
      </c>
      <c r="R274">
        <f>SUMIFS('Indiv fin novembre'!R$2:R$299,'Indiv fin novembre'!$B$2:$B$299,$B274,'Indiv fin novembre'!$C$2:$C$299,$C274)-SUMIFS('Indiv fin octobre (à la trève)'!R$2:R$287,'Indiv fin octobre (à la trève)'!$B$2:$B$287,$B274,'Indiv fin octobre (à la trève)'!$C$2:$C$287,$C274)</f>
        <v>0</v>
      </c>
      <c r="S274" s="3">
        <f t="shared" si="52"/>
        <v>0</v>
      </c>
      <c r="T274" s="3">
        <f t="shared" si="53"/>
        <v>0</v>
      </c>
      <c r="U274" s="3">
        <f t="shared" si="54"/>
        <v>0</v>
      </c>
      <c r="V274" s="3">
        <f t="shared" si="55"/>
        <v>0</v>
      </c>
      <c r="W274" s="3">
        <f t="shared" si="56"/>
        <v>0</v>
      </c>
      <c r="X274" s="3">
        <f t="shared" si="57"/>
        <v>0</v>
      </c>
      <c r="Y274" s="3">
        <f t="shared" si="58"/>
        <v>0</v>
      </c>
      <c r="Z274" s="3">
        <f t="shared" si="59"/>
        <v>0</v>
      </c>
      <c r="AA274" s="3">
        <f t="shared" si="60"/>
        <v>0</v>
      </c>
      <c r="AB274" s="3">
        <f t="shared" si="61"/>
        <v>0</v>
      </c>
      <c r="AC274" s="3">
        <f t="shared" si="62"/>
        <v>0</v>
      </c>
      <c r="AD274" s="3">
        <f t="shared" si="63"/>
        <v>0</v>
      </c>
      <c r="AE274" s="3">
        <f t="shared" si="64"/>
        <v>0</v>
      </c>
      <c r="AF274" s="4">
        <f>F274/SUMIFS('Equipe novembre (après la trèv)'!B$2:B$13,'Equipe novembre (après la trèv)'!$A$2:$A$13,$C274)</f>
        <v>0</v>
      </c>
      <c r="AG274" s="4">
        <f>P274/SUMIFS('Equipe novembre (après la trèv)'!L$2:L$13,'Equipe novembre (après la trèv)'!$A$2:$A$13,$C274)</f>
        <v>0</v>
      </c>
      <c r="AH274" s="4">
        <f>H274/SUMIFS('Equipe novembre (après la trèv)'!B$2:B$13,'Equipe novembre (après la trèv)'!$A$2:$A$13,$C274)</f>
        <v>0</v>
      </c>
      <c r="AI274" s="4">
        <f>R274/SUMIFS('Equipe novembre (après la trèv)'!L$2:L$13,'Equipe novembre (après la trèv)'!$A$2:$A$13,$C274)</f>
        <v>0</v>
      </c>
    </row>
    <row r="275" spans="1:35" x14ac:dyDescent="0.3">
      <c r="A275">
        <v>274</v>
      </c>
      <c r="B275" t="s">
        <v>303</v>
      </c>
      <c r="C275" t="s">
        <v>45</v>
      </c>
      <c r="D275" t="s">
        <v>6</v>
      </c>
      <c r="E275">
        <f>SUMIFS('Indiv fin novembre'!E$2:E$299,'Indiv fin novembre'!$B$2:$B$299,$B275,'Indiv fin novembre'!$C$2:$C$299,$C275)-SUMIFS('Indiv fin octobre (à la trève)'!E$2:E$287,'Indiv fin octobre (à la trève)'!$B$2:$B$287,$B275,'Indiv fin octobre (à la trève)'!$C$2:$C$287,$C275)</f>
        <v>1</v>
      </c>
      <c r="F275">
        <f>SUMIFS('Indiv fin novembre'!F$2:F$299,'Indiv fin novembre'!$B$2:$B$299,$B275,'Indiv fin novembre'!$C$2:$C$299,$C275)-SUMIFS('Indiv fin octobre (à la trève)'!F$2:F$287,'Indiv fin octobre (à la trève)'!$B$2:$B$287,$B275,'Indiv fin octobre (à la trève)'!$C$2:$C$287,$C275)</f>
        <v>0</v>
      </c>
      <c r="G275">
        <f>SUMIFS('Indiv fin novembre'!G$2:G$299,'Indiv fin novembre'!$B$2:$B$299,$B275,'Indiv fin novembre'!$C$2:$C$299,$C275)-SUMIFS('Indiv fin octobre (à la trève)'!G$2:G$287,'Indiv fin octobre (à la trève)'!$B$2:$B$287,$B275,'Indiv fin octobre (à la trève)'!$C$2:$C$287,$C275)</f>
        <v>0</v>
      </c>
      <c r="H275">
        <f>SUMIFS('Indiv fin novembre'!H$2:H$299,'Indiv fin novembre'!$B$2:$B$299,$B275,'Indiv fin novembre'!$C$2:$C$299,$C275)-SUMIFS('Indiv fin octobre (à la trève)'!H$2:H$287,'Indiv fin octobre (à la trève)'!$B$2:$B$287,$B275,'Indiv fin octobre (à la trève)'!$C$2:$C$287,$C275)</f>
        <v>0</v>
      </c>
      <c r="I275">
        <f>SUMIFS('Indiv fin novembre'!I$2:I$299,'Indiv fin novembre'!$B$2:$B$299,$B275,'Indiv fin novembre'!$C$2:$C$299,$C275)-SUMIFS('Indiv fin octobre (à la trève)'!I$2:I$287,'Indiv fin octobre (à la trève)'!$B$2:$B$287,$B275,'Indiv fin octobre (à la trève)'!$C$2:$C$287,$C275)</f>
        <v>0</v>
      </c>
      <c r="J275">
        <f>SUMIFS('Indiv fin novembre'!J$2:J$299,'Indiv fin novembre'!$B$2:$B$299,$B275,'Indiv fin novembre'!$C$2:$C$299,$C275)-SUMIFS('Indiv fin octobre (à la trève)'!J$2:J$287,'Indiv fin octobre (à la trève)'!$B$2:$B$287,$B275,'Indiv fin octobre (à la trève)'!$C$2:$C$287,$C275)</f>
        <v>0</v>
      </c>
      <c r="K275">
        <f>SUMIFS('Indiv fin novembre'!K$2:K$299,'Indiv fin novembre'!$B$2:$B$299,$B275,'Indiv fin novembre'!$C$2:$C$299,$C275)-SUMIFS('Indiv fin octobre (à la trève)'!K$2:K$287,'Indiv fin octobre (à la trève)'!$B$2:$B$287,$B275,'Indiv fin octobre (à la trève)'!$C$2:$C$287,$C275)</f>
        <v>0</v>
      </c>
      <c r="L275">
        <f>SUMIFS('Indiv fin novembre'!L$2:L$299,'Indiv fin novembre'!$B$2:$B$299,$B275,'Indiv fin novembre'!$C$2:$C$299,$C275)-SUMIFS('Indiv fin octobre (à la trève)'!L$2:L$287,'Indiv fin octobre (à la trève)'!$B$2:$B$287,$B275,'Indiv fin octobre (à la trève)'!$C$2:$C$287,$C275)</f>
        <v>0</v>
      </c>
      <c r="M275">
        <f>SUMIFS('Indiv fin novembre'!M$2:M$299,'Indiv fin novembre'!$B$2:$B$299,$B275,'Indiv fin novembre'!$C$2:$C$299,$C275)-SUMIFS('Indiv fin octobre (à la trève)'!M$2:M$287,'Indiv fin octobre (à la trève)'!$B$2:$B$287,$B275,'Indiv fin octobre (à la trève)'!$C$2:$C$287,$C275)</f>
        <v>0</v>
      </c>
      <c r="N275">
        <f>SUMIFS('Indiv fin novembre'!N$2:N$299,'Indiv fin novembre'!$B$2:$B$299,$B275,'Indiv fin novembre'!$C$2:$C$299,$C275)-SUMIFS('Indiv fin octobre (à la trève)'!N$2:N$287,'Indiv fin octobre (à la trève)'!$B$2:$B$287,$B275,'Indiv fin octobre (à la trève)'!$C$2:$C$287,$C275)</f>
        <v>0</v>
      </c>
      <c r="O275">
        <f>SUMIFS('Indiv fin novembre'!O$2:O$299,'Indiv fin novembre'!$B$2:$B$299,$B275,'Indiv fin novembre'!$C$2:$C$299,$C275)-SUMIFS('Indiv fin octobre (à la trève)'!O$2:O$287,'Indiv fin octobre (à la trève)'!$B$2:$B$287,$B275,'Indiv fin octobre (à la trève)'!$C$2:$C$287,$C275)</f>
        <v>0</v>
      </c>
      <c r="P275">
        <f>SUMIFS('Indiv fin novembre'!P$2:P$299,'Indiv fin novembre'!$B$2:$B$299,$B275,'Indiv fin novembre'!$C$2:$C$299,$C275)-SUMIFS('Indiv fin octobre (à la trève)'!P$2:P$287,'Indiv fin octobre (à la trève)'!$B$2:$B$287,$B275,'Indiv fin octobre (à la trève)'!$C$2:$C$287,$C275)</f>
        <v>0</v>
      </c>
      <c r="Q275">
        <f>SUMIFS('Indiv fin novembre'!Q$2:Q$299,'Indiv fin novembre'!$B$2:$B$299,$B275,'Indiv fin novembre'!$C$2:$C$299,$C275)-SUMIFS('Indiv fin octobre (à la trève)'!Q$2:Q$287,'Indiv fin octobre (à la trève)'!$B$2:$B$287,$B275,'Indiv fin octobre (à la trève)'!$C$2:$C$287,$C275)</f>
        <v>0</v>
      </c>
      <c r="R275">
        <f>SUMIFS('Indiv fin novembre'!R$2:R$299,'Indiv fin novembre'!$B$2:$B$299,$B275,'Indiv fin novembre'!$C$2:$C$299,$C275)-SUMIFS('Indiv fin octobre (à la trève)'!R$2:R$287,'Indiv fin octobre (à la trève)'!$B$2:$B$287,$B275,'Indiv fin octobre (à la trève)'!$C$2:$C$287,$C275)</f>
        <v>0</v>
      </c>
      <c r="S275" s="3">
        <f t="shared" si="52"/>
        <v>0</v>
      </c>
      <c r="T275" s="3">
        <f t="shared" si="53"/>
        <v>0</v>
      </c>
      <c r="U275" s="3">
        <f t="shared" si="54"/>
        <v>0</v>
      </c>
      <c r="V275" s="3">
        <f t="shared" si="55"/>
        <v>0</v>
      </c>
      <c r="W275" s="3">
        <f t="shared" si="56"/>
        <v>0</v>
      </c>
      <c r="X275" s="3">
        <f t="shared" si="57"/>
        <v>0</v>
      </c>
      <c r="Y275" s="3">
        <f t="shared" si="58"/>
        <v>0</v>
      </c>
      <c r="Z275" s="3">
        <f t="shared" si="59"/>
        <v>0</v>
      </c>
      <c r="AA275" s="3">
        <f t="shared" si="60"/>
        <v>0</v>
      </c>
      <c r="AB275" s="3">
        <f t="shared" si="61"/>
        <v>0</v>
      </c>
      <c r="AC275" s="3">
        <f t="shared" si="62"/>
        <v>0</v>
      </c>
      <c r="AD275" s="3">
        <f t="shared" si="63"/>
        <v>0</v>
      </c>
      <c r="AE275" s="3">
        <f t="shared" si="64"/>
        <v>0</v>
      </c>
      <c r="AF275" s="4">
        <f>F275/SUMIFS('Equipe novembre (après la trèv)'!B$2:B$13,'Equipe novembre (après la trèv)'!$A$2:$A$13,$C275)</f>
        <v>0</v>
      </c>
      <c r="AG275" s="4">
        <f>P275/SUMIFS('Equipe novembre (après la trèv)'!L$2:L$13,'Equipe novembre (après la trèv)'!$A$2:$A$13,$C275)</f>
        <v>0</v>
      </c>
      <c r="AH275" s="4">
        <f>H275/SUMIFS('Equipe novembre (après la trèv)'!B$2:B$13,'Equipe novembre (après la trèv)'!$A$2:$A$13,$C275)</f>
        <v>0</v>
      </c>
      <c r="AI275" s="4">
        <f>R275/SUMIFS('Equipe novembre (après la trèv)'!L$2:L$13,'Equipe novembre (après la trèv)'!$A$2:$A$13,$C275)</f>
        <v>0</v>
      </c>
    </row>
    <row r="276" spans="1:35" x14ac:dyDescent="0.3">
      <c r="A276">
        <v>275</v>
      </c>
      <c r="B276" t="s">
        <v>352</v>
      </c>
      <c r="C276" t="s">
        <v>28</v>
      </c>
      <c r="D276" t="s">
        <v>6</v>
      </c>
      <c r="E276">
        <f>SUMIFS('Indiv fin novembre'!E$2:E$299,'Indiv fin novembre'!$B$2:$B$299,$B276,'Indiv fin novembre'!$C$2:$C$299,$C276)-SUMIFS('Indiv fin octobre (à la trève)'!E$2:E$287,'Indiv fin octobre (à la trève)'!$B$2:$B$287,$B276,'Indiv fin octobre (à la trève)'!$C$2:$C$287,$C276)</f>
        <v>2</v>
      </c>
      <c r="F276">
        <f>SUMIFS('Indiv fin novembre'!F$2:F$299,'Indiv fin novembre'!$B$2:$B$299,$B276,'Indiv fin novembre'!$C$2:$C$299,$C276)-SUMIFS('Indiv fin octobre (à la trève)'!F$2:F$287,'Indiv fin octobre (à la trève)'!$B$2:$B$287,$B276,'Indiv fin octobre (à la trève)'!$C$2:$C$287,$C276)</f>
        <v>0</v>
      </c>
      <c r="G276">
        <f>SUMIFS('Indiv fin novembre'!G$2:G$299,'Indiv fin novembre'!$B$2:$B$299,$B276,'Indiv fin novembre'!$C$2:$C$299,$C276)-SUMIFS('Indiv fin octobre (à la trève)'!G$2:G$287,'Indiv fin octobre (à la trève)'!$B$2:$B$287,$B276,'Indiv fin octobre (à la trève)'!$C$2:$C$287,$C276)</f>
        <v>0</v>
      </c>
      <c r="H276">
        <f>SUMIFS('Indiv fin novembre'!H$2:H$299,'Indiv fin novembre'!$B$2:$B$299,$B276,'Indiv fin novembre'!$C$2:$C$299,$C276)-SUMIFS('Indiv fin octobre (à la trève)'!H$2:H$287,'Indiv fin octobre (à la trève)'!$B$2:$B$287,$B276,'Indiv fin octobre (à la trève)'!$C$2:$C$287,$C276)</f>
        <v>0</v>
      </c>
      <c r="I276">
        <f>SUMIFS('Indiv fin novembre'!I$2:I$299,'Indiv fin novembre'!$B$2:$B$299,$B276,'Indiv fin novembre'!$C$2:$C$299,$C276)-SUMIFS('Indiv fin octobre (à la trève)'!I$2:I$287,'Indiv fin octobre (à la trève)'!$B$2:$B$287,$B276,'Indiv fin octobre (à la trève)'!$C$2:$C$287,$C276)</f>
        <v>0</v>
      </c>
      <c r="J276">
        <f>SUMIFS('Indiv fin novembre'!J$2:J$299,'Indiv fin novembre'!$B$2:$B$299,$B276,'Indiv fin novembre'!$C$2:$C$299,$C276)-SUMIFS('Indiv fin octobre (à la trève)'!J$2:J$287,'Indiv fin octobre (à la trève)'!$B$2:$B$287,$B276,'Indiv fin octobre (à la trève)'!$C$2:$C$287,$C276)</f>
        <v>0</v>
      </c>
      <c r="K276">
        <f>SUMIFS('Indiv fin novembre'!K$2:K$299,'Indiv fin novembre'!$B$2:$B$299,$B276,'Indiv fin novembre'!$C$2:$C$299,$C276)-SUMIFS('Indiv fin octobre (à la trève)'!K$2:K$287,'Indiv fin octobre (à la trève)'!$B$2:$B$287,$B276,'Indiv fin octobre (à la trève)'!$C$2:$C$287,$C276)</f>
        <v>0</v>
      </c>
      <c r="L276">
        <f>SUMIFS('Indiv fin novembre'!L$2:L$299,'Indiv fin novembre'!$B$2:$B$299,$B276,'Indiv fin novembre'!$C$2:$C$299,$C276)-SUMIFS('Indiv fin octobre (à la trève)'!L$2:L$287,'Indiv fin octobre (à la trève)'!$B$2:$B$287,$B276,'Indiv fin octobre (à la trève)'!$C$2:$C$287,$C276)</f>
        <v>0</v>
      </c>
      <c r="M276">
        <f>SUMIFS('Indiv fin novembre'!M$2:M$299,'Indiv fin novembre'!$B$2:$B$299,$B276,'Indiv fin novembre'!$C$2:$C$299,$C276)-SUMIFS('Indiv fin octobre (à la trève)'!M$2:M$287,'Indiv fin octobre (à la trève)'!$B$2:$B$287,$B276,'Indiv fin octobre (à la trève)'!$C$2:$C$287,$C276)</f>
        <v>0</v>
      </c>
      <c r="N276">
        <f>SUMIFS('Indiv fin novembre'!N$2:N$299,'Indiv fin novembre'!$B$2:$B$299,$B276,'Indiv fin novembre'!$C$2:$C$299,$C276)-SUMIFS('Indiv fin octobre (à la trève)'!N$2:N$287,'Indiv fin octobre (à la trève)'!$B$2:$B$287,$B276,'Indiv fin octobre (à la trève)'!$C$2:$C$287,$C276)</f>
        <v>0</v>
      </c>
      <c r="O276">
        <f>SUMIFS('Indiv fin novembre'!O$2:O$299,'Indiv fin novembre'!$B$2:$B$299,$B276,'Indiv fin novembre'!$C$2:$C$299,$C276)-SUMIFS('Indiv fin octobre (à la trève)'!O$2:O$287,'Indiv fin octobre (à la trève)'!$B$2:$B$287,$B276,'Indiv fin octobre (à la trève)'!$C$2:$C$287,$C276)</f>
        <v>0</v>
      </c>
      <c r="P276">
        <f>SUMIFS('Indiv fin novembre'!P$2:P$299,'Indiv fin novembre'!$B$2:$B$299,$B276,'Indiv fin novembre'!$C$2:$C$299,$C276)-SUMIFS('Indiv fin octobre (à la trève)'!P$2:P$287,'Indiv fin octobre (à la trève)'!$B$2:$B$287,$B276,'Indiv fin octobre (à la trève)'!$C$2:$C$287,$C276)</f>
        <v>0</v>
      </c>
      <c r="Q276">
        <f>SUMIFS('Indiv fin novembre'!Q$2:Q$299,'Indiv fin novembre'!$B$2:$B$299,$B276,'Indiv fin novembre'!$C$2:$C$299,$C276)-SUMIFS('Indiv fin octobre (à la trève)'!Q$2:Q$287,'Indiv fin octobre (à la trève)'!$B$2:$B$287,$B276,'Indiv fin octobre (à la trève)'!$C$2:$C$287,$C276)</f>
        <v>0</v>
      </c>
      <c r="R276">
        <f>SUMIFS('Indiv fin novembre'!R$2:R$299,'Indiv fin novembre'!$B$2:$B$299,$B276,'Indiv fin novembre'!$C$2:$C$299,$C276)-SUMIFS('Indiv fin octobre (à la trève)'!R$2:R$287,'Indiv fin octobre (à la trève)'!$B$2:$B$287,$B276,'Indiv fin octobre (à la trève)'!$C$2:$C$287,$C276)</f>
        <v>0</v>
      </c>
      <c r="S276" s="3">
        <f t="shared" si="52"/>
        <v>0</v>
      </c>
      <c r="T276" s="3">
        <f t="shared" si="53"/>
        <v>0</v>
      </c>
      <c r="U276" s="3">
        <f t="shared" si="54"/>
        <v>0</v>
      </c>
      <c r="V276" s="3">
        <f t="shared" si="55"/>
        <v>0</v>
      </c>
      <c r="W276" s="3">
        <f t="shared" si="56"/>
        <v>0</v>
      </c>
      <c r="X276" s="3">
        <f t="shared" si="57"/>
        <v>0</v>
      </c>
      <c r="Y276" s="3">
        <f t="shared" si="58"/>
        <v>0</v>
      </c>
      <c r="Z276" s="3">
        <f t="shared" si="59"/>
        <v>0</v>
      </c>
      <c r="AA276" s="3">
        <f t="shared" si="60"/>
        <v>0</v>
      </c>
      <c r="AB276" s="3">
        <f t="shared" si="61"/>
        <v>0</v>
      </c>
      <c r="AC276" s="3">
        <f t="shared" si="62"/>
        <v>0</v>
      </c>
      <c r="AD276" s="3">
        <f t="shared" si="63"/>
        <v>0</v>
      </c>
      <c r="AE276" s="3">
        <f t="shared" si="64"/>
        <v>0</v>
      </c>
      <c r="AF276" s="4">
        <f>F276/SUMIFS('Equipe novembre (après la trèv)'!B$2:B$13,'Equipe novembre (après la trèv)'!$A$2:$A$13,$C276)</f>
        <v>0</v>
      </c>
      <c r="AG276" s="4">
        <f>P276/SUMIFS('Equipe novembre (après la trèv)'!L$2:L$13,'Equipe novembre (après la trèv)'!$A$2:$A$13,$C276)</f>
        <v>0</v>
      </c>
      <c r="AH276" s="4">
        <f>H276/SUMIFS('Equipe novembre (après la trèv)'!B$2:B$13,'Equipe novembre (après la trèv)'!$A$2:$A$13,$C276)</f>
        <v>0</v>
      </c>
      <c r="AI276" s="4">
        <f>R276/SUMIFS('Equipe novembre (après la trèv)'!L$2:L$13,'Equipe novembre (après la trèv)'!$A$2:$A$13,$C276)</f>
        <v>0</v>
      </c>
    </row>
    <row r="277" spans="1:35" x14ac:dyDescent="0.3">
      <c r="A277">
        <v>276</v>
      </c>
      <c r="B277" t="s">
        <v>290</v>
      </c>
      <c r="C277" t="s">
        <v>18</v>
      </c>
      <c r="D277" t="s">
        <v>6</v>
      </c>
      <c r="E277">
        <f>SUMIFS('Indiv fin novembre'!E$2:E$299,'Indiv fin novembre'!$B$2:$B$299,$B277,'Indiv fin novembre'!$C$2:$C$299,$C277)-SUMIFS('Indiv fin octobre (à la trève)'!E$2:E$287,'Indiv fin octobre (à la trève)'!$B$2:$B$287,$B277,'Indiv fin octobre (à la trève)'!$C$2:$C$287,$C277)</f>
        <v>0</v>
      </c>
      <c r="F277">
        <f>SUMIFS('Indiv fin novembre'!F$2:F$299,'Indiv fin novembre'!$B$2:$B$299,$B277,'Indiv fin novembre'!$C$2:$C$299,$C277)-SUMIFS('Indiv fin octobre (à la trève)'!F$2:F$287,'Indiv fin octobre (à la trève)'!$B$2:$B$287,$B277,'Indiv fin octobre (à la trève)'!$C$2:$C$287,$C277)</f>
        <v>0</v>
      </c>
      <c r="G277">
        <f>SUMIFS('Indiv fin novembre'!G$2:G$299,'Indiv fin novembre'!$B$2:$B$299,$B277,'Indiv fin novembre'!$C$2:$C$299,$C277)-SUMIFS('Indiv fin octobre (à la trève)'!G$2:G$287,'Indiv fin octobre (à la trève)'!$B$2:$B$287,$B277,'Indiv fin octobre (à la trève)'!$C$2:$C$287,$C277)</f>
        <v>0</v>
      </c>
      <c r="H277">
        <f>SUMIFS('Indiv fin novembre'!H$2:H$299,'Indiv fin novembre'!$B$2:$B$299,$B277,'Indiv fin novembre'!$C$2:$C$299,$C277)-SUMIFS('Indiv fin octobre (à la trève)'!H$2:H$287,'Indiv fin octobre (à la trève)'!$B$2:$B$287,$B277,'Indiv fin octobre (à la trève)'!$C$2:$C$287,$C277)</f>
        <v>0</v>
      </c>
      <c r="I277">
        <f>SUMIFS('Indiv fin novembre'!I$2:I$299,'Indiv fin novembre'!$B$2:$B$299,$B277,'Indiv fin novembre'!$C$2:$C$299,$C277)-SUMIFS('Indiv fin octobre (à la trève)'!I$2:I$287,'Indiv fin octobre (à la trève)'!$B$2:$B$287,$B277,'Indiv fin octobre (à la trève)'!$C$2:$C$287,$C277)</f>
        <v>0</v>
      </c>
      <c r="J277">
        <f>SUMIFS('Indiv fin novembre'!J$2:J$299,'Indiv fin novembre'!$B$2:$B$299,$B277,'Indiv fin novembre'!$C$2:$C$299,$C277)-SUMIFS('Indiv fin octobre (à la trève)'!J$2:J$287,'Indiv fin octobre (à la trève)'!$B$2:$B$287,$B277,'Indiv fin octobre (à la trève)'!$C$2:$C$287,$C277)</f>
        <v>0</v>
      </c>
      <c r="K277">
        <f>SUMIFS('Indiv fin novembre'!K$2:K$299,'Indiv fin novembre'!$B$2:$B$299,$B277,'Indiv fin novembre'!$C$2:$C$299,$C277)-SUMIFS('Indiv fin octobre (à la trève)'!K$2:K$287,'Indiv fin octobre (à la trève)'!$B$2:$B$287,$B277,'Indiv fin octobre (à la trève)'!$C$2:$C$287,$C277)</f>
        <v>0</v>
      </c>
      <c r="L277">
        <f>SUMIFS('Indiv fin novembre'!L$2:L$299,'Indiv fin novembre'!$B$2:$B$299,$B277,'Indiv fin novembre'!$C$2:$C$299,$C277)-SUMIFS('Indiv fin octobre (à la trève)'!L$2:L$287,'Indiv fin octobre (à la trève)'!$B$2:$B$287,$B277,'Indiv fin octobre (à la trève)'!$C$2:$C$287,$C277)</f>
        <v>0</v>
      </c>
      <c r="M277">
        <f>SUMIFS('Indiv fin novembre'!M$2:M$299,'Indiv fin novembre'!$B$2:$B$299,$B277,'Indiv fin novembre'!$C$2:$C$299,$C277)-SUMIFS('Indiv fin octobre (à la trève)'!M$2:M$287,'Indiv fin octobre (à la trève)'!$B$2:$B$287,$B277,'Indiv fin octobre (à la trève)'!$C$2:$C$287,$C277)</f>
        <v>0</v>
      </c>
      <c r="N277">
        <f>SUMIFS('Indiv fin novembre'!N$2:N$299,'Indiv fin novembre'!$B$2:$B$299,$B277,'Indiv fin novembre'!$C$2:$C$299,$C277)-SUMIFS('Indiv fin octobre (à la trève)'!N$2:N$287,'Indiv fin octobre (à la trève)'!$B$2:$B$287,$B277,'Indiv fin octobre (à la trève)'!$C$2:$C$287,$C277)</f>
        <v>0</v>
      </c>
      <c r="O277">
        <f>SUMIFS('Indiv fin novembre'!O$2:O$299,'Indiv fin novembre'!$B$2:$B$299,$B277,'Indiv fin novembre'!$C$2:$C$299,$C277)-SUMIFS('Indiv fin octobre (à la trève)'!O$2:O$287,'Indiv fin octobre (à la trève)'!$B$2:$B$287,$B277,'Indiv fin octobre (à la trève)'!$C$2:$C$287,$C277)</f>
        <v>0</v>
      </c>
      <c r="P277">
        <f>SUMIFS('Indiv fin novembre'!P$2:P$299,'Indiv fin novembre'!$B$2:$B$299,$B277,'Indiv fin novembre'!$C$2:$C$299,$C277)-SUMIFS('Indiv fin octobre (à la trève)'!P$2:P$287,'Indiv fin octobre (à la trève)'!$B$2:$B$287,$B277,'Indiv fin octobre (à la trève)'!$C$2:$C$287,$C277)</f>
        <v>0</v>
      </c>
      <c r="Q277">
        <f>SUMIFS('Indiv fin novembre'!Q$2:Q$299,'Indiv fin novembre'!$B$2:$B$299,$B277,'Indiv fin novembre'!$C$2:$C$299,$C277)-SUMIFS('Indiv fin octobre (à la trève)'!Q$2:Q$287,'Indiv fin octobre (à la trève)'!$B$2:$B$287,$B277,'Indiv fin octobre (à la trève)'!$C$2:$C$287,$C277)</f>
        <v>0</v>
      </c>
      <c r="R277">
        <f>SUMIFS('Indiv fin novembre'!R$2:R$299,'Indiv fin novembre'!$B$2:$B$299,$B277,'Indiv fin novembre'!$C$2:$C$299,$C277)-SUMIFS('Indiv fin octobre (à la trève)'!R$2:R$287,'Indiv fin octobre (à la trève)'!$B$2:$B$287,$B277,'Indiv fin octobre (à la trève)'!$C$2:$C$287,$C277)</f>
        <v>0</v>
      </c>
      <c r="S277" s="3">
        <f t="shared" si="52"/>
        <v>0</v>
      </c>
      <c r="T277" s="3">
        <f t="shared" si="53"/>
        <v>0</v>
      </c>
      <c r="U277" s="3">
        <f t="shared" si="54"/>
        <v>0</v>
      </c>
      <c r="V277" s="3">
        <f t="shared" si="55"/>
        <v>0</v>
      </c>
      <c r="W277" s="3">
        <f t="shared" si="56"/>
        <v>0</v>
      </c>
      <c r="X277" s="3">
        <f t="shared" si="57"/>
        <v>0</v>
      </c>
      <c r="Y277" s="3">
        <f t="shared" si="58"/>
        <v>0</v>
      </c>
      <c r="Z277" s="3">
        <f t="shared" si="59"/>
        <v>0</v>
      </c>
      <c r="AA277" s="3">
        <f t="shared" si="60"/>
        <v>0</v>
      </c>
      <c r="AB277" s="3">
        <f t="shared" si="61"/>
        <v>0</v>
      </c>
      <c r="AC277" s="3">
        <f t="shared" si="62"/>
        <v>0</v>
      </c>
      <c r="AD277" s="3">
        <f t="shared" si="63"/>
        <v>0</v>
      </c>
      <c r="AE277" s="3">
        <f t="shared" si="64"/>
        <v>0</v>
      </c>
      <c r="AF277" s="4">
        <f>F277/SUMIFS('Equipe novembre (après la trèv)'!B$2:B$13,'Equipe novembre (après la trèv)'!$A$2:$A$13,$C277)</f>
        <v>0</v>
      </c>
      <c r="AG277" s="4">
        <f>P277/SUMIFS('Equipe novembre (après la trèv)'!L$2:L$13,'Equipe novembre (après la trèv)'!$A$2:$A$13,$C277)</f>
        <v>0</v>
      </c>
      <c r="AH277" s="4">
        <f>H277/SUMIFS('Equipe novembre (après la trèv)'!B$2:B$13,'Equipe novembre (après la trèv)'!$A$2:$A$13,$C277)</f>
        <v>0</v>
      </c>
      <c r="AI277" s="4">
        <f>R277/SUMIFS('Equipe novembre (après la trèv)'!L$2:L$13,'Equipe novembre (après la trèv)'!$A$2:$A$13,$C277)</f>
        <v>0</v>
      </c>
    </row>
    <row r="278" spans="1:35" x14ac:dyDescent="0.3">
      <c r="A278">
        <v>277</v>
      </c>
      <c r="B278" t="s">
        <v>291</v>
      </c>
      <c r="C278" t="s">
        <v>65</v>
      </c>
      <c r="D278" t="s">
        <v>6</v>
      </c>
      <c r="E278">
        <f>SUMIFS('Indiv fin novembre'!E$2:E$299,'Indiv fin novembre'!$B$2:$B$299,$B278,'Indiv fin novembre'!$C$2:$C$299,$C278)-SUMIFS('Indiv fin octobre (à la trève)'!E$2:E$287,'Indiv fin octobre (à la trève)'!$B$2:$B$287,$B278,'Indiv fin octobre (à la trève)'!$C$2:$C$287,$C278)</f>
        <v>0</v>
      </c>
      <c r="F278">
        <f>SUMIFS('Indiv fin novembre'!F$2:F$299,'Indiv fin novembre'!$B$2:$B$299,$B278,'Indiv fin novembre'!$C$2:$C$299,$C278)-SUMIFS('Indiv fin octobre (à la trève)'!F$2:F$287,'Indiv fin octobre (à la trève)'!$B$2:$B$287,$B278,'Indiv fin octobre (à la trève)'!$C$2:$C$287,$C278)</f>
        <v>0</v>
      </c>
      <c r="G278">
        <f>SUMIFS('Indiv fin novembre'!G$2:G$299,'Indiv fin novembre'!$B$2:$B$299,$B278,'Indiv fin novembre'!$C$2:$C$299,$C278)-SUMIFS('Indiv fin octobre (à la trève)'!G$2:G$287,'Indiv fin octobre (à la trève)'!$B$2:$B$287,$B278,'Indiv fin octobre (à la trève)'!$C$2:$C$287,$C278)</f>
        <v>0</v>
      </c>
      <c r="H278">
        <f>SUMIFS('Indiv fin novembre'!H$2:H$299,'Indiv fin novembre'!$B$2:$B$299,$B278,'Indiv fin novembre'!$C$2:$C$299,$C278)-SUMIFS('Indiv fin octobre (à la trève)'!H$2:H$287,'Indiv fin octobre (à la trève)'!$B$2:$B$287,$B278,'Indiv fin octobre (à la trève)'!$C$2:$C$287,$C278)</f>
        <v>0</v>
      </c>
      <c r="I278">
        <f>SUMIFS('Indiv fin novembre'!I$2:I$299,'Indiv fin novembre'!$B$2:$B$299,$B278,'Indiv fin novembre'!$C$2:$C$299,$C278)-SUMIFS('Indiv fin octobre (à la trève)'!I$2:I$287,'Indiv fin octobre (à la trève)'!$B$2:$B$287,$B278,'Indiv fin octobre (à la trève)'!$C$2:$C$287,$C278)</f>
        <v>0</v>
      </c>
      <c r="J278">
        <f>SUMIFS('Indiv fin novembre'!J$2:J$299,'Indiv fin novembre'!$B$2:$B$299,$B278,'Indiv fin novembre'!$C$2:$C$299,$C278)-SUMIFS('Indiv fin octobre (à la trève)'!J$2:J$287,'Indiv fin octobre (à la trève)'!$B$2:$B$287,$B278,'Indiv fin octobre (à la trève)'!$C$2:$C$287,$C278)</f>
        <v>0</v>
      </c>
      <c r="K278">
        <f>SUMIFS('Indiv fin novembre'!K$2:K$299,'Indiv fin novembre'!$B$2:$B$299,$B278,'Indiv fin novembre'!$C$2:$C$299,$C278)-SUMIFS('Indiv fin octobre (à la trève)'!K$2:K$287,'Indiv fin octobre (à la trève)'!$B$2:$B$287,$B278,'Indiv fin octobre (à la trève)'!$C$2:$C$287,$C278)</f>
        <v>0</v>
      </c>
      <c r="L278">
        <f>SUMIFS('Indiv fin novembre'!L$2:L$299,'Indiv fin novembre'!$B$2:$B$299,$B278,'Indiv fin novembre'!$C$2:$C$299,$C278)-SUMIFS('Indiv fin octobre (à la trève)'!L$2:L$287,'Indiv fin octobre (à la trève)'!$B$2:$B$287,$B278,'Indiv fin octobre (à la trève)'!$C$2:$C$287,$C278)</f>
        <v>0</v>
      </c>
      <c r="M278">
        <f>SUMIFS('Indiv fin novembre'!M$2:M$299,'Indiv fin novembre'!$B$2:$B$299,$B278,'Indiv fin novembre'!$C$2:$C$299,$C278)-SUMIFS('Indiv fin octobre (à la trève)'!M$2:M$287,'Indiv fin octobre (à la trève)'!$B$2:$B$287,$B278,'Indiv fin octobre (à la trève)'!$C$2:$C$287,$C278)</f>
        <v>0</v>
      </c>
      <c r="N278">
        <f>SUMIFS('Indiv fin novembre'!N$2:N$299,'Indiv fin novembre'!$B$2:$B$299,$B278,'Indiv fin novembre'!$C$2:$C$299,$C278)-SUMIFS('Indiv fin octobre (à la trève)'!N$2:N$287,'Indiv fin octobre (à la trève)'!$B$2:$B$287,$B278,'Indiv fin octobre (à la trève)'!$C$2:$C$287,$C278)</f>
        <v>0</v>
      </c>
      <c r="O278">
        <f>SUMIFS('Indiv fin novembre'!O$2:O$299,'Indiv fin novembre'!$B$2:$B$299,$B278,'Indiv fin novembre'!$C$2:$C$299,$C278)-SUMIFS('Indiv fin octobre (à la trève)'!O$2:O$287,'Indiv fin octobre (à la trève)'!$B$2:$B$287,$B278,'Indiv fin octobre (à la trève)'!$C$2:$C$287,$C278)</f>
        <v>0</v>
      </c>
      <c r="P278">
        <f>SUMIFS('Indiv fin novembre'!P$2:P$299,'Indiv fin novembre'!$B$2:$B$299,$B278,'Indiv fin novembre'!$C$2:$C$299,$C278)-SUMIFS('Indiv fin octobre (à la trève)'!P$2:P$287,'Indiv fin octobre (à la trève)'!$B$2:$B$287,$B278,'Indiv fin octobre (à la trève)'!$C$2:$C$287,$C278)</f>
        <v>0</v>
      </c>
      <c r="Q278">
        <f>SUMIFS('Indiv fin novembre'!Q$2:Q$299,'Indiv fin novembre'!$B$2:$B$299,$B278,'Indiv fin novembre'!$C$2:$C$299,$C278)-SUMIFS('Indiv fin octobre (à la trève)'!Q$2:Q$287,'Indiv fin octobre (à la trève)'!$B$2:$B$287,$B278,'Indiv fin octobre (à la trève)'!$C$2:$C$287,$C278)</f>
        <v>0</v>
      </c>
      <c r="R278">
        <f>SUMIFS('Indiv fin novembre'!R$2:R$299,'Indiv fin novembre'!$B$2:$B$299,$B278,'Indiv fin novembre'!$C$2:$C$299,$C278)-SUMIFS('Indiv fin octobre (à la trève)'!R$2:R$287,'Indiv fin octobre (à la trève)'!$B$2:$B$287,$B278,'Indiv fin octobre (à la trève)'!$C$2:$C$287,$C278)</f>
        <v>0</v>
      </c>
      <c r="S278" s="3">
        <f t="shared" si="52"/>
        <v>0</v>
      </c>
      <c r="T278" s="3">
        <f t="shared" si="53"/>
        <v>0</v>
      </c>
      <c r="U278" s="3">
        <f t="shared" si="54"/>
        <v>0</v>
      </c>
      <c r="V278" s="3">
        <f t="shared" si="55"/>
        <v>0</v>
      </c>
      <c r="W278" s="3">
        <f t="shared" si="56"/>
        <v>0</v>
      </c>
      <c r="X278" s="3">
        <f t="shared" si="57"/>
        <v>0</v>
      </c>
      <c r="Y278" s="3">
        <f t="shared" si="58"/>
        <v>0</v>
      </c>
      <c r="Z278" s="3">
        <f t="shared" si="59"/>
        <v>0</v>
      </c>
      <c r="AA278" s="3">
        <f t="shared" si="60"/>
        <v>0</v>
      </c>
      <c r="AB278" s="3">
        <f t="shared" si="61"/>
        <v>0</v>
      </c>
      <c r="AC278" s="3">
        <f t="shared" si="62"/>
        <v>0</v>
      </c>
      <c r="AD278" s="3">
        <f t="shared" si="63"/>
        <v>0</v>
      </c>
      <c r="AE278" s="3">
        <f t="shared" si="64"/>
        <v>0</v>
      </c>
      <c r="AF278" s="4">
        <f>F278/SUMIFS('Equipe novembre (après la trèv)'!B$2:B$13,'Equipe novembre (après la trèv)'!$A$2:$A$13,$C278)</f>
        <v>0</v>
      </c>
      <c r="AG278" s="4">
        <f>P278/SUMIFS('Equipe novembre (après la trèv)'!L$2:L$13,'Equipe novembre (après la trèv)'!$A$2:$A$13,$C278)</f>
        <v>0</v>
      </c>
      <c r="AH278" s="4">
        <f>H278/SUMIFS('Equipe novembre (après la trèv)'!B$2:B$13,'Equipe novembre (après la trèv)'!$A$2:$A$13,$C278)</f>
        <v>0</v>
      </c>
      <c r="AI278" s="4">
        <f>R278/SUMIFS('Equipe novembre (après la trèv)'!L$2:L$13,'Equipe novembre (après la trèv)'!$A$2:$A$13,$C278)</f>
        <v>0</v>
      </c>
    </row>
    <row r="279" spans="1:35" x14ac:dyDescent="0.3">
      <c r="A279">
        <v>278</v>
      </c>
      <c r="B279" t="s">
        <v>293</v>
      </c>
      <c r="C279" t="s">
        <v>76</v>
      </c>
      <c r="D279" t="s">
        <v>6</v>
      </c>
      <c r="E279">
        <f>SUMIFS('Indiv fin novembre'!E$2:E$299,'Indiv fin novembre'!$B$2:$B$299,$B279,'Indiv fin novembre'!$C$2:$C$299,$C279)-SUMIFS('Indiv fin octobre (à la trève)'!E$2:E$287,'Indiv fin octobre (à la trève)'!$B$2:$B$287,$B279,'Indiv fin octobre (à la trève)'!$C$2:$C$287,$C279)</f>
        <v>0</v>
      </c>
      <c r="F279">
        <f>SUMIFS('Indiv fin novembre'!F$2:F$299,'Indiv fin novembre'!$B$2:$B$299,$B279,'Indiv fin novembre'!$C$2:$C$299,$C279)-SUMIFS('Indiv fin octobre (à la trève)'!F$2:F$287,'Indiv fin octobre (à la trève)'!$B$2:$B$287,$B279,'Indiv fin octobre (à la trève)'!$C$2:$C$287,$C279)</f>
        <v>0</v>
      </c>
      <c r="G279">
        <f>SUMIFS('Indiv fin novembre'!G$2:G$299,'Indiv fin novembre'!$B$2:$B$299,$B279,'Indiv fin novembre'!$C$2:$C$299,$C279)-SUMIFS('Indiv fin octobre (à la trève)'!G$2:G$287,'Indiv fin octobre (à la trève)'!$B$2:$B$287,$B279,'Indiv fin octobre (à la trève)'!$C$2:$C$287,$C279)</f>
        <v>0</v>
      </c>
      <c r="H279">
        <f>SUMIFS('Indiv fin novembre'!H$2:H$299,'Indiv fin novembre'!$B$2:$B$299,$B279,'Indiv fin novembre'!$C$2:$C$299,$C279)-SUMIFS('Indiv fin octobre (à la trève)'!H$2:H$287,'Indiv fin octobre (à la trève)'!$B$2:$B$287,$B279,'Indiv fin octobre (à la trève)'!$C$2:$C$287,$C279)</f>
        <v>0</v>
      </c>
      <c r="I279">
        <f>SUMIFS('Indiv fin novembre'!I$2:I$299,'Indiv fin novembre'!$B$2:$B$299,$B279,'Indiv fin novembre'!$C$2:$C$299,$C279)-SUMIFS('Indiv fin octobre (à la trève)'!I$2:I$287,'Indiv fin octobre (à la trève)'!$B$2:$B$287,$B279,'Indiv fin octobre (à la trève)'!$C$2:$C$287,$C279)</f>
        <v>0</v>
      </c>
      <c r="J279">
        <f>SUMIFS('Indiv fin novembre'!J$2:J$299,'Indiv fin novembre'!$B$2:$B$299,$B279,'Indiv fin novembre'!$C$2:$C$299,$C279)-SUMIFS('Indiv fin octobre (à la trève)'!J$2:J$287,'Indiv fin octobre (à la trève)'!$B$2:$B$287,$B279,'Indiv fin octobre (à la trève)'!$C$2:$C$287,$C279)</f>
        <v>0</v>
      </c>
      <c r="K279">
        <f>SUMIFS('Indiv fin novembre'!K$2:K$299,'Indiv fin novembre'!$B$2:$B$299,$B279,'Indiv fin novembre'!$C$2:$C$299,$C279)-SUMIFS('Indiv fin octobre (à la trève)'!K$2:K$287,'Indiv fin octobre (à la trève)'!$B$2:$B$287,$B279,'Indiv fin octobre (à la trève)'!$C$2:$C$287,$C279)</f>
        <v>0</v>
      </c>
      <c r="L279">
        <f>SUMIFS('Indiv fin novembre'!L$2:L$299,'Indiv fin novembre'!$B$2:$B$299,$B279,'Indiv fin novembre'!$C$2:$C$299,$C279)-SUMIFS('Indiv fin octobre (à la trève)'!L$2:L$287,'Indiv fin octobre (à la trève)'!$B$2:$B$287,$B279,'Indiv fin octobre (à la trève)'!$C$2:$C$287,$C279)</f>
        <v>0</v>
      </c>
      <c r="M279">
        <f>SUMIFS('Indiv fin novembre'!M$2:M$299,'Indiv fin novembre'!$B$2:$B$299,$B279,'Indiv fin novembre'!$C$2:$C$299,$C279)-SUMIFS('Indiv fin octobre (à la trève)'!M$2:M$287,'Indiv fin octobre (à la trève)'!$B$2:$B$287,$B279,'Indiv fin octobre (à la trève)'!$C$2:$C$287,$C279)</f>
        <v>0</v>
      </c>
      <c r="N279">
        <f>SUMIFS('Indiv fin novembre'!N$2:N$299,'Indiv fin novembre'!$B$2:$B$299,$B279,'Indiv fin novembre'!$C$2:$C$299,$C279)-SUMIFS('Indiv fin octobre (à la trève)'!N$2:N$287,'Indiv fin octobre (à la trève)'!$B$2:$B$287,$B279,'Indiv fin octobre (à la trève)'!$C$2:$C$287,$C279)</f>
        <v>0</v>
      </c>
      <c r="O279">
        <f>SUMIFS('Indiv fin novembre'!O$2:O$299,'Indiv fin novembre'!$B$2:$B$299,$B279,'Indiv fin novembre'!$C$2:$C$299,$C279)-SUMIFS('Indiv fin octobre (à la trève)'!O$2:O$287,'Indiv fin octobre (à la trève)'!$B$2:$B$287,$B279,'Indiv fin octobre (à la trève)'!$C$2:$C$287,$C279)</f>
        <v>0</v>
      </c>
      <c r="P279">
        <f>SUMIFS('Indiv fin novembre'!P$2:P$299,'Indiv fin novembre'!$B$2:$B$299,$B279,'Indiv fin novembre'!$C$2:$C$299,$C279)-SUMIFS('Indiv fin octobre (à la trève)'!P$2:P$287,'Indiv fin octobre (à la trève)'!$B$2:$B$287,$B279,'Indiv fin octobre (à la trève)'!$C$2:$C$287,$C279)</f>
        <v>0</v>
      </c>
      <c r="Q279">
        <f>SUMIFS('Indiv fin novembre'!Q$2:Q$299,'Indiv fin novembre'!$B$2:$B$299,$B279,'Indiv fin novembre'!$C$2:$C$299,$C279)-SUMIFS('Indiv fin octobre (à la trève)'!Q$2:Q$287,'Indiv fin octobre (à la trève)'!$B$2:$B$287,$B279,'Indiv fin octobre (à la trève)'!$C$2:$C$287,$C279)</f>
        <v>0</v>
      </c>
      <c r="R279">
        <f>SUMIFS('Indiv fin novembre'!R$2:R$299,'Indiv fin novembre'!$B$2:$B$299,$B279,'Indiv fin novembre'!$C$2:$C$299,$C279)-SUMIFS('Indiv fin octobre (à la trève)'!R$2:R$287,'Indiv fin octobre (à la trève)'!$B$2:$B$287,$B279,'Indiv fin octobre (à la trève)'!$C$2:$C$287,$C279)</f>
        <v>0</v>
      </c>
      <c r="S279" s="3">
        <f t="shared" si="52"/>
        <v>0</v>
      </c>
      <c r="T279" s="3">
        <f t="shared" si="53"/>
        <v>0</v>
      </c>
      <c r="U279" s="3">
        <f t="shared" si="54"/>
        <v>0</v>
      </c>
      <c r="V279" s="3">
        <f t="shared" si="55"/>
        <v>0</v>
      </c>
      <c r="W279" s="3">
        <f t="shared" si="56"/>
        <v>0</v>
      </c>
      <c r="X279" s="3">
        <f t="shared" si="57"/>
        <v>0</v>
      </c>
      <c r="Y279" s="3">
        <f t="shared" si="58"/>
        <v>0</v>
      </c>
      <c r="Z279" s="3">
        <f t="shared" si="59"/>
        <v>0</v>
      </c>
      <c r="AA279" s="3">
        <f t="shared" si="60"/>
        <v>0</v>
      </c>
      <c r="AB279" s="3">
        <f t="shared" si="61"/>
        <v>0</v>
      </c>
      <c r="AC279" s="3">
        <f t="shared" si="62"/>
        <v>0</v>
      </c>
      <c r="AD279" s="3">
        <f t="shared" si="63"/>
        <v>0</v>
      </c>
      <c r="AE279" s="3">
        <f t="shared" si="64"/>
        <v>0</v>
      </c>
      <c r="AF279" s="4">
        <f>F279/SUMIFS('Equipe novembre (après la trèv)'!B$2:B$13,'Equipe novembre (après la trèv)'!$A$2:$A$13,$C279)</f>
        <v>0</v>
      </c>
      <c r="AG279" s="4">
        <f>P279/SUMIFS('Equipe novembre (après la trèv)'!L$2:L$13,'Equipe novembre (après la trèv)'!$A$2:$A$13,$C279)</f>
        <v>0</v>
      </c>
      <c r="AH279" s="4">
        <f>H279/SUMIFS('Equipe novembre (après la trèv)'!B$2:B$13,'Equipe novembre (après la trèv)'!$A$2:$A$13,$C279)</f>
        <v>0</v>
      </c>
      <c r="AI279" s="4">
        <f>R279/SUMIFS('Equipe novembre (après la trèv)'!L$2:L$13,'Equipe novembre (après la trèv)'!$A$2:$A$13,$C279)</f>
        <v>0</v>
      </c>
    </row>
    <row r="280" spans="1:35" x14ac:dyDescent="0.3">
      <c r="A280">
        <v>279</v>
      </c>
      <c r="B280" t="s">
        <v>294</v>
      </c>
      <c r="C280" t="s">
        <v>76</v>
      </c>
      <c r="D280" t="s">
        <v>35</v>
      </c>
      <c r="E280">
        <f>SUMIFS('Indiv fin novembre'!E$2:E$299,'Indiv fin novembre'!$B$2:$B$299,$B280,'Indiv fin novembre'!$C$2:$C$299,$C280)-SUMIFS('Indiv fin octobre (à la trève)'!E$2:E$287,'Indiv fin octobre (à la trève)'!$B$2:$B$287,$B280,'Indiv fin octobre (à la trève)'!$C$2:$C$287,$C280)</f>
        <v>0</v>
      </c>
      <c r="F280">
        <f>SUMIFS('Indiv fin novembre'!F$2:F$299,'Indiv fin novembre'!$B$2:$B$299,$B280,'Indiv fin novembre'!$C$2:$C$299,$C280)-SUMIFS('Indiv fin octobre (à la trève)'!F$2:F$287,'Indiv fin octobre (à la trève)'!$B$2:$B$287,$B280,'Indiv fin octobre (à la trève)'!$C$2:$C$287,$C280)</f>
        <v>0</v>
      </c>
      <c r="G280">
        <f>SUMIFS('Indiv fin novembre'!G$2:G$299,'Indiv fin novembre'!$B$2:$B$299,$B280,'Indiv fin novembre'!$C$2:$C$299,$C280)-SUMIFS('Indiv fin octobre (à la trève)'!G$2:G$287,'Indiv fin octobre (à la trève)'!$B$2:$B$287,$B280,'Indiv fin octobre (à la trève)'!$C$2:$C$287,$C280)</f>
        <v>0</v>
      </c>
      <c r="H280">
        <f>SUMIFS('Indiv fin novembre'!H$2:H$299,'Indiv fin novembre'!$B$2:$B$299,$B280,'Indiv fin novembre'!$C$2:$C$299,$C280)-SUMIFS('Indiv fin octobre (à la trève)'!H$2:H$287,'Indiv fin octobre (à la trève)'!$B$2:$B$287,$B280,'Indiv fin octobre (à la trève)'!$C$2:$C$287,$C280)</f>
        <v>0</v>
      </c>
      <c r="I280">
        <f>SUMIFS('Indiv fin novembre'!I$2:I$299,'Indiv fin novembre'!$B$2:$B$299,$B280,'Indiv fin novembre'!$C$2:$C$299,$C280)-SUMIFS('Indiv fin octobre (à la trève)'!I$2:I$287,'Indiv fin octobre (à la trève)'!$B$2:$B$287,$B280,'Indiv fin octobre (à la trève)'!$C$2:$C$287,$C280)</f>
        <v>0</v>
      </c>
      <c r="J280">
        <f>SUMIFS('Indiv fin novembre'!J$2:J$299,'Indiv fin novembre'!$B$2:$B$299,$B280,'Indiv fin novembre'!$C$2:$C$299,$C280)-SUMIFS('Indiv fin octobre (à la trève)'!J$2:J$287,'Indiv fin octobre (à la trève)'!$B$2:$B$287,$B280,'Indiv fin octobre (à la trève)'!$C$2:$C$287,$C280)</f>
        <v>0</v>
      </c>
      <c r="K280">
        <f>SUMIFS('Indiv fin novembre'!K$2:K$299,'Indiv fin novembre'!$B$2:$B$299,$B280,'Indiv fin novembre'!$C$2:$C$299,$C280)-SUMIFS('Indiv fin octobre (à la trève)'!K$2:K$287,'Indiv fin octobre (à la trève)'!$B$2:$B$287,$B280,'Indiv fin octobre (à la trève)'!$C$2:$C$287,$C280)</f>
        <v>0</v>
      </c>
      <c r="L280">
        <f>SUMIFS('Indiv fin novembre'!L$2:L$299,'Indiv fin novembre'!$B$2:$B$299,$B280,'Indiv fin novembre'!$C$2:$C$299,$C280)-SUMIFS('Indiv fin octobre (à la trève)'!L$2:L$287,'Indiv fin octobre (à la trève)'!$B$2:$B$287,$B280,'Indiv fin octobre (à la trève)'!$C$2:$C$287,$C280)</f>
        <v>0</v>
      </c>
      <c r="M280">
        <f>SUMIFS('Indiv fin novembre'!M$2:M$299,'Indiv fin novembre'!$B$2:$B$299,$B280,'Indiv fin novembre'!$C$2:$C$299,$C280)-SUMIFS('Indiv fin octobre (à la trève)'!M$2:M$287,'Indiv fin octobre (à la trève)'!$B$2:$B$287,$B280,'Indiv fin octobre (à la trève)'!$C$2:$C$287,$C280)</f>
        <v>0</v>
      </c>
      <c r="N280">
        <f>SUMIFS('Indiv fin novembre'!N$2:N$299,'Indiv fin novembre'!$B$2:$B$299,$B280,'Indiv fin novembre'!$C$2:$C$299,$C280)-SUMIFS('Indiv fin octobre (à la trève)'!N$2:N$287,'Indiv fin octobre (à la trève)'!$B$2:$B$287,$B280,'Indiv fin octobre (à la trève)'!$C$2:$C$287,$C280)</f>
        <v>0</v>
      </c>
      <c r="O280">
        <f>SUMIFS('Indiv fin novembre'!O$2:O$299,'Indiv fin novembre'!$B$2:$B$299,$B280,'Indiv fin novembre'!$C$2:$C$299,$C280)-SUMIFS('Indiv fin octobre (à la trève)'!O$2:O$287,'Indiv fin octobre (à la trève)'!$B$2:$B$287,$B280,'Indiv fin octobre (à la trève)'!$C$2:$C$287,$C280)</f>
        <v>0</v>
      </c>
      <c r="P280">
        <f>SUMIFS('Indiv fin novembre'!P$2:P$299,'Indiv fin novembre'!$B$2:$B$299,$B280,'Indiv fin novembre'!$C$2:$C$299,$C280)-SUMIFS('Indiv fin octobre (à la trève)'!P$2:P$287,'Indiv fin octobre (à la trève)'!$B$2:$B$287,$B280,'Indiv fin octobre (à la trève)'!$C$2:$C$287,$C280)</f>
        <v>0</v>
      </c>
      <c r="Q280">
        <f>SUMIFS('Indiv fin novembre'!Q$2:Q$299,'Indiv fin novembre'!$B$2:$B$299,$B280,'Indiv fin novembre'!$C$2:$C$299,$C280)-SUMIFS('Indiv fin octobre (à la trève)'!Q$2:Q$287,'Indiv fin octobre (à la trève)'!$B$2:$B$287,$B280,'Indiv fin octobre (à la trève)'!$C$2:$C$287,$C280)</f>
        <v>0</v>
      </c>
      <c r="R280">
        <f>SUMIFS('Indiv fin novembre'!R$2:R$299,'Indiv fin novembre'!$B$2:$B$299,$B280,'Indiv fin novembre'!$C$2:$C$299,$C280)-SUMIFS('Indiv fin octobre (à la trève)'!R$2:R$287,'Indiv fin octobre (à la trève)'!$B$2:$B$287,$B280,'Indiv fin octobre (à la trève)'!$C$2:$C$287,$C280)</f>
        <v>0</v>
      </c>
      <c r="S280" s="3">
        <f t="shared" si="52"/>
        <v>0</v>
      </c>
      <c r="T280" s="3">
        <f t="shared" si="53"/>
        <v>0</v>
      </c>
      <c r="U280" s="3">
        <f t="shared" si="54"/>
        <v>0</v>
      </c>
      <c r="V280" s="3">
        <f t="shared" si="55"/>
        <v>0</v>
      </c>
      <c r="W280" s="3">
        <f t="shared" si="56"/>
        <v>0</v>
      </c>
      <c r="X280" s="3">
        <f t="shared" si="57"/>
        <v>0</v>
      </c>
      <c r="Y280" s="3">
        <f t="shared" si="58"/>
        <v>0</v>
      </c>
      <c r="Z280" s="3">
        <f t="shared" si="59"/>
        <v>0</v>
      </c>
      <c r="AA280" s="3">
        <f t="shared" si="60"/>
        <v>0</v>
      </c>
      <c r="AB280" s="3">
        <f t="shared" si="61"/>
        <v>0</v>
      </c>
      <c r="AC280" s="3">
        <f t="shared" si="62"/>
        <v>0</v>
      </c>
      <c r="AD280" s="3">
        <f t="shared" si="63"/>
        <v>0</v>
      </c>
      <c r="AE280" s="3">
        <f t="shared" si="64"/>
        <v>0</v>
      </c>
      <c r="AF280" s="4">
        <f>F280/SUMIFS('Equipe novembre (après la trèv)'!B$2:B$13,'Equipe novembre (après la trèv)'!$A$2:$A$13,$C280)</f>
        <v>0</v>
      </c>
      <c r="AG280" s="4">
        <f>P280/SUMIFS('Equipe novembre (après la trèv)'!L$2:L$13,'Equipe novembre (après la trèv)'!$A$2:$A$13,$C280)</f>
        <v>0</v>
      </c>
      <c r="AH280" s="4">
        <f>H280/SUMIFS('Equipe novembre (après la trèv)'!B$2:B$13,'Equipe novembre (après la trèv)'!$A$2:$A$13,$C280)</f>
        <v>0</v>
      </c>
      <c r="AI280" s="4">
        <f>R280/SUMIFS('Equipe novembre (après la trèv)'!L$2:L$13,'Equipe novembre (après la trèv)'!$A$2:$A$13,$C280)</f>
        <v>0</v>
      </c>
    </row>
    <row r="281" spans="1:35" x14ac:dyDescent="0.3">
      <c r="A281">
        <v>280</v>
      </c>
      <c r="B281" t="s">
        <v>295</v>
      </c>
      <c r="C281" t="s">
        <v>65</v>
      </c>
      <c r="D281" t="s">
        <v>6</v>
      </c>
      <c r="E281">
        <f>SUMIFS('Indiv fin novembre'!E$2:E$299,'Indiv fin novembre'!$B$2:$B$299,$B281,'Indiv fin novembre'!$C$2:$C$299,$C281)-SUMIFS('Indiv fin octobre (à la trève)'!E$2:E$287,'Indiv fin octobre (à la trève)'!$B$2:$B$287,$B281,'Indiv fin octobre (à la trève)'!$C$2:$C$287,$C281)</f>
        <v>0</v>
      </c>
      <c r="F281">
        <f>SUMIFS('Indiv fin novembre'!F$2:F$299,'Indiv fin novembre'!$B$2:$B$299,$B281,'Indiv fin novembre'!$C$2:$C$299,$C281)-SUMIFS('Indiv fin octobre (à la trève)'!F$2:F$287,'Indiv fin octobre (à la trève)'!$B$2:$B$287,$B281,'Indiv fin octobre (à la trève)'!$C$2:$C$287,$C281)</f>
        <v>0</v>
      </c>
      <c r="G281">
        <f>SUMIFS('Indiv fin novembre'!G$2:G$299,'Indiv fin novembre'!$B$2:$B$299,$B281,'Indiv fin novembre'!$C$2:$C$299,$C281)-SUMIFS('Indiv fin octobre (à la trève)'!G$2:G$287,'Indiv fin octobre (à la trève)'!$B$2:$B$287,$B281,'Indiv fin octobre (à la trève)'!$C$2:$C$287,$C281)</f>
        <v>0</v>
      </c>
      <c r="H281">
        <f>SUMIFS('Indiv fin novembre'!H$2:H$299,'Indiv fin novembre'!$B$2:$B$299,$B281,'Indiv fin novembre'!$C$2:$C$299,$C281)-SUMIFS('Indiv fin octobre (à la trève)'!H$2:H$287,'Indiv fin octobre (à la trève)'!$B$2:$B$287,$B281,'Indiv fin octobre (à la trève)'!$C$2:$C$287,$C281)</f>
        <v>0</v>
      </c>
      <c r="I281">
        <f>SUMIFS('Indiv fin novembre'!I$2:I$299,'Indiv fin novembre'!$B$2:$B$299,$B281,'Indiv fin novembre'!$C$2:$C$299,$C281)-SUMIFS('Indiv fin octobre (à la trève)'!I$2:I$287,'Indiv fin octobre (à la trève)'!$B$2:$B$287,$B281,'Indiv fin octobre (à la trève)'!$C$2:$C$287,$C281)</f>
        <v>0</v>
      </c>
      <c r="J281">
        <f>SUMIFS('Indiv fin novembre'!J$2:J$299,'Indiv fin novembre'!$B$2:$B$299,$B281,'Indiv fin novembre'!$C$2:$C$299,$C281)-SUMIFS('Indiv fin octobre (à la trève)'!J$2:J$287,'Indiv fin octobre (à la trève)'!$B$2:$B$287,$B281,'Indiv fin octobre (à la trève)'!$C$2:$C$287,$C281)</f>
        <v>0</v>
      </c>
      <c r="K281">
        <f>SUMIFS('Indiv fin novembre'!K$2:K$299,'Indiv fin novembre'!$B$2:$B$299,$B281,'Indiv fin novembre'!$C$2:$C$299,$C281)-SUMIFS('Indiv fin octobre (à la trève)'!K$2:K$287,'Indiv fin octobre (à la trève)'!$B$2:$B$287,$B281,'Indiv fin octobre (à la trève)'!$C$2:$C$287,$C281)</f>
        <v>0</v>
      </c>
      <c r="L281">
        <f>SUMIFS('Indiv fin novembre'!L$2:L$299,'Indiv fin novembre'!$B$2:$B$299,$B281,'Indiv fin novembre'!$C$2:$C$299,$C281)-SUMIFS('Indiv fin octobre (à la trève)'!L$2:L$287,'Indiv fin octobre (à la trève)'!$B$2:$B$287,$B281,'Indiv fin octobre (à la trève)'!$C$2:$C$287,$C281)</f>
        <v>0</v>
      </c>
      <c r="M281">
        <f>SUMIFS('Indiv fin novembre'!M$2:M$299,'Indiv fin novembre'!$B$2:$B$299,$B281,'Indiv fin novembre'!$C$2:$C$299,$C281)-SUMIFS('Indiv fin octobre (à la trève)'!M$2:M$287,'Indiv fin octobre (à la trève)'!$B$2:$B$287,$B281,'Indiv fin octobre (à la trève)'!$C$2:$C$287,$C281)</f>
        <v>0</v>
      </c>
      <c r="N281">
        <f>SUMIFS('Indiv fin novembre'!N$2:N$299,'Indiv fin novembre'!$B$2:$B$299,$B281,'Indiv fin novembre'!$C$2:$C$299,$C281)-SUMIFS('Indiv fin octobre (à la trève)'!N$2:N$287,'Indiv fin octobre (à la trève)'!$B$2:$B$287,$B281,'Indiv fin octobre (à la trève)'!$C$2:$C$287,$C281)</f>
        <v>0</v>
      </c>
      <c r="O281">
        <f>SUMIFS('Indiv fin novembre'!O$2:O$299,'Indiv fin novembre'!$B$2:$B$299,$B281,'Indiv fin novembre'!$C$2:$C$299,$C281)-SUMIFS('Indiv fin octobre (à la trève)'!O$2:O$287,'Indiv fin octobre (à la trève)'!$B$2:$B$287,$B281,'Indiv fin octobre (à la trève)'!$C$2:$C$287,$C281)</f>
        <v>0</v>
      </c>
      <c r="P281">
        <f>SUMIFS('Indiv fin novembre'!P$2:P$299,'Indiv fin novembre'!$B$2:$B$299,$B281,'Indiv fin novembre'!$C$2:$C$299,$C281)-SUMIFS('Indiv fin octobre (à la trève)'!P$2:P$287,'Indiv fin octobre (à la trève)'!$B$2:$B$287,$B281,'Indiv fin octobre (à la trève)'!$C$2:$C$287,$C281)</f>
        <v>0</v>
      </c>
      <c r="Q281">
        <f>SUMIFS('Indiv fin novembre'!Q$2:Q$299,'Indiv fin novembre'!$B$2:$B$299,$B281,'Indiv fin novembre'!$C$2:$C$299,$C281)-SUMIFS('Indiv fin octobre (à la trève)'!Q$2:Q$287,'Indiv fin octobre (à la trève)'!$B$2:$B$287,$B281,'Indiv fin octobre (à la trève)'!$C$2:$C$287,$C281)</f>
        <v>0</v>
      </c>
      <c r="R281">
        <f>SUMIFS('Indiv fin novembre'!R$2:R$299,'Indiv fin novembre'!$B$2:$B$299,$B281,'Indiv fin novembre'!$C$2:$C$299,$C281)-SUMIFS('Indiv fin octobre (à la trève)'!R$2:R$287,'Indiv fin octobre (à la trève)'!$B$2:$B$287,$B281,'Indiv fin octobre (à la trève)'!$C$2:$C$287,$C281)</f>
        <v>0</v>
      </c>
      <c r="S281" s="3">
        <f t="shared" si="52"/>
        <v>0</v>
      </c>
      <c r="T281" s="3">
        <f t="shared" si="53"/>
        <v>0</v>
      </c>
      <c r="U281" s="3">
        <f t="shared" si="54"/>
        <v>0</v>
      </c>
      <c r="V281" s="3">
        <f t="shared" si="55"/>
        <v>0</v>
      </c>
      <c r="W281" s="3">
        <f t="shared" si="56"/>
        <v>0</v>
      </c>
      <c r="X281" s="3">
        <f t="shared" si="57"/>
        <v>0</v>
      </c>
      <c r="Y281" s="3">
        <f t="shared" si="58"/>
        <v>0</v>
      </c>
      <c r="Z281" s="3">
        <f t="shared" si="59"/>
        <v>0</v>
      </c>
      <c r="AA281" s="3">
        <f t="shared" si="60"/>
        <v>0</v>
      </c>
      <c r="AB281" s="3">
        <f t="shared" si="61"/>
        <v>0</v>
      </c>
      <c r="AC281" s="3">
        <f t="shared" si="62"/>
        <v>0</v>
      </c>
      <c r="AD281" s="3">
        <f t="shared" si="63"/>
        <v>0</v>
      </c>
      <c r="AE281" s="3">
        <f t="shared" si="64"/>
        <v>0</v>
      </c>
      <c r="AF281" s="4">
        <f>F281/SUMIFS('Equipe novembre (après la trèv)'!B$2:B$13,'Equipe novembre (après la trèv)'!$A$2:$A$13,$C281)</f>
        <v>0</v>
      </c>
      <c r="AG281" s="4">
        <f>P281/SUMIFS('Equipe novembre (après la trèv)'!L$2:L$13,'Equipe novembre (après la trèv)'!$A$2:$A$13,$C281)</f>
        <v>0</v>
      </c>
      <c r="AH281" s="4">
        <f>H281/SUMIFS('Equipe novembre (après la trèv)'!B$2:B$13,'Equipe novembre (après la trèv)'!$A$2:$A$13,$C281)</f>
        <v>0</v>
      </c>
      <c r="AI281" s="4">
        <f>R281/SUMIFS('Equipe novembre (après la trèv)'!L$2:L$13,'Equipe novembre (après la trèv)'!$A$2:$A$13,$C281)</f>
        <v>0</v>
      </c>
    </row>
    <row r="282" spans="1:35" x14ac:dyDescent="0.3">
      <c r="A282">
        <v>281</v>
      </c>
      <c r="B282" t="s">
        <v>167</v>
      </c>
      <c r="C282" t="s">
        <v>18</v>
      </c>
      <c r="D282" t="s">
        <v>6</v>
      </c>
      <c r="E282">
        <f>SUMIFS('Indiv fin novembre'!E$2:E$299,'Indiv fin novembre'!$B$2:$B$299,$B282,'Indiv fin novembre'!$C$2:$C$299,$C282)-SUMIFS('Indiv fin octobre (à la trève)'!E$2:E$287,'Indiv fin octobre (à la trève)'!$B$2:$B$287,$B282,'Indiv fin octobre (à la trève)'!$C$2:$C$287,$C282)</f>
        <v>0</v>
      </c>
      <c r="F282">
        <f>SUMIFS('Indiv fin novembre'!F$2:F$299,'Indiv fin novembre'!$B$2:$B$299,$B282,'Indiv fin novembre'!$C$2:$C$299,$C282)-SUMIFS('Indiv fin octobre (à la trève)'!F$2:F$287,'Indiv fin octobre (à la trève)'!$B$2:$B$287,$B282,'Indiv fin octobre (à la trève)'!$C$2:$C$287,$C282)</f>
        <v>0</v>
      </c>
      <c r="G282">
        <f>SUMIFS('Indiv fin novembre'!G$2:G$299,'Indiv fin novembre'!$B$2:$B$299,$B282,'Indiv fin novembre'!$C$2:$C$299,$C282)-SUMIFS('Indiv fin octobre (à la trève)'!G$2:G$287,'Indiv fin octobre (à la trève)'!$B$2:$B$287,$B282,'Indiv fin octobre (à la trève)'!$C$2:$C$287,$C282)</f>
        <v>0</v>
      </c>
      <c r="H282">
        <f>SUMIFS('Indiv fin novembre'!H$2:H$299,'Indiv fin novembre'!$B$2:$B$299,$B282,'Indiv fin novembre'!$C$2:$C$299,$C282)-SUMIFS('Indiv fin octobre (à la trève)'!H$2:H$287,'Indiv fin octobre (à la trève)'!$B$2:$B$287,$B282,'Indiv fin octobre (à la trève)'!$C$2:$C$287,$C282)</f>
        <v>0</v>
      </c>
      <c r="I282">
        <f>SUMIFS('Indiv fin novembre'!I$2:I$299,'Indiv fin novembre'!$B$2:$B$299,$B282,'Indiv fin novembre'!$C$2:$C$299,$C282)-SUMIFS('Indiv fin octobre (à la trève)'!I$2:I$287,'Indiv fin octobre (à la trève)'!$B$2:$B$287,$B282,'Indiv fin octobre (à la trève)'!$C$2:$C$287,$C282)</f>
        <v>0</v>
      </c>
      <c r="J282">
        <f>SUMIFS('Indiv fin novembre'!J$2:J$299,'Indiv fin novembre'!$B$2:$B$299,$B282,'Indiv fin novembre'!$C$2:$C$299,$C282)-SUMIFS('Indiv fin octobre (à la trève)'!J$2:J$287,'Indiv fin octobre (à la trève)'!$B$2:$B$287,$B282,'Indiv fin octobre (à la trève)'!$C$2:$C$287,$C282)</f>
        <v>0</v>
      </c>
      <c r="K282">
        <f>SUMIFS('Indiv fin novembre'!K$2:K$299,'Indiv fin novembre'!$B$2:$B$299,$B282,'Indiv fin novembre'!$C$2:$C$299,$C282)-SUMIFS('Indiv fin octobre (à la trève)'!K$2:K$287,'Indiv fin octobre (à la trève)'!$B$2:$B$287,$B282,'Indiv fin octobre (à la trève)'!$C$2:$C$287,$C282)</f>
        <v>0</v>
      </c>
      <c r="L282">
        <f>SUMIFS('Indiv fin novembre'!L$2:L$299,'Indiv fin novembre'!$B$2:$B$299,$B282,'Indiv fin novembre'!$C$2:$C$299,$C282)-SUMIFS('Indiv fin octobre (à la trève)'!L$2:L$287,'Indiv fin octobre (à la trève)'!$B$2:$B$287,$B282,'Indiv fin octobre (à la trève)'!$C$2:$C$287,$C282)</f>
        <v>0</v>
      </c>
      <c r="M282">
        <f>SUMIFS('Indiv fin novembre'!M$2:M$299,'Indiv fin novembre'!$B$2:$B$299,$B282,'Indiv fin novembre'!$C$2:$C$299,$C282)-SUMIFS('Indiv fin octobre (à la trève)'!M$2:M$287,'Indiv fin octobre (à la trève)'!$B$2:$B$287,$B282,'Indiv fin octobre (à la trève)'!$C$2:$C$287,$C282)</f>
        <v>0</v>
      </c>
      <c r="N282">
        <f>SUMIFS('Indiv fin novembre'!N$2:N$299,'Indiv fin novembre'!$B$2:$B$299,$B282,'Indiv fin novembre'!$C$2:$C$299,$C282)-SUMIFS('Indiv fin octobre (à la trève)'!N$2:N$287,'Indiv fin octobre (à la trève)'!$B$2:$B$287,$B282,'Indiv fin octobre (à la trève)'!$C$2:$C$287,$C282)</f>
        <v>0</v>
      </c>
      <c r="O282">
        <f>SUMIFS('Indiv fin novembre'!O$2:O$299,'Indiv fin novembre'!$B$2:$B$299,$B282,'Indiv fin novembre'!$C$2:$C$299,$C282)-SUMIFS('Indiv fin octobre (à la trève)'!O$2:O$287,'Indiv fin octobre (à la trève)'!$B$2:$B$287,$B282,'Indiv fin octobre (à la trève)'!$C$2:$C$287,$C282)</f>
        <v>0</v>
      </c>
      <c r="P282">
        <f>SUMIFS('Indiv fin novembre'!P$2:P$299,'Indiv fin novembre'!$B$2:$B$299,$B282,'Indiv fin novembre'!$C$2:$C$299,$C282)-SUMIFS('Indiv fin octobre (à la trève)'!P$2:P$287,'Indiv fin octobre (à la trève)'!$B$2:$B$287,$B282,'Indiv fin octobre (à la trève)'!$C$2:$C$287,$C282)</f>
        <v>0</v>
      </c>
      <c r="Q282">
        <f>SUMIFS('Indiv fin novembre'!Q$2:Q$299,'Indiv fin novembre'!$B$2:$B$299,$B282,'Indiv fin novembre'!$C$2:$C$299,$C282)-SUMIFS('Indiv fin octobre (à la trève)'!Q$2:Q$287,'Indiv fin octobre (à la trève)'!$B$2:$B$287,$B282,'Indiv fin octobre (à la trève)'!$C$2:$C$287,$C282)</f>
        <v>0</v>
      </c>
      <c r="R282">
        <f>SUMIFS('Indiv fin novembre'!R$2:R$299,'Indiv fin novembre'!$B$2:$B$299,$B282,'Indiv fin novembre'!$C$2:$C$299,$C282)-SUMIFS('Indiv fin octobre (à la trève)'!R$2:R$287,'Indiv fin octobre (à la trève)'!$B$2:$B$287,$B282,'Indiv fin octobre (à la trève)'!$C$2:$C$287,$C282)</f>
        <v>0</v>
      </c>
      <c r="S282" s="3">
        <f t="shared" si="52"/>
        <v>0</v>
      </c>
      <c r="T282" s="3">
        <f t="shared" si="53"/>
        <v>0</v>
      </c>
      <c r="U282" s="3">
        <f t="shared" si="54"/>
        <v>0</v>
      </c>
      <c r="V282" s="3">
        <f t="shared" si="55"/>
        <v>0</v>
      </c>
      <c r="W282" s="3">
        <f t="shared" si="56"/>
        <v>0</v>
      </c>
      <c r="X282" s="3">
        <f t="shared" si="57"/>
        <v>0</v>
      </c>
      <c r="Y282" s="3">
        <f t="shared" si="58"/>
        <v>0</v>
      </c>
      <c r="Z282" s="3">
        <f t="shared" si="59"/>
        <v>0</v>
      </c>
      <c r="AA282" s="3">
        <f t="shared" si="60"/>
        <v>0</v>
      </c>
      <c r="AB282" s="3">
        <f t="shared" si="61"/>
        <v>0</v>
      </c>
      <c r="AC282" s="3">
        <f t="shared" si="62"/>
        <v>0</v>
      </c>
      <c r="AD282" s="3">
        <f t="shared" si="63"/>
        <v>0</v>
      </c>
      <c r="AE282" s="3">
        <f t="shared" si="64"/>
        <v>0</v>
      </c>
      <c r="AF282" s="4">
        <f>F282/SUMIFS('Equipe novembre (après la trèv)'!B$2:B$13,'Equipe novembre (après la trèv)'!$A$2:$A$13,$C282)</f>
        <v>0</v>
      </c>
      <c r="AG282" s="4">
        <f>P282/SUMIFS('Equipe novembre (après la trèv)'!L$2:L$13,'Equipe novembre (après la trèv)'!$A$2:$A$13,$C282)</f>
        <v>0</v>
      </c>
      <c r="AH282" s="4">
        <f>H282/SUMIFS('Equipe novembre (après la trèv)'!B$2:B$13,'Equipe novembre (après la trèv)'!$A$2:$A$13,$C282)</f>
        <v>0</v>
      </c>
      <c r="AI282" s="4">
        <f>R282/SUMIFS('Equipe novembre (après la trèv)'!L$2:L$13,'Equipe novembre (après la trèv)'!$A$2:$A$13,$C282)</f>
        <v>0</v>
      </c>
    </row>
    <row r="283" spans="1:35" x14ac:dyDescent="0.3">
      <c r="A283">
        <v>282</v>
      </c>
      <c r="B283" t="s">
        <v>298</v>
      </c>
      <c r="C283" t="s">
        <v>65</v>
      </c>
      <c r="D283" t="s">
        <v>6</v>
      </c>
      <c r="E283">
        <f>SUMIFS('Indiv fin novembre'!E$2:E$299,'Indiv fin novembre'!$B$2:$B$299,$B283,'Indiv fin novembre'!$C$2:$C$299,$C283)-SUMIFS('Indiv fin octobre (à la trève)'!E$2:E$287,'Indiv fin octobre (à la trève)'!$B$2:$B$287,$B283,'Indiv fin octobre (à la trève)'!$C$2:$C$287,$C283)</f>
        <v>0</v>
      </c>
      <c r="F283">
        <f>SUMIFS('Indiv fin novembre'!F$2:F$299,'Indiv fin novembre'!$B$2:$B$299,$B283,'Indiv fin novembre'!$C$2:$C$299,$C283)-SUMIFS('Indiv fin octobre (à la trève)'!F$2:F$287,'Indiv fin octobre (à la trève)'!$B$2:$B$287,$B283,'Indiv fin octobre (à la trève)'!$C$2:$C$287,$C283)</f>
        <v>0</v>
      </c>
      <c r="G283">
        <f>SUMIFS('Indiv fin novembre'!G$2:G$299,'Indiv fin novembre'!$B$2:$B$299,$B283,'Indiv fin novembre'!$C$2:$C$299,$C283)-SUMIFS('Indiv fin octobre (à la trève)'!G$2:G$287,'Indiv fin octobre (à la trève)'!$B$2:$B$287,$B283,'Indiv fin octobre (à la trève)'!$C$2:$C$287,$C283)</f>
        <v>0</v>
      </c>
      <c r="H283">
        <f>SUMIFS('Indiv fin novembre'!H$2:H$299,'Indiv fin novembre'!$B$2:$B$299,$B283,'Indiv fin novembre'!$C$2:$C$299,$C283)-SUMIFS('Indiv fin octobre (à la trève)'!H$2:H$287,'Indiv fin octobre (à la trève)'!$B$2:$B$287,$B283,'Indiv fin octobre (à la trève)'!$C$2:$C$287,$C283)</f>
        <v>0</v>
      </c>
      <c r="I283">
        <f>SUMIFS('Indiv fin novembre'!I$2:I$299,'Indiv fin novembre'!$B$2:$B$299,$B283,'Indiv fin novembre'!$C$2:$C$299,$C283)-SUMIFS('Indiv fin octobre (à la trève)'!I$2:I$287,'Indiv fin octobre (à la trève)'!$B$2:$B$287,$B283,'Indiv fin octobre (à la trève)'!$C$2:$C$287,$C283)</f>
        <v>0</v>
      </c>
      <c r="J283">
        <f>SUMIFS('Indiv fin novembre'!J$2:J$299,'Indiv fin novembre'!$B$2:$B$299,$B283,'Indiv fin novembre'!$C$2:$C$299,$C283)-SUMIFS('Indiv fin octobre (à la trève)'!J$2:J$287,'Indiv fin octobre (à la trève)'!$B$2:$B$287,$B283,'Indiv fin octobre (à la trève)'!$C$2:$C$287,$C283)</f>
        <v>0</v>
      </c>
      <c r="K283">
        <f>SUMIFS('Indiv fin novembre'!K$2:K$299,'Indiv fin novembre'!$B$2:$B$299,$B283,'Indiv fin novembre'!$C$2:$C$299,$C283)-SUMIFS('Indiv fin octobre (à la trève)'!K$2:K$287,'Indiv fin octobre (à la trève)'!$B$2:$B$287,$B283,'Indiv fin octobre (à la trève)'!$C$2:$C$287,$C283)</f>
        <v>0</v>
      </c>
      <c r="L283">
        <f>SUMIFS('Indiv fin novembre'!L$2:L$299,'Indiv fin novembre'!$B$2:$B$299,$B283,'Indiv fin novembre'!$C$2:$C$299,$C283)-SUMIFS('Indiv fin octobre (à la trève)'!L$2:L$287,'Indiv fin octobre (à la trève)'!$B$2:$B$287,$B283,'Indiv fin octobre (à la trève)'!$C$2:$C$287,$C283)</f>
        <v>0</v>
      </c>
      <c r="M283">
        <f>SUMIFS('Indiv fin novembre'!M$2:M$299,'Indiv fin novembre'!$B$2:$B$299,$B283,'Indiv fin novembre'!$C$2:$C$299,$C283)-SUMIFS('Indiv fin octobre (à la trève)'!M$2:M$287,'Indiv fin octobre (à la trève)'!$B$2:$B$287,$B283,'Indiv fin octobre (à la trève)'!$C$2:$C$287,$C283)</f>
        <v>0</v>
      </c>
      <c r="N283">
        <f>SUMIFS('Indiv fin novembre'!N$2:N$299,'Indiv fin novembre'!$B$2:$B$299,$B283,'Indiv fin novembre'!$C$2:$C$299,$C283)-SUMIFS('Indiv fin octobre (à la trève)'!N$2:N$287,'Indiv fin octobre (à la trève)'!$B$2:$B$287,$B283,'Indiv fin octobre (à la trève)'!$C$2:$C$287,$C283)</f>
        <v>0</v>
      </c>
      <c r="O283">
        <f>SUMIFS('Indiv fin novembre'!O$2:O$299,'Indiv fin novembre'!$B$2:$B$299,$B283,'Indiv fin novembre'!$C$2:$C$299,$C283)-SUMIFS('Indiv fin octobre (à la trève)'!O$2:O$287,'Indiv fin octobre (à la trève)'!$B$2:$B$287,$B283,'Indiv fin octobre (à la trève)'!$C$2:$C$287,$C283)</f>
        <v>0</v>
      </c>
      <c r="P283">
        <f>SUMIFS('Indiv fin novembre'!P$2:P$299,'Indiv fin novembre'!$B$2:$B$299,$B283,'Indiv fin novembre'!$C$2:$C$299,$C283)-SUMIFS('Indiv fin octobre (à la trève)'!P$2:P$287,'Indiv fin octobre (à la trève)'!$B$2:$B$287,$B283,'Indiv fin octobre (à la trève)'!$C$2:$C$287,$C283)</f>
        <v>0</v>
      </c>
      <c r="Q283">
        <f>SUMIFS('Indiv fin novembre'!Q$2:Q$299,'Indiv fin novembre'!$B$2:$B$299,$B283,'Indiv fin novembre'!$C$2:$C$299,$C283)-SUMIFS('Indiv fin octobre (à la trève)'!Q$2:Q$287,'Indiv fin octobre (à la trève)'!$B$2:$B$287,$B283,'Indiv fin octobre (à la trève)'!$C$2:$C$287,$C283)</f>
        <v>0</v>
      </c>
      <c r="R283">
        <f>SUMIFS('Indiv fin novembre'!R$2:R$299,'Indiv fin novembre'!$B$2:$B$299,$B283,'Indiv fin novembre'!$C$2:$C$299,$C283)-SUMIFS('Indiv fin octobre (à la trève)'!R$2:R$287,'Indiv fin octobre (à la trève)'!$B$2:$B$287,$B283,'Indiv fin octobre (à la trève)'!$C$2:$C$287,$C283)</f>
        <v>0</v>
      </c>
      <c r="S283" s="3">
        <f t="shared" si="52"/>
        <v>0</v>
      </c>
      <c r="T283" s="3">
        <f t="shared" si="53"/>
        <v>0</v>
      </c>
      <c r="U283" s="3">
        <f t="shared" si="54"/>
        <v>0</v>
      </c>
      <c r="V283" s="3">
        <f t="shared" si="55"/>
        <v>0</v>
      </c>
      <c r="W283" s="3">
        <f t="shared" si="56"/>
        <v>0</v>
      </c>
      <c r="X283" s="3">
        <f t="shared" si="57"/>
        <v>0</v>
      </c>
      <c r="Y283" s="3">
        <f t="shared" si="58"/>
        <v>0</v>
      </c>
      <c r="Z283" s="3">
        <f t="shared" si="59"/>
        <v>0</v>
      </c>
      <c r="AA283" s="3">
        <f t="shared" si="60"/>
        <v>0</v>
      </c>
      <c r="AB283" s="3">
        <f t="shared" si="61"/>
        <v>0</v>
      </c>
      <c r="AC283" s="3">
        <f t="shared" si="62"/>
        <v>0</v>
      </c>
      <c r="AD283" s="3">
        <f t="shared" si="63"/>
        <v>0</v>
      </c>
      <c r="AE283" s="3">
        <f t="shared" si="64"/>
        <v>0</v>
      </c>
      <c r="AF283" s="4">
        <f>F283/SUMIFS('Equipe novembre (après la trèv)'!B$2:B$13,'Equipe novembre (après la trèv)'!$A$2:$A$13,$C283)</f>
        <v>0</v>
      </c>
      <c r="AG283" s="4">
        <f>P283/SUMIFS('Equipe novembre (après la trèv)'!L$2:L$13,'Equipe novembre (après la trèv)'!$A$2:$A$13,$C283)</f>
        <v>0</v>
      </c>
      <c r="AH283" s="4">
        <f>H283/SUMIFS('Equipe novembre (après la trèv)'!B$2:B$13,'Equipe novembre (après la trèv)'!$A$2:$A$13,$C283)</f>
        <v>0</v>
      </c>
      <c r="AI283" s="4">
        <f>R283/SUMIFS('Equipe novembre (après la trèv)'!L$2:L$13,'Equipe novembre (après la trèv)'!$A$2:$A$13,$C283)</f>
        <v>0</v>
      </c>
    </row>
    <row r="284" spans="1:35" x14ac:dyDescent="0.3">
      <c r="A284">
        <v>283</v>
      </c>
      <c r="B284" t="s">
        <v>339</v>
      </c>
      <c r="C284" t="s">
        <v>48</v>
      </c>
      <c r="D284" t="s">
        <v>6</v>
      </c>
      <c r="E284">
        <f>SUMIFS('Indiv fin novembre'!E$2:E$299,'Indiv fin novembre'!$B$2:$B$299,$B284,'Indiv fin novembre'!$C$2:$C$299,$C284)-SUMIFS('Indiv fin octobre (à la trève)'!E$2:E$287,'Indiv fin octobre (à la trève)'!$B$2:$B$287,$B284,'Indiv fin octobre (à la trève)'!$C$2:$C$287,$C284)</f>
        <v>0</v>
      </c>
      <c r="F284">
        <f>SUMIFS('Indiv fin novembre'!F$2:F$299,'Indiv fin novembre'!$B$2:$B$299,$B284,'Indiv fin novembre'!$C$2:$C$299,$C284)-SUMIFS('Indiv fin octobre (à la trève)'!F$2:F$287,'Indiv fin octobre (à la trève)'!$B$2:$B$287,$B284,'Indiv fin octobre (à la trève)'!$C$2:$C$287,$C284)</f>
        <v>0</v>
      </c>
      <c r="G284">
        <f>SUMIFS('Indiv fin novembre'!G$2:G$299,'Indiv fin novembre'!$B$2:$B$299,$B284,'Indiv fin novembre'!$C$2:$C$299,$C284)-SUMIFS('Indiv fin octobre (à la trève)'!G$2:G$287,'Indiv fin octobre (à la trève)'!$B$2:$B$287,$B284,'Indiv fin octobre (à la trève)'!$C$2:$C$287,$C284)</f>
        <v>0</v>
      </c>
      <c r="H284">
        <f>SUMIFS('Indiv fin novembre'!H$2:H$299,'Indiv fin novembre'!$B$2:$B$299,$B284,'Indiv fin novembre'!$C$2:$C$299,$C284)-SUMIFS('Indiv fin octobre (à la trève)'!H$2:H$287,'Indiv fin octobre (à la trève)'!$B$2:$B$287,$B284,'Indiv fin octobre (à la trève)'!$C$2:$C$287,$C284)</f>
        <v>0</v>
      </c>
      <c r="I284">
        <f>SUMIFS('Indiv fin novembre'!I$2:I$299,'Indiv fin novembre'!$B$2:$B$299,$B284,'Indiv fin novembre'!$C$2:$C$299,$C284)-SUMIFS('Indiv fin octobre (à la trève)'!I$2:I$287,'Indiv fin octobre (à la trève)'!$B$2:$B$287,$B284,'Indiv fin octobre (à la trève)'!$C$2:$C$287,$C284)</f>
        <v>0</v>
      </c>
      <c r="J284">
        <f>SUMIFS('Indiv fin novembre'!J$2:J$299,'Indiv fin novembre'!$B$2:$B$299,$B284,'Indiv fin novembre'!$C$2:$C$299,$C284)-SUMIFS('Indiv fin octobre (à la trève)'!J$2:J$287,'Indiv fin octobre (à la trève)'!$B$2:$B$287,$B284,'Indiv fin octobre (à la trève)'!$C$2:$C$287,$C284)</f>
        <v>0</v>
      </c>
      <c r="K284">
        <f>SUMIFS('Indiv fin novembre'!K$2:K$299,'Indiv fin novembre'!$B$2:$B$299,$B284,'Indiv fin novembre'!$C$2:$C$299,$C284)-SUMIFS('Indiv fin octobre (à la trève)'!K$2:K$287,'Indiv fin octobre (à la trève)'!$B$2:$B$287,$B284,'Indiv fin octobre (à la trève)'!$C$2:$C$287,$C284)</f>
        <v>0</v>
      </c>
      <c r="L284">
        <f>SUMIFS('Indiv fin novembre'!L$2:L$299,'Indiv fin novembre'!$B$2:$B$299,$B284,'Indiv fin novembre'!$C$2:$C$299,$C284)-SUMIFS('Indiv fin octobre (à la trève)'!L$2:L$287,'Indiv fin octobre (à la trève)'!$B$2:$B$287,$B284,'Indiv fin octobre (à la trève)'!$C$2:$C$287,$C284)</f>
        <v>0</v>
      </c>
      <c r="M284">
        <f>SUMIFS('Indiv fin novembre'!M$2:M$299,'Indiv fin novembre'!$B$2:$B$299,$B284,'Indiv fin novembre'!$C$2:$C$299,$C284)-SUMIFS('Indiv fin octobre (à la trève)'!M$2:M$287,'Indiv fin octobre (à la trève)'!$B$2:$B$287,$B284,'Indiv fin octobre (à la trève)'!$C$2:$C$287,$C284)</f>
        <v>0</v>
      </c>
      <c r="N284">
        <f>SUMIFS('Indiv fin novembre'!N$2:N$299,'Indiv fin novembre'!$B$2:$B$299,$B284,'Indiv fin novembre'!$C$2:$C$299,$C284)-SUMIFS('Indiv fin octobre (à la trève)'!N$2:N$287,'Indiv fin octobre (à la trève)'!$B$2:$B$287,$B284,'Indiv fin octobre (à la trève)'!$C$2:$C$287,$C284)</f>
        <v>0</v>
      </c>
      <c r="O284">
        <f>SUMIFS('Indiv fin novembre'!O$2:O$299,'Indiv fin novembre'!$B$2:$B$299,$B284,'Indiv fin novembre'!$C$2:$C$299,$C284)-SUMIFS('Indiv fin octobre (à la trève)'!O$2:O$287,'Indiv fin octobre (à la trève)'!$B$2:$B$287,$B284,'Indiv fin octobre (à la trève)'!$C$2:$C$287,$C284)</f>
        <v>0</v>
      </c>
      <c r="P284">
        <f>SUMIFS('Indiv fin novembre'!P$2:P$299,'Indiv fin novembre'!$B$2:$B$299,$B284,'Indiv fin novembre'!$C$2:$C$299,$C284)-SUMIFS('Indiv fin octobre (à la trève)'!P$2:P$287,'Indiv fin octobre (à la trève)'!$B$2:$B$287,$B284,'Indiv fin octobre (à la trève)'!$C$2:$C$287,$C284)</f>
        <v>0</v>
      </c>
      <c r="Q284">
        <f>SUMIFS('Indiv fin novembre'!Q$2:Q$299,'Indiv fin novembre'!$B$2:$B$299,$B284,'Indiv fin novembre'!$C$2:$C$299,$C284)-SUMIFS('Indiv fin octobre (à la trève)'!Q$2:Q$287,'Indiv fin octobre (à la trève)'!$B$2:$B$287,$B284,'Indiv fin octobre (à la trève)'!$C$2:$C$287,$C284)</f>
        <v>0</v>
      </c>
      <c r="R284">
        <f>SUMIFS('Indiv fin novembre'!R$2:R$299,'Indiv fin novembre'!$B$2:$B$299,$B284,'Indiv fin novembre'!$C$2:$C$299,$C284)-SUMIFS('Indiv fin octobre (à la trève)'!R$2:R$287,'Indiv fin octobre (à la trève)'!$B$2:$B$287,$B284,'Indiv fin octobre (à la trève)'!$C$2:$C$287,$C284)</f>
        <v>0</v>
      </c>
      <c r="S284" s="3">
        <f t="shared" si="52"/>
        <v>0</v>
      </c>
      <c r="T284" s="3">
        <f t="shared" si="53"/>
        <v>0</v>
      </c>
      <c r="U284" s="3">
        <f t="shared" si="54"/>
        <v>0</v>
      </c>
      <c r="V284" s="3">
        <f t="shared" si="55"/>
        <v>0</v>
      </c>
      <c r="W284" s="3">
        <f t="shared" si="56"/>
        <v>0</v>
      </c>
      <c r="X284" s="3">
        <f t="shared" si="57"/>
        <v>0</v>
      </c>
      <c r="Y284" s="3">
        <f t="shared" si="58"/>
        <v>0</v>
      </c>
      <c r="Z284" s="3">
        <f t="shared" si="59"/>
        <v>0</v>
      </c>
      <c r="AA284" s="3">
        <f t="shared" si="60"/>
        <v>0</v>
      </c>
      <c r="AB284" s="3">
        <f t="shared" si="61"/>
        <v>0</v>
      </c>
      <c r="AC284" s="3">
        <f t="shared" si="62"/>
        <v>0</v>
      </c>
      <c r="AD284" s="3">
        <f t="shared" si="63"/>
        <v>0</v>
      </c>
      <c r="AE284" s="3">
        <f t="shared" si="64"/>
        <v>0</v>
      </c>
      <c r="AF284" s="4">
        <f>F284/SUMIFS('Equipe novembre (après la trèv)'!B$2:B$13,'Equipe novembre (après la trèv)'!$A$2:$A$13,$C284)</f>
        <v>0</v>
      </c>
      <c r="AG284" s="4">
        <f>P284/SUMIFS('Equipe novembre (après la trèv)'!L$2:L$13,'Equipe novembre (après la trèv)'!$A$2:$A$13,$C284)</f>
        <v>0</v>
      </c>
      <c r="AH284" s="4">
        <f>H284/SUMIFS('Equipe novembre (après la trèv)'!B$2:B$13,'Equipe novembre (après la trèv)'!$A$2:$A$13,$C284)</f>
        <v>0</v>
      </c>
      <c r="AI284" s="4">
        <f>R284/SUMIFS('Equipe novembre (après la trèv)'!L$2:L$13,'Equipe novembre (après la trèv)'!$A$2:$A$13,$C284)</f>
        <v>0</v>
      </c>
    </row>
    <row r="285" spans="1:35" x14ac:dyDescent="0.3">
      <c r="A285">
        <v>284</v>
      </c>
      <c r="B285" t="s">
        <v>300</v>
      </c>
      <c r="C285" t="s">
        <v>31</v>
      </c>
      <c r="D285" t="s">
        <v>6</v>
      </c>
      <c r="E285">
        <f>SUMIFS('Indiv fin novembre'!E$2:E$299,'Indiv fin novembre'!$B$2:$B$299,$B285,'Indiv fin novembre'!$C$2:$C$299,$C285)-SUMIFS('Indiv fin octobre (à la trève)'!E$2:E$287,'Indiv fin octobre (à la trève)'!$B$2:$B$287,$B285,'Indiv fin octobre (à la trève)'!$C$2:$C$287,$C285)</f>
        <v>0</v>
      </c>
      <c r="F285">
        <f>SUMIFS('Indiv fin novembre'!F$2:F$299,'Indiv fin novembre'!$B$2:$B$299,$B285,'Indiv fin novembre'!$C$2:$C$299,$C285)-SUMIFS('Indiv fin octobre (à la trève)'!F$2:F$287,'Indiv fin octobre (à la trève)'!$B$2:$B$287,$B285,'Indiv fin octobre (à la trève)'!$C$2:$C$287,$C285)</f>
        <v>0</v>
      </c>
      <c r="G285">
        <f>SUMIFS('Indiv fin novembre'!G$2:G$299,'Indiv fin novembre'!$B$2:$B$299,$B285,'Indiv fin novembre'!$C$2:$C$299,$C285)-SUMIFS('Indiv fin octobre (à la trève)'!G$2:G$287,'Indiv fin octobre (à la trève)'!$B$2:$B$287,$B285,'Indiv fin octobre (à la trève)'!$C$2:$C$287,$C285)</f>
        <v>0</v>
      </c>
      <c r="H285">
        <f>SUMIFS('Indiv fin novembre'!H$2:H$299,'Indiv fin novembre'!$B$2:$B$299,$B285,'Indiv fin novembre'!$C$2:$C$299,$C285)-SUMIFS('Indiv fin octobre (à la trève)'!H$2:H$287,'Indiv fin octobre (à la trève)'!$B$2:$B$287,$B285,'Indiv fin octobre (à la trève)'!$C$2:$C$287,$C285)</f>
        <v>0</v>
      </c>
      <c r="I285">
        <f>SUMIFS('Indiv fin novembre'!I$2:I$299,'Indiv fin novembre'!$B$2:$B$299,$B285,'Indiv fin novembre'!$C$2:$C$299,$C285)-SUMIFS('Indiv fin octobre (à la trève)'!I$2:I$287,'Indiv fin octobre (à la trève)'!$B$2:$B$287,$B285,'Indiv fin octobre (à la trève)'!$C$2:$C$287,$C285)</f>
        <v>0</v>
      </c>
      <c r="J285">
        <f>SUMIFS('Indiv fin novembre'!J$2:J$299,'Indiv fin novembre'!$B$2:$B$299,$B285,'Indiv fin novembre'!$C$2:$C$299,$C285)-SUMIFS('Indiv fin octobre (à la trève)'!J$2:J$287,'Indiv fin octobre (à la trève)'!$B$2:$B$287,$B285,'Indiv fin octobre (à la trève)'!$C$2:$C$287,$C285)</f>
        <v>0</v>
      </c>
      <c r="K285">
        <f>SUMIFS('Indiv fin novembre'!K$2:K$299,'Indiv fin novembre'!$B$2:$B$299,$B285,'Indiv fin novembre'!$C$2:$C$299,$C285)-SUMIFS('Indiv fin octobre (à la trève)'!K$2:K$287,'Indiv fin octobre (à la trève)'!$B$2:$B$287,$B285,'Indiv fin octobre (à la trève)'!$C$2:$C$287,$C285)</f>
        <v>0</v>
      </c>
      <c r="L285">
        <f>SUMIFS('Indiv fin novembre'!L$2:L$299,'Indiv fin novembre'!$B$2:$B$299,$B285,'Indiv fin novembre'!$C$2:$C$299,$C285)-SUMIFS('Indiv fin octobre (à la trève)'!L$2:L$287,'Indiv fin octobre (à la trève)'!$B$2:$B$287,$B285,'Indiv fin octobre (à la trève)'!$C$2:$C$287,$C285)</f>
        <v>0</v>
      </c>
      <c r="M285">
        <f>SUMIFS('Indiv fin novembre'!M$2:M$299,'Indiv fin novembre'!$B$2:$B$299,$B285,'Indiv fin novembre'!$C$2:$C$299,$C285)-SUMIFS('Indiv fin octobre (à la trève)'!M$2:M$287,'Indiv fin octobre (à la trève)'!$B$2:$B$287,$B285,'Indiv fin octobre (à la trève)'!$C$2:$C$287,$C285)</f>
        <v>0</v>
      </c>
      <c r="N285">
        <f>SUMIFS('Indiv fin novembre'!N$2:N$299,'Indiv fin novembre'!$B$2:$B$299,$B285,'Indiv fin novembre'!$C$2:$C$299,$C285)-SUMIFS('Indiv fin octobre (à la trève)'!N$2:N$287,'Indiv fin octobre (à la trève)'!$B$2:$B$287,$B285,'Indiv fin octobre (à la trève)'!$C$2:$C$287,$C285)</f>
        <v>0</v>
      </c>
      <c r="O285">
        <f>SUMIFS('Indiv fin novembre'!O$2:O$299,'Indiv fin novembre'!$B$2:$B$299,$B285,'Indiv fin novembre'!$C$2:$C$299,$C285)-SUMIFS('Indiv fin octobre (à la trève)'!O$2:O$287,'Indiv fin octobre (à la trève)'!$B$2:$B$287,$B285,'Indiv fin octobre (à la trève)'!$C$2:$C$287,$C285)</f>
        <v>0</v>
      </c>
      <c r="P285">
        <f>SUMIFS('Indiv fin novembre'!P$2:P$299,'Indiv fin novembre'!$B$2:$B$299,$B285,'Indiv fin novembre'!$C$2:$C$299,$C285)-SUMIFS('Indiv fin octobre (à la trève)'!P$2:P$287,'Indiv fin octobre (à la trève)'!$B$2:$B$287,$B285,'Indiv fin octobre (à la trève)'!$C$2:$C$287,$C285)</f>
        <v>0</v>
      </c>
      <c r="Q285">
        <f>SUMIFS('Indiv fin novembre'!Q$2:Q$299,'Indiv fin novembre'!$B$2:$B$299,$B285,'Indiv fin novembre'!$C$2:$C$299,$C285)-SUMIFS('Indiv fin octobre (à la trève)'!Q$2:Q$287,'Indiv fin octobre (à la trève)'!$B$2:$B$287,$B285,'Indiv fin octobre (à la trève)'!$C$2:$C$287,$C285)</f>
        <v>0</v>
      </c>
      <c r="R285">
        <f>SUMIFS('Indiv fin novembre'!R$2:R$299,'Indiv fin novembre'!$B$2:$B$299,$B285,'Indiv fin novembre'!$C$2:$C$299,$C285)-SUMIFS('Indiv fin octobre (à la trève)'!R$2:R$287,'Indiv fin octobre (à la trève)'!$B$2:$B$287,$B285,'Indiv fin octobre (à la trève)'!$C$2:$C$287,$C285)</f>
        <v>0</v>
      </c>
      <c r="S285" s="3">
        <f t="shared" si="52"/>
        <v>0</v>
      </c>
      <c r="T285" s="3">
        <f t="shared" si="53"/>
        <v>0</v>
      </c>
      <c r="U285" s="3">
        <f t="shared" si="54"/>
        <v>0</v>
      </c>
      <c r="V285" s="3">
        <f t="shared" si="55"/>
        <v>0</v>
      </c>
      <c r="W285" s="3">
        <f t="shared" si="56"/>
        <v>0</v>
      </c>
      <c r="X285" s="3">
        <f t="shared" si="57"/>
        <v>0</v>
      </c>
      <c r="Y285" s="3">
        <f t="shared" si="58"/>
        <v>0</v>
      </c>
      <c r="Z285" s="3">
        <f t="shared" si="59"/>
        <v>0</v>
      </c>
      <c r="AA285" s="3">
        <f t="shared" si="60"/>
        <v>0</v>
      </c>
      <c r="AB285" s="3">
        <f t="shared" si="61"/>
        <v>0</v>
      </c>
      <c r="AC285" s="3">
        <f t="shared" si="62"/>
        <v>0</v>
      </c>
      <c r="AD285" s="3">
        <f t="shared" si="63"/>
        <v>0</v>
      </c>
      <c r="AE285" s="3">
        <f t="shared" si="64"/>
        <v>0</v>
      </c>
      <c r="AF285" s="4">
        <f>F285/SUMIFS('Equipe novembre (après la trèv)'!B$2:B$13,'Equipe novembre (après la trèv)'!$A$2:$A$13,$C285)</f>
        <v>0</v>
      </c>
      <c r="AG285" s="4">
        <f>P285/SUMIFS('Equipe novembre (après la trèv)'!L$2:L$13,'Equipe novembre (après la trèv)'!$A$2:$A$13,$C285)</f>
        <v>0</v>
      </c>
      <c r="AH285" s="4">
        <f>H285/SUMIFS('Equipe novembre (après la trèv)'!B$2:B$13,'Equipe novembre (après la trèv)'!$A$2:$A$13,$C285)</f>
        <v>0</v>
      </c>
      <c r="AI285" s="4">
        <f>R285/SUMIFS('Equipe novembre (après la trèv)'!L$2:L$13,'Equipe novembre (après la trèv)'!$A$2:$A$13,$C285)</f>
        <v>0</v>
      </c>
    </row>
    <row r="286" spans="1:35" x14ac:dyDescent="0.3">
      <c r="A286">
        <v>285</v>
      </c>
      <c r="B286" t="s">
        <v>299</v>
      </c>
      <c r="C286" t="s">
        <v>45</v>
      </c>
      <c r="D286" t="s">
        <v>35</v>
      </c>
      <c r="E286">
        <f>SUMIFS('Indiv fin novembre'!E$2:E$299,'Indiv fin novembre'!$B$2:$B$299,$B286,'Indiv fin novembre'!$C$2:$C$299,$C286)-SUMIFS('Indiv fin octobre (à la trève)'!E$2:E$287,'Indiv fin octobre (à la trève)'!$B$2:$B$287,$B286,'Indiv fin octobre (à la trève)'!$C$2:$C$287,$C286)</f>
        <v>0</v>
      </c>
      <c r="F286">
        <f>SUMIFS('Indiv fin novembre'!F$2:F$299,'Indiv fin novembre'!$B$2:$B$299,$B286,'Indiv fin novembre'!$C$2:$C$299,$C286)-SUMIFS('Indiv fin octobre (à la trève)'!F$2:F$287,'Indiv fin octobre (à la trève)'!$B$2:$B$287,$B286,'Indiv fin octobre (à la trève)'!$C$2:$C$287,$C286)</f>
        <v>0</v>
      </c>
      <c r="G286">
        <f>SUMIFS('Indiv fin novembre'!G$2:G$299,'Indiv fin novembre'!$B$2:$B$299,$B286,'Indiv fin novembre'!$C$2:$C$299,$C286)-SUMIFS('Indiv fin octobre (à la trève)'!G$2:G$287,'Indiv fin octobre (à la trève)'!$B$2:$B$287,$B286,'Indiv fin octobre (à la trève)'!$C$2:$C$287,$C286)</f>
        <v>0</v>
      </c>
      <c r="H286">
        <f>SUMIFS('Indiv fin novembre'!H$2:H$299,'Indiv fin novembre'!$B$2:$B$299,$B286,'Indiv fin novembre'!$C$2:$C$299,$C286)-SUMIFS('Indiv fin octobre (à la trève)'!H$2:H$287,'Indiv fin octobre (à la trève)'!$B$2:$B$287,$B286,'Indiv fin octobre (à la trève)'!$C$2:$C$287,$C286)</f>
        <v>0</v>
      </c>
      <c r="I286">
        <f>SUMIFS('Indiv fin novembre'!I$2:I$299,'Indiv fin novembre'!$B$2:$B$299,$B286,'Indiv fin novembre'!$C$2:$C$299,$C286)-SUMIFS('Indiv fin octobre (à la trève)'!I$2:I$287,'Indiv fin octobre (à la trève)'!$B$2:$B$287,$B286,'Indiv fin octobre (à la trève)'!$C$2:$C$287,$C286)</f>
        <v>0</v>
      </c>
      <c r="J286">
        <f>SUMIFS('Indiv fin novembre'!J$2:J$299,'Indiv fin novembre'!$B$2:$B$299,$B286,'Indiv fin novembre'!$C$2:$C$299,$C286)-SUMIFS('Indiv fin octobre (à la trève)'!J$2:J$287,'Indiv fin octobre (à la trève)'!$B$2:$B$287,$B286,'Indiv fin octobre (à la trève)'!$C$2:$C$287,$C286)</f>
        <v>0</v>
      </c>
      <c r="K286">
        <f>SUMIFS('Indiv fin novembre'!K$2:K$299,'Indiv fin novembre'!$B$2:$B$299,$B286,'Indiv fin novembre'!$C$2:$C$299,$C286)-SUMIFS('Indiv fin octobre (à la trève)'!K$2:K$287,'Indiv fin octobre (à la trève)'!$B$2:$B$287,$B286,'Indiv fin octobre (à la trève)'!$C$2:$C$287,$C286)</f>
        <v>0</v>
      </c>
      <c r="L286">
        <f>SUMIFS('Indiv fin novembre'!L$2:L$299,'Indiv fin novembre'!$B$2:$B$299,$B286,'Indiv fin novembre'!$C$2:$C$299,$C286)-SUMIFS('Indiv fin octobre (à la trève)'!L$2:L$287,'Indiv fin octobre (à la trève)'!$B$2:$B$287,$B286,'Indiv fin octobre (à la trève)'!$C$2:$C$287,$C286)</f>
        <v>0</v>
      </c>
      <c r="M286">
        <f>SUMIFS('Indiv fin novembre'!M$2:M$299,'Indiv fin novembre'!$B$2:$B$299,$B286,'Indiv fin novembre'!$C$2:$C$299,$C286)-SUMIFS('Indiv fin octobre (à la trève)'!M$2:M$287,'Indiv fin octobre (à la trève)'!$B$2:$B$287,$B286,'Indiv fin octobre (à la trève)'!$C$2:$C$287,$C286)</f>
        <v>0</v>
      </c>
      <c r="N286">
        <f>SUMIFS('Indiv fin novembre'!N$2:N$299,'Indiv fin novembre'!$B$2:$B$299,$B286,'Indiv fin novembre'!$C$2:$C$299,$C286)-SUMIFS('Indiv fin octobre (à la trève)'!N$2:N$287,'Indiv fin octobre (à la trève)'!$B$2:$B$287,$B286,'Indiv fin octobre (à la trève)'!$C$2:$C$287,$C286)</f>
        <v>0</v>
      </c>
      <c r="O286">
        <f>SUMIFS('Indiv fin novembre'!O$2:O$299,'Indiv fin novembre'!$B$2:$B$299,$B286,'Indiv fin novembre'!$C$2:$C$299,$C286)-SUMIFS('Indiv fin octobre (à la trève)'!O$2:O$287,'Indiv fin octobre (à la trève)'!$B$2:$B$287,$B286,'Indiv fin octobre (à la trève)'!$C$2:$C$287,$C286)</f>
        <v>0</v>
      </c>
      <c r="P286">
        <f>SUMIFS('Indiv fin novembre'!P$2:P$299,'Indiv fin novembre'!$B$2:$B$299,$B286,'Indiv fin novembre'!$C$2:$C$299,$C286)-SUMIFS('Indiv fin octobre (à la trève)'!P$2:P$287,'Indiv fin octobre (à la trève)'!$B$2:$B$287,$B286,'Indiv fin octobre (à la trève)'!$C$2:$C$287,$C286)</f>
        <v>0</v>
      </c>
      <c r="Q286">
        <f>SUMIFS('Indiv fin novembre'!Q$2:Q$299,'Indiv fin novembre'!$B$2:$B$299,$B286,'Indiv fin novembre'!$C$2:$C$299,$C286)-SUMIFS('Indiv fin octobre (à la trève)'!Q$2:Q$287,'Indiv fin octobre (à la trève)'!$B$2:$B$287,$B286,'Indiv fin octobre (à la trève)'!$C$2:$C$287,$C286)</f>
        <v>0</v>
      </c>
      <c r="R286">
        <f>SUMIFS('Indiv fin novembre'!R$2:R$299,'Indiv fin novembre'!$B$2:$B$299,$B286,'Indiv fin novembre'!$C$2:$C$299,$C286)-SUMIFS('Indiv fin octobre (à la trève)'!R$2:R$287,'Indiv fin octobre (à la trève)'!$B$2:$B$287,$B286,'Indiv fin octobre (à la trève)'!$C$2:$C$287,$C286)</f>
        <v>0</v>
      </c>
      <c r="S286" s="3">
        <f t="shared" si="52"/>
        <v>0</v>
      </c>
      <c r="T286" s="3">
        <f t="shared" si="53"/>
        <v>0</v>
      </c>
      <c r="U286" s="3">
        <f t="shared" si="54"/>
        <v>0</v>
      </c>
      <c r="V286" s="3">
        <f t="shared" si="55"/>
        <v>0</v>
      </c>
      <c r="W286" s="3">
        <f t="shared" si="56"/>
        <v>0</v>
      </c>
      <c r="X286" s="3">
        <f t="shared" si="57"/>
        <v>0</v>
      </c>
      <c r="Y286" s="3">
        <f t="shared" si="58"/>
        <v>0</v>
      </c>
      <c r="Z286" s="3">
        <f t="shared" si="59"/>
        <v>0</v>
      </c>
      <c r="AA286" s="3">
        <f t="shared" si="60"/>
        <v>0</v>
      </c>
      <c r="AB286" s="3">
        <f t="shared" si="61"/>
        <v>0</v>
      </c>
      <c r="AC286" s="3">
        <f t="shared" si="62"/>
        <v>0</v>
      </c>
      <c r="AD286" s="3">
        <f t="shared" si="63"/>
        <v>0</v>
      </c>
      <c r="AE286" s="3">
        <f t="shared" si="64"/>
        <v>0</v>
      </c>
      <c r="AF286" s="4">
        <f>F286/SUMIFS('Equipe novembre (après la trèv)'!B$2:B$13,'Equipe novembre (après la trèv)'!$A$2:$A$13,$C286)</f>
        <v>0</v>
      </c>
      <c r="AG286" s="4">
        <f>P286/SUMIFS('Equipe novembre (après la trèv)'!L$2:L$13,'Equipe novembre (après la trèv)'!$A$2:$A$13,$C286)</f>
        <v>0</v>
      </c>
      <c r="AH286" s="4">
        <f>H286/SUMIFS('Equipe novembre (après la trèv)'!B$2:B$13,'Equipe novembre (après la trèv)'!$A$2:$A$13,$C286)</f>
        <v>0</v>
      </c>
      <c r="AI286" s="4">
        <f>R286/SUMIFS('Equipe novembre (après la trèv)'!L$2:L$13,'Equipe novembre (après la trèv)'!$A$2:$A$13,$C286)</f>
        <v>0</v>
      </c>
    </row>
    <row r="287" spans="1:35" x14ac:dyDescent="0.3">
      <c r="A287">
        <v>286</v>
      </c>
      <c r="B287" t="s">
        <v>302</v>
      </c>
      <c r="C287" t="s">
        <v>45</v>
      </c>
      <c r="D287" t="s">
        <v>6</v>
      </c>
      <c r="E287">
        <f>SUMIFS('Indiv fin novembre'!E$2:E$299,'Indiv fin novembre'!$B$2:$B$299,$B287,'Indiv fin novembre'!$C$2:$C$299,$C287)-SUMIFS('Indiv fin octobre (à la trève)'!E$2:E$287,'Indiv fin octobre (à la trève)'!$B$2:$B$287,$B287,'Indiv fin octobre (à la trève)'!$C$2:$C$287,$C287)</f>
        <v>0</v>
      </c>
      <c r="F287">
        <f>SUMIFS('Indiv fin novembre'!F$2:F$299,'Indiv fin novembre'!$B$2:$B$299,$B287,'Indiv fin novembre'!$C$2:$C$299,$C287)-SUMIFS('Indiv fin octobre (à la trève)'!F$2:F$287,'Indiv fin octobre (à la trève)'!$B$2:$B$287,$B287,'Indiv fin octobre (à la trève)'!$C$2:$C$287,$C287)</f>
        <v>0</v>
      </c>
      <c r="G287">
        <f>SUMIFS('Indiv fin novembre'!G$2:G$299,'Indiv fin novembre'!$B$2:$B$299,$B287,'Indiv fin novembre'!$C$2:$C$299,$C287)-SUMIFS('Indiv fin octobre (à la trève)'!G$2:G$287,'Indiv fin octobre (à la trève)'!$B$2:$B$287,$B287,'Indiv fin octobre (à la trève)'!$C$2:$C$287,$C287)</f>
        <v>0</v>
      </c>
      <c r="H287">
        <f>SUMIFS('Indiv fin novembre'!H$2:H$299,'Indiv fin novembre'!$B$2:$B$299,$B287,'Indiv fin novembre'!$C$2:$C$299,$C287)-SUMIFS('Indiv fin octobre (à la trève)'!H$2:H$287,'Indiv fin octobre (à la trève)'!$B$2:$B$287,$B287,'Indiv fin octobre (à la trève)'!$C$2:$C$287,$C287)</f>
        <v>0</v>
      </c>
      <c r="I287">
        <f>SUMIFS('Indiv fin novembre'!I$2:I$299,'Indiv fin novembre'!$B$2:$B$299,$B287,'Indiv fin novembre'!$C$2:$C$299,$C287)-SUMIFS('Indiv fin octobre (à la trève)'!I$2:I$287,'Indiv fin octobre (à la trève)'!$B$2:$B$287,$B287,'Indiv fin octobre (à la trève)'!$C$2:$C$287,$C287)</f>
        <v>0</v>
      </c>
      <c r="J287">
        <f>SUMIFS('Indiv fin novembre'!J$2:J$299,'Indiv fin novembre'!$B$2:$B$299,$B287,'Indiv fin novembre'!$C$2:$C$299,$C287)-SUMIFS('Indiv fin octobre (à la trève)'!J$2:J$287,'Indiv fin octobre (à la trève)'!$B$2:$B$287,$B287,'Indiv fin octobre (à la trève)'!$C$2:$C$287,$C287)</f>
        <v>0</v>
      </c>
      <c r="K287">
        <f>SUMIFS('Indiv fin novembre'!K$2:K$299,'Indiv fin novembre'!$B$2:$B$299,$B287,'Indiv fin novembre'!$C$2:$C$299,$C287)-SUMIFS('Indiv fin octobre (à la trève)'!K$2:K$287,'Indiv fin octobre (à la trève)'!$B$2:$B$287,$B287,'Indiv fin octobre (à la trève)'!$C$2:$C$287,$C287)</f>
        <v>0</v>
      </c>
      <c r="L287">
        <f>SUMIFS('Indiv fin novembre'!L$2:L$299,'Indiv fin novembre'!$B$2:$B$299,$B287,'Indiv fin novembre'!$C$2:$C$299,$C287)-SUMIFS('Indiv fin octobre (à la trève)'!L$2:L$287,'Indiv fin octobre (à la trève)'!$B$2:$B$287,$B287,'Indiv fin octobre (à la trève)'!$C$2:$C$287,$C287)</f>
        <v>0</v>
      </c>
      <c r="M287">
        <f>SUMIFS('Indiv fin novembre'!M$2:M$299,'Indiv fin novembre'!$B$2:$B$299,$B287,'Indiv fin novembre'!$C$2:$C$299,$C287)-SUMIFS('Indiv fin octobre (à la trève)'!M$2:M$287,'Indiv fin octobre (à la trève)'!$B$2:$B$287,$B287,'Indiv fin octobre (à la trève)'!$C$2:$C$287,$C287)</f>
        <v>0</v>
      </c>
      <c r="N287">
        <f>SUMIFS('Indiv fin novembre'!N$2:N$299,'Indiv fin novembre'!$B$2:$B$299,$B287,'Indiv fin novembre'!$C$2:$C$299,$C287)-SUMIFS('Indiv fin octobre (à la trève)'!N$2:N$287,'Indiv fin octobre (à la trève)'!$B$2:$B$287,$B287,'Indiv fin octobre (à la trève)'!$C$2:$C$287,$C287)</f>
        <v>0</v>
      </c>
      <c r="O287">
        <f>SUMIFS('Indiv fin novembre'!O$2:O$299,'Indiv fin novembre'!$B$2:$B$299,$B287,'Indiv fin novembre'!$C$2:$C$299,$C287)-SUMIFS('Indiv fin octobre (à la trève)'!O$2:O$287,'Indiv fin octobre (à la trève)'!$B$2:$B$287,$B287,'Indiv fin octobre (à la trève)'!$C$2:$C$287,$C287)</f>
        <v>0</v>
      </c>
      <c r="P287">
        <f>SUMIFS('Indiv fin novembre'!P$2:P$299,'Indiv fin novembre'!$B$2:$B$299,$B287,'Indiv fin novembre'!$C$2:$C$299,$C287)-SUMIFS('Indiv fin octobre (à la trève)'!P$2:P$287,'Indiv fin octobre (à la trève)'!$B$2:$B$287,$B287,'Indiv fin octobre (à la trève)'!$C$2:$C$287,$C287)</f>
        <v>0</v>
      </c>
      <c r="Q287">
        <f>SUMIFS('Indiv fin novembre'!Q$2:Q$299,'Indiv fin novembre'!$B$2:$B$299,$B287,'Indiv fin novembre'!$C$2:$C$299,$C287)-SUMIFS('Indiv fin octobre (à la trève)'!Q$2:Q$287,'Indiv fin octobre (à la trève)'!$B$2:$B$287,$B287,'Indiv fin octobre (à la trève)'!$C$2:$C$287,$C287)</f>
        <v>0</v>
      </c>
      <c r="R287">
        <f>SUMIFS('Indiv fin novembre'!R$2:R$299,'Indiv fin novembre'!$B$2:$B$299,$B287,'Indiv fin novembre'!$C$2:$C$299,$C287)-SUMIFS('Indiv fin octobre (à la trève)'!R$2:R$287,'Indiv fin octobre (à la trève)'!$B$2:$B$287,$B287,'Indiv fin octobre (à la trève)'!$C$2:$C$287,$C287)</f>
        <v>0</v>
      </c>
      <c r="S287" s="3">
        <f t="shared" si="52"/>
        <v>0</v>
      </c>
      <c r="T287" s="3">
        <f t="shared" si="53"/>
        <v>0</v>
      </c>
      <c r="U287" s="3">
        <f t="shared" si="54"/>
        <v>0</v>
      </c>
      <c r="V287" s="3">
        <f t="shared" si="55"/>
        <v>0</v>
      </c>
      <c r="W287" s="3">
        <f t="shared" si="56"/>
        <v>0</v>
      </c>
      <c r="X287" s="3">
        <f t="shared" si="57"/>
        <v>0</v>
      </c>
      <c r="Y287" s="3">
        <f t="shared" si="58"/>
        <v>0</v>
      </c>
      <c r="Z287" s="3">
        <f t="shared" si="59"/>
        <v>0</v>
      </c>
      <c r="AA287" s="3">
        <f t="shared" si="60"/>
        <v>0</v>
      </c>
      <c r="AB287" s="3">
        <f t="shared" si="61"/>
        <v>0</v>
      </c>
      <c r="AC287" s="3">
        <f t="shared" si="62"/>
        <v>0</v>
      </c>
      <c r="AD287" s="3">
        <f t="shared" si="63"/>
        <v>0</v>
      </c>
      <c r="AE287" s="3">
        <f t="shared" si="64"/>
        <v>0</v>
      </c>
      <c r="AF287" s="4">
        <f>F287/SUMIFS('Equipe novembre (après la trèv)'!B$2:B$13,'Equipe novembre (après la trèv)'!$A$2:$A$13,$C287)</f>
        <v>0</v>
      </c>
      <c r="AG287" s="4">
        <f>P287/SUMIFS('Equipe novembre (après la trèv)'!L$2:L$13,'Equipe novembre (après la trèv)'!$A$2:$A$13,$C287)</f>
        <v>0</v>
      </c>
      <c r="AH287" s="4">
        <f>H287/SUMIFS('Equipe novembre (après la trèv)'!B$2:B$13,'Equipe novembre (après la trèv)'!$A$2:$A$13,$C287)</f>
        <v>0</v>
      </c>
      <c r="AI287" s="4">
        <f>R287/SUMIFS('Equipe novembre (après la trèv)'!L$2:L$13,'Equipe novembre (après la trèv)'!$A$2:$A$13,$C287)</f>
        <v>0</v>
      </c>
    </row>
    <row r="288" spans="1:35" x14ac:dyDescent="0.3">
      <c r="A288">
        <v>287</v>
      </c>
      <c r="B288" t="s">
        <v>355</v>
      </c>
      <c r="C288" t="s">
        <v>48</v>
      </c>
      <c r="D288" t="s">
        <v>6</v>
      </c>
      <c r="E288">
        <f>SUMIFS('Indiv fin novembre'!E$2:E$299,'Indiv fin novembre'!$B$2:$B$299,$B288,'Indiv fin novembre'!$C$2:$C$299,$C288)-SUMIFS('Indiv fin octobre (à la trève)'!E$2:E$287,'Indiv fin octobre (à la trève)'!$B$2:$B$287,$B288,'Indiv fin octobre (à la trève)'!$C$2:$C$287,$C288)</f>
        <v>1</v>
      </c>
      <c r="F288">
        <f>SUMIFS('Indiv fin novembre'!F$2:F$299,'Indiv fin novembre'!$B$2:$B$299,$B288,'Indiv fin novembre'!$C$2:$C$299,$C288)-SUMIFS('Indiv fin octobre (à la trève)'!F$2:F$287,'Indiv fin octobre (à la trève)'!$B$2:$B$287,$B288,'Indiv fin octobre (à la trève)'!$C$2:$C$287,$C288)</f>
        <v>0</v>
      </c>
      <c r="G288">
        <f>SUMIFS('Indiv fin novembre'!G$2:G$299,'Indiv fin novembre'!$B$2:$B$299,$B288,'Indiv fin novembre'!$C$2:$C$299,$C288)-SUMIFS('Indiv fin octobre (à la trève)'!G$2:G$287,'Indiv fin octobre (à la trève)'!$B$2:$B$287,$B288,'Indiv fin octobre (à la trève)'!$C$2:$C$287,$C288)</f>
        <v>0</v>
      </c>
      <c r="H288">
        <f>SUMIFS('Indiv fin novembre'!H$2:H$299,'Indiv fin novembre'!$B$2:$B$299,$B288,'Indiv fin novembre'!$C$2:$C$299,$C288)-SUMIFS('Indiv fin octobre (à la trève)'!H$2:H$287,'Indiv fin octobre (à la trève)'!$B$2:$B$287,$B288,'Indiv fin octobre (à la trève)'!$C$2:$C$287,$C288)</f>
        <v>0</v>
      </c>
      <c r="I288">
        <f>SUMIFS('Indiv fin novembre'!I$2:I$299,'Indiv fin novembre'!$B$2:$B$299,$B288,'Indiv fin novembre'!$C$2:$C$299,$C288)-SUMIFS('Indiv fin octobre (à la trève)'!I$2:I$287,'Indiv fin octobre (à la trève)'!$B$2:$B$287,$B288,'Indiv fin octobre (à la trève)'!$C$2:$C$287,$C288)</f>
        <v>-1</v>
      </c>
      <c r="J288">
        <f>SUMIFS('Indiv fin novembre'!J$2:J$299,'Indiv fin novembre'!$B$2:$B$299,$B288,'Indiv fin novembre'!$C$2:$C$299,$C288)-SUMIFS('Indiv fin octobre (à la trève)'!J$2:J$287,'Indiv fin octobre (à la trève)'!$B$2:$B$287,$B288,'Indiv fin octobre (à la trève)'!$C$2:$C$287,$C288)</f>
        <v>0</v>
      </c>
      <c r="K288">
        <f>SUMIFS('Indiv fin novembre'!K$2:K$299,'Indiv fin novembre'!$B$2:$B$299,$B288,'Indiv fin novembre'!$C$2:$C$299,$C288)-SUMIFS('Indiv fin octobre (à la trève)'!K$2:K$287,'Indiv fin octobre (à la trève)'!$B$2:$B$287,$B288,'Indiv fin octobre (à la trève)'!$C$2:$C$287,$C288)</f>
        <v>0</v>
      </c>
      <c r="L288">
        <f>SUMIFS('Indiv fin novembre'!L$2:L$299,'Indiv fin novembre'!$B$2:$B$299,$B288,'Indiv fin novembre'!$C$2:$C$299,$C288)-SUMIFS('Indiv fin octobre (à la trève)'!L$2:L$287,'Indiv fin octobre (à la trève)'!$B$2:$B$287,$B288,'Indiv fin octobre (à la trève)'!$C$2:$C$287,$C288)</f>
        <v>0</v>
      </c>
      <c r="M288">
        <f>SUMIFS('Indiv fin novembre'!M$2:M$299,'Indiv fin novembre'!$B$2:$B$299,$B288,'Indiv fin novembre'!$C$2:$C$299,$C288)-SUMIFS('Indiv fin octobre (à la trève)'!M$2:M$287,'Indiv fin octobre (à la trève)'!$B$2:$B$287,$B288,'Indiv fin octobre (à la trève)'!$C$2:$C$287,$C288)</f>
        <v>0</v>
      </c>
      <c r="N288">
        <f>SUMIFS('Indiv fin novembre'!N$2:N$299,'Indiv fin novembre'!$B$2:$B$299,$B288,'Indiv fin novembre'!$C$2:$C$299,$C288)-SUMIFS('Indiv fin octobre (à la trève)'!N$2:N$287,'Indiv fin octobre (à la trève)'!$B$2:$B$287,$B288,'Indiv fin octobre (à la trève)'!$C$2:$C$287,$C288)</f>
        <v>0</v>
      </c>
      <c r="O288">
        <f>SUMIFS('Indiv fin novembre'!O$2:O$299,'Indiv fin novembre'!$B$2:$B$299,$B288,'Indiv fin novembre'!$C$2:$C$299,$C288)-SUMIFS('Indiv fin octobre (à la trève)'!O$2:O$287,'Indiv fin octobre (à la trève)'!$B$2:$B$287,$B288,'Indiv fin octobre (à la trève)'!$C$2:$C$287,$C288)</f>
        <v>0</v>
      </c>
      <c r="P288">
        <f>SUMIFS('Indiv fin novembre'!P$2:P$299,'Indiv fin novembre'!$B$2:$B$299,$B288,'Indiv fin novembre'!$C$2:$C$299,$C288)-SUMIFS('Indiv fin octobre (à la trève)'!P$2:P$287,'Indiv fin octobre (à la trève)'!$B$2:$B$287,$B288,'Indiv fin octobre (à la trève)'!$C$2:$C$287,$C288)</f>
        <v>0</v>
      </c>
      <c r="Q288">
        <f>SUMIFS('Indiv fin novembre'!Q$2:Q$299,'Indiv fin novembre'!$B$2:$B$299,$B288,'Indiv fin novembre'!$C$2:$C$299,$C288)-SUMIFS('Indiv fin octobre (à la trève)'!Q$2:Q$287,'Indiv fin octobre (à la trève)'!$B$2:$B$287,$B288,'Indiv fin octobre (à la trève)'!$C$2:$C$287,$C288)</f>
        <v>0</v>
      </c>
      <c r="R288">
        <f>SUMIFS('Indiv fin novembre'!R$2:R$299,'Indiv fin novembre'!$B$2:$B$299,$B288,'Indiv fin novembre'!$C$2:$C$299,$C288)-SUMIFS('Indiv fin octobre (à la trève)'!R$2:R$287,'Indiv fin octobre (à la trève)'!$B$2:$B$287,$B288,'Indiv fin octobre (à la trève)'!$C$2:$C$287,$C288)</f>
        <v>0</v>
      </c>
      <c r="S288" s="3">
        <f t="shared" si="52"/>
        <v>0</v>
      </c>
      <c r="T288" s="3">
        <f t="shared" si="53"/>
        <v>0</v>
      </c>
      <c r="U288" s="3">
        <f t="shared" si="54"/>
        <v>0</v>
      </c>
      <c r="V288" s="3">
        <f t="shared" si="55"/>
        <v>-1</v>
      </c>
      <c r="W288" s="3">
        <f t="shared" si="56"/>
        <v>0</v>
      </c>
      <c r="X288" s="3">
        <f t="shared" si="57"/>
        <v>0</v>
      </c>
      <c r="Y288" s="3">
        <f t="shared" si="58"/>
        <v>0</v>
      </c>
      <c r="Z288" s="3">
        <f t="shared" si="59"/>
        <v>0</v>
      </c>
      <c r="AA288" s="3">
        <f t="shared" si="60"/>
        <v>0</v>
      </c>
      <c r="AB288" s="3">
        <f t="shared" si="61"/>
        <v>0</v>
      </c>
      <c r="AC288" s="3">
        <f t="shared" si="62"/>
        <v>0</v>
      </c>
      <c r="AD288" s="3">
        <f t="shared" si="63"/>
        <v>0</v>
      </c>
      <c r="AE288" s="3">
        <f t="shared" si="64"/>
        <v>0</v>
      </c>
      <c r="AF288" s="4">
        <f>F288/SUMIFS('Equipe novembre (après la trèv)'!B$2:B$13,'Equipe novembre (après la trèv)'!$A$2:$A$13,$C288)</f>
        <v>0</v>
      </c>
      <c r="AG288" s="4">
        <f>P288/SUMIFS('Equipe novembre (après la trèv)'!L$2:L$13,'Equipe novembre (après la trèv)'!$A$2:$A$13,$C288)</f>
        <v>0</v>
      </c>
      <c r="AH288" s="4">
        <f>H288/SUMIFS('Equipe novembre (après la trèv)'!B$2:B$13,'Equipe novembre (après la trèv)'!$A$2:$A$13,$C288)</f>
        <v>0</v>
      </c>
      <c r="AI288" s="4">
        <f>R288/SUMIFS('Equipe novembre (après la trèv)'!L$2:L$13,'Equipe novembre (après la trèv)'!$A$2:$A$13,$C288)</f>
        <v>0</v>
      </c>
    </row>
    <row r="289" spans="1:35" x14ac:dyDescent="0.3">
      <c r="A289">
        <v>288</v>
      </c>
      <c r="B289" t="s">
        <v>304</v>
      </c>
      <c r="C289" t="s">
        <v>45</v>
      </c>
      <c r="D289" t="s">
        <v>35</v>
      </c>
      <c r="E289">
        <f>SUMIFS('Indiv fin novembre'!E$2:E$299,'Indiv fin novembre'!$B$2:$B$299,$B289,'Indiv fin novembre'!$C$2:$C$299,$C289)-SUMIFS('Indiv fin octobre (à la trève)'!E$2:E$287,'Indiv fin octobre (à la trève)'!$B$2:$B$287,$B289,'Indiv fin octobre (à la trève)'!$C$2:$C$287,$C289)</f>
        <v>0</v>
      </c>
      <c r="F289">
        <f>SUMIFS('Indiv fin novembre'!F$2:F$299,'Indiv fin novembre'!$B$2:$B$299,$B289,'Indiv fin novembre'!$C$2:$C$299,$C289)-SUMIFS('Indiv fin octobre (à la trève)'!F$2:F$287,'Indiv fin octobre (à la trève)'!$B$2:$B$287,$B289,'Indiv fin octobre (à la trève)'!$C$2:$C$287,$C289)</f>
        <v>0</v>
      </c>
      <c r="G289">
        <f>SUMIFS('Indiv fin novembre'!G$2:G$299,'Indiv fin novembre'!$B$2:$B$299,$B289,'Indiv fin novembre'!$C$2:$C$299,$C289)-SUMIFS('Indiv fin octobre (à la trève)'!G$2:G$287,'Indiv fin octobre (à la trève)'!$B$2:$B$287,$B289,'Indiv fin octobre (à la trève)'!$C$2:$C$287,$C289)</f>
        <v>0</v>
      </c>
      <c r="H289">
        <f>SUMIFS('Indiv fin novembre'!H$2:H$299,'Indiv fin novembre'!$B$2:$B$299,$B289,'Indiv fin novembre'!$C$2:$C$299,$C289)-SUMIFS('Indiv fin octobre (à la trève)'!H$2:H$287,'Indiv fin octobre (à la trève)'!$B$2:$B$287,$B289,'Indiv fin octobre (à la trève)'!$C$2:$C$287,$C289)</f>
        <v>0</v>
      </c>
      <c r="I289">
        <f>SUMIFS('Indiv fin novembre'!I$2:I$299,'Indiv fin novembre'!$B$2:$B$299,$B289,'Indiv fin novembre'!$C$2:$C$299,$C289)-SUMIFS('Indiv fin octobre (à la trève)'!I$2:I$287,'Indiv fin octobre (à la trève)'!$B$2:$B$287,$B289,'Indiv fin octobre (à la trève)'!$C$2:$C$287,$C289)</f>
        <v>0</v>
      </c>
      <c r="J289">
        <f>SUMIFS('Indiv fin novembre'!J$2:J$299,'Indiv fin novembre'!$B$2:$B$299,$B289,'Indiv fin novembre'!$C$2:$C$299,$C289)-SUMIFS('Indiv fin octobre (à la trève)'!J$2:J$287,'Indiv fin octobre (à la trève)'!$B$2:$B$287,$B289,'Indiv fin octobre (à la trève)'!$C$2:$C$287,$C289)</f>
        <v>0</v>
      </c>
      <c r="K289">
        <f>SUMIFS('Indiv fin novembre'!K$2:K$299,'Indiv fin novembre'!$B$2:$B$299,$B289,'Indiv fin novembre'!$C$2:$C$299,$C289)-SUMIFS('Indiv fin octobre (à la trève)'!K$2:K$287,'Indiv fin octobre (à la trève)'!$B$2:$B$287,$B289,'Indiv fin octobre (à la trève)'!$C$2:$C$287,$C289)</f>
        <v>0</v>
      </c>
      <c r="L289">
        <f>SUMIFS('Indiv fin novembre'!L$2:L$299,'Indiv fin novembre'!$B$2:$B$299,$B289,'Indiv fin novembre'!$C$2:$C$299,$C289)-SUMIFS('Indiv fin octobre (à la trève)'!L$2:L$287,'Indiv fin octobre (à la trève)'!$B$2:$B$287,$B289,'Indiv fin octobre (à la trève)'!$C$2:$C$287,$C289)</f>
        <v>0</v>
      </c>
      <c r="M289">
        <f>SUMIFS('Indiv fin novembre'!M$2:M$299,'Indiv fin novembre'!$B$2:$B$299,$B289,'Indiv fin novembre'!$C$2:$C$299,$C289)-SUMIFS('Indiv fin octobre (à la trève)'!M$2:M$287,'Indiv fin octobre (à la trève)'!$B$2:$B$287,$B289,'Indiv fin octobre (à la trève)'!$C$2:$C$287,$C289)</f>
        <v>0</v>
      </c>
      <c r="N289">
        <f>SUMIFS('Indiv fin novembre'!N$2:N$299,'Indiv fin novembre'!$B$2:$B$299,$B289,'Indiv fin novembre'!$C$2:$C$299,$C289)-SUMIFS('Indiv fin octobre (à la trève)'!N$2:N$287,'Indiv fin octobre (à la trève)'!$B$2:$B$287,$B289,'Indiv fin octobre (à la trève)'!$C$2:$C$287,$C289)</f>
        <v>0</v>
      </c>
      <c r="O289">
        <f>SUMIFS('Indiv fin novembre'!O$2:O$299,'Indiv fin novembre'!$B$2:$B$299,$B289,'Indiv fin novembre'!$C$2:$C$299,$C289)-SUMIFS('Indiv fin octobre (à la trève)'!O$2:O$287,'Indiv fin octobre (à la trève)'!$B$2:$B$287,$B289,'Indiv fin octobre (à la trève)'!$C$2:$C$287,$C289)</f>
        <v>0</v>
      </c>
      <c r="P289">
        <f>SUMIFS('Indiv fin novembre'!P$2:P$299,'Indiv fin novembre'!$B$2:$B$299,$B289,'Indiv fin novembre'!$C$2:$C$299,$C289)-SUMIFS('Indiv fin octobre (à la trève)'!P$2:P$287,'Indiv fin octobre (à la trève)'!$B$2:$B$287,$B289,'Indiv fin octobre (à la trève)'!$C$2:$C$287,$C289)</f>
        <v>0</v>
      </c>
      <c r="Q289">
        <f>SUMIFS('Indiv fin novembre'!Q$2:Q$299,'Indiv fin novembre'!$B$2:$B$299,$B289,'Indiv fin novembre'!$C$2:$C$299,$C289)-SUMIFS('Indiv fin octobre (à la trève)'!Q$2:Q$287,'Indiv fin octobre (à la trève)'!$B$2:$B$287,$B289,'Indiv fin octobre (à la trève)'!$C$2:$C$287,$C289)</f>
        <v>0</v>
      </c>
      <c r="R289">
        <f>SUMIFS('Indiv fin novembre'!R$2:R$299,'Indiv fin novembre'!$B$2:$B$299,$B289,'Indiv fin novembre'!$C$2:$C$299,$C289)-SUMIFS('Indiv fin octobre (à la trève)'!R$2:R$287,'Indiv fin octobre (à la trève)'!$B$2:$B$287,$B289,'Indiv fin octobre (à la trève)'!$C$2:$C$287,$C289)</f>
        <v>0</v>
      </c>
      <c r="S289" s="3">
        <f t="shared" si="52"/>
        <v>0</v>
      </c>
      <c r="T289" s="3">
        <f t="shared" si="53"/>
        <v>0</v>
      </c>
      <c r="U289" s="3">
        <f t="shared" si="54"/>
        <v>0</v>
      </c>
      <c r="V289" s="3">
        <f t="shared" si="55"/>
        <v>0</v>
      </c>
      <c r="W289" s="3">
        <f t="shared" si="56"/>
        <v>0</v>
      </c>
      <c r="X289" s="3">
        <f t="shared" si="57"/>
        <v>0</v>
      </c>
      <c r="Y289" s="3">
        <f t="shared" si="58"/>
        <v>0</v>
      </c>
      <c r="Z289" s="3">
        <f t="shared" si="59"/>
        <v>0</v>
      </c>
      <c r="AA289" s="3">
        <f t="shared" si="60"/>
        <v>0</v>
      </c>
      <c r="AB289" s="3">
        <f t="shared" si="61"/>
        <v>0</v>
      </c>
      <c r="AC289" s="3">
        <f t="shared" si="62"/>
        <v>0</v>
      </c>
      <c r="AD289" s="3">
        <f t="shared" si="63"/>
        <v>0</v>
      </c>
      <c r="AE289" s="3">
        <f t="shared" si="64"/>
        <v>0</v>
      </c>
      <c r="AF289" s="4">
        <f>F289/SUMIFS('Equipe novembre (après la trèv)'!B$2:B$13,'Equipe novembre (après la trèv)'!$A$2:$A$13,$C289)</f>
        <v>0</v>
      </c>
      <c r="AG289" s="4">
        <f>P289/SUMIFS('Equipe novembre (après la trèv)'!L$2:L$13,'Equipe novembre (après la trèv)'!$A$2:$A$13,$C289)</f>
        <v>0</v>
      </c>
      <c r="AH289" s="4">
        <f>H289/SUMIFS('Equipe novembre (après la trèv)'!B$2:B$13,'Equipe novembre (après la trèv)'!$A$2:$A$13,$C289)</f>
        <v>0</v>
      </c>
      <c r="AI289" s="4">
        <f>R289/SUMIFS('Equipe novembre (après la trèv)'!L$2:L$13,'Equipe novembre (après la trèv)'!$A$2:$A$13,$C289)</f>
        <v>0</v>
      </c>
    </row>
    <row r="290" spans="1:35" x14ac:dyDescent="0.3">
      <c r="A290">
        <v>289</v>
      </c>
      <c r="B290" t="s">
        <v>356</v>
      </c>
      <c r="C290" t="s">
        <v>48</v>
      </c>
      <c r="D290" t="s">
        <v>6</v>
      </c>
      <c r="E290">
        <f>SUMIFS('Indiv fin novembre'!E$2:E$299,'Indiv fin novembre'!$B$2:$B$299,$B290,'Indiv fin novembre'!$C$2:$C$299,$C290)-SUMIFS('Indiv fin octobre (à la trève)'!E$2:E$287,'Indiv fin octobre (à la trève)'!$B$2:$B$287,$B290,'Indiv fin octobre (à la trève)'!$C$2:$C$287,$C290)</f>
        <v>1</v>
      </c>
      <c r="F290">
        <f>SUMIFS('Indiv fin novembre'!F$2:F$299,'Indiv fin novembre'!$B$2:$B$299,$B290,'Indiv fin novembre'!$C$2:$C$299,$C290)-SUMIFS('Indiv fin octobre (à la trève)'!F$2:F$287,'Indiv fin octobre (à la trève)'!$B$2:$B$287,$B290,'Indiv fin octobre (à la trève)'!$C$2:$C$287,$C290)</f>
        <v>0</v>
      </c>
      <c r="G290">
        <f>SUMIFS('Indiv fin novembre'!G$2:G$299,'Indiv fin novembre'!$B$2:$B$299,$B290,'Indiv fin novembre'!$C$2:$C$299,$C290)-SUMIFS('Indiv fin octobre (à la trève)'!G$2:G$287,'Indiv fin octobre (à la trève)'!$B$2:$B$287,$B290,'Indiv fin octobre (à la trève)'!$C$2:$C$287,$C290)</f>
        <v>0</v>
      </c>
      <c r="H290">
        <f>SUMIFS('Indiv fin novembre'!H$2:H$299,'Indiv fin novembre'!$B$2:$B$299,$B290,'Indiv fin novembre'!$C$2:$C$299,$C290)-SUMIFS('Indiv fin octobre (à la trève)'!H$2:H$287,'Indiv fin octobre (à la trève)'!$B$2:$B$287,$B290,'Indiv fin octobre (à la trève)'!$C$2:$C$287,$C290)</f>
        <v>0</v>
      </c>
      <c r="I290">
        <f>SUMIFS('Indiv fin novembre'!I$2:I$299,'Indiv fin novembre'!$B$2:$B$299,$B290,'Indiv fin novembre'!$C$2:$C$299,$C290)-SUMIFS('Indiv fin octobre (à la trève)'!I$2:I$287,'Indiv fin octobre (à la trève)'!$B$2:$B$287,$B290,'Indiv fin octobre (à la trève)'!$C$2:$C$287,$C290)</f>
        <v>-1</v>
      </c>
      <c r="J290">
        <f>SUMIFS('Indiv fin novembre'!J$2:J$299,'Indiv fin novembre'!$B$2:$B$299,$B290,'Indiv fin novembre'!$C$2:$C$299,$C290)-SUMIFS('Indiv fin octobre (à la trève)'!J$2:J$287,'Indiv fin octobre (à la trève)'!$B$2:$B$287,$B290,'Indiv fin octobre (à la trève)'!$C$2:$C$287,$C290)</f>
        <v>0</v>
      </c>
      <c r="K290">
        <f>SUMIFS('Indiv fin novembre'!K$2:K$299,'Indiv fin novembre'!$B$2:$B$299,$B290,'Indiv fin novembre'!$C$2:$C$299,$C290)-SUMIFS('Indiv fin octobre (à la trève)'!K$2:K$287,'Indiv fin octobre (à la trève)'!$B$2:$B$287,$B290,'Indiv fin octobre (à la trève)'!$C$2:$C$287,$C290)</f>
        <v>0</v>
      </c>
      <c r="L290">
        <f>SUMIFS('Indiv fin novembre'!L$2:L$299,'Indiv fin novembre'!$B$2:$B$299,$B290,'Indiv fin novembre'!$C$2:$C$299,$C290)-SUMIFS('Indiv fin octobre (à la trève)'!L$2:L$287,'Indiv fin octobre (à la trève)'!$B$2:$B$287,$B290,'Indiv fin octobre (à la trève)'!$C$2:$C$287,$C290)</f>
        <v>0</v>
      </c>
      <c r="M290">
        <f>SUMIFS('Indiv fin novembre'!M$2:M$299,'Indiv fin novembre'!$B$2:$B$299,$B290,'Indiv fin novembre'!$C$2:$C$299,$C290)-SUMIFS('Indiv fin octobre (à la trève)'!M$2:M$287,'Indiv fin octobre (à la trève)'!$B$2:$B$287,$B290,'Indiv fin octobre (à la trève)'!$C$2:$C$287,$C290)</f>
        <v>0</v>
      </c>
      <c r="N290">
        <f>SUMIFS('Indiv fin novembre'!N$2:N$299,'Indiv fin novembre'!$B$2:$B$299,$B290,'Indiv fin novembre'!$C$2:$C$299,$C290)-SUMIFS('Indiv fin octobre (à la trève)'!N$2:N$287,'Indiv fin octobre (à la trève)'!$B$2:$B$287,$B290,'Indiv fin octobre (à la trève)'!$C$2:$C$287,$C290)</f>
        <v>0</v>
      </c>
      <c r="O290">
        <f>SUMIFS('Indiv fin novembre'!O$2:O$299,'Indiv fin novembre'!$B$2:$B$299,$B290,'Indiv fin novembre'!$C$2:$C$299,$C290)-SUMIFS('Indiv fin octobre (à la trève)'!O$2:O$287,'Indiv fin octobre (à la trève)'!$B$2:$B$287,$B290,'Indiv fin octobre (à la trève)'!$C$2:$C$287,$C290)</f>
        <v>0</v>
      </c>
      <c r="P290">
        <f>SUMIFS('Indiv fin novembre'!P$2:P$299,'Indiv fin novembre'!$B$2:$B$299,$B290,'Indiv fin novembre'!$C$2:$C$299,$C290)-SUMIFS('Indiv fin octobre (à la trève)'!P$2:P$287,'Indiv fin octobre (à la trève)'!$B$2:$B$287,$B290,'Indiv fin octobre (à la trève)'!$C$2:$C$287,$C290)</f>
        <v>0</v>
      </c>
      <c r="Q290">
        <f>SUMIFS('Indiv fin novembre'!Q$2:Q$299,'Indiv fin novembre'!$B$2:$B$299,$B290,'Indiv fin novembre'!$C$2:$C$299,$C290)-SUMIFS('Indiv fin octobre (à la trève)'!Q$2:Q$287,'Indiv fin octobre (à la trève)'!$B$2:$B$287,$B290,'Indiv fin octobre (à la trève)'!$C$2:$C$287,$C290)</f>
        <v>0</v>
      </c>
      <c r="R290">
        <f>SUMIFS('Indiv fin novembre'!R$2:R$299,'Indiv fin novembre'!$B$2:$B$299,$B290,'Indiv fin novembre'!$C$2:$C$299,$C290)-SUMIFS('Indiv fin octobre (à la trève)'!R$2:R$287,'Indiv fin octobre (à la trève)'!$B$2:$B$287,$B290,'Indiv fin octobre (à la trève)'!$C$2:$C$287,$C290)</f>
        <v>0</v>
      </c>
      <c r="S290" s="3">
        <f t="shared" si="52"/>
        <v>0</v>
      </c>
      <c r="T290" s="3">
        <f t="shared" si="53"/>
        <v>0</v>
      </c>
      <c r="U290" s="3">
        <f t="shared" si="54"/>
        <v>0</v>
      </c>
      <c r="V290" s="3">
        <f t="shared" si="55"/>
        <v>-1</v>
      </c>
      <c r="W290" s="3">
        <f t="shared" si="56"/>
        <v>0</v>
      </c>
      <c r="X290" s="3">
        <f t="shared" si="57"/>
        <v>0</v>
      </c>
      <c r="Y290" s="3">
        <f t="shared" si="58"/>
        <v>0</v>
      </c>
      <c r="Z290" s="3">
        <f t="shared" si="59"/>
        <v>0</v>
      </c>
      <c r="AA290" s="3">
        <f t="shared" si="60"/>
        <v>0</v>
      </c>
      <c r="AB290" s="3">
        <f t="shared" si="61"/>
        <v>0</v>
      </c>
      <c r="AC290" s="3">
        <f t="shared" si="62"/>
        <v>0</v>
      </c>
      <c r="AD290" s="3">
        <f t="shared" si="63"/>
        <v>0</v>
      </c>
      <c r="AE290" s="3">
        <f t="shared" si="64"/>
        <v>0</v>
      </c>
      <c r="AF290" s="4">
        <f>F290/SUMIFS('Equipe novembre (après la trèv)'!B$2:B$13,'Equipe novembre (après la trèv)'!$A$2:$A$13,$C290)</f>
        <v>0</v>
      </c>
      <c r="AG290" s="4">
        <f>P290/SUMIFS('Equipe novembre (après la trèv)'!L$2:L$13,'Equipe novembre (après la trèv)'!$A$2:$A$13,$C290)</f>
        <v>0</v>
      </c>
      <c r="AH290" s="4">
        <f>H290/SUMIFS('Equipe novembre (après la trèv)'!B$2:B$13,'Equipe novembre (après la trèv)'!$A$2:$A$13,$C290)</f>
        <v>0</v>
      </c>
      <c r="AI290" s="4">
        <f>R290/SUMIFS('Equipe novembre (après la trèv)'!L$2:L$13,'Equipe novembre (après la trèv)'!$A$2:$A$13,$C290)</f>
        <v>0</v>
      </c>
    </row>
    <row r="291" spans="1:35" x14ac:dyDescent="0.3">
      <c r="A291">
        <v>290</v>
      </c>
      <c r="B291" t="s">
        <v>353</v>
      </c>
      <c r="C291" t="s">
        <v>28</v>
      </c>
      <c r="D291" t="s">
        <v>35</v>
      </c>
      <c r="E291">
        <f>SUMIFS('Indiv fin novembre'!E$2:E$299,'Indiv fin novembre'!$B$2:$B$299,$B291,'Indiv fin novembre'!$C$2:$C$299,$C291)-SUMIFS('Indiv fin octobre (à la trève)'!E$2:E$287,'Indiv fin octobre (à la trève)'!$B$2:$B$287,$B291,'Indiv fin octobre (à la trève)'!$C$2:$C$287,$C291)</f>
        <v>1</v>
      </c>
      <c r="F291">
        <f>SUMIFS('Indiv fin novembre'!F$2:F$299,'Indiv fin novembre'!$B$2:$B$299,$B291,'Indiv fin novembre'!$C$2:$C$299,$C291)-SUMIFS('Indiv fin octobre (à la trève)'!F$2:F$287,'Indiv fin octobre (à la trève)'!$B$2:$B$287,$B291,'Indiv fin octobre (à la trève)'!$C$2:$C$287,$C291)</f>
        <v>0</v>
      </c>
      <c r="G291">
        <f>SUMIFS('Indiv fin novembre'!G$2:G$299,'Indiv fin novembre'!$B$2:$B$299,$B291,'Indiv fin novembre'!$C$2:$C$299,$C291)-SUMIFS('Indiv fin octobre (à la trève)'!G$2:G$287,'Indiv fin octobre (à la trève)'!$B$2:$B$287,$B291,'Indiv fin octobre (à la trève)'!$C$2:$C$287,$C291)</f>
        <v>0</v>
      </c>
      <c r="H291">
        <f>SUMIFS('Indiv fin novembre'!H$2:H$299,'Indiv fin novembre'!$B$2:$B$299,$B291,'Indiv fin novembre'!$C$2:$C$299,$C291)-SUMIFS('Indiv fin octobre (à la trève)'!H$2:H$287,'Indiv fin octobre (à la trève)'!$B$2:$B$287,$B291,'Indiv fin octobre (à la trève)'!$C$2:$C$287,$C291)</f>
        <v>0</v>
      </c>
      <c r="I291">
        <f>SUMIFS('Indiv fin novembre'!I$2:I$299,'Indiv fin novembre'!$B$2:$B$299,$B291,'Indiv fin novembre'!$C$2:$C$299,$C291)-SUMIFS('Indiv fin octobre (à la trève)'!I$2:I$287,'Indiv fin octobre (à la trève)'!$B$2:$B$287,$B291,'Indiv fin octobre (à la trève)'!$C$2:$C$287,$C291)</f>
        <v>0</v>
      </c>
      <c r="J291">
        <f>SUMIFS('Indiv fin novembre'!J$2:J$299,'Indiv fin novembre'!$B$2:$B$299,$B291,'Indiv fin novembre'!$C$2:$C$299,$C291)-SUMIFS('Indiv fin octobre (à la trève)'!J$2:J$287,'Indiv fin octobre (à la trève)'!$B$2:$B$287,$B291,'Indiv fin octobre (à la trève)'!$C$2:$C$287,$C291)</f>
        <v>0</v>
      </c>
      <c r="K291">
        <f>SUMIFS('Indiv fin novembre'!K$2:K$299,'Indiv fin novembre'!$B$2:$B$299,$B291,'Indiv fin novembre'!$C$2:$C$299,$C291)-SUMIFS('Indiv fin octobre (à la trève)'!K$2:K$287,'Indiv fin octobre (à la trève)'!$B$2:$B$287,$B291,'Indiv fin octobre (à la trève)'!$C$2:$C$287,$C291)</f>
        <v>0</v>
      </c>
      <c r="L291">
        <f>SUMIFS('Indiv fin novembre'!L$2:L$299,'Indiv fin novembre'!$B$2:$B$299,$B291,'Indiv fin novembre'!$C$2:$C$299,$C291)-SUMIFS('Indiv fin octobre (à la trève)'!L$2:L$287,'Indiv fin octobre (à la trève)'!$B$2:$B$287,$B291,'Indiv fin octobre (à la trève)'!$C$2:$C$287,$C291)</f>
        <v>0</v>
      </c>
      <c r="M291">
        <f>SUMIFS('Indiv fin novembre'!M$2:M$299,'Indiv fin novembre'!$B$2:$B$299,$B291,'Indiv fin novembre'!$C$2:$C$299,$C291)-SUMIFS('Indiv fin octobre (à la trève)'!M$2:M$287,'Indiv fin octobre (à la trève)'!$B$2:$B$287,$B291,'Indiv fin octobre (à la trève)'!$C$2:$C$287,$C291)</f>
        <v>0</v>
      </c>
      <c r="N291">
        <f>SUMIFS('Indiv fin novembre'!N$2:N$299,'Indiv fin novembre'!$B$2:$B$299,$B291,'Indiv fin novembre'!$C$2:$C$299,$C291)-SUMIFS('Indiv fin octobre (à la trève)'!N$2:N$287,'Indiv fin octobre (à la trève)'!$B$2:$B$287,$B291,'Indiv fin octobre (à la trève)'!$C$2:$C$287,$C291)</f>
        <v>0</v>
      </c>
      <c r="O291">
        <f>SUMIFS('Indiv fin novembre'!O$2:O$299,'Indiv fin novembre'!$B$2:$B$299,$B291,'Indiv fin novembre'!$C$2:$C$299,$C291)-SUMIFS('Indiv fin octobre (à la trève)'!O$2:O$287,'Indiv fin octobre (à la trève)'!$B$2:$B$287,$B291,'Indiv fin octobre (à la trève)'!$C$2:$C$287,$C291)</f>
        <v>0</v>
      </c>
      <c r="P291">
        <f>SUMIFS('Indiv fin novembre'!P$2:P$299,'Indiv fin novembre'!$B$2:$B$299,$B291,'Indiv fin novembre'!$C$2:$C$299,$C291)-SUMIFS('Indiv fin octobre (à la trève)'!P$2:P$287,'Indiv fin octobre (à la trève)'!$B$2:$B$287,$B291,'Indiv fin octobre (à la trève)'!$C$2:$C$287,$C291)</f>
        <v>0</v>
      </c>
      <c r="Q291">
        <f>SUMIFS('Indiv fin novembre'!Q$2:Q$299,'Indiv fin novembre'!$B$2:$B$299,$B291,'Indiv fin novembre'!$C$2:$C$299,$C291)-SUMIFS('Indiv fin octobre (à la trève)'!Q$2:Q$287,'Indiv fin octobre (à la trève)'!$B$2:$B$287,$B291,'Indiv fin octobre (à la trève)'!$C$2:$C$287,$C291)</f>
        <v>0</v>
      </c>
      <c r="R291">
        <f>SUMIFS('Indiv fin novembre'!R$2:R$299,'Indiv fin novembre'!$B$2:$B$299,$B291,'Indiv fin novembre'!$C$2:$C$299,$C291)-SUMIFS('Indiv fin octobre (à la trève)'!R$2:R$287,'Indiv fin octobre (à la trève)'!$B$2:$B$287,$B291,'Indiv fin octobre (à la trève)'!$C$2:$C$287,$C291)</f>
        <v>0</v>
      </c>
      <c r="S291" s="3">
        <f t="shared" si="52"/>
        <v>0</v>
      </c>
      <c r="T291" s="3">
        <f t="shared" si="53"/>
        <v>0</v>
      </c>
      <c r="U291" s="3">
        <f t="shared" si="54"/>
        <v>0</v>
      </c>
      <c r="V291" s="3">
        <f t="shared" si="55"/>
        <v>0</v>
      </c>
      <c r="W291" s="3">
        <f t="shared" si="56"/>
        <v>0</v>
      </c>
      <c r="X291" s="3">
        <f t="shared" si="57"/>
        <v>0</v>
      </c>
      <c r="Y291" s="3">
        <f t="shared" si="58"/>
        <v>0</v>
      </c>
      <c r="Z291" s="3">
        <f t="shared" si="59"/>
        <v>0</v>
      </c>
      <c r="AA291" s="3">
        <f t="shared" si="60"/>
        <v>0</v>
      </c>
      <c r="AB291" s="3">
        <f t="shared" si="61"/>
        <v>0</v>
      </c>
      <c r="AC291" s="3">
        <f t="shared" si="62"/>
        <v>0</v>
      </c>
      <c r="AD291" s="3">
        <f t="shared" si="63"/>
        <v>0</v>
      </c>
      <c r="AE291" s="3">
        <f t="shared" si="64"/>
        <v>0</v>
      </c>
      <c r="AF291" s="4">
        <f>F291/SUMIFS('Equipe novembre (après la trèv)'!B$2:B$13,'Equipe novembre (après la trèv)'!$A$2:$A$13,$C291)</f>
        <v>0</v>
      </c>
      <c r="AG291" s="4">
        <f>P291/SUMIFS('Equipe novembre (après la trèv)'!L$2:L$13,'Equipe novembre (après la trèv)'!$A$2:$A$13,$C291)</f>
        <v>0</v>
      </c>
      <c r="AH291" s="4">
        <f>H291/SUMIFS('Equipe novembre (après la trèv)'!B$2:B$13,'Equipe novembre (après la trèv)'!$A$2:$A$13,$C291)</f>
        <v>0</v>
      </c>
      <c r="AI291" s="4">
        <f>R291/SUMIFS('Equipe novembre (après la trèv)'!L$2:L$13,'Equipe novembre (après la trèv)'!$A$2:$A$13,$C291)</f>
        <v>0</v>
      </c>
    </row>
    <row r="292" spans="1:35" x14ac:dyDescent="0.3">
      <c r="A292">
        <v>291</v>
      </c>
      <c r="B292" t="s">
        <v>308</v>
      </c>
      <c r="C292" t="s">
        <v>22</v>
      </c>
      <c r="D292" t="s">
        <v>6</v>
      </c>
      <c r="E292">
        <f>SUMIFS('Indiv fin novembre'!E$2:E$299,'Indiv fin novembre'!$B$2:$B$299,$B292,'Indiv fin novembre'!$C$2:$C$299,$C292)-SUMIFS('Indiv fin octobre (à la trève)'!E$2:E$287,'Indiv fin octobre (à la trève)'!$B$2:$B$287,$B292,'Indiv fin octobre (à la trève)'!$C$2:$C$287,$C292)</f>
        <v>0</v>
      </c>
      <c r="F292">
        <f>SUMIFS('Indiv fin novembre'!F$2:F$299,'Indiv fin novembre'!$B$2:$B$299,$B292,'Indiv fin novembre'!$C$2:$C$299,$C292)-SUMIFS('Indiv fin octobre (à la trève)'!F$2:F$287,'Indiv fin octobre (à la trève)'!$B$2:$B$287,$B292,'Indiv fin octobre (à la trève)'!$C$2:$C$287,$C292)</f>
        <v>0</v>
      </c>
      <c r="G292">
        <f>SUMIFS('Indiv fin novembre'!G$2:G$299,'Indiv fin novembre'!$B$2:$B$299,$B292,'Indiv fin novembre'!$C$2:$C$299,$C292)-SUMIFS('Indiv fin octobre (à la trève)'!G$2:G$287,'Indiv fin octobre (à la trève)'!$B$2:$B$287,$B292,'Indiv fin octobre (à la trève)'!$C$2:$C$287,$C292)</f>
        <v>0</v>
      </c>
      <c r="H292">
        <f>SUMIFS('Indiv fin novembre'!H$2:H$299,'Indiv fin novembre'!$B$2:$B$299,$B292,'Indiv fin novembre'!$C$2:$C$299,$C292)-SUMIFS('Indiv fin octobre (à la trève)'!H$2:H$287,'Indiv fin octobre (à la trève)'!$B$2:$B$287,$B292,'Indiv fin octobre (à la trève)'!$C$2:$C$287,$C292)</f>
        <v>0</v>
      </c>
      <c r="I292">
        <f>SUMIFS('Indiv fin novembre'!I$2:I$299,'Indiv fin novembre'!$B$2:$B$299,$B292,'Indiv fin novembre'!$C$2:$C$299,$C292)-SUMIFS('Indiv fin octobre (à la trève)'!I$2:I$287,'Indiv fin octobre (à la trève)'!$B$2:$B$287,$B292,'Indiv fin octobre (à la trève)'!$C$2:$C$287,$C292)</f>
        <v>0</v>
      </c>
      <c r="J292">
        <f>SUMIFS('Indiv fin novembre'!J$2:J$299,'Indiv fin novembre'!$B$2:$B$299,$B292,'Indiv fin novembre'!$C$2:$C$299,$C292)-SUMIFS('Indiv fin octobre (à la trève)'!J$2:J$287,'Indiv fin octobre (à la trève)'!$B$2:$B$287,$B292,'Indiv fin octobre (à la trève)'!$C$2:$C$287,$C292)</f>
        <v>0</v>
      </c>
      <c r="K292">
        <f>SUMIFS('Indiv fin novembre'!K$2:K$299,'Indiv fin novembre'!$B$2:$B$299,$B292,'Indiv fin novembre'!$C$2:$C$299,$C292)-SUMIFS('Indiv fin octobre (à la trève)'!K$2:K$287,'Indiv fin octobre (à la trève)'!$B$2:$B$287,$B292,'Indiv fin octobre (à la trève)'!$C$2:$C$287,$C292)</f>
        <v>0</v>
      </c>
      <c r="L292">
        <f>SUMIFS('Indiv fin novembre'!L$2:L$299,'Indiv fin novembre'!$B$2:$B$299,$B292,'Indiv fin novembre'!$C$2:$C$299,$C292)-SUMIFS('Indiv fin octobre (à la trève)'!L$2:L$287,'Indiv fin octobre (à la trève)'!$B$2:$B$287,$B292,'Indiv fin octobre (à la trève)'!$C$2:$C$287,$C292)</f>
        <v>0</v>
      </c>
      <c r="M292">
        <f>SUMIFS('Indiv fin novembre'!M$2:M$299,'Indiv fin novembre'!$B$2:$B$299,$B292,'Indiv fin novembre'!$C$2:$C$299,$C292)-SUMIFS('Indiv fin octobre (à la trève)'!M$2:M$287,'Indiv fin octobre (à la trève)'!$B$2:$B$287,$B292,'Indiv fin octobre (à la trève)'!$C$2:$C$287,$C292)</f>
        <v>0</v>
      </c>
      <c r="N292">
        <f>SUMIFS('Indiv fin novembre'!N$2:N$299,'Indiv fin novembre'!$B$2:$B$299,$B292,'Indiv fin novembre'!$C$2:$C$299,$C292)-SUMIFS('Indiv fin octobre (à la trève)'!N$2:N$287,'Indiv fin octobre (à la trève)'!$B$2:$B$287,$B292,'Indiv fin octobre (à la trève)'!$C$2:$C$287,$C292)</f>
        <v>0</v>
      </c>
      <c r="O292">
        <f>SUMIFS('Indiv fin novembre'!O$2:O$299,'Indiv fin novembre'!$B$2:$B$299,$B292,'Indiv fin novembre'!$C$2:$C$299,$C292)-SUMIFS('Indiv fin octobre (à la trève)'!O$2:O$287,'Indiv fin octobre (à la trève)'!$B$2:$B$287,$B292,'Indiv fin octobre (à la trève)'!$C$2:$C$287,$C292)</f>
        <v>0</v>
      </c>
      <c r="P292">
        <f>SUMIFS('Indiv fin novembre'!P$2:P$299,'Indiv fin novembre'!$B$2:$B$299,$B292,'Indiv fin novembre'!$C$2:$C$299,$C292)-SUMIFS('Indiv fin octobre (à la trève)'!P$2:P$287,'Indiv fin octobre (à la trève)'!$B$2:$B$287,$B292,'Indiv fin octobre (à la trève)'!$C$2:$C$287,$C292)</f>
        <v>0</v>
      </c>
      <c r="Q292">
        <f>SUMIFS('Indiv fin novembre'!Q$2:Q$299,'Indiv fin novembre'!$B$2:$B$299,$B292,'Indiv fin novembre'!$C$2:$C$299,$C292)-SUMIFS('Indiv fin octobre (à la trève)'!Q$2:Q$287,'Indiv fin octobre (à la trève)'!$B$2:$B$287,$B292,'Indiv fin octobre (à la trève)'!$C$2:$C$287,$C292)</f>
        <v>0</v>
      </c>
      <c r="R292">
        <f>SUMIFS('Indiv fin novembre'!R$2:R$299,'Indiv fin novembre'!$B$2:$B$299,$B292,'Indiv fin novembre'!$C$2:$C$299,$C292)-SUMIFS('Indiv fin octobre (à la trève)'!R$2:R$287,'Indiv fin octobre (à la trève)'!$B$2:$B$287,$B292,'Indiv fin octobre (à la trève)'!$C$2:$C$287,$C292)</f>
        <v>0</v>
      </c>
      <c r="S292" s="3">
        <f t="shared" si="52"/>
        <v>0</v>
      </c>
      <c r="T292" s="3">
        <f t="shared" si="53"/>
        <v>0</v>
      </c>
      <c r="U292" s="3">
        <f t="shared" si="54"/>
        <v>0</v>
      </c>
      <c r="V292" s="3">
        <f t="shared" si="55"/>
        <v>0</v>
      </c>
      <c r="W292" s="3">
        <f t="shared" si="56"/>
        <v>0</v>
      </c>
      <c r="X292" s="3">
        <f t="shared" si="57"/>
        <v>0</v>
      </c>
      <c r="Y292" s="3">
        <f t="shared" si="58"/>
        <v>0</v>
      </c>
      <c r="Z292" s="3">
        <f t="shared" si="59"/>
        <v>0</v>
      </c>
      <c r="AA292" s="3">
        <f t="shared" si="60"/>
        <v>0</v>
      </c>
      <c r="AB292" s="3">
        <f t="shared" si="61"/>
        <v>0</v>
      </c>
      <c r="AC292" s="3">
        <f t="shared" si="62"/>
        <v>0</v>
      </c>
      <c r="AD292" s="3">
        <f t="shared" si="63"/>
        <v>0</v>
      </c>
      <c r="AE292" s="3">
        <f t="shared" si="64"/>
        <v>0</v>
      </c>
      <c r="AF292" s="4">
        <f>F292/SUMIFS('Equipe novembre (après la trèv)'!B$2:B$13,'Equipe novembre (après la trèv)'!$A$2:$A$13,$C292)</f>
        <v>0</v>
      </c>
      <c r="AG292" s="4">
        <f>P292/SUMIFS('Equipe novembre (après la trèv)'!L$2:L$13,'Equipe novembre (après la trèv)'!$A$2:$A$13,$C292)</f>
        <v>0</v>
      </c>
      <c r="AH292" s="4">
        <f>H292/SUMIFS('Equipe novembre (après la trèv)'!B$2:B$13,'Equipe novembre (après la trèv)'!$A$2:$A$13,$C292)</f>
        <v>0</v>
      </c>
      <c r="AI292" s="4">
        <f>R292/SUMIFS('Equipe novembre (après la trèv)'!L$2:L$13,'Equipe novembre (après la trèv)'!$A$2:$A$13,$C292)</f>
        <v>0</v>
      </c>
    </row>
    <row r="293" spans="1:35" x14ac:dyDescent="0.3">
      <c r="A293">
        <v>292</v>
      </c>
      <c r="B293" t="s">
        <v>309</v>
      </c>
      <c r="C293" t="s">
        <v>45</v>
      </c>
      <c r="D293" t="s">
        <v>6</v>
      </c>
      <c r="E293">
        <f>SUMIFS('Indiv fin novembre'!E$2:E$299,'Indiv fin novembre'!$B$2:$B$299,$B293,'Indiv fin novembre'!$C$2:$C$299,$C293)-SUMIFS('Indiv fin octobre (à la trève)'!E$2:E$287,'Indiv fin octobre (à la trève)'!$B$2:$B$287,$B293,'Indiv fin octobre (à la trève)'!$C$2:$C$287,$C293)</f>
        <v>0</v>
      </c>
      <c r="F293">
        <f>SUMIFS('Indiv fin novembre'!F$2:F$299,'Indiv fin novembre'!$B$2:$B$299,$B293,'Indiv fin novembre'!$C$2:$C$299,$C293)-SUMIFS('Indiv fin octobre (à la trève)'!F$2:F$287,'Indiv fin octobre (à la trève)'!$B$2:$B$287,$B293,'Indiv fin octobre (à la trève)'!$C$2:$C$287,$C293)</f>
        <v>0</v>
      </c>
      <c r="G293">
        <f>SUMIFS('Indiv fin novembre'!G$2:G$299,'Indiv fin novembre'!$B$2:$B$299,$B293,'Indiv fin novembre'!$C$2:$C$299,$C293)-SUMIFS('Indiv fin octobre (à la trève)'!G$2:G$287,'Indiv fin octobre (à la trève)'!$B$2:$B$287,$B293,'Indiv fin octobre (à la trève)'!$C$2:$C$287,$C293)</f>
        <v>0</v>
      </c>
      <c r="H293">
        <f>SUMIFS('Indiv fin novembre'!H$2:H$299,'Indiv fin novembre'!$B$2:$B$299,$B293,'Indiv fin novembre'!$C$2:$C$299,$C293)-SUMIFS('Indiv fin octobre (à la trève)'!H$2:H$287,'Indiv fin octobre (à la trève)'!$B$2:$B$287,$B293,'Indiv fin octobre (à la trève)'!$C$2:$C$287,$C293)</f>
        <v>0</v>
      </c>
      <c r="I293">
        <f>SUMIFS('Indiv fin novembre'!I$2:I$299,'Indiv fin novembre'!$B$2:$B$299,$B293,'Indiv fin novembre'!$C$2:$C$299,$C293)-SUMIFS('Indiv fin octobre (à la trève)'!I$2:I$287,'Indiv fin octobre (à la trève)'!$B$2:$B$287,$B293,'Indiv fin octobre (à la trève)'!$C$2:$C$287,$C293)</f>
        <v>0</v>
      </c>
      <c r="J293">
        <f>SUMIFS('Indiv fin novembre'!J$2:J$299,'Indiv fin novembre'!$B$2:$B$299,$B293,'Indiv fin novembre'!$C$2:$C$299,$C293)-SUMIFS('Indiv fin octobre (à la trève)'!J$2:J$287,'Indiv fin octobre (à la trève)'!$B$2:$B$287,$B293,'Indiv fin octobre (à la trève)'!$C$2:$C$287,$C293)</f>
        <v>0</v>
      </c>
      <c r="K293">
        <f>SUMIFS('Indiv fin novembre'!K$2:K$299,'Indiv fin novembre'!$B$2:$B$299,$B293,'Indiv fin novembre'!$C$2:$C$299,$C293)-SUMIFS('Indiv fin octobre (à la trève)'!K$2:K$287,'Indiv fin octobre (à la trève)'!$B$2:$B$287,$B293,'Indiv fin octobre (à la trève)'!$C$2:$C$287,$C293)</f>
        <v>0</v>
      </c>
      <c r="L293">
        <f>SUMIFS('Indiv fin novembre'!L$2:L$299,'Indiv fin novembre'!$B$2:$B$299,$B293,'Indiv fin novembre'!$C$2:$C$299,$C293)-SUMIFS('Indiv fin octobre (à la trève)'!L$2:L$287,'Indiv fin octobre (à la trève)'!$B$2:$B$287,$B293,'Indiv fin octobre (à la trève)'!$C$2:$C$287,$C293)</f>
        <v>0</v>
      </c>
      <c r="M293">
        <f>SUMIFS('Indiv fin novembre'!M$2:M$299,'Indiv fin novembre'!$B$2:$B$299,$B293,'Indiv fin novembre'!$C$2:$C$299,$C293)-SUMIFS('Indiv fin octobre (à la trève)'!M$2:M$287,'Indiv fin octobre (à la trève)'!$B$2:$B$287,$B293,'Indiv fin octobre (à la trève)'!$C$2:$C$287,$C293)</f>
        <v>0</v>
      </c>
      <c r="N293">
        <f>SUMIFS('Indiv fin novembre'!N$2:N$299,'Indiv fin novembre'!$B$2:$B$299,$B293,'Indiv fin novembre'!$C$2:$C$299,$C293)-SUMIFS('Indiv fin octobre (à la trève)'!N$2:N$287,'Indiv fin octobre (à la trève)'!$B$2:$B$287,$B293,'Indiv fin octobre (à la trève)'!$C$2:$C$287,$C293)</f>
        <v>0</v>
      </c>
      <c r="O293">
        <f>SUMIFS('Indiv fin novembre'!O$2:O$299,'Indiv fin novembre'!$B$2:$B$299,$B293,'Indiv fin novembre'!$C$2:$C$299,$C293)-SUMIFS('Indiv fin octobre (à la trève)'!O$2:O$287,'Indiv fin octobre (à la trève)'!$B$2:$B$287,$B293,'Indiv fin octobre (à la trève)'!$C$2:$C$287,$C293)</f>
        <v>0</v>
      </c>
      <c r="P293">
        <f>SUMIFS('Indiv fin novembre'!P$2:P$299,'Indiv fin novembre'!$B$2:$B$299,$B293,'Indiv fin novembre'!$C$2:$C$299,$C293)-SUMIFS('Indiv fin octobre (à la trève)'!P$2:P$287,'Indiv fin octobre (à la trève)'!$B$2:$B$287,$B293,'Indiv fin octobre (à la trève)'!$C$2:$C$287,$C293)</f>
        <v>0</v>
      </c>
      <c r="Q293">
        <f>SUMIFS('Indiv fin novembre'!Q$2:Q$299,'Indiv fin novembre'!$B$2:$B$299,$B293,'Indiv fin novembre'!$C$2:$C$299,$C293)-SUMIFS('Indiv fin octobre (à la trève)'!Q$2:Q$287,'Indiv fin octobre (à la trève)'!$B$2:$B$287,$B293,'Indiv fin octobre (à la trève)'!$C$2:$C$287,$C293)</f>
        <v>0</v>
      </c>
      <c r="R293">
        <f>SUMIFS('Indiv fin novembre'!R$2:R$299,'Indiv fin novembre'!$B$2:$B$299,$B293,'Indiv fin novembre'!$C$2:$C$299,$C293)-SUMIFS('Indiv fin octobre (à la trève)'!R$2:R$287,'Indiv fin octobre (à la trève)'!$B$2:$B$287,$B293,'Indiv fin octobre (à la trève)'!$C$2:$C$287,$C293)</f>
        <v>0</v>
      </c>
      <c r="S293" s="3">
        <f t="shared" si="52"/>
        <v>0</v>
      </c>
      <c r="T293" s="3">
        <f t="shared" si="53"/>
        <v>0</v>
      </c>
      <c r="U293" s="3">
        <f t="shared" si="54"/>
        <v>0</v>
      </c>
      <c r="V293" s="3">
        <f t="shared" si="55"/>
        <v>0</v>
      </c>
      <c r="W293" s="3">
        <f t="shared" si="56"/>
        <v>0</v>
      </c>
      <c r="X293" s="3">
        <f t="shared" si="57"/>
        <v>0</v>
      </c>
      <c r="Y293" s="3">
        <f t="shared" si="58"/>
        <v>0</v>
      </c>
      <c r="Z293" s="3">
        <f t="shared" si="59"/>
        <v>0</v>
      </c>
      <c r="AA293" s="3">
        <f t="shared" si="60"/>
        <v>0</v>
      </c>
      <c r="AB293" s="3">
        <f t="shared" si="61"/>
        <v>0</v>
      </c>
      <c r="AC293" s="3">
        <f t="shared" si="62"/>
        <v>0</v>
      </c>
      <c r="AD293" s="3">
        <f t="shared" si="63"/>
        <v>0</v>
      </c>
      <c r="AE293" s="3">
        <f t="shared" si="64"/>
        <v>0</v>
      </c>
      <c r="AF293" s="4">
        <f>F293/SUMIFS('Equipe novembre (après la trèv)'!B$2:B$13,'Equipe novembre (après la trèv)'!$A$2:$A$13,$C293)</f>
        <v>0</v>
      </c>
      <c r="AG293" s="4">
        <f>P293/SUMIFS('Equipe novembre (après la trèv)'!L$2:L$13,'Equipe novembre (après la trèv)'!$A$2:$A$13,$C293)</f>
        <v>0</v>
      </c>
      <c r="AH293" s="4">
        <f>H293/SUMIFS('Equipe novembre (après la trèv)'!B$2:B$13,'Equipe novembre (après la trèv)'!$A$2:$A$13,$C293)</f>
        <v>0</v>
      </c>
      <c r="AI293" s="4">
        <f>R293/SUMIFS('Equipe novembre (après la trèv)'!L$2:L$13,'Equipe novembre (après la trèv)'!$A$2:$A$13,$C293)</f>
        <v>0</v>
      </c>
    </row>
    <row r="294" spans="1:35" x14ac:dyDescent="0.3">
      <c r="A294">
        <v>293</v>
      </c>
      <c r="B294" t="s">
        <v>310</v>
      </c>
      <c r="C294" t="s">
        <v>37</v>
      </c>
      <c r="D294" t="s">
        <v>6</v>
      </c>
      <c r="E294">
        <f>SUMIFS('Indiv fin novembre'!E$2:E$299,'Indiv fin novembre'!$B$2:$B$299,$B294,'Indiv fin novembre'!$C$2:$C$299,$C294)-SUMIFS('Indiv fin octobre (à la trève)'!E$2:E$287,'Indiv fin octobre (à la trève)'!$B$2:$B$287,$B294,'Indiv fin octobre (à la trève)'!$C$2:$C$287,$C294)</f>
        <v>0</v>
      </c>
      <c r="F294">
        <f>SUMIFS('Indiv fin novembre'!F$2:F$299,'Indiv fin novembre'!$B$2:$B$299,$B294,'Indiv fin novembre'!$C$2:$C$299,$C294)-SUMIFS('Indiv fin octobre (à la trève)'!F$2:F$287,'Indiv fin octobre (à la trève)'!$B$2:$B$287,$B294,'Indiv fin octobre (à la trève)'!$C$2:$C$287,$C294)</f>
        <v>0</v>
      </c>
      <c r="G294">
        <f>SUMIFS('Indiv fin novembre'!G$2:G$299,'Indiv fin novembre'!$B$2:$B$299,$B294,'Indiv fin novembre'!$C$2:$C$299,$C294)-SUMIFS('Indiv fin octobre (à la trève)'!G$2:G$287,'Indiv fin octobre (à la trève)'!$B$2:$B$287,$B294,'Indiv fin octobre (à la trève)'!$C$2:$C$287,$C294)</f>
        <v>0</v>
      </c>
      <c r="H294">
        <f>SUMIFS('Indiv fin novembre'!H$2:H$299,'Indiv fin novembre'!$B$2:$B$299,$B294,'Indiv fin novembre'!$C$2:$C$299,$C294)-SUMIFS('Indiv fin octobre (à la trève)'!H$2:H$287,'Indiv fin octobre (à la trève)'!$B$2:$B$287,$B294,'Indiv fin octobre (à la trève)'!$C$2:$C$287,$C294)</f>
        <v>0</v>
      </c>
      <c r="I294">
        <f>SUMIFS('Indiv fin novembre'!I$2:I$299,'Indiv fin novembre'!$B$2:$B$299,$B294,'Indiv fin novembre'!$C$2:$C$299,$C294)-SUMIFS('Indiv fin octobre (à la trève)'!I$2:I$287,'Indiv fin octobre (à la trève)'!$B$2:$B$287,$B294,'Indiv fin octobre (à la trève)'!$C$2:$C$287,$C294)</f>
        <v>0</v>
      </c>
      <c r="J294">
        <f>SUMIFS('Indiv fin novembre'!J$2:J$299,'Indiv fin novembre'!$B$2:$B$299,$B294,'Indiv fin novembre'!$C$2:$C$299,$C294)-SUMIFS('Indiv fin octobre (à la trève)'!J$2:J$287,'Indiv fin octobre (à la trève)'!$B$2:$B$287,$B294,'Indiv fin octobre (à la trève)'!$C$2:$C$287,$C294)</f>
        <v>0</v>
      </c>
      <c r="K294">
        <f>SUMIFS('Indiv fin novembre'!K$2:K$299,'Indiv fin novembre'!$B$2:$B$299,$B294,'Indiv fin novembre'!$C$2:$C$299,$C294)-SUMIFS('Indiv fin octobre (à la trève)'!K$2:K$287,'Indiv fin octobre (à la trève)'!$B$2:$B$287,$B294,'Indiv fin octobre (à la trève)'!$C$2:$C$287,$C294)</f>
        <v>0</v>
      </c>
      <c r="L294">
        <f>SUMIFS('Indiv fin novembre'!L$2:L$299,'Indiv fin novembre'!$B$2:$B$299,$B294,'Indiv fin novembre'!$C$2:$C$299,$C294)-SUMIFS('Indiv fin octobre (à la trève)'!L$2:L$287,'Indiv fin octobre (à la trève)'!$B$2:$B$287,$B294,'Indiv fin octobre (à la trève)'!$C$2:$C$287,$C294)</f>
        <v>0</v>
      </c>
      <c r="M294">
        <f>SUMIFS('Indiv fin novembre'!M$2:M$299,'Indiv fin novembre'!$B$2:$B$299,$B294,'Indiv fin novembre'!$C$2:$C$299,$C294)-SUMIFS('Indiv fin octobre (à la trève)'!M$2:M$287,'Indiv fin octobre (à la trève)'!$B$2:$B$287,$B294,'Indiv fin octobre (à la trève)'!$C$2:$C$287,$C294)</f>
        <v>0</v>
      </c>
      <c r="N294">
        <f>SUMIFS('Indiv fin novembre'!N$2:N$299,'Indiv fin novembre'!$B$2:$B$299,$B294,'Indiv fin novembre'!$C$2:$C$299,$C294)-SUMIFS('Indiv fin octobre (à la trève)'!N$2:N$287,'Indiv fin octobre (à la trève)'!$B$2:$B$287,$B294,'Indiv fin octobre (à la trève)'!$C$2:$C$287,$C294)</f>
        <v>0</v>
      </c>
      <c r="O294">
        <f>SUMIFS('Indiv fin novembre'!O$2:O$299,'Indiv fin novembre'!$B$2:$B$299,$B294,'Indiv fin novembre'!$C$2:$C$299,$C294)-SUMIFS('Indiv fin octobre (à la trève)'!O$2:O$287,'Indiv fin octobre (à la trève)'!$B$2:$B$287,$B294,'Indiv fin octobre (à la trève)'!$C$2:$C$287,$C294)</f>
        <v>0</v>
      </c>
      <c r="P294">
        <f>SUMIFS('Indiv fin novembre'!P$2:P$299,'Indiv fin novembre'!$B$2:$B$299,$B294,'Indiv fin novembre'!$C$2:$C$299,$C294)-SUMIFS('Indiv fin octobre (à la trève)'!P$2:P$287,'Indiv fin octobre (à la trève)'!$B$2:$B$287,$B294,'Indiv fin octobre (à la trève)'!$C$2:$C$287,$C294)</f>
        <v>0</v>
      </c>
      <c r="Q294">
        <f>SUMIFS('Indiv fin novembre'!Q$2:Q$299,'Indiv fin novembre'!$B$2:$B$299,$B294,'Indiv fin novembre'!$C$2:$C$299,$C294)-SUMIFS('Indiv fin octobre (à la trève)'!Q$2:Q$287,'Indiv fin octobre (à la trève)'!$B$2:$B$287,$B294,'Indiv fin octobre (à la trève)'!$C$2:$C$287,$C294)</f>
        <v>0</v>
      </c>
      <c r="R294">
        <f>SUMIFS('Indiv fin novembre'!R$2:R$299,'Indiv fin novembre'!$B$2:$B$299,$B294,'Indiv fin novembre'!$C$2:$C$299,$C294)-SUMIFS('Indiv fin octobre (à la trève)'!R$2:R$287,'Indiv fin octobre (à la trève)'!$B$2:$B$287,$B294,'Indiv fin octobre (à la trève)'!$C$2:$C$287,$C294)</f>
        <v>0</v>
      </c>
      <c r="S294" s="3">
        <f t="shared" si="52"/>
        <v>0</v>
      </c>
      <c r="T294" s="3">
        <f t="shared" si="53"/>
        <v>0</v>
      </c>
      <c r="U294" s="3">
        <f t="shared" si="54"/>
        <v>0</v>
      </c>
      <c r="V294" s="3">
        <f t="shared" si="55"/>
        <v>0</v>
      </c>
      <c r="W294" s="3">
        <f t="shared" si="56"/>
        <v>0</v>
      </c>
      <c r="X294" s="3">
        <f t="shared" si="57"/>
        <v>0</v>
      </c>
      <c r="Y294" s="3">
        <f t="shared" si="58"/>
        <v>0</v>
      </c>
      <c r="Z294" s="3">
        <f t="shared" si="59"/>
        <v>0</v>
      </c>
      <c r="AA294" s="3">
        <f t="shared" si="60"/>
        <v>0</v>
      </c>
      <c r="AB294" s="3">
        <f t="shared" si="61"/>
        <v>0</v>
      </c>
      <c r="AC294" s="3">
        <f t="shared" si="62"/>
        <v>0</v>
      </c>
      <c r="AD294" s="3">
        <f t="shared" si="63"/>
        <v>0</v>
      </c>
      <c r="AE294" s="3">
        <f t="shared" si="64"/>
        <v>0</v>
      </c>
      <c r="AF294" s="4">
        <f>F294/SUMIFS('Equipe novembre (après la trèv)'!B$2:B$13,'Equipe novembre (après la trèv)'!$A$2:$A$13,$C294)</f>
        <v>0</v>
      </c>
      <c r="AG294" s="4">
        <f>P294/SUMIFS('Equipe novembre (après la trèv)'!L$2:L$13,'Equipe novembre (après la trèv)'!$A$2:$A$13,$C294)</f>
        <v>0</v>
      </c>
      <c r="AH294" s="4">
        <f>H294/SUMIFS('Equipe novembre (après la trèv)'!B$2:B$13,'Equipe novembre (après la trèv)'!$A$2:$A$13,$C294)</f>
        <v>0</v>
      </c>
      <c r="AI294" s="4">
        <f>R294/SUMIFS('Equipe novembre (après la trèv)'!L$2:L$13,'Equipe novembre (après la trèv)'!$A$2:$A$13,$C294)</f>
        <v>0</v>
      </c>
    </row>
    <row r="295" spans="1:35" x14ac:dyDescent="0.3">
      <c r="A295">
        <v>294</v>
      </c>
      <c r="B295" t="s">
        <v>341</v>
      </c>
      <c r="C295" t="s">
        <v>43</v>
      </c>
      <c r="D295" t="s">
        <v>6</v>
      </c>
      <c r="E295">
        <f>SUMIFS('Indiv fin novembre'!E$2:E$299,'Indiv fin novembre'!$B$2:$B$299,$B295,'Indiv fin novembre'!$C$2:$C$299,$C295)-SUMIFS('Indiv fin octobre (à la trève)'!E$2:E$287,'Indiv fin octobre (à la trève)'!$B$2:$B$287,$B295,'Indiv fin octobre (à la trève)'!$C$2:$C$287,$C295)</f>
        <v>0</v>
      </c>
      <c r="F295">
        <f>SUMIFS('Indiv fin novembre'!F$2:F$299,'Indiv fin novembre'!$B$2:$B$299,$B295,'Indiv fin novembre'!$C$2:$C$299,$C295)-SUMIFS('Indiv fin octobre (à la trève)'!F$2:F$287,'Indiv fin octobre (à la trève)'!$B$2:$B$287,$B295,'Indiv fin octobre (à la trève)'!$C$2:$C$287,$C295)</f>
        <v>0</v>
      </c>
      <c r="G295">
        <f>SUMIFS('Indiv fin novembre'!G$2:G$299,'Indiv fin novembre'!$B$2:$B$299,$B295,'Indiv fin novembre'!$C$2:$C$299,$C295)-SUMIFS('Indiv fin octobre (à la trève)'!G$2:G$287,'Indiv fin octobre (à la trève)'!$B$2:$B$287,$B295,'Indiv fin octobre (à la trève)'!$C$2:$C$287,$C295)</f>
        <v>0</v>
      </c>
      <c r="H295">
        <f>SUMIFS('Indiv fin novembre'!H$2:H$299,'Indiv fin novembre'!$B$2:$B$299,$B295,'Indiv fin novembre'!$C$2:$C$299,$C295)-SUMIFS('Indiv fin octobre (à la trève)'!H$2:H$287,'Indiv fin octobre (à la trève)'!$B$2:$B$287,$B295,'Indiv fin octobre (à la trève)'!$C$2:$C$287,$C295)</f>
        <v>0</v>
      </c>
      <c r="I295">
        <f>SUMIFS('Indiv fin novembre'!I$2:I$299,'Indiv fin novembre'!$B$2:$B$299,$B295,'Indiv fin novembre'!$C$2:$C$299,$C295)-SUMIFS('Indiv fin octobre (à la trève)'!I$2:I$287,'Indiv fin octobre (à la trève)'!$B$2:$B$287,$B295,'Indiv fin octobre (à la trève)'!$C$2:$C$287,$C295)</f>
        <v>0</v>
      </c>
      <c r="J295">
        <f>SUMIFS('Indiv fin novembre'!J$2:J$299,'Indiv fin novembre'!$B$2:$B$299,$B295,'Indiv fin novembre'!$C$2:$C$299,$C295)-SUMIFS('Indiv fin octobre (à la trève)'!J$2:J$287,'Indiv fin octobre (à la trève)'!$B$2:$B$287,$B295,'Indiv fin octobre (à la trève)'!$C$2:$C$287,$C295)</f>
        <v>0</v>
      </c>
      <c r="K295">
        <f>SUMIFS('Indiv fin novembre'!K$2:K$299,'Indiv fin novembre'!$B$2:$B$299,$B295,'Indiv fin novembre'!$C$2:$C$299,$C295)-SUMIFS('Indiv fin octobre (à la trève)'!K$2:K$287,'Indiv fin octobre (à la trève)'!$B$2:$B$287,$B295,'Indiv fin octobre (à la trève)'!$C$2:$C$287,$C295)</f>
        <v>0</v>
      </c>
      <c r="L295">
        <f>SUMIFS('Indiv fin novembre'!L$2:L$299,'Indiv fin novembre'!$B$2:$B$299,$B295,'Indiv fin novembre'!$C$2:$C$299,$C295)-SUMIFS('Indiv fin octobre (à la trève)'!L$2:L$287,'Indiv fin octobre (à la trève)'!$B$2:$B$287,$B295,'Indiv fin octobre (à la trève)'!$C$2:$C$287,$C295)</f>
        <v>0</v>
      </c>
      <c r="M295">
        <f>SUMIFS('Indiv fin novembre'!M$2:M$299,'Indiv fin novembre'!$B$2:$B$299,$B295,'Indiv fin novembre'!$C$2:$C$299,$C295)-SUMIFS('Indiv fin octobre (à la trève)'!M$2:M$287,'Indiv fin octobre (à la trève)'!$B$2:$B$287,$B295,'Indiv fin octobre (à la trève)'!$C$2:$C$287,$C295)</f>
        <v>0</v>
      </c>
      <c r="N295">
        <f>SUMIFS('Indiv fin novembre'!N$2:N$299,'Indiv fin novembre'!$B$2:$B$299,$B295,'Indiv fin novembre'!$C$2:$C$299,$C295)-SUMIFS('Indiv fin octobre (à la trève)'!N$2:N$287,'Indiv fin octobre (à la trève)'!$B$2:$B$287,$B295,'Indiv fin octobre (à la trève)'!$C$2:$C$287,$C295)</f>
        <v>0</v>
      </c>
      <c r="O295">
        <f>SUMIFS('Indiv fin novembre'!O$2:O$299,'Indiv fin novembre'!$B$2:$B$299,$B295,'Indiv fin novembre'!$C$2:$C$299,$C295)-SUMIFS('Indiv fin octobre (à la trève)'!O$2:O$287,'Indiv fin octobre (à la trève)'!$B$2:$B$287,$B295,'Indiv fin octobre (à la trève)'!$C$2:$C$287,$C295)</f>
        <v>0</v>
      </c>
      <c r="P295">
        <f>SUMIFS('Indiv fin novembre'!P$2:P$299,'Indiv fin novembre'!$B$2:$B$299,$B295,'Indiv fin novembre'!$C$2:$C$299,$C295)-SUMIFS('Indiv fin octobre (à la trève)'!P$2:P$287,'Indiv fin octobre (à la trève)'!$B$2:$B$287,$B295,'Indiv fin octobre (à la trève)'!$C$2:$C$287,$C295)</f>
        <v>0</v>
      </c>
      <c r="Q295">
        <f>SUMIFS('Indiv fin novembre'!Q$2:Q$299,'Indiv fin novembre'!$B$2:$B$299,$B295,'Indiv fin novembre'!$C$2:$C$299,$C295)-SUMIFS('Indiv fin octobre (à la trève)'!Q$2:Q$287,'Indiv fin octobre (à la trève)'!$B$2:$B$287,$B295,'Indiv fin octobre (à la trève)'!$C$2:$C$287,$C295)</f>
        <v>0</v>
      </c>
      <c r="R295">
        <f>SUMIFS('Indiv fin novembre'!R$2:R$299,'Indiv fin novembre'!$B$2:$B$299,$B295,'Indiv fin novembre'!$C$2:$C$299,$C295)-SUMIFS('Indiv fin octobre (à la trève)'!R$2:R$287,'Indiv fin octobre (à la trève)'!$B$2:$B$287,$B295,'Indiv fin octobre (à la trève)'!$C$2:$C$287,$C295)</f>
        <v>0</v>
      </c>
      <c r="S295" s="3">
        <f t="shared" si="52"/>
        <v>0</v>
      </c>
      <c r="T295" s="3">
        <f t="shared" si="53"/>
        <v>0</v>
      </c>
      <c r="U295" s="3">
        <f t="shared" si="54"/>
        <v>0</v>
      </c>
      <c r="V295" s="3">
        <f t="shared" si="55"/>
        <v>0</v>
      </c>
      <c r="W295" s="3">
        <f t="shared" si="56"/>
        <v>0</v>
      </c>
      <c r="X295" s="3">
        <f t="shared" si="57"/>
        <v>0</v>
      </c>
      <c r="Y295" s="3">
        <f t="shared" si="58"/>
        <v>0</v>
      </c>
      <c r="Z295" s="3">
        <f t="shared" si="59"/>
        <v>0</v>
      </c>
      <c r="AA295" s="3">
        <f t="shared" si="60"/>
        <v>0</v>
      </c>
      <c r="AB295" s="3">
        <f t="shared" si="61"/>
        <v>0</v>
      </c>
      <c r="AC295" s="3">
        <f t="shared" si="62"/>
        <v>0</v>
      </c>
      <c r="AD295" s="3">
        <f t="shared" si="63"/>
        <v>0</v>
      </c>
      <c r="AE295" s="3">
        <f t="shared" si="64"/>
        <v>0</v>
      </c>
      <c r="AF295" s="4">
        <f>F295/SUMIFS('Equipe novembre (après la trèv)'!B$2:B$13,'Equipe novembre (après la trèv)'!$A$2:$A$13,$C295)</f>
        <v>0</v>
      </c>
      <c r="AG295" s="4">
        <f>P295/SUMIFS('Equipe novembre (après la trèv)'!L$2:L$13,'Equipe novembre (après la trèv)'!$A$2:$A$13,$C295)</f>
        <v>0</v>
      </c>
      <c r="AH295" s="4">
        <f>H295/SUMIFS('Equipe novembre (après la trèv)'!B$2:B$13,'Equipe novembre (après la trèv)'!$A$2:$A$13,$C295)</f>
        <v>0</v>
      </c>
      <c r="AI295" s="4">
        <f>R295/SUMIFS('Equipe novembre (après la trèv)'!L$2:L$13,'Equipe novembre (après la trèv)'!$A$2:$A$13,$C295)</f>
        <v>0</v>
      </c>
    </row>
    <row r="296" spans="1:35" x14ac:dyDescent="0.3">
      <c r="A296">
        <v>295</v>
      </c>
      <c r="B296" t="s">
        <v>354</v>
      </c>
      <c r="C296" t="s">
        <v>31</v>
      </c>
      <c r="D296" t="s">
        <v>6</v>
      </c>
      <c r="E296">
        <f>SUMIFS('Indiv fin novembre'!E$2:E$299,'Indiv fin novembre'!$B$2:$B$299,$B296,'Indiv fin novembre'!$C$2:$C$299,$C296)-SUMIFS('Indiv fin octobre (à la trève)'!E$2:E$287,'Indiv fin octobre (à la trève)'!$B$2:$B$287,$B296,'Indiv fin octobre (à la trève)'!$C$2:$C$287,$C296)</f>
        <v>1</v>
      </c>
      <c r="F296">
        <f>SUMIFS('Indiv fin novembre'!F$2:F$299,'Indiv fin novembre'!$B$2:$B$299,$B296,'Indiv fin novembre'!$C$2:$C$299,$C296)-SUMIFS('Indiv fin octobre (à la trève)'!F$2:F$287,'Indiv fin octobre (à la trève)'!$B$2:$B$287,$B296,'Indiv fin octobre (à la trève)'!$C$2:$C$287,$C296)</f>
        <v>0</v>
      </c>
      <c r="G296">
        <f>SUMIFS('Indiv fin novembre'!G$2:G$299,'Indiv fin novembre'!$B$2:$B$299,$B296,'Indiv fin novembre'!$C$2:$C$299,$C296)-SUMIFS('Indiv fin octobre (à la trève)'!G$2:G$287,'Indiv fin octobre (à la trève)'!$B$2:$B$287,$B296,'Indiv fin octobre (à la trève)'!$C$2:$C$287,$C296)</f>
        <v>0</v>
      </c>
      <c r="H296">
        <f>SUMIFS('Indiv fin novembre'!H$2:H$299,'Indiv fin novembre'!$B$2:$B$299,$B296,'Indiv fin novembre'!$C$2:$C$299,$C296)-SUMIFS('Indiv fin octobre (à la trève)'!H$2:H$287,'Indiv fin octobre (à la trève)'!$B$2:$B$287,$B296,'Indiv fin octobre (à la trève)'!$C$2:$C$287,$C296)</f>
        <v>0</v>
      </c>
      <c r="I296">
        <f>SUMIFS('Indiv fin novembre'!I$2:I$299,'Indiv fin novembre'!$B$2:$B$299,$B296,'Indiv fin novembre'!$C$2:$C$299,$C296)-SUMIFS('Indiv fin octobre (à la trève)'!I$2:I$287,'Indiv fin octobre (à la trève)'!$B$2:$B$287,$B296,'Indiv fin octobre (à la trève)'!$C$2:$C$287,$C296)</f>
        <v>0</v>
      </c>
      <c r="J296">
        <f>SUMIFS('Indiv fin novembre'!J$2:J$299,'Indiv fin novembre'!$B$2:$B$299,$B296,'Indiv fin novembre'!$C$2:$C$299,$C296)-SUMIFS('Indiv fin octobre (à la trève)'!J$2:J$287,'Indiv fin octobre (à la trève)'!$B$2:$B$287,$B296,'Indiv fin octobre (à la trève)'!$C$2:$C$287,$C296)</f>
        <v>0</v>
      </c>
      <c r="K296">
        <f>SUMIFS('Indiv fin novembre'!K$2:K$299,'Indiv fin novembre'!$B$2:$B$299,$B296,'Indiv fin novembre'!$C$2:$C$299,$C296)-SUMIFS('Indiv fin octobre (à la trève)'!K$2:K$287,'Indiv fin octobre (à la trève)'!$B$2:$B$287,$B296,'Indiv fin octobre (à la trève)'!$C$2:$C$287,$C296)</f>
        <v>0</v>
      </c>
      <c r="L296">
        <f>SUMIFS('Indiv fin novembre'!L$2:L$299,'Indiv fin novembre'!$B$2:$B$299,$B296,'Indiv fin novembre'!$C$2:$C$299,$C296)-SUMIFS('Indiv fin octobre (à la trève)'!L$2:L$287,'Indiv fin octobre (à la trève)'!$B$2:$B$287,$B296,'Indiv fin octobre (à la trève)'!$C$2:$C$287,$C296)</f>
        <v>0</v>
      </c>
      <c r="M296">
        <f>SUMIFS('Indiv fin novembre'!M$2:M$299,'Indiv fin novembre'!$B$2:$B$299,$B296,'Indiv fin novembre'!$C$2:$C$299,$C296)-SUMIFS('Indiv fin octobre (à la trève)'!M$2:M$287,'Indiv fin octobre (à la trève)'!$B$2:$B$287,$B296,'Indiv fin octobre (à la trève)'!$C$2:$C$287,$C296)</f>
        <v>0</v>
      </c>
      <c r="N296">
        <f>SUMIFS('Indiv fin novembre'!N$2:N$299,'Indiv fin novembre'!$B$2:$B$299,$B296,'Indiv fin novembre'!$C$2:$C$299,$C296)-SUMIFS('Indiv fin octobre (à la trève)'!N$2:N$287,'Indiv fin octobre (à la trève)'!$B$2:$B$287,$B296,'Indiv fin octobre (à la trève)'!$C$2:$C$287,$C296)</f>
        <v>0</v>
      </c>
      <c r="O296">
        <f>SUMIFS('Indiv fin novembre'!O$2:O$299,'Indiv fin novembre'!$B$2:$B$299,$B296,'Indiv fin novembre'!$C$2:$C$299,$C296)-SUMIFS('Indiv fin octobre (à la trève)'!O$2:O$287,'Indiv fin octobre (à la trève)'!$B$2:$B$287,$B296,'Indiv fin octobre (à la trève)'!$C$2:$C$287,$C296)</f>
        <v>0</v>
      </c>
      <c r="P296">
        <f>SUMIFS('Indiv fin novembre'!P$2:P$299,'Indiv fin novembre'!$B$2:$B$299,$B296,'Indiv fin novembre'!$C$2:$C$299,$C296)-SUMIFS('Indiv fin octobre (à la trève)'!P$2:P$287,'Indiv fin octobre (à la trève)'!$B$2:$B$287,$B296,'Indiv fin octobre (à la trève)'!$C$2:$C$287,$C296)</f>
        <v>0</v>
      </c>
      <c r="Q296">
        <f>SUMIFS('Indiv fin novembre'!Q$2:Q$299,'Indiv fin novembre'!$B$2:$B$299,$B296,'Indiv fin novembre'!$C$2:$C$299,$C296)-SUMIFS('Indiv fin octobre (à la trève)'!Q$2:Q$287,'Indiv fin octobre (à la trève)'!$B$2:$B$287,$B296,'Indiv fin octobre (à la trève)'!$C$2:$C$287,$C296)</f>
        <v>0</v>
      </c>
      <c r="R296">
        <f>SUMIFS('Indiv fin novembre'!R$2:R$299,'Indiv fin novembre'!$B$2:$B$299,$B296,'Indiv fin novembre'!$C$2:$C$299,$C296)-SUMIFS('Indiv fin octobre (à la trève)'!R$2:R$287,'Indiv fin octobre (à la trève)'!$B$2:$B$287,$B296,'Indiv fin octobre (à la trève)'!$C$2:$C$287,$C296)</f>
        <v>0</v>
      </c>
      <c r="S296" s="3">
        <f t="shared" si="52"/>
        <v>0</v>
      </c>
      <c r="T296" s="3">
        <f t="shared" si="53"/>
        <v>0</v>
      </c>
      <c r="U296" s="3">
        <f t="shared" si="54"/>
        <v>0</v>
      </c>
      <c r="V296" s="3">
        <f t="shared" si="55"/>
        <v>0</v>
      </c>
      <c r="W296" s="3">
        <f t="shared" si="56"/>
        <v>0</v>
      </c>
      <c r="X296" s="3">
        <f t="shared" si="57"/>
        <v>0</v>
      </c>
      <c r="Y296" s="3">
        <f t="shared" si="58"/>
        <v>0</v>
      </c>
      <c r="Z296" s="3">
        <f t="shared" si="59"/>
        <v>0</v>
      </c>
      <c r="AA296" s="3">
        <f t="shared" si="60"/>
        <v>0</v>
      </c>
      <c r="AB296" s="3">
        <f t="shared" si="61"/>
        <v>0</v>
      </c>
      <c r="AC296" s="3">
        <f t="shared" si="62"/>
        <v>0</v>
      </c>
      <c r="AD296" s="3">
        <f t="shared" si="63"/>
        <v>0</v>
      </c>
      <c r="AE296" s="3">
        <f t="shared" si="64"/>
        <v>0</v>
      </c>
      <c r="AF296" s="4">
        <f>F296/SUMIFS('Equipe novembre (après la trèv)'!B$2:B$13,'Equipe novembre (après la trèv)'!$A$2:$A$13,$C296)</f>
        <v>0</v>
      </c>
      <c r="AG296" s="4">
        <f>P296/SUMIFS('Equipe novembre (après la trèv)'!L$2:L$13,'Equipe novembre (après la trèv)'!$A$2:$A$13,$C296)</f>
        <v>0</v>
      </c>
      <c r="AH296" s="4">
        <f>H296/SUMIFS('Equipe novembre (après la trèv)'!B$2:B$13,'Equipe novembre (après la trèv)'!$A$2:$A$13,$C296)</f>
        <v>0</v>
      </c>
      <c r="AI296" s="4">
        <f>R296/SUMIFS('Equipe novembre (après la trèv)'!L$2:L$13,'Equipe novembre (après la trèv)'!$A$2:$A$13,$C296)</f>
        <v>0</v>
      </c>
    </row>
    <row r="297" spans="1:35" x14ac:dyDescent="0.3">
      <c r="A297">
        <v>296</v>
      </c>
      <c r="B297" t="s">
        <v>195</v>
      </c>
      <c r="C297" t="s">
        <v>76</v>
      </c>
      <c r="D297" t="s">
        <v>6</v>
      </c>
      <c r="E297">
        <f>SUMIFS('Indiv fin novembre'!E$2:E$299,'Indiv fin novembre'!$B$2:$B$299,$B297,'Indiv fin novembre'!$C$2:$C$299,$C297)-SUMIFS('Indiv fin octobre (à la trève)'!E$2:E$287,'Indiv fin octobre (à la trève)'!$B$2:$B$287,$B297,'Indiv fin octobre (à la trève)'!$C$2:$C$287,$C297)</f>
        <v>0</v>
      </c>
      <c r="F297">
        <f>SUMIFS('Indiv fin novembre'!F$2:F$299,'Indiv fin novembre'!$B$2:$B$299,$B297,'Indiv fin novembre'!$C$2:$C$299,$C297)-SUMIFS('Indiv fin octobre (à la trève)'!F$2:F$287,'Indiv fin octobre (à la trève)'!$B$2:$B$287,$B297,'Indiv fin octobre (à la trève)'!$C$2:$C$287,$C297)</f>
        <v>0</v>
      </c>
      <c r="G297">
        <f>SUMIFS('Indiv fin novembre'!G$2:G$299,'Indiv fin novembre'!$B$2:$B$299,$B297,'Indiv fin novembre'!$C$2:$C$299,$C297)-SUMIFS('Indiv fin octobre (à la trève)'!G$2:G$287,'Indiv fin octobre (à la trève)'!$B$2:$B$287,$B297,'Indiv fin octobre (à la trève)'!$C$2:$C$287,$C297)</f>
        <v>0</v>
      </c>
      <c r="H297">
        <f>SUMIFS('Indiv fin novembre'!H$2:H$299,'Indiv fin novembre'!$B$2:$B$299,$B297,'Indiv fin novembre'!$C$2:$C$299,$C297)-SUMIFS('Indiv fin octobre (à la trève)'!H$2:H$287,'Indiv fin octobre (à la trève)'!$B$2:$B$287,$B297,'Indiv fin octobre (à la trève)'!$C$2:$C$287,$C297)</f>
        <v>0</v>
      </c>
      <c r="I297">
        <f>SUMIFS('Indiv fin novembre'!I$2:I$299,'Indiv fin novembre'!$B$2:$B$299,$B297,'Indiv fin novembre'!$C$2:$C$299,$C297)-SUMIFS('Indiv fin octobre (à la trève)'!I$2:I$287,'Indiv fin octobre (à la trève)'!$B$2:$B$287,$B297,'Indiv fin octobre (à la trève)'!$C$2:$C$287,$C297)</f>
        <v>0</v>
      </c>
      <c r="J297">
        <f>SUMIFS('Indiv fin novembre'!J$2:J$299,'Indiv fin novembre'!$B$2:$B$299,$B297,'Indiv fin novembre'!$C$2:$C$299,$C297)-SUMIFS('Indiv fin octobre (à la trève)'!J$2:J$287,'Indiv fin octobre (à la trève)'!$B$2:$B$287,$B297,'Indiv fin octobre (à la trève)'!$C$2:$C$287,$C297)</f>
        <v>0</v>
      </c>
      <c r="K297">
        <f>SUMIFS('Indiv fin novembre'!K$2:K$299,'Indiv fin novembre'!$B$2:$B$299,$B297,'Indiv fin novembre'!$C$2:$C$299,$C297)-SUMIFS('Indiv fin octobre (à la trève)'!K$2:K$287,'Indiv fin octobre (à la trève)'!$B$2:$B$287,$B297,'Indiv fin octobre (à la trève)'!$C$2:$C$287,$C297)</f>
        <v>0</v>
      </c>
      <c r="L297">
        <f>SUMIFS('Indiv fin novembre'!L$2:L$299,'Indiv fin novembre'!$B$2:$B$299,$B297,'Indiv fin novembre'!$C$2:$C$299,$C297)-SUMIFS('Indiv fin octobre (à la trève)'!L$2:L$287,'Indiv fin octobre (à la trève)'!$B$2:$B$287,$B297,'Indiv fin octobre (à la trève)'!$C$2:$C$287,$C297)</f>
        <v>0</v>
      </c>
      <c r="M297">
        <f>SUMIFS('Indiv fin novembre'!M$2:M$299,'Indiv fin novembre'!$B$2:$B$299,$B297,'Indiv fin novembre'!$C$2:$C$299,$C297)-SUMIFS('Indiv fin octobre (à la trève)'!M$2:M$287,'Indiv fin octobre (à la trève)'!$B$2:$B$287,$B297,'Indiv fin octobre (à la trève)'!$C$2:$C$287,$C297)</f>
        <v>1</v>
      </c>
      <c r="N297">
        <f>SUMIFS('Indiv fin novembre'!N$2:N$299,'Indiv fin novembre'!$B$2:$B$299,$B297,'Indiv fin novembre'!$C$2:$C$299,$C297)-SUMIFS('Indiv fin octobre (à la trève)'!N$2:N$287,'Indiv fin octobre (à la trève)'!$B$2:$B$287,$B297,'Indiv fin octobre (à la trève)'!$C$2:$C$287,$C297)</f>
        <v>0</v>
      </c>
      <c r="O297">
        <f>SUMIFS('Indiv fin novembre'!O$2:O$299,'Indiv fin novembre'!$B$2:$B$299,$B297,'Indiv fin novembre'!$C$2:$C$299,$C297)-SUMIFS('Indiv fin octobre (à la trève)'!O$2:O$287,'Indiv fin octobre (à la trève)'!$B$2:$B$287,$B297,'Indiv fin octobre (à la trève)'!$C$2:$C$287,$C297)</f>
        <v>1</v>
      </c>
      <c r="P297">
        <f>SUMIFS('Indiv fin novembre'!P$2:P$299,'Indiv fin novembre'!$B$2:$B$299,$B297,'Indiv fin novembre'!$C$2:$C$299,$C297)-SUMIFS('Indiv fin octobre (à la trève)'!P$2:P$287,'Indiv fin octobre (à la trève)'!$B$2:$B$287,$B297,'Indiv fin octobre (à la trève)'!$C$2:$C$287,$C297)</f>
        <v>-1</v>
      </c>
      <c r="Q297">
        <f>SUMIFS('Indiv fin novembre'!Q$2:Q$299,'Indiv fin novembre'!$B$2:$B$299,$B297,'Indiv fin novembre'!$C$2:$C$299,$C297)-SUMIFS('Indiv fin octobre (à la trève)'!Q$2:Q$287,'Indiv fin octobre (à la trève)'!$B$2:$B$287,$B297,'Indiv fin octobre (à la trève)'!$C$2:$C$287,$C297)</f>
        <v>0</v>
      </c>
      <c r="R297">
        <f>SUMIFS('Indiv fin novembre'!R$2:R$299,'Indiv fin novembre'!$B$2:$B$299,$B297,'Indiv fin novembre'!$C$2:$C$299,$C297)-SUMIFS('Indiv fin octobre (à la trève)'!R$2:R$287,'Indiv fin octobre (à la trève)'!$B$2:$B$287,$B297,'Indiv fin octobre (à la trève)'!$C$2:$C$287,$C297)</f>
        <v>-1</v>
      </c>
      <c r="S297" s="3">
        <f t="shared" si="52"/>
        <v>0</v>
      </c>
      <c r="T297" s="3">
        <f t="shared" si="53"/>
        <v>0</v>
      </c>
      <c r="U297" s="3">
        <f t="shared" si="54"/>
        <v>0</v>
      </c>
      <c r="V297" s="3">
        <f t="shared" si="55"/>
        <v>0</v>
      </c>
      <c r="W297" s="3">
        <f t="shared" si="56"/>
        <v>0</v>
      </c>
      <c r="X297" s="3">
        <f t="shared" si="57"/>
        <v>0</v>
      </c>
      <c r="Y297" s="3">
        <f t="shared" si="58"/>
        <v>0</v>
      </c>
      <c r="Z297" s="3">
        <f t="shared" si="59"/>
        <v>0</v>
      </c>
      <c r="AA297" s="3">
        <f t="shared" si="60"/>
        <v>0</v>
      </c>
      <c r="AB297" s="3">
        <f t="shared" si="61"/>
        <v>0</v>
      </c>
      <c r="AC297" s="3">
        <f t="shared" si="62"/>
        <v>0</v>
      </c>
      <c r="AD297" s="3">
        <f t="shared" si="63"/>
        <v>0</v>
      </c>
      <c r="AE297" s="3">
        <f t="shared" si="64"/>
        <v>0</v>
      </c>
      <c r="AF297" s="4">
        <f>F297/SUMIFS('Equipe novembre (après la trèv)'!B$2:B$13,'Equipe novembre (après la trèv)'!$A$2:$A$13,$C297)</f>
        <v>0</v>
      </c>
      <c r="AG297" s="4">
        <f>P297/SUMIFS('Equipe novembre (après la trèv)'!L$2:L$13,'Equipe novembre (après la trèv)'!$A$2:$A$13,$C297)</f>
        <v>-0.125</v>
      </c>
      <c r="AH297" s="4">
        <f>H297/SUMIFS('Equipe novembre (après la trèv)'!B$2:B$13,'Equipe novembre (après la trèv)'!$A$2:$A$13,$C297)</f>
        <v>0</v>
      </c>
      <c r="AI297" s="4">
        <f>R297/SUMIFS('Equipe novembre (après la trèv)'!L$2:L$13,'Equipe novembre (après la trèv)'!$A$2:$A$13,$C297)</f>
        <v>-0.125</v>
      </c>
    </row>
    <row r="298" spans="1:35" x14ac:dyDescent="0.3">
      <c r="A298">
        <v>297</v>
      </c>
      <c r="B298" t="s">
        <v>192</v>
      </c>
      <c r="C298" t="s">
        <v>48</v>
      </c>
      <c r="D298" t="s">
        <v>35</v>
      </c>
      <c r="E298">
        <f>SUMIFS('Indiv fin novembre'!E$2:E$299,'Indiv fin novembre'!$B$2:$B$299,$B298,'Indiv fin novembre'!$C$2:$C$299,$C298)-SUMIFS('Indiv fin octobre (à la trève)'!E$2:E$287,'Indiv fin octobre (à la trève)'!$B$2:$B$287,$B298,'Indiv fin octobre (à la trève)'!$C$2:$C$287,$C298)</f>
        <v>6</v>
      </c>
      <c r="F298">
        <f>SUMIFS('Indiv fin novembre'!F$2:F$299,'Indiv fin novembre'!$B$2:$B$299,$B298,'Indiv fin novembre'!$C$2:$C$299,$C298)-SUMIFS('Indiv fin octobre (à la trève)'!F$2:F$287,'Indiv fin octobre (à la trève)'!$B$2:$B$287,$B298,'Indiv fin octobre (à la trève)'!$C$2:$C$287,$C298)</f>
        <v>0</v>
      </c>
      <c r="G298">
        <f>SUMIFS('Indiv fin novembre'!G$2:G$299,'Indiv fin novembre'!$B$2:$B$299,$B298,'Indiv fin novembre'!$C$2:$C$299,$C298)-SUMIFS('Indiv fin octobre (à la trève)'!G$2:G$287,'Indiv fin octobre (à la trève)'!$B$2:$B$287,$B298,'Indiv fin octobre (à la trève)'!$C$2:$C$287,$C298)</f>
        <v>0</v>
      </c>
      <c r="H298">
        <f>SUMIFS('Indiv fin novembre'!H$2:H$299,'Indiv fin novembre'!$B$2:$B$299,$B298,'Indiv fin novembre'!$C$2:$C$299,$C298)-SUMIFS('Indiv fin octobre (à la trève)'!H$2:H$287,'Indiv fin octobre (à la trève)'!$B$2:$B$287,$B298,'Indiv fin octobre (à la trève)'!$C$2:$C$287,$C298)</f>
        <v>0</v>
      </c>
      <c r="I298">
        <f>SUMIFS('Indiv fin novembre'!I$2:I$299,'Indiv fin novembre'!$B$2:$B$299,$B298,'Indiv fin novembre'!$C$2:$C$299,$C298)-SUMIFS('Indiv fin octobre (à la trève)'!I$2:I$287,'Indiv fin octobre (à la trève)'!$B$2:$B$287,$B298,'Indiv fin octobre (à la trève)'!$C$2:$C$287,$C298)</f>
        <v>-4</v>
      </c>
      <c r="J298">
        <f>SUMIFS('Indiv fin novembre'!J$2:J$299,'Indiv fin novembre'!$B$2:$B$299,$B298,'Indiv fin novembre'!$C$2:$C$299,$C298)-SUMIFS('Indiv fin octobre (à la trève)'!J$2:J$287,'Indiv fin octobre (à la trève)'!$B$2:$B$287,$B298,'Indiv fin octobre (à la trève)'!$C$2:$C$287,$C298)</f>
        <v>1</v>
      </c>
      <c r="K298">
        <f>SUMIFS('Indiv fin novembre'!K$2:K$299,'Indiv fin novembre'!$B$2:$B$299,$B298,'Indiv fin novembre'!$C$2:$C$299,$C298)-SUMIFS('Indiv fin octobre (à la trève)'!K$2:K$287,'Indiv fin octobre (à la trève)'!$B$2:$B$287,$B298,'Indiv fin octobre (à la trève)'!$C$2:$C$287,$C298)</f>
        <v>0</v>
      </c>
      <c r="L298">
        <f>SUMIFS('Indiv fin novembre'!L$2:L$299,'Indiv fin novembre'!$B$2:$B$299,$B298,'Indiv fin novembre'!$C$2:$C$299,$C298)-SUMIFS('Indiv fin octobre (à la trève)'!L$2:L$287,'Indiv fin octobre (à la trève)'!$B$2:$B$287,$B298,'Indiv fin octobre (à la trève)'!$C$2:$C$287,$C298)</f>
        <v>1</v>
      </c>
      <c r="M298">
        <f>SUMIFS('Indiv fin novembre'!M$2:M$299,'Indiv fin novembre'!$B$2:$B$299,$B298,'Indiv fin novembre'!$C$2:$C$299,$C298)-SUMIFS('Indiv fin octobre (à la trève)'!M$2:M$287,'Indiv fin octobre (à la trève)'!$B$2:$B$287,$B298,'Indiv fin octobre (à la trève)'!$C$2:$C$287,$C298)</f>
        <v>0</v>
      </c>
      <c r="N298">
        <f>SUMIFS('Indiv fin novembre'!N$2:N$299,'Indiv fin novembre'!$B$2:$B$299,$B298,'Indiv fin novembre'!$C$2:$C$299,$C298)-SUMIFS('Indiv fin octobre (à la trève)'!N$2:N$287,'Indiv fin octobre (à la trève)'!$B$2:$B$287,$B298,'Indiv fin octobre (à la trève)'!$C$2:$C$287,$C298)</f>
        <v>0</v>
      </c>
      <c r="O298">
        <f>SUMIFS('Indiv fin novembre'!O$2:O$299,'Indiv fin novembre'!$B$2:$B$299,$B298,'Indiv fin novembre'!$C$2:$C$299,$C298)-SUMIFS('Indiv fin octobre (à la trève)'!O$2:O$287,'Indiv fin octobre (à la trève)'!$B$2:$B$287,$B298,'Indiv fin octobre (à la trève)'!$C$2:$C$287,$C298)</f>
        <v>0</v>
      </c>
      <c r="P298">
        <f>SUMIFS('Indiv fin novembre'!P$2:P$299,'Indiv fin novembre'!$B$2:$B$299,$B298,'Indiv fin novembre'!$C$2:$C$299,$C298)-SUMIFS('Indiv fin octobre (à la trève)'!P$2:P$287,'Indiv fin octobre (à la trève)'!$B$2:$B$287,$B298,'Indiv fin octobre (à la trève)'!$C$2:$C$287,$C298)</f>
        <v>-1</v>
      </c>
      <c r="Q298">
        <f>SUMIFS('Indiv fin novembre'!Q$2:Q$299,'Indiv fin novembre'!$B$2:$B$299,$B298,'Indiv fin novembre'!$C$2:$C$299,$C298)-SUMIFS('Indiv fin octobre (à la trève)'!Q$2:Q$287,'Indiv fin octobre (à la trève)'!$B$2:$B$287,$B298,'Indiv fin octobre (à la trève)'!$C$2:$C$287,$C298)</f>
        <v>0</v>
      </c>
      <c r="R298">
        <f>SUMIFS('Indiv fin novembre'!R$2:R$299,'Indiv fin novembre'!$B$2:$B$299,$B298,'Indiv fin novembre'!$C$2:$C$299,$C298)-SUMIFS('Indiv fin octobre (à la trève)'!R$2:R$287,'Indiv fin octobre (à la trève)'!$B$2:$B$287,$B298,'Indiv fin octobre (à la trève)'!$C$2:$C$287,$C298)</f>
        <v>-1</v>
      </c>
      <c r="S298" s="3">
        <f t="shared" si="52"/>
        <v>0</v>
      </c>
      <c r="T298" s="3">
        <f t="shared" si="53"/>
        <v>0</v>
      </c>
      <c r="U298" s="3">
        <f t="shared" si="54"/>
        <v>0</v>
      </c>
      <c r="V298" s="3">
        <f t="shared" si="55"/>
        <v>-0.66666666666666663</v>
      </c>
      <c r="W298" s="3">
        <f t="shared" si="56"/>
        <v>0.16666666666666666</v>
      </c>
      <c r="X298" s="3">
        <f t="shared" si="57"/>
        <v>0</v>
      </c>
      <c r="Y298" s="3">
        <f t="shared" si="58"/>
        <v>0.16666666666666666</v>
      </c>
      <c r="Z298" s="3">
        <f t="shared" si="59"/>
        <v>0</v>
      </c>
      <c r="AA298" s="3">
        <f t="shared" si="60"/>
        <v>0</v>
      </c>
      <c r="AB298" s="3">
        <f t="shared" si="61"/>
        <v>0</v>
      </c>
      <c r="AC298" s="3">
        <f t="shared" si="62"/>
        <v>-0.16666666666666666</v>
      </c>
      <c r="AD298" s="3">
        <f t="shared" si="63"/>
        <v>0</v>
      </c>
      <c r="AE298" s="3">
        <f t="shared" si="64"/>
        <v>-0.16666666666666666</v>
      </c>
      <c r="AF298" s="4">
        <f>F298/SUMIFS('Equipe novembre (après la trèv)'!B$2:B$13,'Equipe novembre (après la trèv)'!$A$2:$A$13,$C298)</f>
        <v>0</v>
      </c>
      <c r="AG298" s="4">
        <f>P298/SUMIFS('Equipe novembre (après la trèv)'!L$2:L$13,'Equipe novembre (après la trèv)'!$A$2:$A$13,$C298)</f>
        <v>-0.2</v>
      </c>
      <c r="AH298" s="4">
        <f>H298/SUMIFS('Equipe novembre (après la trèv)'!B$2:B$13,'Equipe novembre (après la trèv)'!$A$2:$A$13,$C298)</f>
        <v>0</v>
      </c>
      <c r="AI298" s="4">
        <f>R298/SUMIFS('Equipe novembre (après la trèv)'!L$2:L$13,'Equipe novembre (après la trèv)'!$A$2:$A$13,$C298)</f>
        <v>-0.2</v>
      </c>
    </row>
    <row r="299" spans="1:35" x14ac:dyDescent="0.3">
      <c r="A299">
        <v>298</v>
      </c>
      <c r="B299" t="s">
        <v>80</v>
      </c>
      <c r="C299" t="s">
        <v>43</v>
      </c>
      <c r="D299" t="s">
        <v>6</v>
      </c>
      <c r="E299">
        <f>SUMIFS('Indiv fin novembre'!E$2:E$299,'Indiv fin novembre'!$B$2:$B$299,$B299,'Indiv fin novembre'!$C$2:$C$299,$C299)-SUMIFS('Indiv fin octobre (à la trève)'!E$2:E$287,'Indiv fin octobre (à la trève)'!$B$2:$B$287,$B299,'Indiv fin octobre (à la trève)'!$C$2:$C$287,$C299)</f>
        <v>6</v>
      </c>
      <c r="F299">
        <f>SUMIFS('Indiv fin novembre'!F$2:F$299,'Indiv fin novembre'!$B$2:$B$299,$B299,'Indiv fin novembre'!$C$2:$C$299,$C299)-SUMIFS('Indiv fin octobre (à la trève)'!F$2:F$287,'Indiv fin octobre (à la trève)'!$B$2:$B$287,$B299,'Indiv fin octobre (à la trève)'!$C$2:$C$287,$C299)</f>
        <v>-1</v>
      </c>
      <c r="G299">
        <f>SUMIFS('Indiv fin novembre'!G$2:G$299,'Indiv fin novembre'!$B$2:$B$299,$B299,'Indiv fin novembre'!$C$2:$C$299,$C299)-SUMIFS('Indiv fin octobre (à la trève)'!G$2:G$287,'Indiv fin octobre (à la trève)'!$B$2:$B$287,$B299,'Indiv fin octobre (à la trève)'!$C$2:$C$287,$C299)</f>
        <v>0</v>
      </c>
      <c r="H299">
        <f>SUMIFS('Indiv fin novembre'!H$2:H$299,'Indiv fin novembre'!$B$2:$B$299,$B299,'Indiv fin novembre'!$C$2:$C$299,$C299)-SUMIFS('Indiv fin octobre (à la trève)'!H$2:H$287,'Indiv fin octobre (à la trève)'!$B$2:$B$287,$B299,'Indiv fin octobre (à la trève)'!$C$2:$C$287,$C299)</f>
        <v>-1</v>
      </c>
      <c r="I299">
        <f>SUMIFS('Indiv fin novembre'!I$2:I$299,'Indiv fin novembre'!$B$2:$B$299,$B299,'Indiv fin novembre'!$C$2:$C$299,$C299)-SUMIFS('Indiv fin octobre (à la trève)'!I$2:I$287,'Indiv fin octobre (à la trève)'!$B$2:$B$287,$B299,'Indiv fin octobre (à la trève)'!$C$2:$C$287,$C299)</f>
        <v>-4</v>
      </c>
      <c r="J299">
        <f>SUMIFS('Indiv fin novembre'!J$2:J$299,'Indiv fin novembre'!$B$2:$B$299,$B299,'Indiv fin novembre'!$C$2:$C$299,$C299)-SUMIFS('Indiv fin octobre (à la trève)'!J$2:J$287,'Indiv fin octobre (à la trève)'!$B$2:$B$287,$B299,'Indiv fin octobre (à la trève)'!$C$2:$C$287,$C299)</f>
        <v>0</v>
      </c>
      <c r="K299">
        <f>SUMIFS('Indiv fin novembre'!K$2:K$299,'Indiv fin novembre'!$B$2:$B$299,$B299,'Indiv fin novembre'!$C$2:$C$299,$C299)-SUMIFS('Indiv fin octobre (à la trève)'!K$2:K$287,'Indiv fin octobre (à la trève)'!$B$2:$B$287,$B299,'Indiv fin octobre (à la trève)'!$C$2:$C$287,$C299)</f>
        <v>0</v>
      </c>
      <c r="L299">
        <f>SUMIFS('Indiv fin novembre'!L$2:L$299,'Indiv fin novembre'!$B$2:$B$299,$B299,'Indiv fin novembre'!$C$2:$C$299,$C299)-SUMIFS('Indiv fin octobre (à la trève)'!L$2:L$287,'Indiv fin octobre (à la trève)'!$B$2:$B$287,$B299,'Indiv fin octobre (à la trève)'!$C$2:$C$287,$C299)</f>
        <v>0</v>
      </c>
      <c r="M299">
        <f>SUMIFS('Indiv fin novembre'!M$2:M$299,'Indiv fin novembre'!$B$2:$B$299,$B299,'Indiv fin novembre'!$C$2:$C$299,$C299)-SUMIFS('Indiv fin octobre (à la trève)'!M$2:M$287,'Indiv fin octobre (à la trève)'!$B$2:$B$287,$B299,'Indiv fin octobre (à la trève)'!$C$2:$C$287,$C299)</f>
        <v>0</v>
      </c>
      <c r="N299">
        <f>SUMIFS('Indiv fin novembre'!N$2:N$299,'Indiv fin novembre'!$B$2:$B$299,$B299,'Indiv fin novembre'!$C$2:$C$299,$C299)-SUMIFS('Indiv fin octobre (à la trève)'!N$2:N$287,'Indiv fin octobre (à la trève)'!$B$2:$B$287,$B299,'Indiv fin octobre (à la trève)'!$C$2:$C$287,$C299)</f>
        <v>0</v>
      </c>
      <c r="O299">
        <f>SUMIFS('Indiv fin novembre'!O$2:O$299,'Indiv fin novembre'!$B$2:$B$299,$B299,'Indiv fin novembre'!$C$2:$C$299,$C299)-SUMIFS('Indiv fin octobre (à la trève)'!O$2:O$287,'Indiv fin octobre (à la trève)'!$B$2:$B$287,$B299,'Indiv fin octobre (à la trève)'!$C$2:$C$287,$C299)</f>
        <v>0</v>
      </c>
      <c r="P299">
        <f>SUMIFS('Indiv fin novembre'!P$2:P$299,'Indiv fin novembre'!$B$2:$B$299,$B299,'Indiv fin novembre'!$C$2:$C$299,$C299)-SUMIFS('Indiv fin octobre (à la trève)'!P$2:P$287,'Indiv fin octobre (à la trève)'!$B$2:$B$287,$B299,'Indiv fin octobre (à la trève)'!$C$2:$C$287,$C299)</f>
        <v>-1</v>
      </c>
      <c r="Q299">
        <f>SUMIFS('Indiv fin novembre'!Q$2:Q$299,'Indiv fin novembre'!$B$2:$B$299,$B299,'Indiv fin novembre'!$C$2:$C$299,$C299)-SUMIFS('Indiv fin octobre (à la trève)'!Q$2:Q$287,'Indiv fin octobre (à la trève)'!$B$2:$B$287,$B299,'Indiv fin octobre (à la trève)'!$C$2:$C$287,$C299)</f>
        <v>0</v>
      </c>
      <c r="R299">
        <f>SUMIFS('Indiv fin novembre'!R$2:R$299,'Indiv fin novembre'!$B$2:$B$299,$B299,'Indiv fin novembre'!$C$2:$C$299,$C299)-SUMIFS('Indiv fin octobre (à la trève)'!R$2:R$287,'Indiv fin octobre (à la trève)'!$B$2:$B$287,$B299,'Indiv fin octobre (à la trève)'!$C$2:$C$287,$C299)</f>
        <v>-1</v>
      </c>
      <c r="S299" s="3">
        <f t="shared" si="52"/>
        <v>-0.16666666666666666</v>
      </c>
      <c r="T299" s="3">
        <f t="shared" si="53"/>
        <v>0</v>
      </c>
      <c r="U299" s="3">
        <f t="shared" si="54"/>
        <v>-0.16666666666666666</v>
      </c>
      <c r="V299" s="3">
        <f t="shared" si="55"/>
        <v>-0.66666666666666663</v>
      </c>
      <c r="W299" s="3">
        <f t="shared" si="56"/>
        <v>0</v>
      </c>
      <c r="X299" s="3">
        <f t="shared" si="57"/>
        <v>0</v>
      </c>
      <c r="Y299" s="3">
        <f t="shared" si="58"/>
        <v>0</v>
      </c>
      <c r="Z299" s="3">
        <f t="shared" si="59"/>
        <v>0</v>
      </c>
      <c r="AA299" s="3">
        <f t="shared" si="60"/>
        <v>0</v>
      </c>
      <c r="AB299" s="3">
        <f t="shared" si="61"/>
        <v>0</v>
      </c>
      <c r="AC299" s="3">
        <f t="shared" si="62"/>
        <v>-0.16666666666666666</v>
      </c>
      <c r="AD299" s="3">
        <f t="shared" si="63"/>
        <v>0</v>
      </c>
      <c r="AE299" s="3">
        <f t="shared" si="64"/>
        <v>-0.16666666666666666</v>
      </c>
      <c r="AF299" s="4">
        <f>F299/SUMIFS('Equipe novembre (après la trèv)'!B$2:B$13,'Equipe novembre (après la trèv)'!$A$2:$A$13,$C299)</f>
        <v>-7.1428571428571425E-2</v>
      </c>
      <c r="AG299" s="4">
        <f>P299/SUMIFS('Equipe novembre (après la trèv)'!L$2:L$13,'Equipe novembre (après la trèv)'!$A$2:$A$13,$C299)</f>
        <v>-0.16666666666666666</v>
      </c>
      <c r="AH299" s="4">
        <f>H299/SUMIFS('Equipe novembre (après la trèv)'!B$2:B$13,'Equipe novembre (après la trèv)'!$A$2:$A$13,$C299)</f>
        <v>-7.1428571428571425E-2</v>
      </c>
      <c r="AI299" s="4">
        <f>R299/SUMIFS('Equipe novembre (après la trèv)'!L$2:L$13,'Equipe novembre (après la trèv)'!$A$2:$A$13,$C299)</f>
        <v>-0.16666666666666666</v>
      </c>
    </row>
  </sheetData>
  <autoFilter ref="B1:AI1" xr:uid="{E9B5E52C-91D8-43DE-A874-346C29EC2F16}">
    <sortState ref="B2:AI299">
      <sortCondition descending="1" ref="H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5603-8D74-417F-BACF-8BE7AF44415A}">
  <dimension ref="A1:AA13"/>
  <sheetViews>
    <sheetView workbookViewId="0">
      <selection activeCell="L30" sqref="L30"/>
    </sheetView>
  </sheetViews>
  <sheetFormatPr baseColWidth="10" defaultRowHeight="14.4" x14ac:dyDescent="0.3"/>
  <cols>
    <col min="3" max="5" width="0" hidden="1" customWidth="1"/>
    <col min="7" max="8" width="0" hidden="1" customWidth="1"/>
    <col min="10" max="11" width="0" hidden="1" customWidth="1"/>
    <col min="13" max="27" width="0" hidden="1" customWidth="1"/>
  </cols>
  <sheetData>
    <row r="1" spans="1:27" x14ac:dyDescent="0.3">
      <c r="A1" s="1" t="s">
        <v>2</v>
      </c>
      <c r="B1" s="1" t="s">
        <v>5</v>
      </c>
      <c r="C1" s="1" t="s">
        <v>6</v>
      </c>
      <c r="D1" s="1" t="s">
        <v>311</v>
      </c>
      <c r="E1" s="2" t="s">
        <v>8</v>
      </c>
      <c r="F1" s="2" t="s">
        <v>312</v>
      </c>
      <c r="G1" s="2" t="s">
        <v>313</v>
      </c>
      <c r="H1" s="2" t="s">
        <v>316</v>
      </c>
      <c r="I1" s="2" t="s">
        <v>314</v>
      </c>
      <c r="J1" s="2" t="s">
        <v>315</v>
      </c>
      <c r="K1" s="2" t="s">
        <v>317</v>
      </c>
      <c r="L1" s="1" t="s">
        <v>318</v>
      </c>
      <c r="M1" s="1" t="s">
        <v>319</v>
      </c>
      <c r="N1" s="1" t="s">
        <v>320</v>
      </c>
      <c r="O1" s="1" t="s">
        <v>321</v>
      </c>
      <c r="P1" s="1" t="s">
        <v>322</v>
      </c>
      <c r="Q1" s="1" t="s">
        <v>323</v>
      </c>
      <c r="R1" s="2" t="s">
        <v>324</v>
      </c>
      <c r="S1" s="2" t="s">
        <v>325</v>
      </c>
      <c r="T1" s="2" t="s">
        <v>326</v>
      </c>
      <c r="U1" s="2" t="s">
        <v>327</v>
      </c>
      <c r="V1" s="2" t="s">
        <v>328</v>
      </c>
      <c r="W1" s="2" t="s">
        <v>329</v>
      </c>
      <c r="X1" s="2" t="s">
        <v>330</v>
      </c>
      <c r="Y1" s="1" t="s">
        <v>331</v>
      </c>
      <c r="Z1" s="1" t="s">
        <v>332</v>
      </c>
      <c r="AA1" s="1" t="s">
        <v>333</v>
      </c>
    </row>
    <row r="2" spans="1:27" x14ac:dyDescent="0.3">
      <c r="A2" t="s">
        <v>18</v>
      </c>
      <c r="B2">
        <f>SUMIFS(Final!F$2:F$287,Final!$C$2:$C$287,$A2)</f>
        <v>195</v>
      </c>
      <c r="C2">
        <f>SUMIFS(Final!G$2:G$284,Final!$C$2:$C$284,$A2)</f>
        <v>360</v>
      </c>
      <c r="D2">
        <f>SUMIFS(Final!H$2:H$284,Final!$C$2:$C$284,$A2)</f>
        <v>555</v>
      </c>
      <c r="E2">
        <f>SUMIFS(Final!I$2:I$284,Final!$C$2:$C$284,$A2)</f>
        <v>342</v>
      </c>
      <c r="F2">
        <f>SUMIFS(Final!J$2:J$287,Final!$C$2:$C$287,$A2)</f>
        <v>55</v>
      </c>
      <c r="G2">
        <f>SUMIFS(Final!K$2:K$284,Final!$C$2:$C$284,$A2)</f>
        <v>107</v>
      </c>
      <c r="H2">
        <f>SUMIFS(Final!L$2:L$284,Final!$C$2:$C$284,$A2)</f>
        <v>162</v>
      </c>
      <c r="I2">
        <f>SUMIFS(Final!M$2:M$287,Final!$C$2:$C$287,$A2)</f>
        <v>5</v>
      </c>
      <c r="J2">
        <f>SUMIFS(Final!N$2:N$284,Final!$C$2:$C$284,$A2)</f>
        <v>5</v>
      </c>
      <c r="K2">
        <f>SUMIFS(Final!O$2:O$284,Final!$C$2:$C$284,$A2)</f>
        <v>10</v>
      </c>
      <c r="L2">
        <f>SUMIFS(Final!P$2:P$287,Final!$C$2:$C$287,$A2)</f>
        <v>135</v>
      </c>
      <c r="M2">
        <f>SUMIFS(Final!Q$2:Q$287,Final!$C$2:$C$287,$A2)</f>
        <v>248</v>
      </c>
      <c r="N2">
        <f>SUMIFS(Final!R$2:R$287,Final!$C$2:$C$287,$A2)</f>
        <v>383</v>
      </c>
      <c r="O2">
        <f>SUMIFS(Final!S$2:S$284,Final!$C$2:$C$284,$A2)</f>
        <v>6.13321100078889</v>
      </c>
      <c r="P2">
        <f>SUMIFS(Final!T$2:T$284,Final!$C$2:$C$284,$A2)</f>
        <v>11.17219360334235</v>
      </c>
      <c r="Q2">
        <f>SUMIFS(Final!U$2:U$284,Final!$C$2:$C$284,$A2)</f>
        <v>17.305404604131237</v>
      </c>
      <c r="R2">
        <f>SUMIFS(Final!V$2:V$284,Final!$C$2:$C$284,$A2)</f>
        <v>10.40502569134237</v>
      </c>
      <c r="S2">
        <f>SUMIFS(Final!W$2:W$284,Final!$C$2:$C$284,$A2)</f>
        <v>1.9559598172672474</v>
      </c>
      <c r="T2">
        <f>SUMIFS(Final!X$2:X$284,Final!$C$2:$C$284,$A2)</f>
        <v>3.3238904002824654</v>
      </c>
      <c r="U2">
        <f>SUMIFS(Final!Y$2:Y$284,Final!$C$2:$C$284,$A2)</f>
        <v>5.2798502175497131</v>
      </c>
      <c r="V2">
        <f>SUMIFS(Final!Z$2:Z$284,Final!$C$2:$C$284,$A2)</f>
        <v>0.11635641726396122</v>
      </c>
      <c r="W2">
        <f>SUMIFS(Final!AA$2:AA$284,Final!$C$2:$C$284,$A2)</f>
        <v>0.11469344608879492</v>
      </c>
      <c r="X2">
        <f>SUMIFS(Final!AB$2:AB$284,Final!$C$2:$C$284,$A2)</f>
        <v>0.23104986335275612</v>
      </c>
      <c r="Y2">
        <f>SUMIFS(Final!AC$2:AC$284,Final!$C$2:$C$284,$A2)</f>
        <v>4.0608947662576798</v>
      </c>
      <c r="Z2">
        <f>SUMIFS(Final!AD$2:AD$284,Final!$C$2:$C$284,$A2)</f>
        <v>7.7336097569710898</v>
      </c>
      <c r="AA2">
        <f>SUMIFS(Final!AE$2:AE$284,Final!$C$2:$C$284,$A2)</f>
        <v>11.794504523228769</v>
      </c>
    </row>
    <row r="3" spans="1:27" x14ac:dyDescent="0.3">
      <c r="A3" t="s">
        <v>28</v>
      </c>
      <c r="B3">
        <f>SUMIFS(Final!F$2:F$287,Final!$C$2:$C$287,$A3)</f>
        <v>135</v>
      </c>
      <c r="C3">
        <f>SUMIFS(Final!G$2:G$284,Final!$C$2:$C$284,$A3)</f>
        <v>234</v>
      </c>
      <c r="D3">
        <f>SUMIFS(Final!H$2:H$284,Final!$C$2:$C$284,$A3)</f>
        <v>369</v>
      </c>
      <c r="E3">
        <f>SUMIFS(Final!I$2:I$284,Final!$C$2:$C$284,$A3)</f>
        <v>-105</v>
      </c>
      <c r="F3">
        <f>SUMIFS(Final!J$2:J$287,Final!$C$2:$C$287,$A3)</f>
        <v>33</v>
      </c>
      <c r="G3">
        <f>SUMIFS(Final!K$2:K$284,Final!$C$2:$C$284,$A3)</f>
        <v>62</v>
      </c>
      <c r="H3">
        <f>SUMIFS(Final!L$2:L$284,Final!$C$2:$C$284,$A3)</f>
        <v>95</v>
      </c>
      <c r="I3">
        <f>SUMIFS(Final!M$2:M$287,Final!$C$2:$C$287,$A3)</f>
        <v>7</v>
      </c>
      <c r="J3">
        <f>SUMIFS(Final!N$2:N$284,Final!$C$2:$C$284,$A3)</f>
        <v>9</v>
      </c>
      <c r="K3">
        <f>SUMIFS(Final!O$2:O$284,Final!$C$2:$C$284,$A3)</f>
        <v>16</v>
      </c>
      <c r="L3">
        <f>SUMIFS(Final!P$2:P$287,Final!$C$2:$C$287,$A3)</f>
        <v>95</v>
      </c>
      <c r="M3">
        <f>SUMIFS(Final!Q$2:Q$287,Final!$C$2:$C$287,$A3)</f>
        <v>163</v>
      </c>
      <c r="N3">
        <f>SUMIFS(Final!R$2:R$287,Final!$C$2:$C$287,$A3)</f>
        <v>258</v>
      </c>
      <c r="O3">
        <f>SUMIFS(Final!S$2:S$284,Final!$C$2:$C$284,$A3)</f>
        <v>3.6629485691387202</v>
      </c>
      <c r="P3">
        <f>SUMIFS(Final!T$2:T$284,Final!$C$2:$C$284,$A3)</f>
        <v>6.0930806477526653</v>
      </c>
      <c r="Q3">
        <f>SUMIFS(Final!U$2:U$284,Final!$C$2:$C$284,$A3)</f>
        <v>9.7560292168913829</v>
      </c>
      <c r="R3">
        <f>SUMIFS(Final!V$2:V$284,Final!$C$2:$C$284,$A3)</f>
        <v>-3.1722947622817497</v>
      </c>
      <c r="S3">
        <f>SUMIFS(Final!W$2:W$284,Final!$C$2:$C$284,$A3)</f>
        <v>0.91906064751482008</v>
      </c>
      <c r="T3">
        <f>SUMIFS(Final!X$2:X$284,Final!$C$2:$C$284,$A3)</f>
        <v>1.67706032377715</v>
      </c>
      <c r="U3">
        <f>SUMIFS(Final!Y$2:Y$284,Final!$C$2:$C$284,$A3)</f>
        <v>2.5961209712919699</v>
      </c>
      <c r="V3">
        <f>SUMIFS(Final!Z$2:Z$284,Final!$C$2:$C$284,$A3)</f>
        <v>0.17920819490586931</v>
      </c>
      <c r="W3">
        <f>SUMIFS(Final!AA$2:AA$284,Final!$C$2:$C$284,$A3)</f>
        <v>0.2523554876496053</v>
      </c>
      <c r="X3">
        <f>SUMIFS(Final!AB$2:AB$284,Final!$C$2:$C$284,$A3)</f>
        <v>0.43156368255547461</v>
      </c>
      <c r="Y3">
        <f>SUMIFS(Final!AC$2:AC$284,Final!$C$2:$C$284,$A3)</f>
        <v>2.5646797267180306</v>
      </c>
      <c r="Z3">
        <f>SUMIFS(Final!AD$2:AD$284,Final!$C$2:$C$284,$A3)</f>
        <v>4.1636648363259097</v>
      </c>
      <c r="AA3">
        <f>SUMIFS(Final!AE$2:AE$284,Final!$C$2:$C$284,$A3)</f>
        <v>6.7283445630439394</v>
      </c>
    </row>
    <row r="4" spans="1:27" x14ac:dyDescent="0.3">
      <c r="A4" t="s">
        <v>33</v>
      </c>
      <c r="B4">
        <f>SUMIFS(Final!F$2:F$287,Final!$C$2:$C$287,$A4)</f>
        <v>195</v>
      </c>
      <c r="C4">
        <f>SUMIFS(Final!G$2:G$284,Final!$C$2:$C$284,$A4)</f>
        <v>325</v>
      </c>
      <c r="D4">
        <f>SUMIFS(Final!H$2:H$284,Final!$C$2:$C$284,$A4)</f>
        <v>520</v>
      </c>
      <c r="E4">
        <f>SUMIFS(Final!I$2:I$284,Final!$C$2:$C$284,$A4)</f>
        <v>449</v>
      </c>
      <c r="F4">
        <f>SUMIFS(Final!J$2:J$287,Final!$C$2:$C$287,$A4)</f>
        <v>48</v>
      </c>
      <c r="G4">
        <f>SUMIFS(Final!K$2:K$284,Final!$C$2:$C$284,$A4)</f>
        <v>87</v>
      </c>
      <c r="H4">
        <f>SUMIFS(Final!L$2:L$284,Final!$C$2:$C$284,$A4)</f>
        <v>135</v>
      </c>
      <c r="I4">
        <f>SUMIFS(Final!M$2:M$287,Final!$C$2:$C$287,$A4)</f>
        <v>5</v>
      </c>
      <c r="J4">
        <f>SUMIFS(Final!N$2:N$284,Final!$C$2:$C$284,$A4)</f>
        <v>3</v>
      </c>
      <c r="K4">
        <f>SUMIFS(Final!O$2:O$284,Final!$C$2:$C$284,$A4)</f>
        <v>8</v>
      </c>
      <c r="L4">
        <f>SUMIFS(Final!P$2:P$287,Final!$C$2:$C$287,$A4)</f>
        <v>142</v>
      </c>
      <c r="M4">
        <f>SUMIFS(Final!Q$2:Q$287,Final!$C$2:$C$287,$A4)</f>
        <v>235</v>
      </c>
      <c r="N4">
        <f>SUMIFS(Final!R$2:R$287,Final!$C$2:$C$287,$A4)</f>
        <v>377</v>
      </c>
      <c r="O4">
        <f>SUMIFS(Final!S$2:S$284,Final!$C$2:$C$284,$A4)</f>
        <v>5.0895868040949006</v>
      </c>
      <c r="P4">
        <f>SUMIFS(Final!T$2:T$284,Final!$C$2:$C$284,$A4)</f>
        <v>8.6527159501690214</v>
      </c>
      <c r="Q4">
        <f>SUMIFS(Final!U$2:U$284,Final!$C$2:$C$284,$A4)</f>
        <v>13.742302754263925</v>
      </c>
      <c r="R4">
        <f>SUMIFS(Final!V$2:V$284,Final!$C$2:$C$284,$A4)</f>
        <v>11.581898241866826</v>
      </c>
      <c r="S4">
        <f>SUMIFS(Final!W$2:W$284,Final!$C$2:$C$284,$A4)</f>
        <v>1.2039136857751531</v>
      </c>
      <c r="T4">
        <f>SUMIFS(Final!X$2:X$284,Final!$C$2:$C$284,$A4)</f>
        <v>2.2543091008608247</v>
      </c>
      <c r="U4">
        <f>SUMIFS(Final!Y$2:Y$284,Final!$C$2:$C$284,$A4)</f>
        <v>3.4582227866359783</v>
      </c>
      <c r="V4">
        <f>SUMIFS(Final!Z$2:Z$284,Final!$C$2:$C$284,$A4)</f>
        <v>0.11974395113929998</v>
      </c>
      <c r="W4">
        <f>SUMIFS(Final!AA$2:AA$284,Final!$C$2:$C$284,$A4)</f>
        <v>6.8181818181818177E-2</v>
      </c>
      <c r="X4">
        <f>SUMIFS(Final!AB$2:AB$284,Final!$C$2:$C$284,$A4)</f>
        <v>0.18792576932111815</v>
      </c>
      <c r="Y4">
        <f>SUMIFS(Final!AC$2:AC$284,Final!$C$2:$C$284,$A4)</f>
        <v>3.7659291671804467</v>
      </c>
      <c r="Z4">
        <f>SUMIFS(Final!AD$2:AD$284,Final!$C$2:$C$284,$A4)</f>
        <v>6.3302250311263792</v>
      </c>
      <c r="AA4">
        <f>SUMIFS(Final!AE$2:AE$284,Final!$C$2:$C$284,$A4)</f>
        <v>10.096154198306825</v>
      </c>
    </row>
    <row r="5" spans="1:27" x14ac:dyDescent="0.3">
      <c r="A5" t="s">
        <v>31</v>
      </c>
      <c r="B5">
        <f>SUMIFS(Final!F$2:F$287,Final!$C$2:$C$287,$A5)</f>
        <v>141</v>
      </c>
      <c r="C5">
        <f>SUMIFS(Final!G$2:G$284,Final!$C$2:$C$284,$A5)</f>
        <v>235</v>
      </c>
      <c r="D5">
        <f>SUMIFS(Final!H$2:H$284,Final!$C$2:$C$284,$A5)</f>
        <v>376</v>
      </c>
      <c r="E5">
        <f>SUMIFS(Final!I$2:I$284,Final!$C$2:$C$284,$A5)</f>
        <v>-7</v>
      </c>
      <c r="F5">
        <f>SUMIFS(Final!J$2:J$287,Final!$C$2:$C$287,$A5)</f>
        <v>41</v>
      </c>
      <c r="G5">
        <f>SUMIFS(Final!K$2:K$284,Final!$C$2:$C$284,$A5)</f>
        <v>75</v>
      </c>
      <c r="H5">
        <f>SUMIFS(Final!L$2:L$284,Final!$C$2:$C$284,$A5)</f>
        <v>116</v>
      </c>
      <c r="I5">
        <f>SUMIFS(Final!M$2:M$287,Final!$C$2:$C$287,$A5)</f>
        <v>6</v>
      </c>
      <c r="J5">
        <f>SUMIFS(Final!N$2:N$284,Final!$C$2:$C$284,$A5)</f>
        <v>9</v>
      </c>
      <c r="K5">
        <f>SUMIFS(Final!O$2:O$284,Final!$C$2:$C$284,$A5)</f>
        <v>15</v>
      </c>
      <c r="L5">
        <f>SUMIFS(Final!P$2:P$287,Final!$C$2:$C$287,$A5)</f>
        <v>94</v>
      </c>
      <c r="M5">
        <f>SUMIFS(Final!Q$2:Q$287,Final!$C$2:$C$287,$A5)</f>
        <v>151</v>
      </c>
      <c r="N5">
        <f>SUMIFS(Final!R$2:R$287,Final!$C$2:$C$287,$A5)</f>
        <v>245</v>
      </c>
      <c r="O5">
        <f>SUMIFS(Final!S$2:S$284,Final!$C$2:$C$284,$A5)</f>
        <v>3.6493830427466274</v>
      </c>
      <c r="P5">
        <f>SUMIFS(Final!T$2:T$284,Final!$C$2:$C$284,$A5)</f>
        <v>5.9943279446966349</v>
      </c>
      <c r="Q5">
        <f>SUMIFS(Final!U$2:U$284,Final!$C$2:$C$284,$A5)</f>
        <v>9.6437109874432618</v>
      </c>
      <c r="R5">
        <f>SUMIFS(Final!V$2:V$284,Final!$C$2:$C$284,$A5)</f>
        <v>9.1705609572881278E-2</v>
      </c>
      <c r="S5">
        <f>SUMIFS(Final!W$2:W$284,Final!$C$2:$C$284,$A5)</f>
        <v>1.0597459828883538</v>
      </c>
      <c r="T5">
        <f>SUMIFS(Final!X$2:X$284,Final!$C$2:$C$284,$A5)</f>
        <v>1.7590616983696958</v>
      </c>
      <c r="U5">
        <f>SUMIFS(Final!Y$2:Y$284,Final!$C$2:$C$284,$A5)</f>
        <v>2.8188076812580505</v>
      </c>
      <c r="V5">
        <f>SUMIFS(Final!Z$2:Z$284,Final!$C$2:$C$284,$A5)</f>
        <v>0.16466257319915859</v>
      </c>
      <c r="W5">
        <f>SUMIFS(Final!AA$2:AA$284,Final!$C$2:$C$284,$A5)</f>
        <v>0.22629667553093533</v>
      </c>
      <c r="X5">
        <f>SUMIFS(Final!AB$2:AB$284,Final!$C$2:$C$284,$A5)</f>
        <v>0.39095924873009386</v>
      </c>
      <c r="Y5">
        <f>SUMIFS(Final!AC$2:AC$284,Final!$C$2:$C$284,$A5)</f>
        <v>2.4249744866591154</v>
      </c>
      <c r="Z5">
        <f>SUMIFS(Final!AD$2:AD$284,Final!$C$2:$C$284,$A5)</f>
        <v>4.0089695707960047</v>
      </c>
      <c r="AA5">
        <f>SUMIFS(Final!AE$2:AE$284,Final!$C$2:$C$284,$A5)</f>
        <v>6.4339440574551183</v>
      </c>
    </row>
    <row r="6" spans="1:27" x14ac:dyDescent="0.3">
      <c r="A6" t="s">
        <v>43</v>
      </c>
      <c r="B6">
        <f>SUMIFS(Final!F$2:F$287,Final!$C$2:$C$287,$A6)</f>
        <v>126</v>
      </c>
      <c r="C6">
        <f>SUMIFS(Final!G$2:G$284,Final!$C$2:$C$284,$A6)</f>
        <v>224</v>
      </c>
      <c r="D6">
        <f>SUMIFS(Final!H$2:H$284,Final!$C$2:$C$284,$A6)</f>
        <v>350</v>
      </c>
      <c r="E6">
        <f>SUMIFS(Final!I$2:I$284,Final!$C$2:$C$284,$A6)</f>
        <v>16</v>
      </c>
      <c r="F6">
        <f>SUMIFS(Final!J$2:J$287,Final!$C$2:$C$287,$A6)</f>
        <v>40</v>
      </c>
      <c r="G6">
        <f>SUMIFS(Final!K$2:K$284,Final!$C$2:$C$284,$A6)</f>
        <v>77</v>
      </c>
      <c r="H6">
        <f>SUMIFS(Final!L$2:L$284,Final!$C$2:$C$284,$A6)</f>
        <v>117</v>
      </c>
      <c r="I6">
        <f>SUMIFS(Final!M$2:M$287,Final!$C$2:$C$287,$A6)</f>
        <v>0</v>
      </c>
      <c r="J6">
        <f>SUMIFS(Final!N$2:N$284,Final!$C$2:$C$284,$A6)</f>
        <v>0</v>
      </c>
      <c r="K6">
        <f>SUMIFS(Final!O$2:O$284,Final!$C$2:$C$284,$A6)</f>
        <v>0</v>
      </c>
      <c r="L6">
        <f>SUMIFS(Final!P$2:P$287,Final!$C$2:$C$287,$A6)</f>
        <v>86</v>
      </c>
      <c r="M6">
        <f>SUMIFS(Final!Q$2:Q$287,Final!$C$2:$C$287,$A6)</f>
        <v>147</v>
      </c>
      <c r="N6">
        <f>SUMIFS(Final!R$2:R$287,Final!$C$2:$C$287,$A6)</f>
        <v>233</v>
      </c>
      <c r="O6">
        <f>SUMIFS(Final!S$2:S$284,Final!$C$2:$C$284,$A6)</f>
        <v>3.3785728826372496</v>
      </c>
      <c r="P6">
        <f>SUMIFS(Final!T$2:T$284,Final!$C$2:$C$284,$A6)</f>
        <v>6.2583800269432786</v>
      </c>
      <c r="Q6">
        <f>SUMIFS(Final!U$2:U$284,Final!$C$2:$C$284,$A6)</f>
        <v>9.6369529095805291</v>
      </c>
      <c r="R6">
        <f>SUMIFS(Final!V$2:V$284,Final!$C$2:$C$284,$A6)</f>
        <v>0.37428743995991459</v>
      </c>
      <c r="S6">
        <f>SUMIFS(Final!W$2:W$284,Final!$C$2:$C$284,$A6)</f>
        <v>1.0412886487243891</v>
      </c>
      <c r="T6">
        <f>SUMIFS(Final!X$2:X$284,Final!$C$2:$C$284,$A6)</f>
        <v>2.380244727105552</v>
      </c>
      <c r="U6">
        <f>SUMIFS(Final!Y$2:Y$284,Final!$C$2:$C$284,$A6)</f>
        <v>3.4215333758299415</v>
      </c>
      <c r="V6">
        <f>SUMIFS(Final!Z$2:Z$284,Final!$C$2:$C$284,$A6)</f>
        <v>0</v>
      </c>
      <c r="W6">
        <f>SUMIFS(Final!AA$2:AA$284,Final!$C$2:$C$284,$A6)</f>
        <v>0</v>
      </c>
      <c r="X6">
        <f>SUMIFS(Final!AB$2:AB$284,Final!$C$2:$C$284,$A6)</f>
        <v>0</v>
      </c>
      <c r="Y6">
        <f>SUMIFS(Final!AC$2:AC$284,Final!$C$2:$C$284,$A6)</f>
        <v>2.3372842339128606</v>
      </c>
      <c r="Z6">
        <f>SUMIFS(Final!AD$2:AD$284,Final!$C$2:$C$284,$A6)</f>
        <v>3.8781352998377265</v>
      </c>
      <c r="AA6">
        <f>SUMIFS(Final!AE$2:AE$284,Final!$C$2:$C$284,$A6)</f>
        <v>6.2154195337505893</v>
      </c>
    </row>
    <row r="7" spans="1:27" x14ac:dyDescent="0.3">
      <c r="A7" t="s">
        <v>45</v>
      </c>
      <c r="B7">
        <f>SUMIFS(Final!F$2:F$287,Final!$C$2:$C$287,$A7)</f>
        <v>136</v>
      </c>
      <c r="C7">
        <f>SUMIFS(Final!G$2:G$284,Final!$C$2:$C$284,$A7)</f>
        <v>236</v>
      </c>
      <c r="D7">
        <f>SUMIFS(Final!H$2:H$284,Final!$C$2:$C$284,$A7)</f>
        <v>372</v>
      </c>
      <c r="E7">
        <f>SUMIFS(Final!I$2:I$284,Final!$C$2:$C$284,$A7)</f>
        <v>26</v>
      </c>
      <c r="F7">
        <f>SUMIFS(Final!J$2:J$287,Final!$C$2:$C$287,$A7)</f>
        <v>35</v>
      </c>
      <c r="G7">
        <f>SUMIFS(Final!K$2:K$284,Final!$C$2:$C$284,$A7)</f>
        <v>68</v>
      </c>
      <c r="H7">
        <f>SUMIFS(Final!L$2:L$284,Final!$C$2:$C$284,$A7)</f>
        <v>103</v>
      </c>
      <c r="I7">
        <f>SUMIFS(Final!M$2:M$287,Final!$C$2:$C$287,$A7)</f>
        <v>3</v>
      </c>
      <c r="J7">
        <f>SUMIFS(Final!N$2:N$284,Final!$C$2:$C$284,$A7)</f>
        <v>7</v>
      </c>
      <c r="K7">
        <f>SUMIFS(Final!O$2:O$284,Final!$C$2:$C$284,$A7)</f>
        <v>10</v>
      </c>
      <c r="L7">
        <f>SUMIFS(Final!P$2:P$287,Final!$C$2:$C$287,$A7)</f>
        <v>98</v>
      </c>
      <c r="M7">
        <f>SUMIFS(Final!Q$2:Q$287,Final!$C$2:$C$287,$A7)</f>
        <v>161</v>
      </c>
      <c r="N7">
        <f>SUMIFS(Final!R$2:R$287,Final!$C$2:$C$287,$A7)</f>
        <v>259</v>
      </c>
      <c r="O7">
        <f>SUMIFS(Final!S$2:S$284,Final!$C$2:$C$284,$A7)</f>
        <v>3.7848864728696232</v>
      </c>
      <c r="P7">
        <f>SUMIFS(Final!T$2:T$284,Final!$C$2:$C$284,$A7)</f>
        <v>6.8288437402043343</v>
      </c>
      <c r="Q7">
        <f>SUMIFS(Final!U$2:U$284,Final!$C$2:$C$284,$A7)</f>
        <v>10.613730213073957</v>
      </c>
      <c r="R7">
        <f>SUMIFS(Final!V$2:V$284,Final!$C$2:$C$284,$A7)</f>
        <v>6.7768632273678353E-2</v>
      </c>
      <c r="S7">
        <f>SUMIFS(Final!W$2:W$284,Final!$C$2:$C$284,$A7)</f>
        <v>0.93996553680213468</v>
      </c>
      <c r="T7">
        <f>SUMIFS(Final!X$2:X$284,Final!$C$2:$C$284,$A7)</f>
        <v>1.9759888960105647</v>
      </c>
      <c r="U7">
        <f>SUMIFS(Final!Y$2:Y$284,Final!$C$2:$C$284,$A7)</f>
        <v>2.9159544328126992</v>
      </c>
      <c r="V7">
        <f>SUMIFS(Final!Z$2:Z$284,Final!$C$2:$C$284,$A7)</f>
        <v>7.4390243902439035E-2</v>
      </c>
      <c r="W7">
        <f>SUMIFS(Final!AA$2:AA$284,Final!$C$2:$C$284,$A7)</f>
        <v>0.21009358288770053</v>
      </c>
      <c r="X7">
        <f>SUMIFS(Final!AB$2:AB$284,Final!$C$2:$C$284,$A7)</f>
        <v>0.28448382679013956</v>
      </c>
      <c r="Y7">
        <f>SUMIFS(Final!AC$2:AC$284,Final!$C$2:$C$284,$A7)</f>
        <v>2.7705306921650501</v>
      </c>
      <c r="Z7">
        <f>SUMIFS(Final!AD$2:AD$284,Final!$C$2:$C$284,$A7)</f>
        <v>4.6427612613060694</v>
      </c>
      <c r="AA7">
        <f>SUMIFS(Final!AE$2:AE$284,Final!$C$2:$C$284,$A7)</f>
        <v>7.4132919534711172</v>
      </c>
    </row>
    <row r="8" spans="1:27" x14ac:dyDescent="0.3">
      <c r="A8" t="s">
        <v>22</v>
      </c>
      <c r="B8">
        <f>SUMIFS(Final!F$2:F$287,Final!$C$2:$C$287,$A8)</f>
        <v>147</v>
      </c>
      <c r="C8">
        <f>SUMIFS(Final!G$2:G$284,Final!$C$2:$C$284,$A8)</f>
        <v>276</v>
      </c>
      <c r="D8">
        <f>SUMIFS(Final!H$2:H$284,Final!$C$2:$C$284,$A8)</f>
        <v>423</v>
      </c>
      <c r="E8">
        <f>SUMIFS(Final!I$2:I$284,Final!$C$2:$C$284,$A8)</f>
        <v>26</v>
      </c>
      <c r="F8">
        <f>SUMIFS(Final!J$2:J$287,Final!$C$2:$C$287,$A8)</f>
        <v>33</v>
      </c>
      <c r="G8">
        <f>SUMIFS(Final!K$2:K$284,Final!$C$2:$C$284,$A8)</f>
        <v>64</v>
      </c>
      <c r="H8">
        <f>SUMIFS(Final!L$2:L$284,Final!$C$2:$C$284,$A8)</f>
        <v>97</v>
      </c>
      <c r="I8">
        <f>SUMIFS(Final!M$2:M$287,Final!$C$2:$C$287,$A8)</f>
        <v>5</v>
      </c>
      <c r="J8">
        <f>SUMIFS(Final!N$2:N$284,Final!$C$2:$C$284,$A8)</f>
        <v>7</v>
      </c>
      <c r="K8">
        <f>SUMIFS(Final!O$2:O$284,Final!$C$2:$C$284,$A8)</f>
        <v>12</v>
      </c>
      <c r="L8">
        <f>SUMIFS(Final!P$2:P$287,Final!$C$2:$C$287,$A8)</f>
        <v>109</v>
      </c>
      <c r="M8">
        <f>SUMIFS(Final!Q$2:Q$287,Final!$C$2:$C$287,$A8)</f>
        <v>205</v>
      </c>
      <c r="N8">
        <f>SUMIFS(Final!R$2:R$287,Final!$C$2:$C$287,$A8)</f>
        <v>314</v>
      </c>
      <c r="O8">
        <f>SUMIFS(Final!S$2:S$284,Final!$C$2:$C$284,$A8)</f>
        <v>4.1488761147374973</v>
      </c>
      <c r="P8">
        <f>SUMIFS(Final!T$2:T$284,Final!$C$2:$C$284,$A8)</f>
        <v>7.4061743836575538</v>
      </c>
      <c r="Q8">
        <f>SUMIFS(Final!U$2:U$284,Final!$C$2:$C$284,$A8)</f>
        <v>11.555050498395051</v>
      </c>
      <c r="R8">
        <f>SUMIFS(Final!V$2:V$284,Final!$C$2:$C$284,$A8)</f>
        <v>0.79493630118783098</v>
      </c>
      <c r="S8">
        <f>SUMIFS(Final!W$2:W$284,Final!$C$2:$C$284,$A8)</f>
        <v>0.85419885504187831</v>
      </c>
      <c r="T8">
        <f>SUMIFS(Final!X$2:X$284,Final!$C$2:$C$284,$A8)</f>
        <v>1.753575141511188</v>
      </c>
      <c r="U8">
        <f>SUMIFS(Final!Y$2:Y$284,Final!$C$2:$C$284,$A8)</f>
        <v>2.6077739965530671</v>
      </c>
      <c r="V8">
        <f>SUMIFS(Final!Z$2:Z$284,Final!$C$2:$C$284,$A8)</f>
        <v>0.13290493676050591</v>
      </c>
      <c r="W8">
        <f>SUMIFS(Final!AA$2:AA$284,Final!$C$2:$C$284,$A8)</f>
        <v>0.18164106608874053</v>
      </c>
      <c r="X8">
        <f>SUMIFS(Final!AB$2:AB$284,Final!$C$2:$C$284,$A8)</f>
        <v>0.31454600284924639</v>
      </c>
      <c r="Y8">
        <f>SUMIFS(Final!AC$2:AC$284,Final!$C$2:$C$284,$A8)</f>
        <v>3.1617723229351138</v>
      </c>
      <c r="Z8">
        <f>SUMIFS(Final!AD$2:AD$284,Final!$C$2:$C$284,$A8)</f>
        <v>5.4709581760576249</v>
      </c>
      <c r="AA8">
        <f>SUMIFS(Final!AE$2:AE$284,Final!$C$2:$C$284,$A8)</f>
        <v>8.6327304989927391</v>
      </c>
    </row>
    <row r="9" spans="1:27" x14ac:dyDescent="0.3">
      <c r="A9" t="s">
        <v>48</v>
      </c>
      <c r="B9">
        <f>SUMIFS(Final!F$2:F$287,Final!$C$2:$C$287,$A9)</f>
        <v>108</v>
      </c>
      <c r="C9">
        <f>SUMIFS(Final!G$2:G$284,Final!$C$2:$C$284,$A9)</f>
        <v>191</v>
      </c>
      <c r="D9">
        <f>SUMIFS(Final!H$2:H$284,Final!$C$2:$C$284,$A9)</f>
        <v>299</v>
      </c>
      <c r="E9">
        <f>SUMIFS(Final!I$2:I$284,Final!$C$2:$C$284,$A9)</f>
        <v>-211</v>
      </c>
      <c r="F9">
        <f>SUMIFS(Final!J$2:J$287,Final!$C$2:$C$287,$A9)</f>
        <v>30</v>
      </c>
      <c r="G9">
        <f>SUMIFS(Final!K$2:K$284,Final!$C$2:$C$284,$A9)</f>
        <v>58</v>
      </c>
      <c r="H9">
        <f>SUMIFS(Final!L$2:L$284,Final!$C$2:$C$284,$A9)</f>
        <v>88</v>
      </c>
      <c r="I9">
        <f>SUMIFS(Final!M$2:M$287,Final!$C$2:$C$287,$A9)</f>
        <v>3</v>
      </c>
      <c r="J9">
        <f>SUMIFS(Final!N$2:N$284,Final!$C$2:$C$284,$A9)</f>
        <v>2</v>
      </c>
      <c r="K9">
        <f>SUMIFS(Final!O$2:O$284,Final!$C$2:$C$284,$A9)</f>
        <v>5</v>
      </c>
      <c r="L9">
        <f>SUMIFS(Final!P$2:P$287,Final!$C$2:$C$287,$A9)</f>
        <v>75</v>
      </c>
      <c r="M9">
        <f>SUMIFS(Final!Q$2:Q$287,Final!$C$2:$C$287,$A9)</f>
        <v>131</v>
      </c>
      <c r="N9">
        <f>SUMIFS(Final!R$2:R$287,Final!$C$2:$C$287,$A9)</f>
        <v>206</v>
      </c>
      <c r="O9">
        <f>SUMIFS(Final!S$2:S$284,Final!$C$2:$C$284,$A9)</f>
        <v>5.0166715045295218</v>
      </c>
      <c r="P9">
        <f>SUMIFS(Final!T$2:T$284,Final!$C$2:$C$284,$A9)</f>
        <v>5.9028480564188239</v>
      </c>
      <c r="Q9">
        <f>SUMIFS(Final!U$2:U$284,Final!$C$2:$C$284,$A9)</f>
        <v>10.919519560948347</v>
      </c>
      <c r="R9">
        <f>SUMIFS(Final!V$2:V$284,Final!$C$2:$C$284,$A9)</f>
        <v>-5.6841142619218257</v>
      </c>
      <c r="S9">
        <f>SUMIFS(Final!W$2:W$284,Final!$C$2:$C$284,$A9)</f>
        <v>1.2470576954665082</v>
      </c>
      <c r="T9">
        <f>SUMIFS(Final!X$2:X$284,Final!$C$2:$C$284,$A9)</f>
        <v>1.7134961651975116</v>
      </c>
      <c r="U9">
        <f>SUMIFS(Final!Y$2:Y$284,Final!$C$2:$C$284,$A9)</f>
        <v>2.9605538606640196</v>
      </c>
      <c r="V9">
        <f>SUMIFS(Final!Z$2:Z$284,Final!$C$2:$C$284,$A9)</f>
        <v>7.6598630454199609E-2</v>
      </c>
      <c r="W9">
        <f>SUMIFS(Final!AA$2:AA$284,Final!$C$2:$C$284,$A9)</f>
        <v>5.6060606060606061E-2</v>
      </c>
      <c r="X9">
        <f>SUMIFS(Final!AB$2:AB$284,Final!$C$2:$C$284,$A9)</f>
        <v>0.13265923651480566</v>
      </c>
      <c r="Y9">
        <f>SUMIFS(Final!AC$2:AC$284,Final!$C$2:$C$284,$A9)</f>
        <v>3.6930151786088135</v>
      </c>
      <c r="Z9">
        <f>SUMIFS(Final!AD$2:AD$284,Final!$C$2:$C$284,$A9)</f>
        <v>4.1332912851607064</v>
      </c>
      <c r="AA9">
        <f>SUMIFS(Final!AE$2:AE$284,Final!$C$2:$C$284,$A9)</f>
        <v>7.8263064637695203</v>
      </c>
    </row>
    <row r="10" spans="1:27" x14ac:dyDescent="0.3">
      <c r="A10" t="s">
        <v>76</v>
      </c>
      <c r="B10">
        <f>SUMIFS(Final!F$2:F$287,Final!$C$2:$C$287,$A10)</f>
        <v>116</v>
      </c>
      <c r="C10">
        <f>SUMIFS(Final!G$2:G$284,Final!$C$2:$C$284,$A10)</f>
        <v>195</v>
      </c>
      <c r="D10">
        <f>SUMIFS(Final!H$2:H$284,Final!$C$2:$C$284,$A10)</f>
        <v>311</v>
      </c>
      <c r="E10">
        <f>SUMIFS(Final!I$2:I$284,Final!$C$2:$C$284,$A10)</f>
        <v>-149</v>
      </c>
      <c r="F10">
        <f>SUMIFS(Final!J$2:J$287,Final!$C$2:$C$287,$A10)</f>
        <v>30</v>
      </c>
      <c r="G10">
        <f>SUMIFS(Final!K$2:K$284,Final!$C$2:$C$284,$A10)</f>
        <v>56</v>
      </c>
      <c r="H10">
        <f>SUMIFS(Final!L$2:L$284,Final!$C$2:$C$284,$A10)</f>
        <v>86</v>
      </c>
      <c r="I10">
        <f>SUMIFS(Final!M$2:M$287,Final!$C$2:$C$287,$A10)</f>
        <v>9</v>
      </c>
      <c r="J10">
        <f>SUMIFS(Final!N$2:N$284,Final!$C$2:$C$284,$A10)</f>
        <v>9</v>
      </c>
      <c r="K10">
        <f>SUMIFS(Final!O$2:O$284,Final!$C$2:$C$284,$A10)</f>
        <v>18</v>
      </c>
      <c r="L10">
        <f>SUMIFS(Final!P$2:P$287,Final!$C$2:$C$287,$A10)</f>
        <v>77</v>
      </c>
      <c r="M10">
        <f>SUMIFS(Final!Q$2:Q$287,Final!$C$2:$C$287,$A10)</f>
        <v>130</v>
      </c>
      <c r="N10">
        <f>SUMIFS(Final!R$2:R$287,Final!$C$2:$C$287,$A10)</f>
        <v>207</v>
      </c>
      <c r="O10">
        <f>SUMIFS(Final!S$2:S$284,Final!$C$2:$C$284,$A10)</f>
        <v>3.0934192576167461</v>
      </c>
      <c r="P10">
        <f>SUMIFS(Final!T$2:T$284,Final!$C$2:$C$284,$A10)</f>
        <v>5.2149676269875016</v>
      </c>
      <c r="Q10">
        <f>SUMIFS(Final!U$2:U$284,Final!$C$2:$C$284,$A10)</f>
        <v>8.3083868846042463</v>
      </c>
      <c r="R10">
        <f>SUMIFS(Final!V$2:V$284,Final!$C$2:$C$284,$A10)</f>
        <v>-4.7521436117888189</v>
      </c>
      <c r="S10">
        <f>SUMIFS(Final!W$2:W$284,Final!$C$2:$C$284,$A10)</f>
        <v>0.78339236707075632</v>
      </c>
      <c r="T10">
        <f>SUMIFS(Final!X$2:X$284,Final!$C$2:$C$284,$A10)</f>
        <v>1.429397082403322</v>
      </c>
      <c r="U10">
        <f>SUMIFS(Final!Y$2:Y$284,Final!$C$2:$C$284,$A10)</f>
        <v>2.2127894494740779</v>
      </c>
      <c r="V10">
        <f>SUMIFS(Final!Z$2:Z$284,Final!$C$2:$C$284,$A10)</f>
        <v>0.33754376177802153</v>
      </c>
      <c r="W10">
        <f>SUMIFS(Final!AA$2:AA$284,Final!$C$2:$C$284,$A10)</f>
        <v>0.21923503325942351</v>
      </c>
      <c r="X10">
        <f>SUMIFS(Final!AB$2:AB$284,Final!$C$2:$C$284,$A10)</f>
        <v>0.55677879503744498</v>
      </c>
      <c r="Y10">
        <f>SUMIFS(Final!AC$2:AC$284,Final!$C$2:$C$284,$A10)</f>
        <v>1.9724831287679687</v>
      </c>
      <c r="Z10">
        <f>SUMIFS(Final!AD$2:AD$284,Final!$C$2:$C$284,$A10)</f>
        <v>3.566335511324759</v>
      </c>
      <c r="AA10">
        <f>SUMIFS(Final!AE$2:AE$284,Final!$C$2:$C$284,$A10)</f>
        <v>5.5388186400927255</v>
      </c>
    </row>
    <row r="11" spans="1:27" x14ac:dyDescent="0.3">
      <c r="A11" t="s">
        <v>24</v>
      </c>
      <c r="B11">
        <f>SUMIFS(Final!F$2:F$287,Final!$C$2:$C$287,$A11)</f>
        <v>112</v>
      </c>
      <c r="C11">
        <f>SUMIFS(Final!G$2:G$284,Final!$C$2:$C$284,$A11)</f>
        <v>199</v>
      </c>
      <c r="D11">
        <f>SUMIFS(Final!H$2:H$284,Final!$C$2:$C$284,$A11)</f>
        <v>311</v>
      </c>
      <c r="E11">
        <f>SUMIFS(Final!I$2:I$284,Final!$C$2:$C$284,$A11)</f>
        <v>-130</v>
      </c>
      <c r="F11">
        <f>SUMIFS(Final!J$2:J$287,Final!$C$2:$C$287,$A11)</f>
        <v>39</v>
      </c>
      <c r="G11">
        <f>SUMIFS(Final!K$2:K$284,Final!$C$2:$C$284,$A11)</f>
        <v>74</v>
      </c>
      <c r="H11">
        <f>SUMIFS(Final!L$2:L$284,Final!$C$2:$C$284,$A11)</f>
        <v>113</v>
      </c>
      <c r="I11">
        <f>SUMIFS(Final!M$2:M$287,Final!$C$2:$C$287,$A11)</f>
        <v>1</v>
      </c>
      <c r="J11">
        <f>SUMIFS(Final!N$2:N$284,Final!$C$2:$C$284,$A11)</f>
        <v>2</v>
      </c>
      <c r="K11">
        <f>SUMIFS(Final!O$2:O$284,Final!$C$2:$C$284,$A11)</f>
        <v>3</v>
      </c>
      <c r="L11">
        <f>SUMIFS(Final!P$2:P$287,Final!$C$2:$C$287,$A11)</f>
        <v>72</v>
      </c>
      <c r="M11">
        <f>SUMIFS(Final!Q$2:Q$287,Final!$C$2:$C$287,$A11)</f>
        <v>123</v>
      </c>
      <c r="N11">
        <f>SUMIFS(Final!R$2:R$287,Final!$C$2:$C$287,$A11)</f>
        <v>195</v>
      </c>
      <c r="O11">
        <f>SUMIFS(Final!S$2:S$284,Final!$C$2:$C$284,$A11)</f>
        <v>2.9855410906384319</v>
      </c>
      <c r="P11">
        <f>SUMIFS(Final!T$2:T$284,Final!$C$2:$C$284,$A11)</f>
        <v>5.2841644926106897</v>
      </c>
      <c r="Q11">
        <f>SUMIFS(Final!U$2:U$284,Final!$C$2:$C$284,$A11)</f>
        <v>8.2697055832491202</v>
      </c>
      <c r="R11">
        <f>SUMIFS(Final!V$2:V$284,Final!$C$2:$C$284,$A11)</f>
        <v>-3.3892982988138787</v>
      </c>
      <c r="S11">
        <f>SUMIFS(Final!W$2:W$284,Final!$C$2:$C$284,$A11)</f>
        <v>1.0117341367060049</v>
      </c>
      <c r="T11">
        <f>SUMIFS(Final!X$2:X$284,Final!$C$2:$C$284,$A11)</f>
        <v>1.9178435961387947</v>
      </c>
      <c r="U11">
        <f>SUMIFS(Final!Y$2:Y$284,Final!$C$2:$C$284,$A11)</f>
        <v>2.9295777328448001</v>
      </c>
      <c r="V11">
        <f>SUMIFS(Final!Z$2:Z$284,Final!$C$2:$C$284,$A11)</f>
        <v>2.7777777777777776E-2</v>
      </c>
      <c r="W11">
        <f>SUMIFS(Final!AA$2:AA$284,Final!$C$2:$C$284,$A11)</f>
        <v>4.7646057855927397E-2</v>
      </c>
      <c r="X11">
        <f>SUMIFS(Final!AB$2:AB$284,Final!$C$2:$C$284,$A11)</f>
        <v>7.5423835633705166E-2</v>
      </c>
      <c r="Y11">
        <f>SUMIFS(Final!AC$2:AC$284,Final!$C$2:$C$284,$A11)</f>
        <v>1.9460291761546498</v>
      </c>
      <c r="Z11">
        <f>SUMIFS(Final!AD$2:AD$284,Final!$C$2:$C$284,$A11)</f>
        <v>3.3186748386159675</v>
      </c>
      <c r="AA11">
        <f>SUMIFS(Final!AE$2:AE$284,Final!$C$2:$C$284,$A11)</f>
        <v>5.2647040147706168</v>
      </c>
    </row>
    <row r="12" spans="1:27" x14ac:dyDescent="0.3">
      <c r="A12" t="s">
        <v>37</v>
      </c>
      <c r="B12">
        <f>SUMIFS(Final!F$2:F$287,Final!$C$2:$C$287,$A12)</f>
        <v>108</v>
      </c>
      <c r="C12">
        <f>SUMIFS(Final!G$2:G$284,Final!$C$2:$C$284,$A12)</f>
        <v>194</v>
      </c>
      <c r="D12">
        <f>SUMIFS(Final!H$2:H$284,Final!$C$2:$C$284,$A12)</f>
        <v>302</v>
      </c>
      <c r="E12">
        <f>SUMIFS(Final!I$2:I$284,Final!$C$2:$C$284,$A12)</f>
        <v>-371</v>
      </c>
      <c r="F12">
        <f>SUMIFS(Final!J$2:J$287,Final!$C$2:$C$287,$A12)</f>
        <v>44</v>
      </c>
      <c r="G12">
        <f>SUMIFS(Final!K$2:K$284,Final!$C$2:$C$284,$A12)</f>
        <v>84</v>
      </c>
      <c r="H12">
        <f>SUMIFS(Final!L$2:L$284,Final!$C$2:$C$284,$A12)</f>
        <v>128</v>
      </c>
      <c r="I12">
        <f>SUMIFS(Final!M$2:M$287,Final!$C$2:$C$287,$A12)</f>
        <v>3</v>
      </c>
      <c r="J12">
        <f>SUMIFS(Final!N$2:N$284,Final!$C$2:$C$284,$A12)</f>
        <v>2</v>
      </c>
      <c r="K12">
        <f>SUMIFS(Final!O$2:O$284,Final!$C$2:$C$284,$A12)</f>
        <v>5</v>
      </c>
      <c r="L12">
        <f>SUMIFS(Final!P$2:P$287,Final!$C$2:$C$287,$A12)</f>
        <v>61</v>
      </c>
      <c r="M12">
        <f>SUMIFS(Final!Q$2:Q$287,Final!$C$2:$C$287,$A12)</f>
        <v>108</v>
      </c>
      <c r="N12">
        <f>SUMIFS(Final!R$2:R$287,Final!$C$2:$C$287,$A12)</f>
        <v>169</v>
      </c>
      <c r="O12">
        <f>SUMIFS(Final!S$2:S$284,Final!$C$2:$C$284,$A12)</f>
        <v>2.6219951517448301</v>
      </c>
      <c r="P12">
        <f>SUMIFS(Final!T$2:T$284,Final!$C$2:$C$284,$A12)</f>
        <v>4.8223611342077168</v>
      </c>
      <c r="Q12">
        <f>SUMIFS(Final!U$2:U$284,Final!$C$2:$C$284,$A12)</f>
        <v>7.4443562859525478</v>
      </c>
      <c r="R12">
        <f>SUMIFS(Final!V$2:V$284,Final!$C$2:$C$284,$A12)</f>
        <v>-9.1337595017991777</v>
      </c>
      <c r="S12">
        <f>SUMIFS(Final!W$2:W$284,Final!$C$2:$C$284,$A12)</f>
        <v>1.0617944205235605</v>
      </c>
      <c r="T12">
        <f>SUMIFS(Final!X$2:X$284,Final!$C$2:$C$284,$A12)</f>
        <v>2.0916215429052398</v>
      </c>
      <c r="U12">
        <f>SUMIFS(Final!Y$2:Y$284,Final!$C$2:$C$284,$A12)</f>
        <v>3.1534159634288002</v>
      </c>
      <c r="V12">
        <f>SUMIFS(Final!Z$2:Z$284,Final!$C$2:$C$284,$A12)</f>
        <v>6.8181818181818177E-2</v>
      </c>
      <c r="W12">
        <f>SUMIFS(Final!AA$2:AA$284,Final!$C$2:$C$284,$A12)</f>
        <v>4.9043062200956937E-2</v>
      </c>
      <c r="X12">
        <f>SUMIFS(Final!AB$2:AB$284,Final!$C$2:$C$284,$A12)</f>
        <v>0.11722488038277512</v>
      </c>
      <c r="Y12">
        <f>SUMIFS(Final!AC$2:AC$284,Final!$C$2:$C$284,$A12)</f>
        <v>1.4920189130394521</v>
      </c>
      <c r="Z12">
        <f>SUMIFS(Final!AD$2:AD$284,Final!$C$2:$C$284,$A12)</f>
        <v>2.6816965291015209</v>
      </c>
      <c r="AA12">
        <f>SUMIFS(Final!AE$2:AE$284,Final!$C$2:$C$284,$A12)</f>
        <v>4.1737154421409732</v>
      </c>
    </row>
    <row r="13" spans="1:27" x14ac:dyDescent="0.3">
      <c r="A13" t="s">
        <v>65</v>
      </c>
      <c r="B13">
        <f>SUMIFS(Final!F$2:F$287,Final!$C$2:$C$287,$A13)</f>
        <v>129</v>
      </c>
      <c r="C13">
        <f>SUMIFS(Final!G$2:G$284,Final!$C$2:$C$284,$A13)</f>
        <v>224</v>
      </c>
      <c r="D13">
        <f>SUMIFS(Final!H$2:H$284,Final!$C$2:$C$284,$A13)</f>
        <v>353</v>
      </c>
      <c r="E13">
        <f>SUMIFS(Final!I$2:I$284,Final!$C$2:$C$284,$A13)</f>
        <v>44</v>
      </c>
      <c r="F13">
        <f>SUMIFS(Final!J$2:J$287,Final!$C$2:$C$287,$A13)</f>
        <v>46</v>
      </c>
      <c r="G13">
        <f>SUMIFS(Final!K$2:K$284,Final!$C$2:$C$284,$A13)</f>
        <v>86</v>
      </c>
      <c r="H13">
        <f>SUMIFS(Final!L$2:L$284,Final!$C$2:$C$284,$A13)</f>
        <v>132</v>
      </c>
      <c r="I13">
        <f>SUMIFS(Final!M$2:M$287,Final!$C$2:$C$287,$A13)</f>
        <v>3</v>
      </c>
      <c r="J13">
        <f>SUMIFS(Final!N$2:N$284,Final!$C$2:$C$284,$A13)</f>
        <v>4</v>
      </c>
      <c r="K13">
        <f>SUMIFS(Final!O$2:O$284,Final!$C$2:$C$284,$A13)</f>
        <v>7</v>
      </c>
      <c r="L13">
        <f>SUMIFS(Final!P$2:P$287,Final!$C$2:$C$287,$A13)</f>
        <v>80</v>
      </c>
      <c r="M13">
        <f>SUMIFS(Final!Q$2:Q$287,Final!$C$2:$C$287,$A13)</f>
        <v>134</v>
      </c>
      <c r="N13">
        <f>SUMIFS(Final!R$2:R$287,Final!$C$2:$C$287,$A13)</f>
        <v>214</v>
      </c>
      <c r="O13">
        <f>SUMIFS(Final!S$2:S$284,Final!$C$2:$C$284,$A13)</f>
        <v>3.4265421804387977</v>
      </c>
      <c r="P13">
        <f>SUMIFS(Final!T$2:T$284,Final!$C$2:$C$284,$A13)</f>
        <v>6.0689071337689109</v>
      </c>
      <c r="Q13">
        <f>SUMIFS(Final!U$2:U$284,Final!$C$2:$C$284,$A13)</f>
        <v>9.495449314207713</v>
      </c>
      <c r="R13">
        <f>SUMIFS(Final!V$2:V$284,Final!$C$2:$C$284,$A13)</f>
        <v>0.8434033749502301</v>
      </c>
      <c r="S13">
        <f>SUMIFS(Final!W$2:W$284,Final!$C$2:$C$284,$A13)</f>
        <v>1.2691355267503879</v>
      </c>
      <c r="T13">
        <f>SUMIFS(Final!X$2:X$284,Final!$C$2:$C$284,$A13)</f>
        <v>2.435815793104505</v>
      </c>
      <c r="U13">
        <f>SUMIFS(Final!Y$2:Y$284,Final!$C$2:$C$284,$A13)</f>
        <v>3.7049513198548931</v>
      </c>
      <c r="V13">
        <f>SUMIFS(Final!Z$2:Z$284,Final!$C$2:$C$284,$A13)</f>
        <v>7.2117516629711748E-2</v>
      </c>
      <c r="W13">
        <f>SUMIFS(Final!AA$2:AA$284,Final!$C$2:$C$284,$A13)</f>
        <v>9.4238900634249473E-2</v>
      </c>
      <c r="X13">
        <f>SUMIFS(Final!AB$2:AB$284,Final!$C$2:$C$284,$A13)</f>
        <v>0.16635641726396122</v>
      </c>
      <c r="Y13">
        <f>SUMIFS(Final!AC$2:AC$284,Final!$C$2:$C$284,$A13)</f>
        <v>2.0852891370586986</v>
      </c>
      <c r="Z13">
        <f>SUMIFS(Final!AD$2:AD$284,Final!$C$2:$C$284,$A13)</f>
        <v>3.538852440030158</v>
      </c>
      <c r="AA13">
        <f>SUMIFS(Final!AE$2:AE$284,Final!$C$2:$C$284,$A13)</f>
        <v>5.6241415770888565</v>
      </c>
    </row>
  </sheetData>
  <autoFilter ref="A1:AA1" xr:uid="{063CE1C9-56DE-40AE-ACB9-7B0A8A126E6C}">
    <sortState ref="A2:AA13">
      <sortCondition descending="1" ref="L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E55AB-23BF-4ABA-AEFC-386E6EB0304A}">
  <dimension ref="A1:AB13"/>
  <sheetViews>
    <sheetView workbookViewId="0">
      <selection activeCell="AB6" sqref="AB6"/>
    </sheetView>
  </sheetViews>
  <sheetFormatPr baseColWidth="10" defaultRowHeight="14.4" x14ac:dyDescent="0.3"/>
  <cols>
    <col min="3" max="5" width="0" hidden="1" customWidth="1"/>
    <col min="7" max="8" width="0" hidden="1" customWidth="1"/>
    <col min="10" max="11" width="0" hidden="1" customWidth="1"/>
    <col min="13" max="27" width="0" hidden="1" customWidth="1"/>
  </cols>
  <sheetData>
    <row r="1" spans="1:28" x14ac:dyDescent="0.3">
      <c r="A1" s="1" t="s">
        <v>2</v>
      </c>
      <c r="B1" s="1" t="s">
        <v>5</v>
      </c>
      <c r="C1" s="1" t="s">
        <v>6</v>
      </c>
      <c r="D1" s="1" t="s">
        <v>311</v>
      </c>
      <c r="E1" s="2" t="s">
        <v>8</v>
      </c>
      <c r="F1" s="2" t="s">
        <v>312</v>
      </c>
      <c r="G1" s="2" t="s">
        <v>313</v>
      </c>
      <c r="H1" s="2" t="s">
        <v>316</v>
      </c>
      <c r="I1" s="2" t="s">
        <v>314</v>
      </c>
      <c r="J1" s="2" t="s">
        <v>315</v>
      </c>
      <c r="K1" s="2" t="s">
        <v>317</v>
      </c>
      <c r="L1" s="1" t="s">
        <v>318</v>
      </c>
      <c r="M1" s="1" t="s">
        <v>319</v>
      </c>
      <c r="N1" s="1" t="s">
        <v>320</v>
      </c>
      <c r="O1" s="1" t="s">
        <v>321</v>
      </c>
      <c r="P1" s="1" t="s">
        <v>322</v>
      </c>
      <c r="Q1" s="1" t="s">
        <v>323</v>
      </c>
      <c r="R1" s="2" t="s">
        <v>324</v>
      </c>
      <c r="S1" s="2" t="s">
        <v>325</v>
      </c>
      <c r="T1" s="2" t="s">
        <v>326</v>
      </c>
      <c r="U1" s="2" t="s">
        <v>327</v>
      </c>
      <c r="V1" s="2" t="s">
        <v>328</v>
      </c>
      <c r="W1" s="2" t="s">
        <v>329</v>
      </c>
      <c r="X1" s="2" t="s">
        <v>330</v>
      </c>
      <c r="Y1" s="1" t="s">
        <v>331</v>
      </c>
      <c r="Z1" s="1" t="s">
        <v>332</v>
      </c>
      <c r="AA1" s="1" t="s">
        <v>333</v>
      </c>
    </row>
    <row r="2" spans="1:28" x14ac:dyDescent="0.3">
      <c r="A2" t="s">
        <v>18</v>
      </c>
      <c r="B2">
        <f>SUMIFS('Indiv novembre (après la trève)'!F$2:F$299,'Indiv novembre (après la trève)'!$C$2:$C$299,$A2)</f>
        <v>23</v>
      </c>
      <c r="C2">
        <f>SUMIFS('Indiv novembre (après la trève)'!G$2:G$299,'Indiv novembre (après la trève)'!$C$2:$C$299,$A2)</f>
        <v>36</v>
      </c>
      <c r="D2">
        <f>SUMIFS('Indiv novembre (après la trève)'!H$2:H$299,'Indiv novembre (après la trève)'!$C$2:$C$299,$A2)</f>
        <v>59</v>
      </c>
      <c r="E2">
        <f>SUMIFS('Indiv novembre (après la trève)'!I$2:I$299,'Indiv novembre (après la trève)'!$C$2:$C$299,$A2)</f>
        <v>35</v>
      </c>
      <c r="F2">
        <f>SUMIFS('Indiv novembre (après la trève)'!J$2:J$299,'Indiv novembre (après la trève)'!$C$2:$C$299,$A2)</f>
        <v>6</v>
      </c>
      <c r="G2">
        <f>SUMIFS('Indiv novembre (après la trève)'!K$2:K$299,'Indiv novembre (après la trève)'!$C$2:$C$299,$A2)</f>
        <v>10</v>
      </c>
      <c r="H2">
        <f>SUMIFS('Indiv novembre (après la trève)'!L$2:L$299,'Indiv novembre (après la trève)'!$C$2:$C$299,$A2)</f>
        <v>16</v>
      </c>
      <c r="I2">
        <f>SUMIFS('Indiv novembre (après la trève)'!M$2:M$299,'Indiv novembre (après la trève)'!$C$2:$C$299,$A2)</f>
        <v>4</v>
      </c>
      <c r="J2">
        <f>SUMIFS('Indiv novembre (après la trève)'!N$2:N$299,'Indiv novembre (après la trève)'!$C$2:$C$299,$A2)</f>
        <v>3</v>
      </c>
      <c r="K2">
        <f>SUMIFS('Indiv novembre (après la trève)'!O$2:O$299,'Indiv novembre (après la trève)'!$C$2:$C$299,$A2)</f>
        <v>7</v>
      </c>
      <c r="L2">
        <f>SUMIFS('Indiv novembre (après la trève)'!P$2:P$299,'Indiv novembre (après la trève)'!$C$2:$C$299,$A2)</f>
        <v>13</v>
      </c>
      <c r="M2">
        <f>SUMIFS('Indiv novembre (après la trève)'!Q$2:Q$299,'Indiv novembre (après la trève)'!$C$2:$C$299,$A2)</f>
        <v>23</v>
      </c>
      <c r="N2">
        <f>SUMIFS('Indiv novembre (après la trève)'!R$2:R$299,'Indiv novembre (après la trève)'!$C$2:$C$299,$A2)</f>
        <v>36</v>
      </c>
      <c r="O2">
        <f>SUMIFS('Indiv novembre (après la trève)'!S$2:S$299,'Indiv novembre (après la trève)'!$C$2:$C$299,$A2)</f>
        <v>4.6500000000000012</v>
      </c>
      <c r="P2">
        <f>SUMIFS('Indiv novembre (après la trève)'!T$2:T$299,'Indiv novembre (après la trève)'!$C$2:$C$299,$A2)</f>
        <v>7.6500000000000012</v>
      </c>
      <c r="Q2">
        <f>SUMIFS('Indiv novembre (après la trève)'!U$2:U$299,'Indiv novembre (après la trève)'!$C$2:$C$299,$A2)</f>
        <v>12.299999999999997</v>
      </c>
      <c r="R2">
        <f>SUMIFS('Indiv novembre (après la trève)'!V$2:V$299,'Indiv novembre (après la trève)'!$C$2:$C$299,$A2)</f>
        <v>7.5999999999999979</v>
      </c>
      <c r="S2">
        <f>SUMIFS('Indiv novembre (après la trève)'!W$2:W$299,'Indiv novembre (après la trève)'!$C$2:$C$299,$A2)</f>
        <v>1.2000000000000002</v>
      </c>
      <c r="T2">
        <f>SUMIFS('Indiv novembre (après la trève)'!X$2:X$299,'Indiv novembre (après la trève)'!$C$2:$C$299,$A2)</f>
        <v>2.1</v>
      </c>
      <c r="U2">
        <f>SUMIFS('Indiv novembre (après la trève)'!Y$2:Y$299,'Indiv novembre (après la trève)'!$C$2:$C$299,$A2)</f>
        <v>3.3000000000000007</v>
      </c>
      <c r="V2">
        <f>SUMIFS('Indiv novembre (après la trève)'!Z$2:Z$299,'Indiv novembre (après la trève)'!$C$2:$C$299,$A2)</f>
        <v>0.85000000000000009</v>
      </c>
      <c r="W2">
        <f>SUMIFS('Indiv novembre (après la trève)'!AA$2:AA$299,'Indiv novembre (après la trève)'!$C$2:$C$299,$A2)</f>
        <v>0.65</v>
      </c>
      <c r="X2">
        <f>SUMIFS('Indiv novembre (après la trève)'!AB$2:AB$299,'Indiv novembre (après la trève)'!$C$2:$C$299,$A2)</f>
        <v>1.4999999999999998</v>
      </c>
      <c r="Y2">
        <f>SUMIFS('Indiv novembre (après la trève)'!AC$2:AC$299,'Indiv novembre (après la trève)'!$C$2:$C$299,$A2)</f>
        <v>2.6</v>
      </c>
      <c r="Z2">
        <f>SUMIFS('Indiv novembre (après la trève)'!AD$2:AD$299,'Indiv novembre (après la trève)'!$C$2:$C$299,$A2)</f>
        <v>4.9000000000000004</v>
      </c>
      <c r="AA2">
        <f>SUMIFS('Indiv novembre (après la trève)'!AE$2:AE$299,'Indiv novembre (après la trève)'!$C$2:$C$299,$A2)</f>
        <v>7.5000000000000009</v>
      </c>
    </row>
    <row r="3" spans="1:28" x14ac:dyDescent="0.3">
      <c r="A3" t="s">
        <v>28</v>
      </c>
      <c r="B3">
        <f>SUMIFS('Indiv novembre (après la trève)'!F$2:F$299,'Indiv novembre (après la trève)'!$C$2:$C$299,$A3)</f>
        <v>9</v>
      </c>
      <c r="C3">
        <f>SUMIFS('Indiv novembre (après la trève)'!G$2:G$299,'Indiv novembre (après la trève)'!$C$2:$C$299,$A3)</f>
        <v>16</v>
      </c>
      <c r="D3">
        <f>SUMIFS('Indiv novembre (après la trève)'!H$2:H$299,'Indiv novembre (après la trève)'!$C$2:$C$299,$A3)</f>
        <v>25</v>
      </c>
      <c r="E3">
        <f>SUMIFS('Indiv novembre (après la trève)'!I$2:I$299,'Indiv novembre (après la trève)'!$C$2:$C$299,$A3)</f>
        <v>-10</v>
      </c>
      <c r="F3">
        <f>SUMIFS('Indiv novembre (après la trève)'!J$2:J$299,'Indiv novembre (après la trève)'!$C$2:$C$299,$A3)</f>
        <v>3</v>
      </c>
      <c r="G3">
        <f>SUMIFS('Indiv novembre (après la trève)'!K$2:K$299,'Indiv novembre (après la trève)'!$C$2:$C$299,$A3)</f>
        <v>4</v>
      </c>
      <c r="H3">
        <f>SUMIFS('Indiv novembre (après la trève)'!L$2:L$299,'Indiv novembre (après la trève)'!$C$2:$C$299,$A3)</f>
        <v>7</v>
      </c>
      <c r="I3">
        <f>SUMIFS('Indiv novembre (après la trève)'!M$2:M$299,'Indiv novembre (après la trève)'!$C$2:$C$299,$A3)</f>
        <v>1</v>
      </c>
      <c r="J3">
        <f>SUMIFS('Indiv novembre (après la trève)'!N$2:N$299,'Indiv novembre (après la trève)'!$C$2:$C$299,$A3)</f>
        <v>0</v>
      </c>
      <c r="K3">
        <f>SUMIFS('Indiv novembre (après la trève)'!O$2:O$299,'Indiv novembre (après la trève)'!$C$2:$C$299,$A3)</f>
        <v>1</v>
      </c>
      <c r="L3">
        <f>SUMIFS('Indiv novembre (après la trève)'!P$2:P$299,'Indiv novembre (après la trève)'!$C$2:$C$299,$A3)</f>
        <v>5</v>
      </c>
      <c r="M3">
        <f>SUMIFS('Indiv novembre (après la trève)'!Q$2:Q$299,'Indiv novembre (après la trève)'!$C$2:$C$299,$A3)</f>
        <v>12</v>
      </c>
      <c r="N3">
        <f>SUMIFS('Indiv novembre (après la trève)'!R$2:R$299,'Indiv novembre (après la trève)'!$C$2:$C$299,$A3)</f>
        <v>17</v>
      </c>
      <c r="O3">
        <f>SUMIFS('Indiv novembre (après la trève)'!S$2:S$299,'Indiv novembre (après la trève)'!$C$2:$C$299,$A3)</f>
        <v>1.8</v>
      </c>
      <c r="P3">
        <f>SUMIFS('Indiv novembre (après la trève)'!T$2:T$299,'Indiv novembre (après la trève)'!$C$2:$C$299,$A3)</f>
        <v>3.2500000000000004</v>
      </c>
      <c r="Q3">
        <f>SUMIFS('Indiv novembre (après la trève)'!U$2:U$299,'Indiv novembre (après la trève)'!$C$2:$C$299,$A3)</f>
        <v>5.0500000000000007</v>
      </c>
      <c r="R3">
        <f>SUMIFS('Indiv novembre (après la trève)'!V$2:V$299,'Indiv novembre (après la trève)'!$C$2:$C$299,$A3)</f>
        <v>-2.083333333333333</v>
      </c>
      <c r="S3">
        <f>SUMIFS('Indiv novembre (après la trève)'!W$2:W$299,'Indiv novembre (après la trève)'!$C$2:$C$299,$A3)</f>
        <v>0.60000000000000009</v>
      </c>
      <c r="T3">
        <f>SUMIFS('Indiv novembre (après la trève)'!X$2:X$299,'Indiv novembre (après la trève)'!$C$2:$C$299,$A3)</f>
        <v>0.8</v>
      </c>
      <c r="U3">
        <f>SUMIFS('Indiv novembre (après la trève)'!Y$2:Y$299,'Indiv novembre (après la trève)'!$C$2:$C$299,$A3)</f>
        <v>1.4</v>
      </c>
      <c r="V3">
        <f>SUMIFS('Indiv novembre (après la trève)'!Z$2:Z$299,'Indiv novembre (après la trève)'!$C$2:$C$299,$A3)</f>
        <v>0.25</v>
      </c>
      <c r="W3">
        <f>SUMIFS('Indiv novembre (après la trève)'!AA$2:AA$299,'Indiv novembre (après la trève)'!$C$2:$C$299,$A3)</f>
        <v>0</v>
      </c>
      <c r="X3">
        <f>SUMIFS('Indiv novembre (après la trève)'!AB$2:AB$299,'Indiv novembre (après la trève)'!$C$2:$C$299,$A3)</f>
        <v>0.25</v>
      </c>
      <c r="Y3">
        <f>SUMIFS('Indiv novembre (après la trève)'!AC$2:AC$299,'Indiv novembre (après la trève)'!$C$2:$C$299,$A3)</f>
        <v>0.95</v>
      </c>
      <c r="Z3">
        <f>SUMIFS('Indiv novembre (après la trève)'!AD$2:AD$299,'Indiv novembre (après la trève)'!$C$2:$C$299,$A3)</f>
        <v>2.4499999999999997</v>
      </c>
      <c r="AA3">
        <f>SUMIFS('Indiv novembre (après la trève)'!AE$2:AE$299,'Indiv novembre (après la trève)'!$C$2:$C$299,$A3)</f>
        <v>3.4000000000000008</v>
      </c>
    </row>
    <row r="4" spans="1:28" x14ac:dyDescent="0.3">
      <c r="A4" t="s">
        <v>33</v>
      </c>
      <c r="B4">
        <f>SUMIFS('Indiv novembre (après la trève)'!F$2:F$299,'Indiv novembre (après la trève)'!$C$2:$C$299,$A4)</f>
        <v>35</v>
      </c>
      <c r="C4">
        <f>SUMIFS('Indiv novembre (après la trève)'!G$2:G$299,'Indiv novembre (après la trève)'!$C$2:$C$299,$A4)</f>
        <v>58</v>
      </c>
      <c r="D4">
        <f>SUMIFS('Indiv novembre (après la trève)'!H$2:H$299,'Indiv novembre (après la trève)'!$C$2:$C$299,$A4)</f>
        <v>93</v>
      </c>
      <c r="E4">
        <f>SUMIFS('Indiv novembre (après la trève)'!I$2:I$299,'Indiv novembre (après la trève)'!$C$2:$C$299,$A4)</f>
        <v>79</v>
      </c>
      <c r="F4">
        <f>SUMIFS('Indiv novembre (après la trève)'!J$2:J$299,'Indiv novembre (après la trève)'!$C$2:$C$299,$A4)</f>
        <v>11</v>
      </c>
      <c r="G4">
        <f>SUMIFS('Indiv novembre (après la trève)'!K$2:K$299,'Indiv novembre (après la trève)'!$C$2:$C$299,$A4)</f>
        <v>18</v>
      </c>
      <c r="H4">
        <f>SUMIFS('Indiv novembre (après la trève)'!L$2:L$299,'Indiv novembre (après la trève)'!$C$2:$C$299,$A4)</f>
        <v>29</v>
      </c>
      <c r="I4">
        <f>SUMIFS('Indiv novembre (après la trève)'!M$2:M$299,'Indiv novembre (après la trève)'!$C$2:$C$299,$A4)</f>
        <v>0</v>
      </c>
      <c r="J4">
        <f>SUMIFS('Indiv novembre (après la trève)'!N$2:N$299,'Indiv novembre (après la trève)'!$C$2:$C$299,$A4)</f>
        <v>0</v>
      </c>
      <c r="K4">
        <f>SUMIFS('Indiv novembre (après la trève)'!O$2:O$299,'Indiv novembre (après la trève)'!$C$2:$C$299,$A4)</f>
        <v>0</v>
      </c>
      <c r="L4">
        <f>SUMIFS('Indiv novembre (après la trève)'!P$2:P$299,'Indiv novembre (après la trève)'!$C$2:$C$299,$A4)</f>
        <v>24</v>
      </c>
      <c r="M4">
        <f>SUMIFS('Indiv novembre (après la trève)'!Q$2:Q$299,'Indiv novembre (après la trève)'!$C$2:$C$299,$A4)</f>
        <v>40</v>
      </c>
      <c r="N4">
        <f>SUMIFS('Indiv novembre (après la trève)'!R$2:R$299,'Indiv novembre (après la trève)'!$C$2:$C$299,$A4)</f>
        <v>64</v>
      </c>
      <c r="O4">
        <f>SUMIFS('Indiv novembre (après la trève)'!S$2:S$299,'Indiv novembre (après la trève)'!$C$2:$C$299,$A4)</f>
        <v>6.8666666666666663</v>
      </c>
      <c r="P4">
        <f>SUMIFS('Indiv novembre (après la trève)'!T$2:T$299,'Indiv novembre (après la trève)'!$C$2:$C$299,$A4)</f>
        <v>11.033333333333331</v>
      </c>
      <c r="Q4">
        <f>SUMIFS('Indiv novembre (après la trève)'!U$2:U$299,'Indiv novembre (après la trève)'!$C$2:$C$299,$A4)</f>
        <v>17.899999999999995</v>
      </c>
      <c r="R4">
        <f>SUMIFS('Indiv novembre (après la trève)'!V$2:V$299,'Indiv novembre (après la trève)'!$C$2:$C$299,$A4)</f>
        <v>14.666666666666666</v>
      </c>
      <c r="S4">
        <f>SUMIFS('Indiv novembre (après la trève)'!W$2:W$299,'Indiv novembre (après la trève)'!$C$2:$C$299,$A4)</f>
        <v>2</v>
      </c>
      <c r="T4">
        <f>SUMIFS('Indiv novembre (après la trève)'!X$2:X$299,'Indiv novembre (après la trève)'!$C$2:$C$299,$A4)</f>
        <v>3.4999999999999996</v>
      </c>
      <c r="U4">
        <f>SUMIFS('Indiv novembre (après la trève)'!Y$2:Y$299,'Indiv novembre (après la trève)'!$C$2:$C$299,$A4)</f>
        <v>5.5</v>
      </c>
      <c r="V4">
        <f>SUMIFS('Indiv novembre (après la trève)'!Z$2:Z$299,'Indiv novembre (après la trève)'!$C$2:$C$299,$A4)</f>
        <v>0</v>
      </c>
      <c r="W4">
        <f>SUMIFS('Indiv novembre (après la trève)'!AA$2:AA$299,'Indiv novembre (après la trève)'!$C$2:$C$299,$A4)</f>
        <v>0</v>
      </c>
      <c r="X4">
        <f>SUMIFS('Indiv novembre (après la trève)'!AB$2:AB$299,'Indiv novembre (après la trève)'!$C$2:$C$299,$A4)</f>
        <v>0</v>
      </c>
      <c r="Y4">
        <f>SUMIFS('Indiv novembre (après la trève)'!AC$2:AC$299,'Indiv novembre (après la trève)'!$C$2:$C$299,$A4)</f>
        <v>4.8666666666666663</v>
      </c>
      <c r="Z4">
        <f>SUMIFS('Indiv novembre (après la trève)'!AD$2:AD$299,'Indiv novembre (après la trève)'!$C$2:$C$299,$A4)</f>
        <v>7.5333333333333341</v>
      </c>
      <c r="AA4">
        <f>SUMIFS('Indiv novembre (après la trève)'!AE$2:AE$299,'Indiv novembre (après la trève)'!$C$2:$C$299,$A4)</f>
        <v>12.400000000000004</v>
      </c>
    </row>
    <row r="5" spans="1:28" x14ac:dyDescent="0.3">
      <c r="A5" t="s">
        <v>31</v>
      </c>
      <c r="B5">
        <f>SUMIFS('Indiv novembre (après la trève)'!F$2:F$299,'Indiv novembre (après la trève)'!$C$2:$C$299,$A5)</f>
        <v>22</v>
      </c>
      <c r="C5">
        <f>SUMIFS('Indiv novembre (après la trève)'!G$2:G$299,'Indiv novembre (après la trève)'!$C$2:$C$299,$A5)</f>
        <v>36</v>
      </c>
      <c r="D5">
        <f>SUMIFS('Indiv novembre (après la trève)'!H$2:H$299,'Indiv novembre (après la trève)'!$C$2:$C$299,$A5)</f>
        <v>58</v>
      </c>
      <c r="E5">
        <f>SUMIFS('Indiv novembre (après la trève)'!I$2:I$299,'Indiv novembre (après la trève)'!$C$2:$C$299,$A5)</f>
        <v>25</v>
      </c>
      <c r="F5">
        <f>SUMIFS('Indiv novembre (après la trève)'!J$2:J$299,'Indiv novembre (après la trève)'!$C$2:$C$299,$A5)</f>
        <v>5</v>
      </c>
      <c r="G5">
        <f>SUMIFS('Indiv novembre (après la trève)'!K$2:K$299,'Indiv novembre (après la trève)'!$C$2:$C$299,$A5)</f>
        <v>8</v>
      </c>
      <c r="H5">
        <f>SUMIFS('Indiv novembre (après la trève)'!L$2:L$299,'Indiv novembre (après la trève)'!$C$2:$C$299,$A5)</f>
        <v>13</v>
      </c>
      <c r="I5">
        <f>SUMIFS('Indiv novembre (après la trève)'!M$2:M$299,'Indiv novembre (après la trève)'!$C$2:$C$299,$A5)</f>
        <v>2</v>
      </c>
      <c r="J5">
        <f>SUMIFS('Indiv novembre (après la trève)'!N$2:N$299,'Indiv novembre (après la trève)'!$C$2:$C$299,$A5)</f>
        <v>2</v>
      </c>
      <c r="K5">
        <f>SUMIFS('Indiv novembre (après la trève)'!O$2:O$299,'Indiv novembre (après la trève)'!$C$2:$C$299,$A5)</f>
        <v>4</v>
      </c>
      <c r="L5">
        <f>SUMIFS('Indiv novembre (après la trève)'!P$2:P$299,'Indiv novembre (après la trève)'!$C$2:$C$299,$A5)</f>
        <v>15</v>
      </c>
      <c r="M5">
        <f>SUMIFS('Indiv novembre (après la trève)'!Q$2:Q$299,'Indiv novembre (après la trève)'!$C$2:$C$299,$A5)</f>
        <v>26</v>
      </c>
      <c r="N5">
        <f>SUMIFS('Indiv novembre (après la trève)'!R$2:R$299,'Indiv novembre (après la trève)'!$C$2:$C$299,$A5)</f>
        <v>41</v>
      </c>
      <c r="O5">
        <f>SUMIFS('Indiv novembre (après la trève)'!S$2:S$299,'Indiv novembre (après la trève)'!$C$2:$C$299,$A5)</f>
        <v>3.7499999999999996</v>
      </c>
      <c r="P5">
        <f>SUMIFS('Indiv novembre (après la trève)'!T$2:T$299,'Indiv novembre (après la trève)'!$C$2:$C$299,$A5)</f>
        <v>6.1666666666666679</v>
      </c>
      <c r="Q5">
        <f>SUMIFS('Indiv novembre (après la trève)'!U$2:U$299,'Indiv novembre (après la trève)'!$C$2:$C$299,$A5)</f>
        <v>9.9166666666666661</v>
      </c>
      <c r="R5">
        <f>SUMIFS('Indiv novembre (après la trève)'!V$2:V$299,'Indiv novembre (après la trève)'!$C$2:$C$299,$A5)</f>
        <v>4.4999999999999991</v>
      </c>
      <c r="S5">
        <f>SUMIFS('Indiv novembre (après la trève)'!W$2:W$299,'Indiv novembre (après la trève)'!$C$2:$C$299,$A5)</f>
        <v>0.83333333333333326</v>
      </c>
      <c r="T5">
        <f>SUMIFS('Indiv novembre (après la trève)'!X$2:X$299,'Indiv novembre (après la trève)'!$C$2:$C$299,$A5)</f>
        <v>1.3333333333333333</v>
      </c>
      <c r="U5">
        <f>SUMIFS('Indiv novembre (après la trève)'!Y$2:Y$299,'Indiv novembre (après la trève)'!$C$2:$C$299,$A5)</f>
        <v>2.166666666666667</v>
      </c>
      <c r="V5">
        <f>SUMIFS('Indiv novembre (après la trève)'!Z$2:Z$299,'Indiv novembre (après la trève)'!$C$2:$C$299,$A5)</f>
        <v>0.33333333333333331</v>
      </c>
      <c r="W5">
        <f>SUMIFS('Indiv novembre (après la trève)'!AA$2:AA$299,'Indiv novembre (après la trève)'!$C$2:$C$299,$A5)</f>
        <v>0.33333333333333331</v>
      </c>
      <c r="X5">
        <f>SUMIFS('Indiv novembre (après la trève)'!AB$2:AB$299,'Indiv novembre (après la trève)'!$C$2:$C$299,$A5)</f>
        <v>0.66666666666666663</v>
      </c>
      <c r="Y5">
        <f>SUMIFS('Indiv novembre (après la trève)'!AC$2:AC$299,'Indiv novembre (après la trève)'!$C$2:$C$299,$A5)</f>
        <v>2.583333333333333</v>
      </c>
      <c r="Z5">
        <f>SUMIFS('Indiv novembre (après la trève)'!AD$2:AD$299,'Indiv novembre (après la trève)'!$C$2:$C$299,$A5)</f>
        <v>4.5000000000000009</v>
      </c>
      <c r="AA5">
        <f>SUMIFS('Indiv novembre (après la trève)'!AE$2:AE$299,'Indiv novembre (après la trève)'!$C$2:$C$299,$A5)</f>
        <v>7.0833333333333339</v>
      </c>
    </row>
    <row r="6" spans="1:28" x14ac:dyDescent="0.3">
      <c r="A6" t="s">
        <v>43</v>
      </c>
      <c r="B6">
        <f>SUMIFS('Indiv novembre (après la trève)'!F$2:F$299,'Indiv novembre (après la trève)'!$C$2:$C$299,$A6)</f>
        <v>14</v>
      </c>
      <c r="C6">
        <f>SUMIFS('Indiv novembre (après la trève)'!G$2:G$299,'Indiv novembre (après la trève)'!$C$2:$C$299,$A6)</f>
        <v>25</v>
      </c>
      <c r="D6">
        <f>SUMIFS('Indiv novembre (après la trève)'!H$2:H$299,'Indiv novembre (après la trève)'!$C$2:$C$299,$A6)</f>
        <v>39</v>
      </c>
      <c r="E6">
        <f>SUMIFS('Indiv novembre (après la trève)'!I$2:I$299,'Indiv novembre (après la trève)'!$C$2:$C$299,$A6)</f>
        <v>-60</v>
      </c>
      <c r="F6">
        <f>SUMIFS('Indiv novembre (après la trève)'!J$2:J$299,'Indiv novembre (après la trève)'!$C$2:$C$299,$A6)</f>
        <v>8</v>
      </c>
      <c r="G6">
        <f>SUMIFS('Indiv novembre (après la trève)'!K$2:K$299,'Indiv novembre (après la trève)'!$C$2:$C$299,$A6)</f>
        <v>15</v>
      </c>
      <c r="H6">
        <f>SUMIFS('Indiv novembre (après la trève)'!L$2:L$299,'Indiv novembre (après la trève)'!$C$2:$C$299,$A6)</f>
        <v>23</v>
      </c>
      <c r="I6">
        <f>SUMIFS('Indiv novembre (après la trève)'!M$2:M$299,'Indiv novembre (après la trève)'!$C$2:$C$299,$A6)</f>
        <v>0</v>
      </c>
      <c r="J6">
        <f>SUMIFS('Indiv novembre (après la trève)'!N$2:N$299,'Indiv novembre (après la trève)'!$C$2:$C$299,$A6)</f>
        <v>0</v>
      </c>
      <c r="K6">
        <f>SUMIFS('Indiv novembre (après la trève)'!O$2:O$299,'Indiv novembre (après la trève)'!$C$2:$C$299,$A6)</f>
        <v>0</v>
      </c>
      <c r="L6">
        <f>SUMIFS('Indiv novembre (après la trève)'!P$2:P$299,'Indiv novembre (après la trève)'!$C$2:$C$299,$A6)</f>
        <v>6</v>
      </c>
      <c r="M6">
        <f>SUMIFS('Indiv novembre (après la trève)'!Q$2:Q$299,'Indiv novembre (après la trève)'!$C$2:$C$299,$A6)</f>
        <v>10</v>
      </c>
      <c r="N6">
        <f>SUMIFS('Indiv novembre (après la trève)'!R$2:R$299,'Indiv novembre (après la trève)'!$C$2:$C$299,$A6)</f>
        <v>16</v>
      </c>
      <c r="O6">
        <f>SUMIFS('Indiv novembre (après la trève)'!S$2:S$299,'Indiv novembre (après la trève)'!$C$2:$C$299,$A6)</f>
        <v>2.4999999999999996</v>
      </c>
      <c r="P6">
        <f>SUMIFS('Indiv novembre (après la trève)'!T$2:T$299,'Indiv novembre (après la trève)'!$C$2:$C$299,$A6)</f>
        <v>4.3333333333333339</v>
      </c>
      <c r="Q6">
        <f>SUMIFS('Indiv novembre (après la trève)'!U$2:U$299,'Indiv novembre (après la trève)'!$C$2:$C$299,$A6)</f>
        <v>6.8333333333333321</v>
      </c>
      <c r="R6">
        <f>SUMIFS('Indiv novembre (après la trève)'!V$2:V$299,'Indiv novembre (après la trève)'!$C$2:$C$299,$A6)</f>
        <v>-10.316666666666666</v>
      </c>
      <c r="S6">
        <f>SUMIFS('Indiv novembre (après la trève)'!W$2:W$299,'Indiv novembre (après la trève)'!$C$2:$C$299,$A6)</f>
        <v>1.4166666666666665</v>
      </c>
      <c r="T6">
        <f>SUMIFS('Indiv novembre (après la trève)'!X$2:X$299,'Indiv novembre (après la trève)'!$C$2:$C$299,$A6)</f>
        <v>2.6666666666666665</v>
      </c>
      <c r="U6">
        <f>SUMIFS('Indiv novembre (après la trève)'!Y$2:Y$299,'Indiv novembre (après la trève)'!$C$2:$C$299,$A6)</f>
        <v>4.083333333333333</v>
      </c>
      <c r="V6">
        <f>SUMIFS('Indiv novembre (après la trève)'!Z$2:Z$299,'Indiv novembre (après la trève)'!$C$2:$C$299,$A6)</f>
        <v>0</v>
      </c>
      <c r="W6">
        <f>SUMIFS('Indiv novembre (après la trève)'!AA$2:AA$299,'Indiv novembre (après la trève)'!$C$2:$C$299,$A6)</f>
        <v>0</v>
      </c>
      <c r="X6">
        <f>SUMIFS('Indiv novembre (après la trève)'!AB$2:AB$299,'Indiv novembre (après la trève)'!$C$2:$C$299,$A6)</f>
        <v>0</v>
      </c>
      <c r="Y6">
        <f>SUMIFS('Indiv novembre (après la trève)'!AC$2:AC$299,'Indiv novembre (après la trève)'!$C$2:$C$299,$A6)</f>
        <v>1.0833333333333333</v>
      </c>
      <c r="Z6">
        <f>SUMIFS('Indiv novembre (après la trève)'!AD$2:AD$299,'Indiv novembre (après la trève)'!$C$2:$C$299,$A6)</f>
        <v>1.6666666666666667</v>
      </c>
      <c r="AA6">
        <f>SUMIFS('Indiv novembre (après la trève)'!AE$2:AE$299,'Indiv novembre (après la trève)'!$C$2:$C$299,$A6)</f>
        <v>2.7499999999999996</v>
      </c>
      <c r="AB6" t="s">
        <v>357</v>
      </c>
    </row>
    <row r="7" spans="1:28" x14ac:dyDescent="0.3">
      <c r="A7" t="s">
        <v>45</v>
      </c>
      <c r="B7">
        <f>SUMIFS('Indiv novembre (après la trève)'!F$2:F$299,'Indiv novembre (après la trève)'!$C$2:$C$299,$A7)</f>
        <v>20</v>
      </c>
      <c r="C7">
        <f>SUMIFS('Indiv novembre (après la trève)'!G$2:G$299,'Indiv novembre (après la trève)'!$C$2:$C$299,$A7)</f>
        <v>37</v>
      </c>
      <c r="D7">
        <f>SUMIFS('Indiv novembre (après la trève)'!H$2:H$299,'Indiv novembre (après la trève)'!$C$2:$C$299,$A7)</f>
        <v>57</v>
      </c>
      <c r="E7">
        <f>SUMIFS('Indiv novembre (après la trève)'!I$2:I$299,'Indiv novembre (après la trève)'!$C$2:$C$299,$A7)</f>
        <v>25</v>
      </c>
      <c r="F7">
        <f>SUMIFS('Indiv novembre (après la trève)'!J$2:J$299,'Indiv novembre (après la trève)'!$C$2:$C$299,$A7)</f>
        <v>7</v>
      </c>
      <c r="G7">
        <f>SUMIFS('Indiv novembre (après la trève)'!K$2:K$299,'Indiv novembre (après la trève)'!$C$2:$C$299,$A7)</f>
        <v>14</v>
      </c>
      <c r="H7">
        <f>SUMIFS('Indiv novembre (après la trève)'!L$2:L$299,'Indiv novembre (après la trève)'!$C$2:$C$299,$A7)</f>
        <v>21</v>
      </c>
      <c r="I7">
        <f>SUMIFS('Indiv novembre (après la trève)'!M$2:M$299,'Indiv novembre (après la trève)'!$C$2:$C$299,$A7)</f>
        <v>0</v>
      </c>
      <c r="J7">
        <f>SUMIFS('Indiv novembre (après la trève)'!N$2:N$299,'Indiv novembre (après la trève)'!$C$2:$C$299,$A7)</f>
        <v>0</v>
      </c>
      <c r="K7">
        <f>SUMIFS('Indiv novembre (après la trève)'!O$2:O$299,'Indiv novembre (après la trève)'!$C$2:$C$299,$A7)</f>
        <v>0</v>
      </c>
      <c r="L7">
        <f>SUMIFS('Indiv novembre (après la trève)'!P$2:P$299,'Indiv novembre (après la trève)'!$C$2:$C$299,$A7)</f>
        <v>13</v>
      </c>
      <c r="M7">
        <f>SUMIFS('Indiv novembre (après la trève)'!Q$2:Q$299,'Indiv novembre (après la trève)'!$C$2:$C$299,$A7)</f>
        <v>23</v>
      </c>
      <c r="N7">
        <f>SUMIFS('Indiv novembre (après la trève)'!R$2:R$299,'Indiv novembre (après la trève)'!$C$2:$C$299,$A7)</f>
        <v>36</v>
      </c>
      <c r="O7">
        <f>SUMIFS('Indiv novembre (après la trève)'!S$2:S$299,'Indiv novembre (après la trève)'!$C$2:$C$299,$A7)</f>
        <v>5.3500000000000005</v>
      </c>
      <c r="P7">
        <f>SUMIFS('Indiv novembre (après la trève)'!T$2:T$299,'Indiv novembre (après la trève)'!$C$2:$C$299,$A7)</f>
        <v>8.25</v>
      </c>
      <c r="Q7">
        <f>SUMIFS('Indiv novembre (après la trève)'!U$2:U$299,'Indiv novembre (après la trève)'!$C$2:$C$299,$A7)</f>
        <v>13.599999999999998</v>
      </c>
      <c r="R7">
        <f>SUMIFS('Indiv novembre (après la trève)'!V$2:V$299,'Indiv novembre (après la trève)'!$C$2:$C$299,$A7)</f>
        <v>5.9</v>
      </c>
      <c r="S7">
        <f>SUMIFS('Indiv novembre (après la trève)'!W$2:W$299,'Indiv novembre (après la trève)'!$C$2:$C$299,$A7)</f>
        <v>2.25</v>
      </c>
      <c r="T7">
        <f>SUMIFS('Indiv novembre (après la trève)'!X$2:X$299,'Indiv novembre (après la trève)'!$C$2:$C$299,$A7)</f>
        <v>2.9499999999999997</v>
      </c>
      <c r="U7">
        <f>SUMIFS('Indiv novembre (après la trève)'!Y$2:Y$299,'Indiv novembre (après la trève)'!$C$2:$C$299,$A7)</f>
        <v>5.2</v>
      </c>
      <c r="V7">
        <f>SUMIFS('Indiv novembre (après la trève)'!Z$2:Z$299,'Indiv novembre (après la trève)'!$C$2:$C$299,$A7)</f>
        <v>0</v>
      </c>
      <c r="W7">
        <f>SUMIFS('Indiv novembre (après la trève)'!AA$2:AA$299,'Indiv novembre (après la trève)'!$C$2:$C$299,$A7)</f>
        <v>0</v>
      </c>
      <c r="X7">
        <f>SUMIFS('Indiv novembre (après la trève)'!AB$2:AB$299,'Indiv novembre (après la trève)'!$C$2:$C$299,$A7)</f>
        <v>0</v>
      </c>
      <c r="Y7">
        <f>SUMIFS('Indiv novembre (après la trève)'!AC$2:AC$299,'Indiv novembre (après la trève)'!$C$2:$C$299,$A7)</f>
        <v>3.1000000000000005</v>
      </c>
      <c r="Z7">
        <f>SUMIFS('Indiv novembre (après la trève)'!AD$2:AD$299,'Indiv novembre (après la trève)'!$C$2:$C$299,$A7)</f>
        <v>5.3000000000000007</v>
      </c>
      <c r="AA7">
        <f>SUMIFS('Indiv novembre (après la trève)'!AE$2:AE$299,'Indiv novembre (après la trève)'!$C$2:$C$299,$A7)</f>
        <v>8.4</v>
      </c>
    </row>
    <row r="8" spans="1:28" x14ac:dyDescent="0.3">
      <c r="A8" t="s">
        <v>22</v>
      </c>
      <c r="B8">
        <f>SUMIFS('Indiv novembre (après la trève)'!F$2:F$299,'Indiv novembre (après la trève)'!$C$2:$C$299,$A8)</f>
        <v>28</v>
      </c>
      <c r="C8">
        <f>SUMIFS('Indiv novembre (après la trève)'!G$2:G$299,'Indiv novembre (après la trève)'!$C$2:$C$299,$A8)</f>
        <v>53</v>
      </c>
      <c r="D8">
        <f>SUMIFS('Indiv novembre (après la trève)'!H$2:H$299,'Indiv novembre (après la trève)'!$C$2:$C$299,$A8)</f>
        <v>81</v>
      </c>
      <c r="E8">
        <f>SUMIFS('Indiv novembre (après la trève)'!I$2:I$299,'Indiv novembre (après la trève)'!$C$2:$C$299,$A8)</f>
        <v>44</v>
      </c>
      <c r="F8">
        <f>SUMIFS('Indiv novembre (après la trève)'!J$2:J$299,'Indiv novembre (après la trève)'!$C$2:$C$299,$A8)</f>
        <v>6</v>
      </c>
      <c r="G8">
        <f>SUMIFS('Indiv novembre (après la trève)'!K$2:K$299,'Indiv novembre (après la trève)'!$C$2:$C$299,$A8)</f>
        <v>11</v>
      </c>
      <c r="H8">
        <f>SUMIFS('Indiv novembre (après la trève)'!L$2:L$299,'Indiv novembre (après la trève)'!$C$2:$C$299,$A8)</f>
        <v>17</v>
      </c>
      <c r="I8">
        <f>SUMIFS('Indiv novembre (après la trève)'!M$2:M$299,'Indiv novembre (après la trève)'!$C$2:$C$299,$A8)</f>
        <v>1</v>
      </c>
      <c r="J8">
        <f>SUMIFS('Indiv novembre (après la trève)'!N$2:N$299,'Indiv novembre (après la trève)'!$C$2:$C$299,$A8)</f>
        <v>2</v>
      </c>
      <c r="K8">
        <f>SUMIFS('Indiv novembre (après la trève)'!O$2:O$299,'Indiv novembre (après la trève)'!$C$2:$C$299,$A8)</f>
        <v>3</v>
      </c>
      <c r="L8">
        <f>SUMIFS('Indiv novembre (après la trève)'!P$2:P$299,'Indiv novembre (après la trève)'!$C$2:$C$299,$A8)</f>
        <v>21</v>
      </c>
      <c r="M8">
        <f>SUMIFS('Indiv novembre (après la trève)'!Q$2:Q$299,'Indiv novembre (après la trève)'!$C$2:$C$299,$A8)</f>
        <v>40</v>
      </c>
      <c r="N8">
        <f>SUMIFS('Indiv novembre (après la trève)'!R$2:R$299,'Indiv novembre (après la trève)'!$C$2:$C$299,$A8)</f>
        <v>61</v>
      </c>
      <c r="O8">
        <f>SUMIFS('Indiv novembre (après la trève)'!S$2:S$299,'Indiv novembre (après la trève)'!$C$2:$C$299,$A8)</f>
        <v>5.9833333333333334</v>
      </c>
      <c r="P8">
        <f>SUMIFS('Indiv novembre (après la trève)'!T$2:T$299,'Indiv novembre (après la trève)'!$C$2:$C$299,$A8)</f>
        <v>9.4</v>
      </c>
      <c r="Q8">
        <f>SUMIFS('Indiv novembre (après la trève)'!U$2:U$299,'Indiv novembre (après la trève)'!$C$2:$C$299,$A8)</f>
        <v>15.383333333333331</v>
      </c>
      <c r="R8">
        <f>SUMIFS('Indiv novembre (après la trève)'!V$2:V$299,'Indiv novembre (après la trève)'!$C$2:$C$299,$A8)</f>
        <v>8.6333333333333329</v>
      </c>
      <c r="S8">
        <f>SUMIFS('Indiv novembre (après la trève)'!W$2:W$299,'Indiv novembre (après la trève)'!$C$2:$C$299,$A8)</f>
        <v>1.2</v>
      </c>
      <c r="T8">
        <f>SUMIFS('Indiv novembre (après la trève)'!X$2:X$299,'Indiv novembre (après la trève)'!$C$2:$C$299,$A8)</f>
        <v>1.8333333333333335</v>
      </c>
      <c r="U8">
        <f>SUMIFS('Indiv novembre (après la trève)'!Y$2:Y$299,'Indiv novembre (après la trève)'!$C$2:$C$299,$A8)</f>
        <v>3.0333333333333328</v>
      </c>
      <c r="V8">
        <f>SUMIFS('Indiv novembre (après la trève)'!Z$2:Z$299,'Indiv novembre (après la trève)'!$C$2:$C$299,$A8)</f>
        <v>0.16666666666666666</v>
      </c>
      <c r="W8">
        <f>SUMIFS('Indiv novembre (après la trève)'!AA$2:AA$299,'Indiv novembre (après la trève)'!$C$2:$C$299,$A8)</f>
        <v>0.3666666666666667</v>
      </c>
      <c r="X8">
        <f>SUMIFS('Indiv novembre (après la trève)'!AB$2:AB$299,'Indiv novembre (après la trève)'!$C$2:$C$299,$A8)</f>
        <v>0.53333333333333333</v>
      </c>
      <c r="Y8">
        <f>SUMIFS('Indiv novembre (après la trève)'!AC$2:AC$299,'Indiv novembre (après la trève)'!$C$2:$C$299,$A8)</f>
        <v>4.6166666666666663</v>
      </c>
      <c r="Z8">
        <f>SUMIFS('Indiv novembre (après la trève)'!AD$2:AD$299,'Indiv novembre (après la trève)'!$C$2:$C$299,$A8)</f>
        <v>7.2</v>
      </c>
      <c r="AA8">
        <f>SUMIFS('Indiv novembre (après la trève)'!AE$2:AE$299,'Indiv novembre (après la trève)'!$C$2:$C$299,$A8)</f>
        <v>11.816666666666665</v>
      </c>
    </row>
    <row r="9" spans="1:28" x14ac:dyDescent="0.3">
      <c r="A9" t="s">
        <v>48</v>
      </c>
      <c r="B9">
        <f>SUMIFS('Indiv novembre (après la trève)'!F$2:F$299,'Indiv novembre (après la trève)'!$C$2:$C$299,$A9)</f>
        <v>8</v>
      </c>
      <c r="C9">
        <f>SUMIFS('Indiv novembre (après la trève)'!G$2:G$299,'Indiv novembre (après la trève)'!$C$2:$C$299,$A9)</f>
        <v>15</v>
      </c>
      <c r="D9">
        <f>SUMIFS('Indiv novembre (après la trève)'!H$2:H$299,'Indiv novembre (après la trève)'!$C$2:$C$299,$A9)</f>
        <v>23</v>
      </c>
      <c r="E9">
        <f>SUMIFS('Indiv novembre (après la trève)'!I$2:I$299,'Indiv novembre (après la trève)'!$C$2:$C$299,$A9)</f>
        <v>-49</v>
      </c>
      <c r="F9">
        <f>SUMIFS('Indiv novembre (après la trève)'!J$2:J$299,'Indiv novembre (après la trève)'!$C$2:$C$299,$A9)</f>
        <v>3</v>
      </c>
      <c r="G9">
        <f>SUMIFS('Indiv novembre (après la trève)'!K$2:K$299,'Indiv novembre (après la trève)'!$C$2:$C$299,$A9)</f>
        <v>6</v>
      </c>
      <c r="H9">
        <f>SUMIFS('Indiv novembre (après la trève)'!L$2:L$299,'Indiv novembre (après la trève)'!$C$2:$C$299,$A9)</f>
        <v>9</v>
      </c>
      <c r="I9">
        <f>SUMIFS('Indiv novembre (après la trève)'!M$2:M$299,'Indiv novembre (après la trève)'!$C$2:$C$299,$A9)</f>
        <v>0</v>
      </c>
      <c r="J9">
        <f>SUMIFS('Indiv novembre (après la trève)'!N$2:N$299,'Indiv novembre (après la trève)'!$C$2:$C$299,$A9)</f>
        <v>0</v>
      </c>
      <c r="K9">
        <f>SUMIFS('Indiv novembre (après la trève)'!O$2:O$299,'Indiv novembre (après la trève)'!$C$2:$C$299,$A9)</f>
        <v>0</v>
      </c>
      <c r="L9">
        <f>SUMIFS('Indiv novembre (après la trève)'!P$2:P$299,'Indiv novembre (après la trève)'!$C$2:$C$299,$A9)</f>
        <v>5</v>
      </c>
      <c r="M9">
        <f>SUMIFS('Indiv novembre (après la trève)'!Q$2:Q$299,'Indiv novembre (après la trève)'!$C$2:$C$299,$A9)</f>
        <v>9</v>
      </c>
      <c r="N9">
        <f>SUMIFS('Indiv novembre (après la trève)'!R$2:R$299,'Indiv novembre (après la trève)'!$C$2:$C$299,$A9)</f>
        <v>14</v>
      </c>
      <c r="O9">
        <f>SUMIFS('Indiv novembre (après la trève)'!S$2:S$299,'Indiv novembre (après la trève)'!$C$2:$C$299,$A9)</f>
        <v>1.3333333333333333</v>
      </c>
      <c r="P9">
        <f>SUMIFS('Indiv novembre (après la trève)'!T$2:T$299,'Indiv novembre (après la trève)'!$C$2:$C$299,$A9)</f>
        <v>3.2333333333333329</v>
      </c>
      <c r="Q9">
        <f>SUMIFS('Indiv novembre (après la trève)'!U$2:U$299,'Indiv novembre (après la trève)'!$C$2:$C$299,$A9)</f>
        <v>4.5666666666666673</v>
      </c>
      <c r="R9">
        <f>SUMIFS('Indiv novembre (après la trève)'!V$2:V$299,'Indiv novembre (après la trève)'!$C$2:$C$299,$A9)</f>
        <v>-10.6</v>
      </c>
      <c r="S9">
        <f>SUMIFS('Indiv novembre (après la trève)'!W$2:W$299,'Indiv novembre (après la trève)'!$C$2:$C$299,$A9)</f>
        <v>0.5</v>
      </c>
      <c r="T9">
        <f>SUMIFS('Indiv novembre (après la trève)'!X$2:X$299,'Indiv novembre (après la trève)'!$C$2:$C$299,$A9)</f>
        <v>1.3333333333333335</v>
      </c>
      <c r="U9">
        <f>SUMIFS('Indiv novembre (après la trève)'!Y$2:Y$299,'Indiv novembre (après la trève)'!$C$2:$C$299,$A9)</f>
        <v>1.8333333333333333</v>
      </c>
      <c r="V9">
        <f>SUMIFS('Indiv novembre (après la trève)'!Z$2:Z$299,'Indiv novembre (après la trève)'!$C$2:$C$299,$A9)</f>
        <v>0</v>
      </c>
      <c r="W9">
        <f>SUMIFS('Indiv novembre (après la trève)'!AA$2:AA$299,'Indiv novembre (après la trève)'!$C$2:$C$299,$A9)</f>
        <v>0</v>
      </c>
      <c r="X9">
        <f>SUMIFS('Indiv novembre (après la trève)'!AB$2:AB$299,'Indiv novembre (après la trève)'!$C$2:$C$299,$A9)</f>
        <v>0</v>
      </c>
      <c r="Y9">
        <f>SUMIFS('Indiv novembre (après la trève)'!AC$2:AC$299,'Indiv novembre (après la trève)'!$C$2:$C$299,$A9)</f>
        <v>0.83333333333333326</v>
      </c>
      <c r="Z9">
        <f>SUMIFS('Indiv novembre (après la trève)'!AD$2:AD$299,'Indiv novembre (après la trève)'!$C$2:$C$299,$A9)</f>
        <v>1.9000000000000001</v>
      </c>
      <c r="AA9">
        <f>SUMIFS('Indiv novembre (après la trève)'!AE$2:AE$299,'Indiv novembre (après la trève)'!$C$2:$C$299,$A9)</f>
        <v>2.7333333333333325</v>
      </c>
    </row>
    <row r="10" spans="1:28" x14ac:dyDescent="0.3">
      <c r="A10" t="s">
        <v>76</v>
      </c>
      <c r="B10">
        <f>SUMIFS('Indiv novembre (après la trève)'!F$2:F$299,'Indiv novembre (après la trève)'!$C$2:$C$299,$A10)</f>
        <v>14</v>
      </c>
      <c r="C10">
        <f>SUMIFS('Indiv novembre (après la trève)'!G$2:G$299,'Indiv novembre (après la trève)'!$C$2:$C$299,$A10)</f>
        <v>24</v>
      </c>
      <c r="D10">
        <f>SUMIFS('Indiv novembre (après la trève)'!H$2:H$299,'Indiv novembre (après la trève)'!$C$2:$C$299,$A10)</f>
        <v>38</v>
      </c>
      <c r="E10">
        <f>SUMIFS('Indiv novembre (après la trève)'!I$2:I$299,'Indiv novembre (après la trève)'!$C$2:$C$299,$A10)</f>
        <v>-56</v>
      </c>
      <c r="F10">
        <f>SUMIFS('Indiv novembre (après la trève)'!J$2:J$299,'Indiv novembre (après la trève)'!$C$2:$C$299,$A10)</f>
        <v>5</v>
      </c>
      <c r="G10">
        <f>SUMIFS('Indiv novembre (après la trève)'!K$2:K$299,'Indiv novembre (après la trève)'!$C$2:$C$299,$A10)</f>
        <v>9</v>
      </c>
      <c r="H10">
        <f>SUMIFS('Indiv novembre (après la trève)'!L$2:L$299,'Indiv novembre (après la trève)'!$C$2:$C$299,$A10)</f>
        <v>14</v>
      </c>
      <c r="I10">
        <f>SUMIFS('Indiv novembre (après la trève)'!M$2:M$299,'Indiv novembre (après la trève)'!$C$2:$C$299,$A10)</f>
        <v>1</v>
      </c>
      <c r="J10">
        <f>SUMIFS('Indiv novembre (après la trève)'!N$2:N$299,'Indiv novembre (après la trève)'!$C$2:$C$299,$A10)</f>
        <v>0</v>
      </c>
      <c r="K10">
        <f>SUMIFS('Indiv novembre (après la trève)'!O$2:O$299,'Indiv novembre (après la trève)'!$C$2:$C$299,$A10)</f>
        <v>1</v>
      </c>
      <c r="L10">
        <f>SUMIFS('Indiv novembre (après la trève)'!P$2:P$299,'Indiv novembre (après la trève)'!$C$2:$C$299,$A10)</f>
        <v>8</v>
      </c>
      <c r="M10">
        <f>SUMIFS('Indiv novembre (après la trève)'!Q$2:Q$299,'Indiv novembre (après la trève)'!$C$2:$C$299,$A10)</f>
        <v>15</v>
      </c>
      <c r="N10">
        <f>SUMIFS('Indiv novembre (après la trève)'!R$2:R$299,'Indiv novembre (après la trève)'!$C$2:$C$299,$A10)</f>
        <v>23</v>
      </c>
      <c r="O10">
        <f>SUMIFS('Indiv novembre (après la trève)'!S$2:S$299,'Indiv novembre (après la trève)'!$C$2:$C$299,$A10)</f>
        <v>3.6666666666666661</v>
      </c>
      <c r="P10">
        <f>SUMIFS('Indiv novembre (après la trève)'!T$2:T$299,'Indiv novembre (après la trève)'!$C$2:$C$299,$A10)</f>
        <v>4.4833333333333343</v>
      </c>
      <c r="Q10">
        <f>SUMIFS('Indiv novembre (après la trève)'!U$2:U$299,'Indiv novembre (après la trève)'!$C$2:$C$299,$A10)</f>
        <v>8.15</v>
      </c>
      <c r="R10">
        <f>SUMIFS('Indiv novembre (après la trève)'!V$2:V$299,'Indiv novembre (après la trève)'!$C$2:$C$299,$A10)</f>
        <v>-9.8833333333333329</v>
      </c>
      <c r="S10">
        <f>SUMIFS('Indiv novembre (après la trève)'!W$2:W$299,'Indiv novembre (après la trève)'!$C$2:$C$299,$A10)</f>
        <v>0.83333333333333326</v>
      </c>
      <c r="T10">
        <f>SUMIFS('Indiv novembre (après la trève)'!X$2:X$299,'Indiv novembre (après la trève)'!$C$2:$C$299,$A10)</f>
        <v>1.8666666666666667</v>
      </c>
      <c r="U10">
        <f>SUMIFS('Indiv novembre (après la trève)'!Y$2:Y$299,'Indiv novembre (après la trève)'!$C$2:$C$299,$A10)</f>
        <v>2.7</v>
      </c>
      <c r="V10">
        <f>SUMIFS('Indiv novembre (après la trève)'!Z$2:Z$299,'Indiv novembre (après la trève)'!$C$2:$C$299,$A10)</f>
        <v>0</v>
      </c>
      <c r="W10">
        <f>SUMIFS('Indiv novembre (après la trève)'!AA$2:AA$299,'Indiv novembre (après la trève)'!$C$2:$C$299,$A10)</f>
        <v>0</v>
      </c>
      <c r="X10">
        <f>SUMIFS('Indiv novembre (après la trève)'!AB$2:AB$299,'Indiv novembre (après la trève)'!$C$2:$C$299,$A10)</f>
        <v>0</v>
      </c>
      <c r="Y10">
        <f>SUMIFS('Indiv novembre (après la trève)'!AC$2:AC$299,'Indiv novembre (après la trève)'!$C$2:$C$299,$A10)</f>
        <v>2.833333333333333</v>
      </c>
      <c r="Z10">
        <f>SUMIFS('Indiv novembre (après la trève)'!AD$2:AD$299,'Indiv novembre (après la trève)'!$C$2:$C$299,$A10)</f>
        <v>2.6166666666666658</v>
      </c>
      <c r="AA10">
        <f>SUMIFS('Indiv novembre (après la trève)'!AE$2:AE$299,'Indiv novembre (après la trève)'!$C$2:$C$299,$A10)</f>
        <v>5.450000000000002</v>
      </c>
    </row>
    <row r="11" spans="1:28" x14ac:dyDescent="0.3">
      <c r="A11" t="s">
        <v>24</v>
      </c>
      <c r="B11">
        <f>SUMIFS('Indiv novembre (après la trève)'!F$2:F$299,'Indiv novembre (après la trève)'!$C$2:$C$299,$A11)</f>
        <v>11</v>
      </c>
      <c r="C11">
        <f>SUMIFS('Indiv novembre (après la trève)'!G$2:G$299,'Indiv novembre (après la trève)'!$C$2:$C$299,$A11)</f>
        <v>22</v>
      </c>
      <c r="D11">
        <f>SUMIFS('Indiv novembre (après la trève)'!H$2:H$299,'Indiv novembre (après la trève)'!$C$2:$C$299,$A11)</f>
        <v>33</v>
      </c>
      <c r="E11">
        <f>SUMIFS('Indiv novembre (après la trève)'!I$2:I$299,'Indiv novembre (après la trève)'!$C$2:$C$299,$A11)</f>
        <v>-43</v>
      </c>
      <c r="F11">
        <f>SUMIFS('Indiv novembre (après la trève)'!J$2:J$299,'Indiv novembre (après la trève)'!$C$2:$C$299,$A11)</f>
        <v>4</v>
      </c>
      <c r="G11">
        <f>SUMIFS('Indiv novembre (après la trève)'!K$2:K$299,'Indiv novembre (après la trève)'!$C$2:$C$299,$A11)</f>
        <v>9</v>
      </c>
      <c r="H11">
        <f>SUMIFS('Indiv novembre (après la trève)'!L$2:L$299,'Indiv novembre (après la trève)'!$C$2:$C$299,$A11)</f>
        <v>13</v>
      </c>
      <c r="I11">
        <f>SUMIFS('Indiv novembre (après la trève)'!M$2:M$299,'Indiv novembre (après la trève)'!$C$2:$C$299,$A11)</f>
        <v>0</v>
      </c>
      <c r="J11">
        <f>SUMIFS('Indiv novembre (après la trève)'!N$2:N$299,'Indiv novembre (après la trève)'!$C$2:$C$299,$A11)</f>
        <v>0</v>
      </c>
      <c r="K11">
        <f>SUMIFS('Indiv novembre (après la trève)'!O$2:O$299,'Indiv novembre (après la trève)'!$C$2:$C$299,$A11)</f>
        <v>0</v>
      </c>
      <c r="L11">
        <f>SUMIFS('Indiv novembre (après la trève)'!P$2:P$299,'Indiv novembre (après la trève)'!$C$2:$C$299,$A11)</f>
        <v>7</v>
      </c>
      <c r="M11">
        <f>SUMIFS('Indiv novembre (après la trève)'!Q$2:Q$299,'Indiv novembre (après la trève)'!$C$2:$C$299,$A11)</f>
        <v>13</v>
      </c>
      <c r="N11">
        <f>SUMIFS('Indiv novembre (après la trève)'!R$2:R$299,'Indiv novembre (après la trève)'!$C$2:$C$299,$A11)</f>
        <v>20</v>
      </c>
      <c r="O11">
        <f>SUMIFS('Indiv novembre (après la trève)'!S$2:S$299,'Indiv novembre (après la trève)'!$C$2:$C$299,$A11)</f>
        <v>2.3666666666666663</v>
      </c>
      <c r="P11">
        <f>SUMIFS('Indiv novembre (après la trève)'!T$2:T$299,'Indiv novembre (après la trève)'!$C$2:$C$299,$A11)</f>
        <v>4</v>
      </c>
      <c r="Q11">
        <f>SUMIFS('Indiv novembre (après la trève)'!U$2:U$299,'Indiv novembre (après la trève)'!$C$2:$C$299,$A11)</f>
        <v>6.3666666666666671</v>
      </c>
      <c r="R11">
        <f>SUMIFS('Indiv novembre (après la trève)'!V$2:V$299,'Indiv novembre (après la trève)'!$C$2:$C$299,$A11)</f>
        <v>-9.6333333333333329</v>
      </c>
      <c r="S11">
        <f>SUMIFS('Indiv novembre (après la trève)'!W$2:W$299,'Indiv novembre (après la trève)'!$C$2:$C$299,$A11)</f>
        <v>1.1000000000000001</v>
      </c>
      <c r="T11">
        <f>SUMIFS('Indiv novembre (après la trève)'!X$2:X$299,'Indiv novembre (après la trève)'!$C$2:$C$299,$A11)</f>
        <v>1.6666666666666665</v>
      </c>
      <c r="U11">
        <f>SUMIFS('Indiv novembre (après la trève)'!Y$2:Y$299,'Indiv novembre (après la trève)'!$C$2:$C$299,$A11)</f>
        <v>2.7666666666666666</v>
      </c>
      <c r="V11">
        <f>SUMIFS('Indiv novembre (après la trève)'!Z$2:Z$299,'Indiv novembre (après la trève)'!$C$2:$C$299,$A11)</f>
        <v>0</v>
      </c>
      <c r="W11">
        <f>SUMIFS('Indiv novembre (après la trève)'!AA$2:AA$299,'Indiv novembre (après la trève)'!$C$2:$C$299,$A11)</f>
        <v>0</v>
      </c>
      <c r="X11">
        <f>SUMIFS('Indiv novembre (après la trève)'!AB$2:AB$299,'Indiv novembre (après la trève)'!$C$2:$C$299,$A11)</f>
        <v>0</v>
      </c>
      <c r="Y11">
        <f>SUMIFS('Indiv novembre (après la trève)'!AC$2:AC$299,'Indiv novembre (après la trève)'!$C$2:$C$299,$A11)</f>
        <v>1.2666666666666666</v>
      </c>
      <c r="Z11">
        <f>SUMIFS('Indiv novembre (après la trève)'!AD$2:AD$299,'Indiv novembre (après la trève)'!$C$2:$C$299,$A11)</f>
        <v>2.3333333333333335</v>
      </c>
      <c r="AA11">
        <f>SUMIFS('Indiv novembre (après la trève)'!AE$2:AE$299,'Indiv novembre (après la trève)'!$C$2:$C$299,$A11)</f>
        <v>3.600000000000001</v>
      </c>
    </row>
    <row r="12" spans="1:28" x14ac:dyDescent="0.3">
      <c r="A12" t="s">
        <v>37</v>
      </c>
      <c r="B12">
        <f>SUMIFS('Indiv novembre (après la trève)'!F$2:F$299,'Indiv novembre (après la trève)'!$C$2:$C$299,$A12)</f>
        <v>16</v>
      </c>
      <c r="C12">
        <f>SUMIFS('Indiv novembre (après la trève)'!G$2:G$299,'Indiv novembre (après la trève)'!$C$2:$C$299,$A12)</f>
        <v>27</v>
      </c>
      <c r="D12">
        <f>SUMIFS('Indiv novembre (après la trève)'!H$2:H$299,'Indiv novembre (après la trève)'!$C$2:$C$299,$A12)</f>
        <v>43</v>
      </c>
      <c r="E12">
        <f>SUMIFS('Indiv novembre (après la trève)'!I$2:I$299,'Indiv novembre (après la trève)'!$C$2:$C$299,$A12)</f>
        <v>-50</v>
      </c>
      <c r="F12">
        <f>SUMIFS('Indiv novembre (après la trève)'!J$2:J$299,'Indiv novembre (après la trève)'!$C$2:$C$299,$A12)</f>
        <v>6</v>
      </c>
      <c r="G12">
        <f>SUMIFS('Indiv novembre (après la trève)'!K$2:K$299,'Indiv novembre (après la trève)'!$C$2:$C$299,$A12)</f>
        <v>12</v>
      </c>
      <c r="H12">
        <f>SUMIFS('Indiv novembre (après la trève)'!L$2:L$299,'Indiv novembre (après la trève)'!$C$2:$C$299,$A12)</f>
        <v>18</v>
      </c>
      <c r="I12">
        <f>SUMIFS('Indiv novembre (après la trève)'!M$2:M$299,'Indiv novembre (après la trève)'!$C$2:$C$299,$A12)</f>
        <v>0</v>
      </c>
      <c r="J12">
        <f>SUMIFS('Indiv novembre (après la trève)'!N$2:N$299,'Indiv novembre (après la trève)'!$C$2:$C$299,$A12)</f>
        <v>0</v>
      </c>
      <c r="K12">
        <f>SUMIFS('Indiv novembre (après la trève)'!O$2:O$299,'Indiv novembre (après la trève)'!$C$2:$C$299,$A12)</f>
        <v>0</v>
      </c>
      <c r="L12">
        <f>SUMIFS('Indiv novembre (après la trève)'!P$2:P$299,'Indiv novembre (après la trève)'!$C$2:$C$299,$A12)</f>
        <v>10</v>
      </c>
      <c r="M12">
        <f>SUMIFS('Indiv novembre (après la trève)'!Q$2:Q$299,'Indiv novembre (après la trève)'!$C$2:$C$299,$A12)</f>
        <v>15</v>
      </c>
      <c r="N12">
        <f>SUMIFS('Indiv novembre (après la trève)'!R$2:R$299,'Indiv novembre (après la trève)'!$C$2:$C$299,$A12)</f>
        <v>25</v>
      </c>
      <c r="O12">
        <f>SUMIFS('Indiv novembre (après la trève)'!S$2:S$299,'Indiv novembre (après la trève)'!$C$2:$C$299,$A12)</f>
        <v>3.4666666666666663</v>
      </c>
      <c r="P12">
        <f>SUMIFS('Indiv novembre (après la trève)'!T$2:T$299,'Indiv novembre (après la trève)'!$C$2:$C$299,$A12)</f>
        <v>5.8000000000000007</v>
      </c>
      <c r="Q12">
        <f>SUMIFS('Indiv novembre (après la trève)'!U$2:U$299,'Indiv novembre (après la trève)'!$C$2:$C$299,$A12)</f>
        <v>9.2666666666666622</v>
      </c>
      <c r="R12">
        <f>SUMIFS('Indiv novembre (après la trève)'!V$2:V$299,'Indiv novembre (après la trève)'!$C$2:$C$299,$A12)</f>
        <v>-10.666666666666668</v>
      </c>
      <c r="S12">
        <f>SUMIFS('Indiv novembre (après la trève)'!W$2:W$299,'Indiv novembre (après la trève)'!$C$2:$C$299,$A12)</f>
        <v>1.3333333333333333</v>
      </c>
      <c r="T12">
        <f>SUMIFS('Indiv novembre (après la trève)'!X$2:X$299,'Indiv novembre (après la trève)'!$C$2:$C$299,$A12)</f>
        <v>2.6666666666666665</v>
      </c>
      <c r="U12">
        <f>SUMIFS('Indiv novembre (après la trève)'!Y$2:Y$299,'Indiv novembre (après la trève)'!$C$2:$C$299,$A12)</f>
        <v>4.0000000000000009</v>
      </c>
      <c r="V12">
        <f>SUMIFS('Indiv novembre (après la trève)'!Z$2:Z$299,'Indiv novembre (après la trève)'!$C$2:$C$299,$A12)</f>
        <v>0</v>
      </c>
      <c r="W12">
        <f>SUMIFS('Indiv novembre (après la trève)'!AA$2:AA$299,'Indiv novembre (après la trève)'!$C$2:$C$299,$A12)</f>
        <v>0</v>
      </c>
      <c r="X12">
        <f>SUMIFS('Indiv novembre (après la trève)'!AB$2:AB$299,'Indiv novembre (après la trève)'!$C$2:$C$299,$A12)</f>
        <v>0</v>
      </c>
      <c r="Y12">
        <f>SUMIFS('Indiv novembre (après la trève)'!AC$2:AC$299,'Indiv novembre (après la trève)'!$C$2:$C$299,$A12)</f>
        <v>2.1333333333333333</v>
      </c>
      <c r="Z12">
        <f>SUMIFS('Indiv novembre (après la trève)'!AD$2:AD$299,'Indiv novembre (après la trève)'!$C$2:$C$299,$A12)</f>
        <v>3.1333333333333342</v>
      </c>
      <c r="AA12">
        <f>SUMIFS('Indiv novembre (après la trève)'!AE$2:AE$299,'Indiv novembre (après la trève)'!$C$2:$C$299,$A12)</f>
        <v>5.2666666666666684</v>
      </c>
    </row>
    <row r="13" spans="1:28" x14ac:dyDescent="0.3">
      <c r="A13" t="s">
        <v>65</v>
      </c>
      <c r="B13">
        <f>SUMIFS('Indiv novembre (après la trève)'!F$2:F$299,'Indiv novembre (après la trève)'!$C$2:$C$299,$A13)</f>
        <v>20</v>
      </c>
      <c r="C13">
        <f>SUMIFS('Indiv novembre (après la trève)'!G$2:G$299,'Indiv novembre (après la trève)'!$C$2:$C$299,$A13)</f>
        <v>33</v>
      </c>
      <c r="D13">
        <f>SUMIFS('Indiv novembre (après la trève)'!H$2:H$299,'Indiv novembre (après la trève)'!$C$2:$C$299,$A13)</f>
        <v>53</v>
      </c>
      <c r="E13">
        <f>SUMIFS('Indiv novembre (après la trève)'!I$2:I$299,'Indiv novembre (après la trève)'!$C$2:$C$299,$A13)</f>
        <v>44</v>
      </c>
      <c r="F13">
        <f>SUMIFS('Indiv novembre (après la trève)'!J$2:J$299,'Indiv novembre (après la trève)'!$C$2:$C$299,$A13)</f>
        <v>5</v>
      </c>
      <c r="G13">
        <f>SUMIFS('Indiv novembre (après la trève)'!K$2:K$299,'Indiv novembre (après la trève)'!$C$2:$C$299,$A13)</f>
        <v>10</v>
      </c>
      <c r="H13">
        <f>SUMIFS('Indiv novembre (après la trève)'!L$2:L$299,'Indiv novembre (après la trève)'!$C$2:$C$299,$A13)</f>
        <v>15</v>
      </c>
      <c r="I13">
        <f>SUMIFS('Indiv novembre (après la trève)'!M$2:M$299,'Indiv novembre (après la trève)'!$C$2:$C$299,$A13)</f>
        <v>1</v>
      </c>
      <c r="J13">
        <f>SUMIFS('Indiv novembre (après la trève)'!N$2:N$299,'Indiv novembre (après la trève)'!$C$2:$C$299,$A13)</f>
        <v>2</v>
      </c>
      <c r="K13">
        <f>SUMIFS('Indiv novembre (après la trève)'!O$2:O$299,'Indiv novembre (après la trève)'!$C$2:$C$299,$A13)</f>
        <v>3</v>
      </c>
      <c r="L13">
        <f>SUMIFS('Indiv novembre (après la trève)'!P$2:P$299,'Indiv novembre (après la trève)'!$C$2:$C$299,$A13)</f>
        <v>14</v>
      </c>
      <c r="M13">
        <f>SUMIFS('Indiv novembre (après la trève)'!Q$2:Q$299,'Indiv novembre (après la trève)'!$C$2:$C$299,$A13)</f>
        <v>21</v>
      </c>
      <c r="N13">
        <f>SUMIFS('Indiv novembre (après la trève)'!R$2:R$299,'Indiv novembre (après la trève)'!$C$2:$C$299,$A13)</f>
        <v>35</v>
      </c>
      <c r="O13">
        <f>SUMIFS('Indiv novembre (après la trève)'!S$2:S$299,'Indiv novembre (après la trève)'!$C$2:$C$299,$A13)</f>
        <v>4.0500000000000007</v>
      </c>
      <c r="P13">
        <f>SUMIFS('Indiv novembre (après la trève)'!T$2:T$299,'Indiv novembre (après la trève)'!$C$2:$C$299,$A13)</f>
        <v>7.5500000000000025</v>
      </c>
      <c r="Q13">
        <f>SUMIFS('Indiv novembre (après la trève)'!U$2:U$299,'Indiv novembre (après la trève)'!$C$2:$C$299,$A13)</f>
        <v>11.599999999999996</v>
      </c>
      <c r="R13">
        <f>SUMIFS('Indiv novembre (après la trève)'!V$2:V$299,'Indiv novembre (après la trève)'!$C$2:$C$299,$A13)</f>
        <v>9.8499999999999979</v>
      </c>
      <c r="S13">
        <f>SUMIFS('Indiv novembre (après la trève)'!W$2:W$299,'Indiv novembre (après la trève)'!$C$2:$C$299,$A13)</f>
        <v>1</v>
      </c>
      <c r="T13">
        <f>SUMIFS('Indiv novembre (après la trève)'!X$2:X$299,'Indiv novembre (après la trève)'!$C$2:$C$299,$A13)</f>
        <v>2</v>
      </c>
      <c r="U13">
        <f>SUMIFS('Indiv novembre (après la trève)'!Y$2:Y$299,'Indiv novembre (après la trève)'!$C$2:$C$299,$A13)</f>
        <v>3.0000000000000009</v>
      </c>
      <c r="V13">
        <f>SUMIFS('Indiv novembre (après la trève)'!Z$2:Z$299,'Indiv novembre (après la trève)'!$C$2:$C$299,$A13)</f>
        <v>0.2</v>
      </c>
      <c r="W13">
        <f>SUMIFS('Indiv novembre (après la trève)'!AA$2:AA$299,'Indiv novembre (après la trève)'!$C$2:$C$299,$A13)</f>
        <v>0.4</v>
      </c>
      <c r="X13">
        <f>SUMIFS('Indiv novembre (après la trève)'!AB$2:AB$299,'Indiv novembre (après la trève)'!$C$2:$C$299,$A13)</f>
        <v>0.60000000000000009</v>
      </c>
      <c r="Y13">
        <f>SUMIFS('Indiv novembre (après la trève)'!AC$2:AC$299,'Indiv novembre (après la trève)'!$C$2:$C$299,$A13)</f>
        <v>2.8500000000000005</v>
      </c>
      <c r="Z13">
        <f>SUMIFS('Indiv novembre (après la trève)'!AD$2:AD$299,'Indiv novembre (après la trève)'!$C$2:$C$299,$A13)</f>
        <v>5.15</v>
      </c>
      <c r="AA13">
        <f>SUMIFS('Indiv novembre (après la trève)'!AE$2:AE$299,'Indiv novembre (après la trève)'!$C$2:$C$299,$A13)</f>
        <v>8.0000000000000018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Base</vt:lpstr>
      <vt:lpstr>Final</vt:lpstr>
      <vt:lpstr>Indiv fin octobre (à la trève)</vt:lpstr>
      <vt:lpstr>Indiv fin novembre</vt:lpstr>
      <vt:lpstr>Indiv fin decembre</vt:lpstr>
      <vt:lpstr>Indiv novembre (après la trève)</vt:lpstr>
      <vt:lpstr>Equipe</vt:lpstr>
      <vt:lpstr>Equipe novembre (après la trèv)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Brosseau</dc:creator>
  <cp:lastModifiedBy>Mathieu Brosseau</cp:lastModifiedBy>
  <dcterms:created xsi:type="dcterms:W3CDTF">2018-11-02T18:41:27Z</dcterms:created>
  <dcterms:modified xsi:type="dcterms:W3CDTF">2019-02-27T10:34:44Z</dcterms:modified>
</cp:coreProperties>
</file>