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7"/>
  </bookViews>
  <sheets>
    <sheet name="Fields" sheetId="1" state="hidden" r:id="rId2"/>
    <sheet name="Report" sheetId="2" state="visible" r:id="rId3"/>
    <sheet name="Request" sheetId="3" state="visible" r:id="rId4"/>
    <sheet name="Survey" sheetId="4" state="visible" r:id="rId5"/>
    <sheet name="Facility use" sheetId="5" state="visible" r:id="rId6"/>
    <sheet name="Research Outputs" sheetId="6" state="visible" r:id="rId7"/>
    <sheet name="Management FTEs" sheetId="7" state="visible" r:id="rId8"/>
    <sheet name="Engagement &amp; Outreach" sheetId="8" state="visible" r:id="rId9"/>
    <sheet name="Tech Dev &amp; Transfer" sheetId="9" state="visible" r:id="rId10"/>
    <sheet name="Facility Specific Indicators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<sst xmlns="http://schemas.openxmlformats.org/spreadsheetml/2006/main" count="282" uniqueCount="188">
  <si>
    <t xml:space="preserve">User type</t>
  </si>
  <si>
    <t xml:space="preserve">Geographic</t>
  </si>
  <si>
    <t xml:space="preserve">Sector</t>
  </si>
  <si>
    <t xml:space="preserve">Yes/No</t>
  </si>
  <si>
    <t xml:space="preserve">Management FTEs</t>
  </si>
  <si>
    <t xml:space="preserve">user satisfaction</t>
  </si>
  <si>
    <t xml:space="preserve">HQP type </t>
  </si>
  <si>
    <t xml:space="preserve">Research outputs</t>
  </si>
  <si>
    <t xml:space="preserve">engagement</t>
  </si>
  <si>
    <t xml:space="preserve">Collaborations</t>
  </si>
  <si>
    <t xml:space="preserve">Tech Dev</t>
  </si>
  <si>
    <t xml:space="preserve">Service type </t>
  </si>
  <si>
    <t xml:space="preserve">Onsite User</t>
  </si>
  <si>
    <t xml:space="preserve">Alberta</t>
  </si>
  <si>
    <t xml:space="preserve">University, College, Research Hospital</t>
  </si>
  <si>
    <t xml:space="preserve">Yes</t>
  </si>
  <si>
    <t xml:space="preserve">Management and Administration</t>
  </si>
  <si>
    <t xml:space="preserve">College Students</t>
  </si>
  <si>
    <t xml:space="preserve">Peer reviewed publications </t>
  </si>
  <si>
    <t xml:space="preserve">Courses, Workshops &amp; Training Sessions</t>
  </si>
  <si>
    <t xml:space="preserve">Collaboration with Industry Partners</t>
  </si>
  <si>
    <t xml:space="preserve">Technical &amp; Consultancy Reports</t>
  </si>
  <si>
    <t xml:space="preserve">Glycan-Ligand Screening and Discovery</t>
  </si>
  <si>
    <t xml:space="preserve">Remote User</t>
  </si>
  <si>
    <t xml:space="preserve">British Columbia</t>
  </si>
  <si>
    <t xml:space="preserve">Other Public</t>
  </si>
  <si>
    <t xml:space="preserve">No</t>
  </si>
  <si>
    <t xml:space="preserve">Scientific</t>
  </si>
  <si>
    <t xml:space="preserve">University Undergrad Students</t>
  </si>
  <si>
    <t xml:space="preserve">Other Publications (eg. Trade journal) </t>
  </si>
  <si>
    <t xml:space="preserve">Public Events Hosted by Facility (Symposia, Conferences, Open Houses, Tours)</t>
  </si>
  <si>
    <t xml:space="preserve">Collaborations with Scientific Institutions</t>
  </si>
  <si>
    <t xml:space="preserve">Provisional Patent Applications Filed</t>
  </si>
  <si>
    <t xml:space="preserve">Glycan-Analysis </t>
  </si>
  <si>
    <t xml:space="preserve">Data User</t>
  </si>
  <si>
    <t xml:space="preserve">Manitoba</t>
  </si>
  <si>
    <t xml:space="preserve">Private</t>
  </si>
  <si>
    <t xml:space="preserve">Technical</t>
  </si>
  <si>
    <t xml:space="preserve">M.Sc. Students</t>
  </si>
  <si>
    <t xml:space="preserve">Conference Presentations (oral &amp; Poster) </t>
  </si>
  <si>
    <t xml:space="preserve">Media Interviews, Press Conferences &amp; Broadcasts</t>
  </si>
  <si>
    <t xml:space="preserve">PCT Application Filed &amp; Patents Granted</t>
  </si>
  <si>
    <t xml:space="preserve">Carbohydrate Synthesis </t>
  </si>
  <si>
    <t xml:space="preserve">New Brunswick</t>
  </si>
  <si>
    <t xml:space="preserve">Not-for-Profit</t>
  </si>
  <si>
    <t xml:space="preserve">Consultants</t>
  </si>
  <si>
    <t xml:space="preserve">Ph.D. Students</t>
  </si>
  <si>
    <t xml:space="preserve">Monographs, books, books chapters </t>
  </si>
  <si>
    <t xml:space="preserve">Stakeholder Events Attended by GIS Personnel Conferences, Tradeshows &amp; Industry, Governments, Community Events</t>
  </si>
  <si>
    <t xml:space="preserve">Research Grants</t>
  </si>
  <si>
    <t xml:space="preserve">Outlicenses</t>
  </si>
  <si>
    <t xml:space="preserve">Drug Discovery &amp; High-througput Screening</t>
  </si>
  <si>
    <t xml:space="preserve">Newfoundland</t>
  </si>
  <si>
    <t xml:space="preserve">PDFs</t>
  </si>
  <si>
    <t xml:space="preserve">Awards</t>
  </si>
  <si>
    <t xml:space="preserve">Spin-Off Companies Created</t>
  </si>
  <si>
    <t xml:space="preserve">Molecular Glycobiology &amp; Glyco-Engineering</t>
  </si>
  <si>
    <t xml:space="preserve">Nova Scotia</t>
  </si>
  <si>
    <t xml:space="preserve">Scientific &amp; Technical Personnel (Outside GIS)</t>
  </si>
  <si>
    <t xml:space="preserve">Other</t>
  </si>
  <si>
    <t xml:space="preserve">Ontario</t>
  </si>
  <si>
    <t xml:space="preserve">Not Applicable</t>
  </si>
  <si>
    <t xml:space="preserve">Québec</t>
  </si>
  <si>
    <t xml:space="preserve">Saskatchewan</t>
  </si>
  <si>
    <t xml:space="preserve">North West Territories</t>
  </si>
  <si>
    <t xml:space="preserve">Prince Edward Island</t>
  </si>
  <si>
    <t xml:space="preserve">Nunavut</t>
  </si>
  <si>
    <t xml:space="preserve">Yukon</t>
  </si>
  <si>
    <t xml:space="preserve">United States</t>
  </si>
  <si>
    <t xml:space="preserve">International (outside USA)</t>
  </si>
  <si>
    <t xml:space="preserve">This is an auto-filled Report. No changes can be made on this page</t>
  </si>
  <si>
    <t xml:space="preserve">1. Users of the Facility</t>
  </si>
  <si>
    <t xml:space="preserve">Key Performance Indicators</t>
  </si>
  <si>
    <t xml:space="preserve">Metrics For Quarter</t>
  </si>
  <si>
    <t xml:space="preserve">Total Users by Type</t>
  </si>
  <si>
    <t xml:space="preserve">Number of Onsite Users</t>
  </si>
  <si>
    <t xml:space="preserve">Number of Remote Users</t>
  </si>
  <si>
    <t xml:space="preserve">Number of Data Users</t>
  </si>
  <si>
    <t xml:space="preserve">Total</t>
  </si>
  <si>
    <t xml:space="preserve">Total Users Geographically</t>
  </si>
  <si>
    <t xml:space="preserve">Total Users by Sector</t>
  </si>
  <si>
    <t xml:space="preserve">2. User Demand for Facility</t>
  </si>
  <si>
    <t xml:space="preserve">Number of User Requests Received</t>
  </si>
  <si>
    <t xml:space="preserve">Number of User Requests Accomodated</t>
  </si>
  <si>
    <t xml:space="preserve">Percentage Accomodated (%)</t>
  </si>
  <si>
    <t xml:space="preserve">3. Optimal User of the Facility</t>
  </si>
  <si>
    <t xml:space="preserve">Facility Use Versus Availability (%)</t>
  </si>
  <si>
    <t xml:space="preserve">4. Management FTEs Contributing to O&amp;M</t>
  </si>
  <si>
    <t xml:space="preserve">5. User Satisfaction</t>
  </si>
  <si>
    <t xml:space="preserve">Average User Satisfaction (Scale of 1-5)</t>
  </si>
  <si>
    <t xml:space="preserve">Number of Users Surveyed</t>
  </si>
  <si>
    <t xml:space="preserve">Number of Users Respondents</t>
  </si>
  <si>
    <t xml:space="preserve">Respondent Rate (%)</t>
  </si>
  <si>
    <t xml:space="preserve">6. Research Outputs</t>
  </si>
  <si>
    <t xml:space="preserve">Peer Reviewed Publications</t>
  </si>
  <si>
    <t xml:space="preserve">Other Publication (e.g. Trade Journal)</t>
  </si>
  <si>
    <t xml:space="preserve">Conference Presentations (Oral and Poster)</t>
  </si>
  <si>
    <t xml:space="preserve">Monographs, Books, Book Chapters</t>
  </si>
  <si>
    <t xml:space="preserve">7. Engagement and Outreach Activities</t>
  </si>
  <si>
    <t xml:space="preserve">8. Contributions to Training (By HQP Type)</t>
  </si>
  <si>
    <t xml:space="preserve">9. Technology Development and Transfer</t>
  </si>
  <si>
    <t xml:space="preserve">Total Technology Transfer Activities</t>
  </si>
  <si>
    <t xml:space="preserve">10. Facility Specific Indicators</t>
  </si>
  <si>
    <t xml:space="preserve">Total Value of Research Grants &amp; Awards Held by Facility Staff and Faculty</t>
  </si>
  <si>
    <t xml:space="preserve">Total Number of Research Grants and Awards Held by Facility Staff and Faculty</t>
  </si>
  <si>
    <t xml:space="preserve">Requests </t>
  </si>
  <si>
    <t xml:space="preserve">Select from the drop down menu the user type</t>
  </si>
  <si>
    <t xml:space="preserve">Select from the drop down menu if user has been surveyed</t>
  </si>
  <si>
    <t xml:space="preserve">List of all participating users (external and internal)</t>
  </si>
  <si>
    <t xml:space="preserve">Select from the drop down menu the sector type</t>
  </si>
  <si>
    <t xml:space="preserve">Select from the drop down menu if user has responded to survery</t>
  </si>
  <si>
    <t xml:space="preserve">Select from the drop down menu if their request have been accomodated </t>
  </si>
  <si>
    <t xml:space="preserve">Please specify Sector details in the cell (Institution/Company Name)</t>
  </si>
  <si>
    <t xml:space="preserve">Select from the drop down menu the average result from the survey</t>
  </si>
  <si>
    <t xml:space="preserve">Select from the drop down menu their geographic location</t>
  </si>
  <si>
    <t xml:space="preserve">Select from the drop down menu if they are an HQP</t>
  </si>
  <si>
    <t xml:space="preserve">If geographic location is outside Canada or the US, please specify country in the cell "Country: (Outside USA)"</t>
  </si>
  <si>
    <t xml:space="preserve">If they are an HQP, please specify which type</t>
  </si>
  <si>
    <t xml:space="preserve">First Name</t>
  </si>
  <si>
    <t xml:space="preserve">Last name </t>
  </si>
  <si>
    <t xml:space="preserve">Request Summary:</t>
  </si>
  <si>
    <t xml:space="preserve">Accommodated? (Y/N)</t>
  </si>
  <si>
    <t xml:space="preserve">Geography</t>
  </si>
  <si>
    <t xml:space="preserve">Country: (outside USA)</t>
  </si>
  <si>
    <t xml:space="preserve">User-type</t>
  </si>
  <si>
    <t xml:space="preserve">Institution/Company Name:</t>
  </si>
  <si>
    <t xml:space="preserve">HQP? (Yes/No)</t>
  </si>
  <si>
    <t xml:space="preserve">HQP Type</t>
  </si>
  <si>
    <t xml:space="preserve">Surveyed?</t>
  </si>
  <si>
    <t xml:space="preserve">User Satisfaction Survey Results </t>
  </si>
  <si>
    <t xml:space="preserve">Please fill the service type along with the average satisfaction level. One line per response </t>
  </si>
  <si>
    <t xml:space="preserve">Service Type </t>
  </si>
  <si>
    <t xml:space="preserve">Average Satisfaction level </t>
  </si>
  <si>
    <t xml:space="preserve">Facility Use (%)</t>
  </si>
  <si>
    <t xml:space="preserve">Please specify Facility use vs. Availibility (%)</t>
  </si>
  <si>
    <t xml:space="preserve">Total facility availability </t>
  </si>
  <si>
    <t xml:space="preserve">Total Use</t>
  </si>
  <si>
    <t xml:space="preserve">Facility use vs. availability (%)</t>
  </si>
  <si>
    <t xml:space="preserve">Research Outputs</t>
  </si>
  <si>
    <t xml:space="preserve">Please provide specifications and references in the details section</t>
  </si>
  <si>
    <t xml:space="preserve">Research outputs from the facility and arising from services provided </t>
  </si>
  <si>
    <t xml:space="preserve">Summary (auto-filled)</t>
  </si>
  <si>
    <t xml:space="preserve">References</t>
  </si>
  <si>
    <t xml:space="preserve">Authors, year, title, journal, volume, issue, pages, status of publication</t>
  </si>
  <si>
    <t xml:space="preserve">Authors, year, title, journal, volume, issue, pages</t>
  </si>
  <si>
    <t xml:space="preserve">Total Publications</t>
  </si>
  <si>
    <t xml:space="preserve">Presenter, year, title, conference name, location</t>
  </si>
  <si>
    <t xml:space="preserve">Authors, year, book or chapter title, pages</t>
  </si>
  <si>
    <t xml:space="preserve">Details</t>
  </si>
  <si>
    <t xml:space="preserve">Type of output: (Select from the drop down menu)</t>
  </si>
  <si>
    <t xml:space="preserve">Details (Please see requested details above)</t>
  </si>
  <si>
    <t xml:space="preserve">Date</t>
  </si>
  <si>
    <t xml:space="preserve">s</t>
  </si>
  <si>
    <t xml:space="preserve">Management FTEs contributing to O&amp;M</t>
  </si>
  <si>
    <t xml:space="preserve">Please specify employees name, role, and FTE %</t>
  </si>
  <si>
    <t xml:space="preserve">1=Full time Employee (35 Hours/week)</t>
  </si>
  <si>
    <t xml:space="preserve">Last Name</t>
  </si>
  <si>
    <t xml:space="preserve">Management FTE</t>
  </si>
  <si>
    <t xml:space="preserve">FTE</t>
  </si>
  <si>
    <t xml:space="preserve">Engagement and Outreach Activities</t>
  </si>
  <si>
    <t xml:space="preserve">Please provide HQP details where applicable</t>
  </si>
  <si>
    <t xml:space="preserve">Date and Details</t>
  </si>
  <si>
    <t xml:space="preserve"># of College Students</t>
  </si>
  <si>
    <t xml:space="preserve"># of University Undergrad Students</t>
  </si>
  <si>
    <t xml:space="preserve"># of M.Sc. Students</t>
  </si>
  <si>
    <t xml:space="preserve"># of Ph.D. Students</t>
  </si>
  <si>
    <t xml:space="preserve"># of PDFs</t>
  </si>
  <si>
    <t xml:space="preserve"># of Scientific &amp; Technical Personnel (Outside GIS)</t>
  </si>
  <si>
    <t xml:space="preserve">Technology Development and Transfer</t>
  </si>
  <si>
    <t xml:space="preserve">Please choose [Technical &amp; Consultancy Reports/Provisional Patent applications filed/PCT applications filed and granted/Outlicenses/Spin-off Companies Created]</t>
  </si>
  <si>
    <t xml:space="preserve">Technology Development and Transfer from the facility and arising from services provided </t>
  </si>
  <si>
    <t xml:space="preserve">Provide supporting details </t>
  </si>
  <si>
    <t xml:space="preserve">Reference</t>
  </si>
  <si>
    <t xml:space="preserve">Authors, year, report title</t>
  </si>
  <si>
    <t xml:space="preserve">Patent tile, patent number, date</t>
  </si>
  <si>
    <t xml:space="preserve">Spin-off Companies Created</t>
  </si>
  <si>
    <t xml:space="preserve">Name of company, incorporation date</t>
  </si>
  <si>
    <t xml:space="preserve">Date and Details (Please see requested details above)</t>
  </si>
  <si>
    <t xml:space="preserve">Facility Research Indicators</t>
  </si>
  <si>
    <t xml:space="preserve">Please specify details for each category</t>
  </si>
  <si>
    <t xml:space="preserve">Table 1: Collaborations (Please list all on-going collaborations)</t>
  </si>
  <si>
    <r>
      <rPr>
        <sz val="11"/>
        <color rgb="FF000000"/>
        <rFont val="Arial"/>
        <family val="2"/>
        <charset val="1"/>
      </rPr>
      <t xml:space="preserve">Table 2: Grants (Please list </t>
    </r>
    <r>
      <rPr>
        <b val="true"/>
        <sz val="11"/>
        <color rgb="FF000000"/>
        <rFont val="Arial"/>
        <family val="2"/>
        <charset val="1"/>
      </rPr>
      <t xml:space="preserve">all ongoing grants</t>
    </r>
    <r>
      <rPr>
        <sz val="11"/>
        <color rgb="FF000000"/>
        <rFont val="Arial"/>
        <family val="2"/>
        <charset val="1"/>
      </rPr>
      <t xml:space="preserve"> including those that are </t>
    </r>
    <r>
      <rPr>
        <b val="true"/>
        <sz val="11"/>
        <color rgb="FF000000"/>
        <rFont val="Arial"/>
        <family val="2"/>
        <charset val="1"/>
      </rPr>
      <t xml:space="preserve">not</t>
    </r>
    <r>
      <rPr>
        <sz val="11"/>
        <color rgb="FF000000"/>
        <rFont val="Arial"/>
        <family val="2"/>
        <charset val="1"/>
      </rPr>
      <t xml:space="preserve"> GIS)</t>
    </r>
  </si>
  <si>
    <t xml:space="preserve">Collaborations: (Select from the drop down menu)</t>
  </si>
  <si>
    <t xml:space="preserve">Research Grants/Awards</t>
  </si>
  <si>
    <t xml:space="preserve">Node Leader/Facility Staff  (First &amp; Last Name)</t>
  </si>
  <si>
    <t xml:space="preserve">Amount ($0,000.00)</t>
  </si>
  <si>
    <t xml:space="preserve">Details </t>
  </si>
  <si>
    <t xml:space="preserve">Years (start/end)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</si>
</sst>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General"/>
    <numFmt numFmtId="167" formatCode="0%"/>
    <numFmt numFmtId="168" formatCode="_(\$* #,##0.00_);_(\$* \(#,##0.00\);_(\$* \-??_);_(@_)"/>
    <numFmt numFmtId="169" formatCode="mmm/yy"/>
    <numFmt numFmtId="170" formatCode="\$#,##0.00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  <font>
      <b val="true"/>
      <sz val="11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i val="true"/>
      <sz val="11"/>
      <color rgb="FF000000"/>
      <name val="Arial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D0CECE"/>
        <bgColor rgb="FFB4C7E7"/>
      </patternFill>
    </fill>
    <fill>
      <patternFill patternType="solid">
        <fgColor rgb="FFB4C7E7"/>
        <bgColor rgb="FF99CCFF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/>
      <top style="thin"/>
      <bottom style="double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7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7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5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5" fillId="2" borderId="4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5" fillId="2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2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2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5" fillId="0" borderId="1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2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5" fillId="2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5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3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9" fontId="5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2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5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5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" fillId="2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5" fontId="10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5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0" fontId="5" fillId="2" borderId="0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5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5" fillId="2" borderId="0" xfId="17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15"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6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I13" activeCellId="0" sqref="I13"/>
    </sheetView>
  </sheetViews>
  <sheetFormatPr defaultColWidth="11.0078125" defaultRowHeight="15.75" zeroHeight="false" outlineLevelRow="0" outlineLevelCol="0"/>
  <cols>
    <col collapsed="false" customWidth="true" hidden="false" outlineLevel="0" max="1" min="1" style="0" width="22.17"/>
    <col collapsed="false" customWidth="true" hidden="false" outlineLevel="0" max="3" min="2" style="0" width="21.66"/>
    <col collapsed="false" customWidth="true" hidden="false" outlineLevel="0" max="5" min="5" style="0" width="17"/>
    <col collapsed="false" customWidth="true" hidden="false" outlineLevel="0" max="6" min="6" style="0" width="15.67"/>
    <col collapsed="false" customWidth="true" hidden="false" outlineLevel="0" max="7" min="7" style="0" width="21.66"/>
    <col collapsed="false" customWidth="true" hidden="false" outlineLevel="0" max="8" min="8" style="0" width="34.16"/>
    <col collapsed="false" customWidth="true" hidden="false" outlineLevel="0" max="9" min="9" style="0" width="97.33"/>
    <col collapsed="false" customWidth="true" hidden="false" outlineLevel="0" max="10" min="10" style="0" width="39.66"/>
    <col collapsed="false" customWidth="true" hidden="false" outlineLevel="0" max="11" min="11" style="0" width="20.33"/>
    <col collapsed="false" customWidth="true" hidden="false" outlineLevel="0" max="12" min="12" style="0" width="39.3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30" hidden="false" customHeight="false" outlineLevel="0" collapsed="false">
      <c r="A2" s="3" t="s">
        <v>12</v>
      </c>
      <c r="B2" s="3" t="s">
        <v>13</v>
      </c>
      <c r="C2" s="3" t="s">
        <v>14</v>
      </c>
      <c r="D2" s="1" t="s">
        <v>15</v>
      </c>
      <c r="E2" s="4" t="s">
        <v>16</v>
      </c>
      <c r="F2" s="1" t="n">
        <v>1</v>
      </c>
      <c r="G2" s="3" t="s">
        <v>17</v>
      </c>
      <c r="H2" s="5" t="s">
        <v>18</v>
      </c>
      <c r="I2" s="6" t="s">
        <v>19</v>
      </c>
      <c r="J2" s="0" t="s">
        <v>20</v>
      </c>
      <c r="K2" s="7" t="s">
        <v>21</v>
      </c>
      <c r="L2" s="0" t="s">
        <v>22</v>
      </c>
    </row>
    <row r="3" customFormat="false" ht="30" hidden="false" customHeight="false" outlineLevel="0" collapsed="false">
      <c r="A3" s="3" t="s">
        <v>23</v>
      </c>
      <c r="B3" s="3" t="s">
        <v>24</v>
      </c>
      <c r="C3" s="3" t="s">
        <v>25</v>
      </c>
      <c r="D3" s="1" t="s">
        <v>26</v>
      </c>
      <c r="E3" s="4" t="s">
        <v>27</v>
      </c>
      <c r="F3" s="1" t="n">
        <v>2</v>
      </c>
      <c r="G3" s="3" t="s">
        <v>28</v>
      </c>
      <c r="H3" s="8" t="s">
        <v>29</v>
      </c>
      <c r="I3" s="9" t="s">
        <v>30</v>
      </c>
      <c r="J3" s="10" t="s">
        <v>31</v>
      </c>
      <c r="K3" s="7" t="s">
        <v>32</v>
      </c>
      <c r="L3" s="0" t="s">
        <v>33</v>
      </c>
    </row>
    <row r="4" customFormat="false" ht="30" hidden="false" customHeight="false" outlineLevel="0" collapsed="false">
      <c r="A4" s="3" t="s">
        <v>34</v>
      </c>
      <c r="B4" s="3" t="s">
        <v>35</v>
      </c>
      <c r="C4" s="3" t="s">
        <v>36</v>
      </c>
      <c r="D4" s="1"/>
      <c r="E4" s="4" t="s">
        <v>37</v>
      </c>
      <c r="F4" s="1" t="n">
        <v>3</v>
      </c>
      <c r="G4" s="3" t="s">
        <v>38</v>
      </c>
      <c r="H4" s="11" t="s">
        <v>39</v>
      </c>
      <c r="I4" s="9" t="s">
        <v>40</v>
      </c>
      <c r="K4" s="7" t="s">
        <v>41</v>
      </c>
      <c r="L4" s="0" t="s">
        <v>42</v>
      </c>
    </row>
    <row r="5" customFormat="false" ht="15.75" hidden="false" customHeight="false" outlineLevel="0" collapsed="false">
      <c r="A5" s="1"/>
      <c r="B5" s="3" t="s">
        <v>43</v>
      </c>
      <c r="C5" s="3" t="s">
        <v>44</v>
      </c>
      <c r="D5" s="1"/>
      <c r="E5" s="4" t="s">
        <v>45</v>
      </c>
      <c r="F5" s="1" t="n">
        <v>4</v>
      </c>
      <c r="G5" s="3" t="s">
        <v>46</v>
      </c>
      <c r="H5" s="11" t="s">
        <v>47</v>
      </c>
      <c r="I5" s="12" t="s">
        <v>48</v>
      </c>
      <c r="J5" s="0" t="s">
        <v>49</v>
      </c>
      <c r="K5" s="7" t="s">
        <v>50</v>
      </c>
      <c r="L5" s="0" t="s">
        <v>51</v>
      </c>
    </row>
    <row r="6" customFormat="false" ht="30" hidden="false" customHeight="false" outlineLevel="0" collapsed="false">
      <c r="A6" s="1"/>
      <c r="B6" s="3" t="s">
        <v>52</v>
      </c>
      <c r="C6" s="1"/>
      <c r="D6" s="1"/>
      <c r="E6" s="1"/>
      <c r="F6" s="1" t="n">
        <v>5</v>
      </c>
      <c r="G6" s="3" t="s">
        <v>53</v>
      </c>
      <c r="J6" s="0" t="s">
        <v>54</v>
      </c>
      <c r="K6" s="7" t="s">
        <v>55</v>
      </c>
      <c r="L6" s="0" t="s">
        <v>56</v>
      </c>
    </row>
    <row r="7" customFormat="false" ht="30" hidden="false" customHeight="false" outlineLevel="0" collapsed="false">
      <c r="A7" s="1"/>
      <c r="B7" s="3" t="s">
        <v>57</v>
      </c>
      <c r="C7" s="1"/>
      <c r="D7" s="1"/>
      <c r="E7" s="1"/>
      <c r="F7" s="1"/>
      <c r="G7" s="3" t="s">
        <v>58</v>
      </c>
      <c r="L7" s="0" t="s">
        <v>59</v>
      </c>
    </row>
    <row r="8" customFormat="false" ht="15.75" hidden="false" customHeight="false" outlineLevel="0" collapsed="false">
      <c r="A8" s="1"/>
      <c r="B8" s="3" t="s">
        <v>60</v>
      </c>
      <c r="C8" s="1"/>
      <c r="D8" s="1"/>
      <c r="E8" s="1"/>
      <c r="F8" s="1"/>
      <c r="G8" s="1" t="s">
        <v>61</v>
      </c>
    </row>
    <row r="9" customFormat="false" ht="15.75" hidden="false" customHeight="false" outlineLevel="0" collapsed="false">
      <c r="A9" s="1"/>
      <c r="B9" s="3" t="s">
        <v>62</v>
      </c>
      <c r="C9" s="1"/>
      <c r="D9" s="1"/>
      <c r="E9" s="1"/>
      <c r="F9" s="1"/>
      <c r="G9" s="1"/>
    </row>
    <row r="10" customFormat="false" ht="15.75" hidden="false" customHeight="false" outlineLevel="0" collapsed="false">
      <c r="A10" s="1"/>
      <c r="B10" s="3" t="s">
        <v>63</v>
      </c>
      <c r="C10" s="1"/>
      <c r="D10" s="1"/>
      <c r="E10" s="1"/>
      <c r="F10" s="1"/>
      <c r="G10" s="1"/>
    </row>
    <row r="11" customFormat="false" ht="15.75" hidden="false" customHeight="false" outlineLevel="0" collapsed="false">
      <c r="A11" s="1"/>
      <c r="B11" s="3" t="s">
        <v>64</v>
      </c>
      <c r="C11" s="1"/>
      <c r="D11" s="1"/>
      <c r="E11" s="1"/>
      <c r="F11" s="1"/>
      <c r="G11" s="1"/>
    </row>
    <row r="12" customFormat="false" ht="15.75" hidden="false" customHeight="false" outlineLevel="0" collapsed="false">
      <c r="A12" s="1"/>
      <c r="B12" s="3" t="s">
        <v>65</v>
      </c>
      <c r="C12" s="1"/>
      <c r="D12" s="1"/>
      <c r="E12" s="1"/>
      <c r="F12" s="1"/>
      <c r="G12" s="1"/>
    </row>
    <row r="13" customFormat="false" ht="15.75" hidden="false" customHeight="false" outlineLevel="0" collapsed="false">
      <c r="A13" s="1"/>
      <c r="B13" s="3" t="s">
        <v>66</v>
      </c>
      <c r="C13" s="1"/>
      <c r="D13" s="1"/>
      <c r="E13" s="1"/>
      <c r="F13" s="1"/>
      <c r="G13" s="1"/>
    </row>
    <row r="14" customFormat="false" ht="15.75" hidden="false" customHeight="false" outlineLevel="0" collapsed="false">
      <c r="A14" s="1"/>
      <c r="B14" s="3" t="s">
        <v>67</v>
      </c>
      <c r="C14" s="1"/>
      <c r="D14" s="1"/>
      <c r="E14" s="1"/>
      <c r="F14" s="1"/>
      <c r="G14" s="1"/>
    </row>
    <row r="15" customFormat="false" ht="15.75" hidden="false" customHeight="false" outlineLevel="0" collapsed="false">
      <c r="A15" s="1"/>
      <c r="B15" s="3" t="s">
        <v>68</v>
      </c>
      <c r="C15" s="1"/>
      <c r="D15" s="1"/>
      <c r="E15" s="1"/>
      <c r="F15" s="1"/>
      <c r="G15" s="1"/>
    </row>
    <row r="16" customFormat="false" ht="30" hidden="false" customHeight="false" outlineLevel="0" collapsed="false">
      <c r="A16" s="1"/>
      <c r="B16" s="3" t="s">
        <v>69</v>
      </c>
      <c r="C16" s="1"/>
      <c r="D16" s="1"/>
      <c r="E16" s="1"/>
      <c r="F16" s="1"/>
      <c r="G16" s="1"/>
    </row>
  </sheetData>
  <sheetProtection algorithmName="SHA-512" hashValue="P66038kV/L/Xn6QpU7pnxqId8P5o5ihkvAuRXyInpvgQiQ/YitDcUKm4jALygEZ+yMo5JbqPWDDTdmepT/4Ivw==" saltValue="N4KdfifvfnP1kgc0fr1eGw==" spinCount="100000" sheet="true" objects="true" scenarios="tru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ColWidth="10.66796875" defaultRowHeight="13.5" zeroHeight="false" outlineLevelRow="0" outlineLevelCol="0"/>
  <cols>
    <col collapsed="false" customWidth="true" hidden="false" outlineLevel="0" max="1" min="1" style="51" width="65.34"/>
    <col collapsed="false" customWidth="true" hidden="false" outlineLevel="0" max="2" min="2" style="51" width="21.5"/>
    <col collapsed="false" customWidth="true" hidden="false" outlineLevel="0" max="3" min="3" style="51" width="27.33"/>
    <col collapsed="false" customWidth="true" hidden="false" outlineLevel="0" max="4" min="4" style="51" width="13.16"/>
    <col collapsed="false" customWidth="true" hidden="false" outlineLevel="0" max="5" min="5" style="51" width="44.67"/>
    <col collapsed="false" customWidth="true" hidden="false" outlineLevel="0" max="6" min="6" style="72" width="44.33"/>
    <col collapsed="false" customWidth="true" hidden="false" outlineLevel="0" max="7" min="7" style="89" width="22.66"/>
    <col collapsed="false" customWidth="true" hidden="false" outlineLevel="0" max="8" min="8" style="53" width="63.5"/>
    <col collapsed="false" customWidth="true" hidden="false" outlineLevel="0" max="9" min="9" style="53" width="15.16"/>
    <col collapsed="false" customWidth="false" hidden="false" outlineLevel="0" max="1024" min="10" style="34" width="10.66"/>
  </cols>
  <sheetData>
    <row r="1" s="34" customFormat="true" ht="13.5" hidden="false" customHeight="false" outlineLevel="0" collapsed="false">
      <c r="A1" s="81" t="s">
        <v>178</v>
      </c>
    </row>
    <row r="2" s="34" customFormat="true" ht="13.5" hidden="false" customHeight="false" outlineLevel="0" collapsed="false">
      <c r="A2" s="34" t="s">
        <v>179</v>
      </c>
    </row>
    <row r="3" s="34" customFormat="true" ht="13.5" hidden="false" customHeight="false" outlineLevel="0" collapsed="false"/>
    <row r="4" s="34" customFormat="true" ht="13.5" hidden="false" customHeight="false" outlineLevel="0" collapsed="false">
      <c r="A4" s="35" t="s">
        <v>141</v>
      </c>
    </row>
    <row r="5" s="34" customFormat="true" ht="13.5" hidden="false" customHeight="false" outlineLevel="0" collapsed="false"/>
    <row r="6" s="34" customFormat="true" ht="21.75" hidden="false" customHeight="true" outlineLevel="0" collapsed="false">
      <c r="A6" s="56" t="s">
        <v>20</v>
      </c>
      <c r="B6" s="90" t="n">
        <f aca="false">COUNTIF(A17:A200,A6)</f>
        <v>0</v>
      </c>
    </row>
    <row r="7" s="34" customFormat="true" ht="13.5" hidden="false" customHeight="false" outlineLevel="0" collapsed="false">
      <c r="B7" s="55"/>
    </row>
    <row r="8" s="34" customFormat="true" ht="21.75" hidden="false" customHeight="true" outlineLevel="0" collapsed="false">
      <c r="A8" s="56" t="s">
        <v>31</v>
      </c>
      <c r="B8" s="90" t="n">
        <f aca="false">COUNTIF(A17:A200,A8)</f>
        <v>0</v>
      </c>
    </row>
    <row r="9" s="34" customFormat="true" ht="13.5" hidden="false" customHeight="false" outlineLevel="0" collapsed="false">
      <c r="B9" s="55"/>
    </row>
    <row r="10" s="34" customFormat="true" ht="33" hidden="false" customHeight="true" outlineLevel="0" collapsed="false">
      <c r="A10" s="73" t="s">
        <v>103</v>
      </c>
      <c r="B10" s="90" t="str">
        <f aca="false">"$" &amp; SUM(G17:G200)</f>
        <v>$0</v>
      </c>
      <c r="C10" s="55"/>
    </row>
    <row r="11" s="34" customFormat="true" ht="13.5" hidden="false" customHeight="false" outlineLevel="0" collapsed="false">
      <c r="B11" s="55"/>
    </row>
    <row r="12" s="34" customFormat="true" ht="40.5" hidden="false" customHeight="true" outlineLevel="0" collapsed="false">
      <c r="A12" s="73" t="s">
        <v>104</v>
      </c>
      <c r="B12" s="90" t="n">
        <f aca="false">COUNTA(G17:G200)</f>
        <v>0</v>
      </c>
    </row>
    <row r="13" s="34" customFormat="true" ht="22.5" hidden="false" customHeight="true" outlineLevel="0" collapsed="false">
      <c r="A13" s="87"/>
    </row>
    <row r="14" s="34" customFormat="true" ht="22.5" hidden="false" customHeight="true" outlineLevel="0" collapsed="false">
      <c r="A14" s="35" t="s">
        <v>148</v>
      </c>
    </row>
    <row r="15" s="34" customFormat="true" ht="13.5" hidden="false" customHeight="false" outlineLevel="0" collapsed="false">
      <c r="A15" s="64" t="s">
        <v>180</v>
      </c>
      <c r="B15" s="64"/>
      <c r="C15" s="64"/>
      <c r="E15" s="91" t="s">
        <v>181</v>
      </c>
      <c r="F15" s="91"/>
      <c r="G15" s="91"/>
      <c r="H15" s="91"/>
      <c r="I15" s="91"/>
    </row>
    <row r="16" customFormat="false" ht="13.5" hidden="false" customHeight="false" outlineLevel="0" collapsed="false">
      <c r="A16" s="92" t="s">
        <v>182</v>
      </c>
      <c r="B16" s="91" t="s">
        <v>161</v>
      </c>
      <c r="C16" s="91"/>
      <c r="D16" s="38"/>
      <c r="E16" s="91" t="s">
        <v>183</v>
      </c>
      <c r="F16" s="91" t="s">
        <v>184</v>
      </c>
      <c r="G16" s="91" t="s">
        <v>185</v>
      </c>
      <c r="H16" s="64" t="s">
        <v>186</v>
      </c>
      <c r="I16" s="56" t="s">
        <v>187</v>
      </c>
    </row>
    <row r="17" customFormat="false" ht="13.5" hidden="false" customHeight="false" outlineLevel="0" collapsed="false">
      <c r="B17" s="93"/>
      <c r="C17" s="93"/>
      <c r="F17" s="51"/>
      <c r="G17" s="94"/>
    </row>
    <row r="18" customFormat="false" ht="13.5" hidden="false" customHeight="false" outlineLevel="0" collapsed="false">
      <c r="B18" s="93"/>
      <c r="C18" s="93"/>
      <c r="F18" s="51"/>
    </row>
    <row r="19" customFormat="false" ht="13.5" hidden="false" customHeight="false" outlineLevel="0" collapsed="false">
      <c r="B19" s="93"/>
      <c r="C19" s="93"/>
      <c r="F19" s="51"/>
    </row>
    <row r="20" customFormat="false" ht="13.5" hidden="false" customHeight="false" outlineLevel="0" collapsed="false">
      <c r="B20" s="93"/>
      <c r="C20" s="93"/>
    </row>
    <row r="21" customFormat="false" ht="13.5" hidden="false" customHeight="false" outlineLevel="0" collapsed="false">
      <c r="B21" s="93"/>
      <c r="C21" s="93"/>
    </row>
    <row r="22" customFormat="false" ht="13.5" hidden="false" customHeight="false" outlineLevel="0" collapsed="false">
      <c r="B22" s="93"/>
      <c r="C22" s="93"/>
    </row>
    <row r="23" customFormat="false" ht="13.5" hidden="false" customHeight="false" outlineLevel="0" collapsed="false">
      <c r="B23" s="93"/>
      <c r="C23" s="93"/>
    </row>
    <row r="24" customFormat="false" ht="13.5" hidden="false" customHeight="false" outlineLevel="0" collapsed="false">
      <c r="B24" s="93"/>
      <c r="C24" s="93"/>
    </row>
    <row r="25" customFormat="false" ht="13.5" hidden="false" customHeight="false" outlineLevel="0" collapsed="false">
      <c r="B25" s="93"/>
      <c r="C25" s="93"/>
    </row>
    <row r="26" customFormat="false" ht="13.5" hidden="false" customHeight="false" outlineLevel="0" collapsed="false">
      <c r="B26" s="93"/>
      <c r="C26" s="93"/>
    </row>
    <row r="27" customFormat="false" ht="13.5" hidden="false" customHeight="false" outlineLevel="0" collapsed="false">
      <c r="B27" s="93"/>
      <c r="C27" s="93"/>
    </row>
    <row r="28" customFormat="false" ht="13.5" hidden="false" customHeight="false" outlineLevel="0" collapsed="false">
      <c r="B28" s="93"/>
      <c r="C28" s="93"/>
    </row>
    <row r="29" customFormat="false" ht="13.5" hidden="false" customHeight="false" outlineLevel="0" collapsed="false">
      <c r="B29" s="93"/>
      <c r="C29" s="93"/>
    </row>
    <row r="30" customFormat="false" ht="13.5" hidden="false" customHeight="false" outlineLevel="0" collapsed="false">
      <c r="B30" s="93"/>
      <c r="C30" s="93"/>
    </row>
    <row r="31" customFormat="false" ht="13.5" hidden="false" customHeight="false" outlineLevel="0" collapsed="false">
      <c r="B31" s="93"/>
      <c r="C31" s="93"/>
    </row>
    <row r="32" customFormat="false" ht="13.5" hidden="false" customHeight="false" outlineLevel="0" collapsed="false">
      <c r="B32" s="93"/>
      <c r="C32" s="93"/>
    </row>
    <row r="33" customFormat="false" ht="13.5" hidden="false" customHeight="false" outlineLevel="0" collapsed="false">
      <c r="B33" s="93"/>
      <c r="C33" s="93"/>
    </row>
    <row r="34" customFormat="false" ht="13.5" hidden="false" customHeight="false" outlineLevel="0" collapsed="false">
      <c r="B34" s="93"/>
      <c r="C34" s="93"/>
    </row>
    <row r="35" customFormat="false" ht="13.5" hidden="false" customHeight="false" outlineLevel="0" collapsed="false">
      <c r="B35" s="93"/>
      <c r="C35" s="93"/>
    </row>
    <row r="36" customFormat="false" ht="13.5" hidden="false" customHeight="false" outlineLevel="0" collapsed="false">
      <c r="B36" s="93"/>
      <c r="C36" s="93"/>
    </row>
    <row r="37" customFormat="false" ht="13.5" hidden="false" customHeight="false" outlineLevel="0" collapsed="false">
      <c r="B37" s="93"/>
      <c r="C37" s="93"/>
    </row>
    <row r="38" customFormat="false" ht="13.5" hidden="false" customHeight="false" outlineLevel="0" collapsed="false">
      <c r="B38" s="93"/>
      <c r="C38" s="93"/>
    </row>
    <row r="39" customFormat="false" ht="13.5" hidden="false" customHeight="false" outlineLevel="0" collapsed="false">
      <c r="B39" s="93"/>
      <c r="C39" s="93"/>
    </row>
    <row r="40" customFormat="false" ht="13.5" hidden="false" customHeight="false" outlineLevel="0" collapsed="false">
      <c r="B40" s="93"/>
      <c r="C40" s="93"/>
    </row>
    <row r="41" customFormat="false" ht="13.5" hidden="false" customHeight="false" outlineLevel="0" collapsed="false">
      <c r="B41" s="93"/>
      <c r="C41" s="93"/>
    </row>
    <row r="42" customFormat="false" ht="13.5" hidden="false" customHeight="false" outlineLevel="0" collapsed="false">
      <c r="B42" s="93"/>
      <c r="C42" s="93"/>
    </row>
    <row r="43" customFormat="false" ht="13.5" hidden="false" customHeight="false" outlineLevel="0" collapsed="false">
      <c r="B43" s="93"/>
      <c r="C43" s="93"/>
    </row>
    <row r="44" customFormat="false" ht="13.5" hidden="false" customHeight="false" outlineLevel="0" collapsed="false">
      <c r="B44" s="93"/>
      <c r="C44" s="93"/>
    </row>
    <row r="45" customFormat="false" ht="13.5" hidden="false" customHeight="false" outlineLevel="0" collapsed="false">
      <c r="B45" s="93"/>
      <c r="C45" s="93"/>
    </row>
    <row r="46" customFormat="false" ht="13.5" hidden="false" customHeight="false" outlineLevel="0" collapsed="false">
      <c r="B46" s="93"/>
      <c r="C46" s="93"/>
    </row>
    <row r="47" customFormat="false" ht="13.5" hidden="false" customHeight="false" outlineLevel="0" collapsed="false">
      <c r="B47" s="93"/>
      <c r="C47" s="93"/>
    </row>
    <row r="48" customFormat="false" ht="13.5" hidden="false" customHeight="false" outlineLevel="0" collapsed="false">
      <c r="B48" s="93"/>
      <c r="C48" s="93"/>
    </row>
    <row r="49" customFormat="false" ht="13.5" hidden="false" customHeight="false" outlineLevel="0" collapsed="false">
      <c r="B49" s="93"/>
      <c r="C49" s="93"/>
    </row>
    <row r="50" customFormat="false" ht="13.5" hidden="false" customHeight="false" outlineLevel="0" collapsed="false">
      <c r="B50" s="93"/>
      <c r="C50" s="93"/>
    </row>
    <row r="51" customFormat="false" ht="13.5" hidden="false" customHeight="false" outlineLevel="0" collapsed="false">
      <c r="B51" s="93"/>
      <c r="C51" s="93"/>
    </row>
    <row r="52" customFormat="false" ht="13.5" hidden="false" customHeight="false" outlineLevel="0" collapsed="false">
      <c r="B52" s="93"/>
      <c r="C52" s="93"/>
    </row>
    <row r="53" customFormat="false" ht="13.5" hidden="false" customHeight="false" outlineLevel="0" collapsed="false">
      <c r="B53" s="93"/>
      <c r="C53" s="93"/>
    </row>
    <row r="54" customFormat="false" ht="13.5" hidden="false" customHeight="false" outlineLevel="0" collapsed="false">
      <c r="B54" s="93"/>
      <c r="C54" s="93"/>
    </row>
    <row r="55" customFormat="false" ht="13.5" hidden="false" customHeight="false" outlineLevel="0" collapsed="false">
      <c r="B55" s="93"/>
      <c r="C55" s="93"/>
    </row>
    <row r="56" customFormat="false" ht="13.5" hidden="false" customHeight="false" outlineLevel="0" collapsed="false">
      <c r="B56" s="93"/>
      <c r="C56" s="93"/>
    </row>
    <row r="57" customFormat="false" ht="13.5" hidden="false" customHeight="false" outlineLevel="0" collapsed="false">
      <c r="B57" s="93"/>
      <c r="C57" s="93"/>
    </row>
    <row r="58" customFormat="false" ht="13.5" hidden="false" customHeight="false" outlineLevel="0" collapsed="false">
      <c r="B58" s="93"/>
      <c r="C58" s="93"/>
    </row>
    <row r="59" customFormat="false" ht="13.5" hidden="false" customHeight="false" outlineLevel="0" collapsed="false">
      <c r="B59" s="93"/>
      <c r="C59" s="93"/>
    </row>
    <row r="60" customFormat="false" ht="13.5" hidden="false" customHeight="false" outlineLevel="0" collapsed="false">
      <c r="B60" s="93"/>
      <c r="C60" s="93"/>
    </row>
    <row r="61" customFormat="false" ht="13.5" hidden="false" customHeight="false" outlineLevel="0" collapsed="false">
      <c r="B61" s="93"/>
      <c r="C61" s="93"/>
    </row>
    <row r="62" customFormat="false" ht="13.5" hidden="false" customHeight="false" outlineLevel="0" collapsed="false">
      <c r="B62" s="93"/>
      <c r="C62" s="93"/>
    </row>
    <row r="63" customFormat="false" ht="13.5" hidden="false" customHeight="false" outlineLevel="0" collapsed="false">
      <c r="B63" s="93"/>
      <c r="C63" s="93"/>
    </row>
    <row r="64" customFormat="false" ht="13.5" hidden="false" customHeight="false" outlineLevel="0" collapsed="false">
      <c r="B64" s="93"/>
      <c r="C64" s="93"/>
    </row>
    <row r="65" customFormat="false" ht="13.5" hidden="false" customHeight="false" outlineLevel="0" collapsed="false">
      <c r="B65" s="93"/>
      <c r="C65" s="93"/>
    </row>
    <row r="66" customFormat="false" ht="13.5" hidden="false" customHeight="false" outlineLevel="0" collapsed="false">
      <c r="B66" s="93"/>
      <c r="C66" s="93"/>
    </row>
    <row r="67" customFormat="false" ht="13.5" hidden="false" customHeight="false" outlineLevel="0" collapsed="false">
      <c r="B67" s="93"/>
      <c r="C67" s="93"/>
    </row>
    <row r="68" customFormat="false" ht="13.5" hidden="false" customHeight="false" outlineLevel="0" collapsed="false">
      <c r="B68" s="93"/>
      <c r="C68" s="93"/>
    </row>
    <row r="69" customFormat="false" ht="13.5" hidden="false" customHeight="false" outlineLevel="0" collapsed="false">
      <c r="B69" s="93"/>
      <c r="C69" s="93"/>
    </row>
    <row r="70" customFormat="false" ht="13.5" hidden="false" customHeight="false" outlineLevel="0" collapsed="false">
      <c r="B70" s="93"/>
      <c r="C70" s="93"/>
    </row>
    <row r="71" customFormat="false" ht="13.5" hidden="false" customHeight="false" outlineLevel="0" collapsed="false">
      <c r="B71" s="93"/>
      <c r="C71" s="93"/>
    </row>
    <row r="72" customFormat="false" ht="13.5" hidden="false" customHeight="false" outlineLevel="0" collapsed="false">
      <c r="B72" s="93"/>
      <c r="C72" s="93"/>
    </row>
    <row r="73" customFormat="false" ht="13.5" hidden="false" customHeight="false" outlineLevel="0" collapsed="false">
      <c r="B73" s="93"/>
      <c r="C73" s="93"/>
    </row>
    <row r="74" customFormat="false" ht="13.5" hidden="false" customHeight="false" outlineLevel="0" collapsed="false">
      <c r="B74" s="93"/>
      <c r="C74" s="93"/>
    </row>
    <row r="75" customFormat="false" ht="13.5" hidden="false" customHeight="false" outlineLevel="0" collapsed="false">
      <c r="B75" s="93"/>
      <c r="C75" s="93"/>
    </row>
    <row r="76" customFormat="false" ht="13.5" hidden="false" customHeight="false" outlineLevel="0" collapsed="false">
      <c r="B76" s="93"/>
      <c r="C76" s="93"/>
    </row>
    <row r="77" customFormat="false" ht="13.5" hidden="false" customHeight="false" outlineLevel="0" collapsed="false">
      <c r="B77" s="93"/>
      <c r="C77" s="93"/>
    </row>
    <row r="78" customFormat="false" ht="13.5" hidden="false" customHeight="false" outlineLevel="0" collapsed="false">
      <c r="B78" s="93"/>
      <c r="C78" s="93"/>
    </row>
    <row r="79" customFormat="false" ht="13.5" hidden="false" customHeight="false" outlineLevel="0" collapsed="false">
      <c r="B79" s="93"/>
      <c r="C79" s="93"/>
    </row>
    <row r="80" customFormat="false" ht="13.5" hidden="false" customHeight="false" outlineLevel="0" collapsed="false">
      <c r="B80" s="93"/>
      <c r="C80" s="93"/>
    </row>
    <row r="81" customFormat="false" ht="13.5" hidden="false" customHeight="false" outlineLevel="0" collapsed="false">
      <c r="B81" s="93"/>
      <c r="C81" s="93"/>
    </row>
    <row r="82" customFormat="false" ht="13.5" hidden="false" customHeight="false" outlineLevel="0" collapsed="false">
      <c r="B82" s="93"/>
      <c r="C82" s="93"/>
    </row>
    <row r="83" customFormat="false" ht="13.5" hidden="false" customHeight="false" outlineLevel="0" collapsed="false">
      <c r="B83" s="93"/>
      <c r="C83" s="93"/>
    </row>
    <row r="84" customFormat="false" ht="13.5" hidden="false" customHeight="false" outlineLevel="0" collapsed="false">
      <c r="B84" s="93"/>
      <c r="C84" s="93"/>
    </row>
    <row r="85" customFormat="false" ht="13.5" hidden="false" customHeight="false" outlineLevel="0" collapsed="false">
      <c r="B85" s="93"/>
      <c r="C85" s="93"/>
    </row>
    <row r="86" customFormat="false" ht="13.5" hidden="false" customHeight="false" outlineLevel="0" collapsed="false">
      <c r="B86" s="93"/>
      <c r="C86" s="93"/>
    </row>
    <row r="87" customFormat="false" ht="13.5" hidden="false" customHeight="false" outlineLevel="0" collapsed="false">
      <c r="B87" s="93"/>
      <c r="C87" s="93"/>
    </row>
    <row r="88" customFormat="false" ht="13.5" hidden="false" customHeight="false" outlineLevel="0" collapsed="false">
      <c r="B88" s="93"/>
      <c r="C88" s="93"/>
    </row>
    <row r="89" customFormat="false" ht="13.5" hidden="false" customHeight="false" outlineLevel="0" collapsed="false">
      <c r="B89" s="93"/>
      <c r="C89" s="93"/>
    </row>
    <row r="90" customFormat="false" ht="13.5" hidden="false" customHeight="false" outlineLevel="0" collapsed="false">
      <c r="B90" s="93"/>
      <c r="C90" s="93"/>
    </row>
    <row r="91" customFormat="false" ht="13.5" hidden="false" customHeight="false" outlineLevel="0" collapsed="false">
      <c r="B91" s="93"/>
      <c r="C91" s="93"/>
    </row>
    <row r="92" customFormat="false" ht="13.5" hidden="false" customHeight="false" outlineLevel="0" collapsed="false">
      <c r="B92" s="93"/>
      <c r="C92" s="93"/>
    </row>
    <row r="93" customFormat="false" ht="13.5" hidden="false" customHeight="false" outlineLevel="0" collapsed="false">
      <c r="B93" s="93"/>
      <c r="C93" s="93"/>
    </row>
    <row r="94" customFormat="false" ht="13.5" hidden="false" customHeight="false" outlineLevel="0" collapsed="false">
      <c r="B94" s="93"/>
      <c r="C94" s="93"/>
    </row>
    <row r="95" customFormat="false" ht="13.5" hidden="false" customHeight="false" outlineLevel="0" collapsed="false">
      <c r="B95" s="93"/>
      <c r="C95" s="93"/>
    </row>
    <row r="96" customFormat="false" ht="13.5" hidden="false" customHeight="false" outlineLevel="0" collapsed="false">
      <c r="B96" s="93"/>
      <c r="C96" s="93"/>
    </row>
    <row r="97" customFormat="false" ht="13.5" hidden="false" customHeight="false" outlineLevel="0" collapsed="false">
      <c r="B97" s="93"/>
      <c r="C97" s="93"/>
    </row>
    <row r="98" customFormat="false" ht="13.5" hidden="false" customHeight="false" outlineLevel="0" collapsed="false">
      <c r="B98" s="93"/>
      <c r="C98" s="93"/>
    </row>
    <row r="99" customFormat="false" ht="13.5" hidden="false" customHeight="false" outlineLevel="0" collapsed="false">
      <c r="B99" s="93"/>
      <c r="C99" s="93"/>
    </row>
    <row r="100" customFormat="false" ht="13.5" hidden="false" customHeight="false" outlineLevel="0" collapsed="false">
      <c r="B100" s="93"/>
      <c r="C100" s="93"/>
    </row>
    <row r="101" customFormat="false" ht="13.5" hidden="false" customHeight="false" outlineLevel="0" collapsed="false">
      <c r="B101" s="93"/>
      <c r="C101" s="93"/>
    </row>
    <row r="102" customFormat="false" ht="13.5" hidden="false" customHeight="false" outlineLevel="0" collapsed="false">
      <c r="B102" s="93"/>
      <c r="C102" s="93"/>
    </row>
    <row r="103" customFormat="false" ht="13.5" hidden="false" customHeight="false" outlineLevel="0" collapsed="false">
      <c r="B103" s="93"/>
      <c r="C103" s="93"/>
    </row>
    <row r="104" customFormat="false" ht="13.5" hidden="false" customHeight="false" outlineLevel="0" collapsed="false">
      <c r="B104" s="93"/>
      <c r="C104" s="93"/>
    </row>
    <row r="105" customFormat="false" ht="13.5" hidden="false" customHeight="false" outlineLevel="0" collapsed="false">
      <c r="B105" s="93"/>
      <c r="C105" s="93"/>
    </row>
    <row r="106" customFormat="false" ht="13.5" hidden="false" customHeight="false" outlineLevel="0" collapsed="false">
      <c r="B106" s="93"/>
      <c r="C106" s="93"/>
    </row>
    <row r="107" customFormat="false" ht="13.5" hidden="false" customHeight="false" outlineLevel="0" collapsed="false">
      <c r="B107" s="93"/>
      <c r="C107" s="93"/>
    </row>
    <row r="108" customFormat="false" ht="13.5" hidden="false" customHeight="false" outlineLevel="0" collapsed="false">
      <c r="B108" s="93"/>
      <c r="C108" s="93"/>
    </row>
    <row r="109" customFormat="false" ht="13.5" hidden="false" customHeight="false" outlineLevel="0" collapsed="false">
      <c r="B109" s="93"/>
      <c r="C109" s="93"/>
    </row>
    <row r="110" customFormat="false" ht="13.5" hidden="false" customHeight="false" outlineLevel="0" collapsed="false">
      <c r="B110" s="93"/>
      <c r="C110" s="93"/>
    </row>
    <row r="111" customFormat="false" ht="13.5" hidden="false" customHeight="false" outlineLevel="0" collapsed="false">
      <c r="B111" s="93"/>
      <c r="C111" s="93"/>
    </row>
    <row r="112" customFormat="false" ht="13.5" hidden="false" customHeight="false" outlineLevel="0" collapsed="false">
      <c r="B112" s="93"/>
      <c r="C112" s="93"/>
    </row>
    <row r="113" customFormat="false" ht="13.5" hidden="false" customHeight="false" outlineLevel="0" collapsed="false">
      <c r="B113" s="93"/>
      <c r="C113" s="93"/>
    </row>
    <row r="114" customFormat="false" ht="13.5" hidden="false" customHeight="false" outlineLevel="0" collapsed="false">
      <c r="B114" s="93"/>
      <c r="C114" s="93"/>
    </row>
    <row r="115" customFormat="false" ht="13.5" hidden="false" customHeight="false" outlineLevel="0" collapsed="false">
      <c r="B115" s="93"/>
      <c r="C115" s="93"/>
    </row>
    <row r="116" customFormat="false" ht="13.5" hidden="false" customHeight="false" outlineLevel="0" collapsed="false">
      <c r="B116" s="93"/>
      <c r="C116" s="93"/>
    </row>
    <row r="117" customFormat="false" ht="13.5" hidden="false" customHeight="false" outlineLevel="0" collapsed="false">
      <c r="B117" s="93"/>
      <c r="C117" s="93"/>
    </row>
    <row r="118" customFormat="false" ht="13.5" hidden="false" customHeight="false" outlineLevel="0" collapsed="false">
      <c r="B118" s="93"/>
      <c r="C118" s="93"/>
    </row>
    <row r="119" customFormat="false" ht="13.5" hidden="false" customHeight="false" outlineLevel="0" collapsed="false">
      <c r="B119" s="93"/>
      <c r="C119" s="93"/>
    </row>
    <row r="120" customFormat="false" ht="13.5" hidden="false" customHeight="false" outlineLevel="0" collapsed="false">
      <c r="B120" s="93"/>
      <c r="C120" s="93"/>
    </row>
    <row r="121" customFormat="false" ht="13.5" hidden="false" customHeight="false" outlineLevel="0" collapsed="false">
      <c r="B121" s="93"/>
      <c r="C121" s="93"/>
    </row>
    <row r="122" customFormat="false" ht="13.5" hidden="false" customHeight="false" outlineLevel="0" collapsed="false">
      <c r="B122" s="93"/>
      <c r="C122" s="93"/>
    </row>
    <row r="123" customFormat="false" ht="13.5" hidden="false" customHeight="false" outlineLevel="0" collapsed="false">
      <c r="B123" s="93"/>
      <c r="C123" s="93"/>
    </row>
    <row r="124" customFormat="false" ht="13.5" hidden="false" customHeight="false" outlineLevel="0" collapsed="false">
      <c r="B124" s="93"/>
      <c r="C124" s="93"/>
    </row>
    <row r="125" customFormat="false" ht="13.5" hidden="false" customHeight="false" outlineLevel="0" collapsed="false">
      <c r="B125" s="93"/>
      <c r="C125" s="93"/>
    </row>
    <row r="126" customFormat="false" ht="13.5" hidden="false" customHeight="false" outlineLevel="0" collapsed="false">
      <c r="B126" s="93"/>
      <c r="C126" s="93"/>
    </row>
    <row r="127" customFormat="false" ht="13.5" hidden="false" customHeight="false" outlineLevel="0" collapsed="false">
      <c r="B127" s="93"/>
      <c r="C127" s="93"/>
    </row>
    <row r="128" customFormat="false" ht="13.5" hidden="false" customHeight="false" outlineLevel="0" collapsed="false">
      <c r="B128" s="93"/>
      <c r="C128" s="93"/>
    </row>
    <row r="129" customFormat="false" ht="13.5" hidden="false" customHeight="false" outlineLevel="0" collapsed="false">
      <c r="B129" s="93"/>
      <c r="C129" s="93"/>
    </row>
    <row r="130" customFormat="false" ht="13.5" hidden="false" customHeight="false" outlineLevel="0" collapsed="false">
      <c r="B130" s="93"/>
      <c r="C130" s="93"/>
    </row>
    <row r="131" customFormat="false" ht="13.5" hidden="false" customHeight="false" outlineLevel="0" collapsed="false">
      <c r="B131" s="93"/>
      <c r="C131" s="93"/>
    </row>
    <row r="132" customFormat="false" ht="13.5" hidden="false" customHeight="false" outlineLevel="0" collapsed="false">
      <c r="B132" s="93"/>
      <c r="C132" s="93"/>
    </row>
    <row r="133" customFormat="false" ht="13.5" hidden="false" customHeight="false" outlineLevel="0" collapsed="false">
      <c r="B133" s="93"/>
      <c r="C133" s="93"/>
    </row>
    <row r="134" customFormat="false" ht="13.5" hidden="false" customHeight="false" outlineLevel="0" collapsed="false">
      <c r="B134" s="93"/>
      <c r="C134" s="93"/>
    </row>
    <row r="135" customFormat="false" ht="13.5" hidden="false" customHeight="false" outlineLevel="0" collapsed="false">
      <c r="B135" s="93"/>
      <c r="C135" s="93"/>
    </row>
    <row r="136" customFormat="false" ht="13.5" hidden="false" customHeight="false" outlineLevel="0" collapsed="false">
      <c r="B136" s="93"/>
      <c r="C136" s="93"/>
    </row>
    <row r="137" customFormat="false" ht="13.5" hidden="false" customHeight="false" outlineLevel="0" collapsed="false">
      <c r="B137" s="93"/>
      <c r="C137" s="93"/>
    </row>
    <row r="138" customFormat="false" ht="13.5" hidden="false" customHeight="false" outlineLevel="0" collapsed="false">
      <c r="B138" s="93"/>
      <c r="C138" s="93"/>
    </row>
    <row r="139" customFormat="false" ht="13.5" hidden="false" customHeight="false" outlineLevel="0" collapsed="false">
      <c r="B139" s="93"/>
      <c r="C139" s="93"/>
    </row>
    <row r="140" customFormat="false" ht="13.5" hidden="false" customHeight="false" outlineLevel="0" collapsed="false">
      <c r="B140" s="93"/>
      <c r="C140" s="93"/>
    </row>
    <row r="141" customFormat="false" ht="13.5" hidden="false" customHeight="false" outlineLevel="0" collapsed="false">
      <c r="B141" s="93"/>
      <c r="C141" s="93"/>
    </row>
    <row r="142" customFormat="false" ht="13.5" hidden="false" customHeight="false" outlineLevel="0" collapsed="false">
      <c r="B142" s="93"/>
      <c r="C142" s="93"/>
    </row>
    <row r="143" customFormat="false" ht="13.5" hidden="false" customHeight="false" outlineLevel="0" collapsed="false">
      <c r="B143" s="93"/>
      <c r="C143" s="93"/>
    </row>
    <row r="144" customFormat="false" ht="13.5" hidden="false" customHeight="false" outlineLevel="0" collapsed="false">
      <c r="B144" s="93"/>
      <c r="C144" s="93"/>
    </row>
    <row r="145" customFormat="false" ht="13.5" hidden="false" customHeight="false" outlineLevel="0" collapsed="false">
      <c r="B145" s="93"/>
      <c r="C145" s="93"/>
    </row>
    <row r="146" customFormat="false" ht="13.5" hidden="false" customHeight="false" outlineLevel="0" collapsed="false">
      <c r="B146" s="93"/>
      <c r="C146" s="93"/>
    </row>
    <row r="147" customFormat="false" ht="13.5" hidden="false" customHeight="false" outlineLevel="0" collapsed="false">
      <c r="B147" s="93"/>
      <c r="C147" s="93"/>
    </row>
    <row r="148" customFormat="false" ht="13.5" hidden="false" customHeight="false" outlineLevel="0" collapsed="false">
      <c r="B148" s="93"/>
      <c r="C148" s="93"/>
    </row>
    <row r="149" customFormat="false" ht="13.5" hidden="false" customHeight="false" outlineLevel="0" collapsed="false">
      <c r="B149" s="93"/>
      <c r="C149" s="93"/>
    </row>
    <row r="150" customFormat="false" ht="13.5" hidden="false" customHeight="false" outlineLevel="0" collapsed="false">
      <c r="B150" s="93"/>
      <c r="C150" s="93"/>
    </row>
    <row r="151" customFormat="false" ht="13.5" hidden="false" customHeight="false" outlineLevel="0" collapsed="false">
      <c r="B151" s="93"/>
      <c r="C151" s="93"/>
    </row>
    <row r="152" customFormat="false" ht="13.5" hidden="false" customHeight="false" outlineLevel="0" collapsed="false">
      <c r="B152" s="93"/>
      <c r="C152" s="93"/>
    </row>
    <row r="153" customFormat="false" ht="13.5" hidden="false" customHeight="false" outlineLevel="0" collapsed="false">
      <c r="B153" s="93"/>
      <c r="C153" s="93"/>
    </row>
    <row r="154" customFormat="false" ht="13.5" hidden="false" customHeight="false" outlineLevel="0" collapsed="false">
      <c r="B154" s="93"/>
      <c r="C154" s="93"/>
    </row>
    <row r="155" customFormat="false" ht="13.5" hidden="false" customHeight="false" outlineLevel="0" collapsed="false">
      <c r="B155" s="93"/>
      <c r="C155" s="93"/>
    </row>
    <row r="156" customFormat="false" ht="13.5" hidden="false" customHeight="false" outlineLevel="0" collapsed="false">
      <c r="B156" s="93"/>
      <c r="C156" s="93"/>
    </row>
    <row r="157" customFormat="false" ht="13.5" hidden="false" customHeight="false" outlineLevel="0" collapsed="false">
      <c r="B157" s="93"/>
      <c r="C157" s="93"/>
    </row>
    <row r="158" customFormat="false" ht="13.5" hidden="false" customHeight="false" outlineLevel="0" collapsed="false">
      <c r="B158" s="93"/>
      <c r="C158" s="93"/>
    </row>
    <row r="159" customFormat="false" ht="13.5" hidden="false" customHeight="false" outlineLevel="0" collapsed="false">
      <c r="B159" s="93"/>
      <c r="C159" s="93"/>
    </row>
    <row r="160" customFormat="false" ht="13.5" hidden="false" customHeight="false" outlineLevel="0" collapsed="false">
      <c r="B160" s="93"/>
      <c r="C160" s="93"/>
    </row>
    <row r="161" customFormat="false" ht="13.5" hidden="false" customHeight="false" outlineLevel="0" collapsed="false">
      <c r="B161" s="93"/>
      <c r="C161" s="93"/>
    </row>
    <row r="162" customFormat="false" ht="13.5" hidden="false" customHeight="false" outlineLevel="0" collapsed="false">
      <c r="B162" s="93"/>
      <c r="C162" s="93"/>
    </row>
    <row r="163" customFormat="false" ht="13.5" hidden="false" customHeight="false" outlineLevel="0" collapsed="false">
      <c r="B163" s="93"/>
      <c r="C163" s="93"/>
    </row>
    <row r="164" customFormat="false" ht="13.5" hidden="false" customHeight="false" outlineLevel="0" collapsed="false">
      <c r="B164" s="93"/>
      <c r="C164" s="93"/>
    </row>
    <row r="165" customFormat="false" ht="13.5" hidden="false" customHeight="false" outlineLevel="0" collapsed="false">
      <c r="B165" s="93"/>
      <c r="C165" s="93"/>
    </row>
    <row r="166" customFormat="false" ht="13.5" hidden="false" customHeight="false" outlineLevel="0" collapsed="false">
      <c r="B166" s="93"/>
      <c r="C166" s="93"/>
    </row>
    <row r="167" customFormat="false" ht="13.5" hidden="false" customHeight="false" outlineLevel="0" collapsed="false">
      <c r="B167" s="93"/>
      <c r="C167" s="93"/>
    </row>
    <row r="168" customFormat="false" ht="13.5" hidden="false" customHeight="false" outlineLevel="0" collapsed="false">
      <c r="B168" s="93"/>
      <c r="C168" s="93"/>
    </row>
    <row r="169" customFormat="false" ht="13.5" hidden="false" customHeight="false" outlineLevel="0" collapsed="false">
      <c r="B169" s="93"/>
      <c r="C169" s="93"/>
    </row>
    <row r="170" customFormat="false" ht="13.5" hidden="false" customHeight="false" outlineLevel="0" collapsed="false">
      <c r="B170" s="93"/>
      <c r="C170" s="93"/>
    </row>
    <row r="171" customFormat="false" ht="13.5" hidden="false" customHeight="false" outlineLevel="0" collapsed="false">
      <c r="B171" s="93"/>
      <c r="C171" s="93"/>
    </row>
    <row r="172" customFormat="false" ht="13.5" hidden="false" customHeight="false" outlineLevel="0" collapsed="false">
      <c r="B172" s="93"/>
      <c r="C172" s="93"/>
    </row>
    <row r="173" customFormat="false" ht="13.5" hidden="false" customHeight="false" outlineLevel="0" collapsed="false">
      <c r="B173" s="93"/>
      <c r="C173" s="93"/>
    </row>
    <row r="174" customFormat="false" ht="13.5" hidden="false" customHeight="false" outlineLevel="0" collapsed="false">
      <c r="B174" s="93"/>
      <c r="C174" s="93"/>
    </row>
    <row r="175" customFormat="false" ht="13.5" hidden="false" customHeight="false" outlineLevel="0" collapsed="false">
      <c r="B175" s="93"/>
      <c r="C175" s="93"/>
    </row>
    <row r="176" customFormat="false" ht="13.5" hidden="false" customHeight="false" outlineLevel="0" collapsed="false">
      <c r="B176" s="93"/>
      <c r="C176" s="93"/>
    </row>
    <row r="177" customFormat="false" ht="13.5" hidden="false" customHeight="false" outlineLevel="0" collapsed="false">
      <c r="B177" s="93"/>
      <c r="C177" s="93"/>
    </row>
    <row r="178" customFormat="false" ht="13.5" hidden="false" customHeight="false" outlineLevel="0" collapsed="false">
      <c r="B178" s="93"/>
      <c r="C178" s="93"/>
    </row>
    <row r="179" customFormat="false" ht="13.5" hidden="false" customHeight="false" outlineLevel="0" collapsed="false">
      <c r="B179" s="93"/>
      <c r="C179" s="93"/>
    </row>
    <row r="180" customFormat="false" ht="13.5" hidden="false" customHeight="false" outlineLevel="0" collapsed="false">
      <c r="B180" s="93"/>
      <c r="C180" s="93"/>
    </row>
    <row r="181" customFormat="false" ht="13.5" hidden="false" customHeight="false" outlineLevel="0" collapsed="false">
      <c r="B181" s="93"/>
      <c r="C181" s="93"/>
    </row>
    <row r="182" customFormat="false" ht="13.5" hidden="false" customHeight="false" outlineLevel="0" collapsed="false">
      <c r="B182" s="93"/>
      <c r="C182" s="93"/>
    </row>
    <row r="183" customFormat="false" ht="13.5" hidden="false" customHeight="false" outlineLevel="0" collapsed="false">
      <c r="B183" s="93"/>
      <c r="C183" s="93"/>
    </row>
    <row r="184" customFormat="false" ht="13.5" hidden="false" customHeight="false" outlineLevel="0" collapsed="false">
      <c r="B184" s="93"/>
      <c r="C184" s="93"/>
    </row>
    <row r="185" customFormat="false" ht="13.5" hidden="false" customHeight="false" outlineLevel="0" collapsed="false">
      <c r="B185" s="93"/>
      <c r="C185" s="93"/>
    </row>
    <row r="186" customFormat="false" ht="13.5" hidden="false" customHeight="false" outlineLevel="0" collapsed="false">
      <c r="B186" s="93"/>
      <c r="C186" s="93"/>
    </row>
    <row r="187" customFormat="false" ht="13.5" hidden="false" customHeight="false" outlineLevel="0" collapsed="false">
      <c r="B187" s="93"/>
      <c r="C187" s="93"/>
    </row>
    <row r="188" customFormat="false" ht="13.5" hidden="false" customHeight="false" outlineLevel="0" collapsed="false">
      <c r="B188" s="93"/>
      <c r="C188" s="93"/>
    </row>
    <row r="189" customFormat="false" ht="13.5" hidden="false" customHeight="false" outlineLevel="0" collapsed="false">
      <c r="B189" s="93"/>
      <c r="C189" s="93"/>
    </row>
    <row r="190" customFormat="false" ht="13.5" hidden="false" customHeight="false" outlineLevel="0" collapsed="false">
      <c r="B190" s="93"/>
      <c r="C190" s="93"/>
    </row>
    <row r="191" customFormat="false" ht="13.5" hidden="false" customHeight="false" outlineLevel="0" collapsed="false">
      <c r="B191" s="93"/>
      <c r="C191" s="93"/>
    </row>
    <row r="192" customFormat="false" ht="13.5" hidden="false" customHeight="false" outlineLevel="0" collapsed="false">
      <c r="B192" s="93"/>
      <c r="C192" s="93"/>
    </row>
    <row r="193" customFormat="false" ht="13.5" hidden="false" customHeight="false" outlineLevel="0" collapsed="false">
      <c r="B193" s="93"/>
      <c r="C193" s="93"/>
    </row>
    <row r="194" customFormat="false" ht="13.5" hidden="false" customHeight="false" outlineLevel="0" collapsed="false">
      <c r="B194" s="93"/>
      <c r="C194" s="93"/>
    </row>
    <row r="195" customFormat="false" ht="13.5" hidden="false" customHeight="false" outlineLevel="0" collapsed="false">
      <c r="B195" s="93"/>
      <c r="C195" s="93"/>
    </row>
    <row r="196" customFormat="false" ht="13.5" hidden="false" customHeight="false" outlineLevel="0" collapsed="false">
      <c r="B196" s="93"/>
      <c r="C196" s="93"/>
    </row>
    <row r="197" customFormat="false" ht="13.5" hidden="false" customHeight="false" outlineLevel="0" collapsed="false">
      <c r="B197" s="93"/>
      <c r="C197" s="93"/>
    </row>
    <row r="198" customFormat="false" ht="13.5" hidden="false" customHeight="false" outlineLevel="0" collapsed="false">
      <c r="B198" s="93"/>
      <c r="C198" s="93"/>
    </row>
    <row r="199" customFormat="false" ht="13.5" hidden="false" customHeight="false" outlineLevel="0" collapsed="false">
      <c r="B199" s="93"/>
      <c r="C199" s="93"/>
    </row>
    <row r="200" customFormat="false" ht="13.5" hidden="false" customHeight="false" outlineLevel="0" collapsed="false">
      <c r="B200" s="93"/>
      <c r="C200" s="93"/>
    </row>
  </sheetData>
  <sheetProtection algorithmName="SHA-512" hashValue="lzARmn7SyiDTGW0uv+RkHyWl8sxBn839+bzpm1/Zt4tptcQWLesmuM656phkju/vB4x28MHabdv0JajFZzz9RA==" saltValue="Xp6oPi5Ny2gkunix7Bt2+g==" spinCount="100000" sheet="true" formatCells="false" formatColumns="false" formatRows="false" insertColumns="false" insertRows="false" insertHyperlinks="false" deleteColumns="false" deleteRows="false" sort="false" autoFilter="false" pivotTables="false"/>
  <mergeCells count="187">
    <mergeCell ref="A15:C15"/>
    <mergeCell ref="E15:I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181:C181"/>
    <mergeCell ref="B182:C182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</mergeCells>
  <dataValidations count="2">
    <dataValidation allowBlank="true" errorStyle="stop" operator="between" showDropDown="false" showErrorMessage="true" showInputMessage="true" sqref="A17:A1016" type="list">
      <formula1>Fields!$J$2:$J$3</formula1>
      <formula2>0</formula2>
    </dataValidation>
    <dataValidation allowBlank="true" errorStyle="stop" operator="between" showDropDown="false" showErrorMessage="true" showInputMessage="true" sqref="E17:E1016" type="list">
      <formula1>Fields!$J$5:$J$6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0.66796875" defaultRowHeight="13.5" zeroHeight="false" outlineLevelRow="0" outlineLevelCol="0"/>
  <cols>
    <col collapsed="false" customWidth="false" hidden="false" outlineLevel="0" max="1" min="1" style="13" width="10.66"/>
    <col collapsed="false" customWidth="true" hidden="false" outlineLevel="0" max="2" min="2" style="13" width="41.16"/>
    <col collapsed="false" customWidth="true" hidden="false" outlineLevel="0" max="3" min="3" style="13" width="22.5"/>
    <col collapsed="false" customWidth="true" hidden="false" outlineLevel="0" max="4" min="4" style="13" width="69.5"/>
    <col collapsed="false" customWidth="true" hidden="false" outlineLevel="0" max="5" min="5" style="13" width="34"/>
    <col collapsed="false" customWidth="true" hidden="false" outlineLevel="0" max="6" min="6" style="13" width="23.66"/>
    <col collapsed="false" customWidth="false" hidden="false" outlineLevel="0" max="1024" min="7" style="13" width="10.66"/>
  </cols>
  <sheetData>
    <row r="1" customFormat="false" ht="13.5" hidden="false" customHeight="true" outlineLevel="0" collapsed="false">
      <c r="B1" s="14" t="s">
        <v>70</v>
      </c>
      <c r="C1" s="14"/>
    </row>
    <row r="3" customFormat="false" ht="13.5" hidden="false" customHeight="true" outlineLevel="0" collapsed="false">
      <c r="B3" s="15" t="s">
        <v>71</v>
      </c>
      <c r="C3" s="15"/>
    </row>
    <row r="4" customFormat="false" ht="15" hidden="false" customHeight="false" outlineLevel="0" collapsed="false">
      <c r="B4" s="16" t="s">
        <v>72</v>
      </c>
      <c r="C4" s="16" t="s">
        <v>73</v>
      </c>
    </row>
    <row r="5" customFormat="false" ht="16.5" hidden="false" customHeight="true" outlineLevel="0" collapsed="false">
      <c r="B5" s="17" t="s">
        <v>74</v>
      </c>
      <c r="C5" s="17"/>
    </row>
    <row r="6" customFormat="false" ht="15" hidden="false" customHeight="false" outlineLevel="0" collapsed="false">
      <c r="B6" s="7" t="s">
        <v>75</v>
      </c>
      <c r="C6" s="13" t="n">
        <f aca="false">COUNTIF(Request!G8:G200,"Onsite User")</f>
        <v>0</v>
      </c>
    </row>
    <row r="7" customFormat="false" ht="15" hidden="false" customHeight="false" outlineLevel="0" collapsed="false">
      <c r="B7" s="7" t="s">
        <v>76</v>
      </c>
      <c r="C7" s="13" t="n">
        <f aca="false">COUNTIF(Request!G8:G200,"Remote User")</f>
        <v>0</v>
      </c>
    </row>
    <row r="8" customFormat="false" ht="15" hidden="false" customHeight="false" outlineLevel="0" collapsed="false">
      <c r="B8" s="7" t="s">
        <v>77</v>
      </c>
      <c r="C8" s="13" t="n">
        <f aca="false">COUNTIF(Request!G8:G200,"Data User")</f>
        <v>0</v>
      </c>
    </row>
    <row r="9" customFormat="false" ht="15" hidden="false" customHeight="false" outlineLevel="0" collapsed="false">
      <c r="B9" s="18" t="s">
        <v>78</v>
      </c>
      <c r="C9" s="19" t="n">
        <f aca="false">SUM(C6:C8)</f>
        <v>0</v>
      </c>
    </row>
    <row r="10" customFormat="false" ht="16.5" hidden="false" customHeight="true" outlineLevel="0" collapsed="false">
      <c r="B10" s="17" t="s">
        <v>79</v>
      </c>
      <c r="C10" s="17"/>
    </row>
    <row r="11" customFormat="false" ht="15" hidden="false" customHeight="false" outlineLevel="0" collapsed="false">
      <c r="B11" s="7" t="s">
        <v>13</v>
      </c>
      <c r="C11" s="13" t="n">
        <f aca="false">COUNTIF(Request!$E$8:$E$200,B11)</f>
        <v>0</v>
      </c>
    </row>
    <row r="12" customFormat="false" ht="15" hidden="false" customHeight="false" outlineLevel="0" collapsed="false">
      <c r="B12" s="7" t="s">
        <v>24</v>
      </c>
      <c r="C12" s="13" t="n">
        <f aca="false">COUNTIF(Request!$E$8:$E$200,B12)</f>
        <v>0</v>
      </c>
    </row>
    <row r="13" customFormat="false" ht="15" hidden="false" customHeight="false" outlineLevel="0" collapsed="false">
      <c r="B13" s="7" t="s">
        <v>35</v>
      </c>
      <c r="C13" s="13" t="n">
        <f aca="false">COUNTIF(Request!$E$8:$E$200,B13)</f>
        <v>0</v>
      </c>
    </row>
    <row r="14" customFormat="false" ht="15" hidden="false" customHeight="false" outlineLevel="0" collapsed="false">
      <c r="B14" s="7" t="s">
        <v>43</v>
      </c>
      <c r="C14" s="13" t="n">
        <f aca="false">COUNTIF(Request!$E$8:$E$200,B14)</f>
        <v>0</v>
      </c>
    </row>
    <row r="15" customFormat="false" ht="15" hidden="false" customHeight="false" outlineLevel="0" collapsed="false">
      <c r="B15" s="7" t="s">
        <v>52</v>
      </c>
      <c r="C15" s="13" t="n">
        <f aca="false">COUNTIF(Request!$E$8:$E$200,B15)</f>
        <v>0</v>
      </c>
    </row>
    <row r="16" customFormat="false" ht="15" hidden="false" customHeight="false" outlineLevel="0" collapsed="false">
      <c r="B16" s="7" t="s">
        <v>57</v>
      </c>
      <c r="C16" s="13" t="n">
        <f aca="false">COUNTIF(Request!$E$8:$E$200,B16)</f>
        <v>0</v>
      </c>
    </row>
    <row r="17" customFormat="false" ht="15" hidden="false" customHeight="false" outlineLevel="0" collapsed="false">
      <c r="B17" s="7" t="s">
        <v>60</v>
      </c>
      <c r="C17" s="13" t="n">
        <f aca="false">COUNTIF(Request!$E$8:$E$200,B17)</f>
        <v>0</v>
      </c>
    </row>
    <row r="18" customFormat="false" ht="15" hidden="false" customHeight="false" outlineLevel="0" collapsed="false">
      <c r="B18" s="7" t="s">
        <v>62</v>
      </c>
      <c r="C18" s="13" t="n">
        <f aca="false">COUNTIF(Request!$E$8:$E$200,B18)</f>
        <v>0</v>
      </c>
    </row>
    <row r="19" customFormat="false" ht="15" hidden="false" customHeight="false" outlineLevel="0" collapsed="false">
      <c r="B19" s="7" t="s">
        <v>63</v>
      </c>
      <c r="C19" s="13" t="n">
        <f aca="false">COUNTIF(Request!$E$8:$E$200,B19)</f>
        <v>0</v>
      </c>
    </row>
    <row r="20" customFormat="false" ht="15" hidden="false" customHeight="false" outlineLevel="0" collapsed="false">
      <c r="B20" s="7" t="s">
        <v>64</v>
      </c>
      <c r="C20" s="13" t="n">
        <f aca="false">COUNTIF(Request!$E$8:$E$200,B20)</f>
        <v>0</v>
      </c>
    </row>
    <row r="21" customFormat="false" ht="15" hidden="false" customHeight="false" outlineLevel="0" collapsed="false">
      <c r="B21" s="7" t="s">
        <v>65</v>
      </c>
      <c r="C21" s="13" t="n">
        <f aca="false">COUNTIF(Request!$E$8:$E$200,B21)</f>
        <v>0</v>
      </c>
    </row>
    <row r="22" customFormat="false" ht="15" hidden="false" customHeight="false" outlineLevel="0" collapsed="false">
      <c r="B22" s="7" t="s">
        <v>66</v>
      </c>
      <c r="C22" s="13" t="n">
        <f aca="false">COUNTIF(Request!$E$8:$E$200,B22)</f>
        <v>0</v>
      </c>
    </row>
    <row r="23" customFormat="false" ht="15" hidden="false" customHeight="false" outlineLevel="0" collapsed="false">
      <c r="B23" s="7" t="s">
        <v>67</v>
      </c>
      <c r="C23" s="13" t="n">
        <f aca="false">COUNTIF(Request!$E$8:$E$200,B23)</f>
        <v>0</v>
      </c>
    </row>
    <row r="24" customFormat="false" ht="15" hidden="false" customHeight="false" outlineLevel="0" collapsed="false">
      <c r="B24" s="7" t="s">
        <v>68</v>
      </c>
      <c r="C24" s="13" t="n">
        <f aca="false">COUNTIF(Request!$E$8:$E$200,B24)</f>
        <v>0</v>
      </c>
    </row>
    <row r="25" customFormat="false" ht="15" hidden="false" customHeight="false" outlineLevel="0" collapsed="false">
      <c r="B25" s="7" t="s">
        <v>69</v>
      </c>
      <c r="C25" s="13" t="n">
        <f aca="false">COUNTIF(Request!$E$8:$E$200,B25)</f>
        <v>0</v>
      </c>
    </row>
    <row r="26" customFormat="false" ht="15" hidden="false" customHeight="false" outlineLevel="0" collapsed="false">
      <c r="B26" s="18" t="s">
        <v>78</v>
      </c>
      <c r="C26" s="19" t="n">
        <f aca="false">SUM(C11:C25)</f>
        <v>0</v>
      </c>
    </row>
    <row r="27" customFormat="false" ht="16.5" hidden="false" customHeight="true" outlineLevel="0" collapsed="false">
      <c r="B27" s="17" t="s">
        <v>80</v>
      </c>
      <c r="C27" s="17"/>
    </row>
    <row r="28" customFormat="false" ht="15" hidden="false" customHeight="false" outlineLevel="0" collapsed="false">
      <c r="B28" s="7" t="s">
        <v>14</v>
      </c>
      <c r="C28" s="13" t="n">
        <f aca="false">COUNTIF(Request!$H$8:$H$200,Report!B28)</f>
        <v>0</v>
      </c>
    </row>
    <row r="29" customFormat="false" ht="15" hidden="false" customHeight="false" outlineLevel="0" collapsed="false">
      <c r="B29" s="7" t="s">
        <v>25</v>
      </c>
      <c r="C29" s="13" t="n">
        <f aca="false">COUNTIF(Request!$H$8:$H$200,Report!B29)</f>
        <v>0</v>
      </c>
    </row>
    <row r="30" customFormat="false" ht="15" hidden="false" customHeight="false" outlineLevel="0" collapsed="false">
      <c r="B30" s="7" t="s">
        <v>36</v>
      </c>
      <c r="C30" s="13" t="n">
        <f aca="false">COUNTIF(Request!$H$8:$H$200,Report!B30)</f>
        <v>0</v>
      </c>
    </row>
    <row r="31" customFormat="false" ht="15" hidden="false" customHeight="false" outlineLevel="0" collapsed="false">
      <c r="B31" s="7" t="s">
        <v>44</v>
      </c>
      <c r="C31" s="13" t="n">
        <f aca="false">COUNTIF(Request!$H$8:$H$200,Report!B31)</f>
        <v>0</v>
      </c>
    </row>
    <row r="32" customFormat="false" ht="15" hidden="false" customHeight="false" outlineLevel="0" collapsed="false">
      <c r="B32" s="20" t="s">
        <v>78</v>
      </c>
      <c r="C32" s="21" t="n">
        <f aca="false">SUM(C28:C31)</f>
        <v>0</v>
      </c>
    </row>
    <row r="34" customFormat="false" ht="16.5" hidden="false" customHeight="true" outlineLevel="0" collapsed="false">
      <c r="B34" s="15" t="s">
        <v>81</v>
      </c>
      <c r="C34" s="15"/>
    </row>
    <row r="35" customFormat="false" ht="15" hidden="false" customHeight="false" outlineLevel="0" collapsed="false">
      <c r="B35" s="16" t="s">
        <v>72</v>
      </c>
      <c r="C35" s="16" t="s">
        <v>73</v>
      </c>
    </row>
    <row r="36" customFormat="false" ht="15" hidden="false" customHeight="false" outlineLevel="0" collapsed="false">
      <c r="B36" s="22" t="s">
        <v>82</v>
      </c>
      <c r="C36" s="23" t="n">
        <f aca="false">COUNTA(Request!$A$8:$A$200)</f>
        <v>0</v>
      </c>
    </row>
    <row r="37" customFormat="false" ht="15" hidden="false" customHeight="false" outlineLevel="0" collapsed="false">
      <c r="B37" s="7" t="s">
        <v>83</v>
      </c>
      <c r="C37" s="13" t="n">
        <f aca="false">COUNTIF(Request!$D$8:$D$200, "Yes")</f>
        <v>0</v>
      </c>
    </row>
    <row r="38" customFormat="false" ht="15" hidden="false" customHeight="false" outlineLevel="0" collapsed="false">
      <c r="B38" s="24" t="s">
        <v>84</v>
      </c>
      <c r="C38" s="25" t="str">
        <f aca="false">IFERROR(C37/C36,"0")</f>
        <v>0</v>
      </c>
    </row>
    <row r="39" customFormat="false" ht="16.5" hidden="false" customHeight="true" outlineLevel="0" collapsed="false"/>
    <row r="40" customFormat="false" ht="13.5" hidden="false" customHeight="true" outlineLevel="0" collapsed="false">
      <c r="B40" s="26" t="s">
        <v>85</v>
      </c>
      <c r="C40" s="26"/>
    </row>
    <row r="41" customFormat="false" ht="15" hidden="false" customHeight="false" outlineLevel="0" collapsed="false">
      <c r="B41" s="16" t="s">
        <v>72</v>
      </c>
      <c r="C41" s="16" t="s">
        <v>73</v>
      </c>
    </row>
    <row r="42" customFormat="false" ht="16.5" hidden="false" customHeight="true" outlineLevel="0" collapsed="false">
      <c r="B42" s="27" t="s">
        <v>86</v>
      </c>
      <c r="C42" s="28" t="n">
        <f aca="false">IFERROR(AVERAGE('Facility use'!C5:C200),0)</f>
        <v>0</v>
      </c>
    </row>
    <row r="44" customFormat="false" ht="13.5" hidden="false" customHeight="true" outlineLevel="0" collapsed="false">
      <c r="B44" s="26" t="s">
        <v>87</v>
      </c>
      <c r="C44" s="26"/>
    </row>
    <row r="45" customFormat="false" ht="15" hidden="false" customHeight="false" outlineLevel="0" collapsed="false">
      <c r="B45" s="16" t="s">
        <v>72</v>
      </c>
      <c r="C45" s="16" t="s">
        <v>73</v>
      </c>
      <c r="D45" s="29"/>
    </row>
    <row r="46" customFormat="false" ht="15" hidden="false" customHeight="false" outlineLevel="0" collapsed="false">
      <c r="B46" s="7" t="s">
        <v>16</v>
      </c>
      <c r="C46" s="13" t="n">
        <f aca="false">SUMIF('Management FTEs'!$C$6:$C$200,"Management and Administration",'Management FTEs'!$D$6:$D$200)</f>
        <v>0</v>
      </c>
    </row>
    <row r="47" customFormat="false" ht="15" hidden="false" customHeight="false" outlineLevel="0" collapsed="false">
      <c r="B47" s="7" t="s">
        <v>27</v>
      </c>
      <c r="C47" s="13" t="n">
        <f aca="false">SUMIF('Management FTEs'!$C$6:$C$200,"Scientific",'Management FTEs'!$D$6:$D$200)</f>
        <v>0</v>
      </c>
    </row>
    <row r="48" customFormat="false" ht="15" hidden="false" customHeight="false" outlineLevel="0" collapsed="false">
      <c r="B48" s="7" t="s">
        <v>37</v>
      </c>
      <c r="C48" s="13" t="n">
        <f aca="false">SUMIF('Management FTEs'!$C$6:$C$200,"Technical",'Management FTEs'!$D$6:$D$200)</f>
        <v>0</v>
      </c>
    </row>
    <row r="49" customFormat="false" ht="15" hidden="false" customHeight="false" outlineLevel="0" collapsed="false">
      <c r="B49" s="7" t="s">
        <v>45</v>
      </c>
      <c r="C49" s="13" t="n">
        <f aca="false">SUMIF('Management FTEs'!$C$6:$C$200,"Consultants",'Management FTEs'!$D$6:$D$200)</f>
        <v>0</v>
      </c>
    </row>
    <row r="50" customFormat="false" ht="16.5" hidden="false" customHeight="true" outlineLevel="0" collapsed="false">
      <c r="B50" s="18" t="s">
        <v>78</v>
      </c>
      <c r="C50" s="19" t="n">
        <f aca="false">SUM(C46:C49)</f>
        <v>0</v>
      </c>
    </row>
    <row r="52" customFormat="false" ht="13.5" hidden="false" customHeight="true" outlineLevel="0" collapsed="false">
      <c r="B52" s="26" t="s">
        <v>88</v>
      </c>
      <c r="C52" s="26"/>
    </row>
    <row r="53" customFormat="false" ht="15" hidden="false" customHeight="false" outlineLevel="0" collapsed="false">
      <c r="B53" s="16" t="s">
        <v>72</v>
      </c>
      <c r="C53" s="16" t="s">
        <v>73</v>
      </c>
    </row>
    <row r="54" customFormat="false" ht="15" hidden="false" customHeight="false" outlineLevel="0" collapsed="false">
      <c r="B54" s="7" t="s">
        <v>89</v>
      </c>
      <c r="C54" s="13" t="n">
        <f aca="false">IFERROR(SUM(Survey!B5:B200)/C56,0)</f>
        <v>0</v>
      </c>
    </row>
    <row r="55" customFormat="false" ht="15" hidden="false" customHeight="false" outlineLevel="0" collapsed="false">
      <c r="B55" s="7" t="s">
        <v>90</v>
      </c>
      <c r="C55" s="13" t="n">
        <f aca="false">COUNTIF(Request!L8:L200, "Yes")</f>
        <v>0</v>
      </c>
    </row>
    <row r="56" customFormat="false" ht="16.5" hidden="false" customHeight="true" outlineLevel="0" collapsed="false">
      <c r="B56" s="7" t="s">
        <v>91</v>
      </c>
      <c r="C56" s="13" t="n">
        <f aca="false">COUNTA(Survey!A5:A200)</f>
        <v>0</v>
      </c>
    </row>
    <row r="57" customFormat="false" ht="15" hidden="false" customHeight="false" outlineLevel="0" collapsed="false">
      <c r="B57" s="24" t="s">
        <v>92</v>
      </c>
      <c r="C57" s="25" t="n">
        <f aca="false">IFERROR(C56/C55,0)</f>
        <v>0</v>
      </c>
    </row>
    <row r="59" customFormat="false" ht="13.5" hidden="false" customHeight="true" outlineLevel="0" collapsed="false">
      <c r="B59" s="26" t="s">
        <v>93</v>
      </c>
      <c r="C59" s="26"/>
    </row>
    <row r="60" customFormat="false" ht="15" hidden="false" customHeight="false" outlineLevel="0" collapsed="false">
      <c r="B60" s="16" t="s">
        <v>72</v>
      </c>
      <c r="C60" s="16" t="s">
        <v>73</v>
      </c>
    </row>
    <row r="61" customFormat="false" ht="16.5" hidden="false" customHeight="true" outlineLevel="0" collapsed="false">
      <c r="B61" s="7" t="s">
        <v>94</v>
      </c>
      <c r="C61" s="13" t="n">
        <f aca="false">'Research Outputs'!B7</f>
        <v>0</v>
      </c>
    </row>
    <row r="62" customFormat="false" ht="15" hidden="false" customHeight="false" outlineLevel="0" collapsed="false">
      <c r="B62" s="7" t="s">
        <v>95</v>
      </c>
      <c r="C62" s="13" t="n">
        <f aca="false">'Research Outputs'!B9</f>
        <v>0</v>
      </c>
    </row>
    <row r="63" customFormat="false" ht="16.5" hidden="false" customHeight="true" outlineLevel="0" collapsed="false">
      <c r="B63" s="7" t="s">
        <v>96</v>
      </c>
      <c r="C63" s="13" t="n">
        <f aca="false">'Research Outputs'!B14</f>
        <v>0</v>
      </c>
    </row>
    <row r="64" customFormat="false" ht="15" hidden="false" customHeight="false" outlineLevel="0" collapsed="false">
      <c r="B64" s="7" t="s">
        <v>97</v>
      </c>
      <c r="C64" s="13" t="n">
        <f aca="false">'Research Outputs'!B16</f>
        <v>0</v>
      </c>
    </row>
    <row r="65" customFormat="false" ht="15" hidden="false" customHeight="false" outlineLevel="0" collapsed="false">
      <c r="B65" s="18" t="s">
        <v>78</v>
      </c>
      <c r="C65" s="19" t="n">
        <f aca="false">SUM(C61:C64)</f>
        <v>0</v>
      </c>
    </row>
    <row r="67" customFormat="false" ht="13.5" hidden="false" customHeight="true" outlineLevel="0" collapsed="false">
      <c r="B67" s="26" t="s">
        <v>98</v>
      </c>
      <c r="C67" s="26"/>
    </row>
    <row r="68" customFormat="false" ht="15" hidden="false" customHeight="false" outlineLevel="0" collapsed="false">
      <c r="B68" s="16" t="s">
        <v>72</v>
      </c>
      <c r="C68" s="16" t="s">
        <v>73</v>
      </c>
    </row>
    <row r="69" customFormat="false" ht="15" hidden="false" customHeight="false" outlineLevel="0" collapsed="false">
      <c r="B69" s="7" t="s">
        <v>19</v>
      </c>
      <c r="C69" s="13" t="n">
        <f aca="false">'Engagement &amp; Outreach'!B7</f>
        <v>0</v>
      </c>
    </row>
    <row r="70" customFormat="false" ht="30" hidden="false" customHeight="false" outlineLevel="0" collapsed="false">
      <c r="B70" s="7" t="s">
        <v>30</v>
      </c>
      <c r="C70" s="13" t="n">
        <f aca="false">'Engagement &amp; Outreach'!B9</f>
        <v>0</v>
      </c>
    </row>
    <row r="71" customFormat="false" ht="30" hidden="false" customHeight="false" outlineLevel="0" collapsed="false">
      <c r="B71" s="7" t="s">
        <v>40</v>
      </c>
      <c r="C71" s="13" t="n">
        <f aca="false">'Engagement &amp; Outreach'!B11</f>
        <v>0</v>
      </c>
    </row>
    <row r="72" customFormat="false" ht="45" hidden="false" customHeight="false" outlineLevel="0" collapsed="false">
      <c r="B72" s="7" t="s">
        <v>48</v>
      </c>
      <c r="C72" s="13" t="n">
        <f aca="false">'Engagement &amp; Outreach'!B13</f>
        <v>0</v>
      </c>
    </row>
    <row r="73" customFormat="false" ht="15" hidden="false" customHeight="false" outlineLevel="0" collapsed="false">
      <c r="B73" s="18" t="s">
        <v>78</v>
      </c>
      <c r="C73" s="19" t="n">
        <f aca="false">SUM(C69:C72)</f>
        <v>0</v>
      </c>
    </row>
    <row r="75" customFormat="false" ht="13.5" hidden="false" customHeight="true" outlineLevel="0" collapsed="false">
      <c r="B75" s="26" t="s">
        <v>99</v>
      </c>
      <c r="C75" s="26"/>
    </row>
    <row r="76" customFormat="false" ht="15" hidden="false" customHeight="false" outlineLevel="0" collapsed="false">
      <c r="B76" s="16" t="s">
        <v>72</v>
      </c>
      <c r="C76" s="16" t="s">
        <v>73</v>
      </c>
    </row>
    <row r="77" customFormat="false" ht="15" hidden="false" customHeight="false" outlineLevel="0" collapsed="false">
      <c r="B77" s="7" t="s">
        <v>17</v>
      </c>
      <c r="C77" s="13" t="n">
        <f aca="false">SUM('Engagement &amp; Outreach'!D20:D200)</f>
        <v>0</v>
      </c>
    </row>
    <row r="78" customFormat="false" ht="15" hidden="false" customHeight="false" outlineLevel="0" collapsed="false">
      <c r="B78" s="7" t="s">
        <v>28</v>
      </c>
      <c r="C78" s="13" t="n">
        <f aca="false">SUM('Engagement &amp; Outreach'!D21:D201)</f>
        <v>0</v>
      </c>
    </row>
    <row r="79" customFormat="false" ht="16.5" hidden="false" customHeight="true" outlineLevel="0" collapsed="false">
      <c r="B79" s="7" t="s">
        <v>38</v>
      </c>
      <c r="C79" s="13" t="n">
        <f aca="false">SUM('Engagement &amp; Outreach'!D22:D202)</f>
        <v>0</v>
      </c>
    </row>
    <row r="80" customFormat="false" ht="15" hidden="false" customHeight="false" outlineLevel="0" collapsed="false">
      <c r="B80" s="7" t="s">
        <v>46</v>
      </c>
      <c r="C80" s="13" t="n">
        <f aca="false">SUM('Engagement &amp; Outreach'!D23:D203)</f>
        <v>0</v>
      </c>
    </row>
    <row r="81" customFormat="false" ht="15" hidden="false" customHeight="false" outlineLevel="0" collapsed="false">
      <c r="B81" s="7" t="s">
        <v>53</v>
      </c>
      <c r="C81" s="13" t="n">
        <f aca="false">SUM('Engagement &amp; Outreach'!D24:D204)</f>
        <v>0</v>
      </c>
    </row>
    <row r="82" customFormat="false" ht="15" hidden="false" customHeight="false" outlineLevel="0" collapsed="false">
      <c r="B82" s="7" t="s">
        <v>58</v>
      </c>
      <c r="C82" s="13" t="n">
        <f aca="false">SUM('Engagement &amp; Outreach'!D25:D205)</f>
        <v>0</v>
      </c>
    </row>
    <row r="83" customFormat="false" ht="15" hidden="false" customHeight="false" outlineLevel="0" collapsed="false">
      <c r="B83" s="18" t="s">
        <v>78</v>
      </c>
      <c r="C83" s="19" t="n">
        <f aca="false">SUM(C77:C82)</f>
        <v>0</v>
      </c>
    </row>
    <row r="85" customFormat="false" ht="13.5" hidden="false" customHeight="true" outlineLevel="0" collapsed="false">
      <c r="B85" s="26" t="s">
        <v>100</v>
      </c>
      <c r="C85" s="26"/>
    </row>
    <row r="86" customFormat="false" ht="15" hidden="false" customHeight="false" outlineLevel="0" collapsed="false">
      <c r="B86" s="16" t="s">
        <v>72</v>
      </c>
      <c r="C86" s="16" t="s">
        <v>73</v>
      </c>
    </row>
    <row r="87" customFormat="false" ht="15" hidden="false" customHeight="false" outlineLevel="0" collapsed="false">
      <c r="B87" s="7" t="s">
        <v>21</v>
      </c>
      <c r="C87" s="13" t="n">
        <f aca="false">'Tech Dev &amp; Transfer'!B7</f>
        <v>0</v>
      </c>
    </row>
    <row r="88" customFormat="false" ht="15" hidden="false" customHeight="false" outlineLevel="0" collapsed="false">
      <c r="B88" s="7" t="s">
        <v>32</v>
      </c>
      <c r="C88" s="13" t="n">
        <f aca="false">'Tech Dev &amp; Transfer'!B9</f>
        <v>0</v>
      </c>
    </row>
    <row r="89" customFormat="false" ht="15" hidden="false" customHeight="false" outlineLevel="0" collapsed="false">
      <c r="B89" s="7" t="s">
        <v>41</v>
      </c>
      <c r="C89" s="13" t="n">
        <f aca="false">'Tech Dev &amp; Transfer'!B11</f>
        <v>0</v>
      </c>
    </row>
    <row r="90" customFormat="false" ht="15" hidden="false" customHeight="false" outlineLevel="0" collapsed="false">
      <c r="B90" s="7" t="s">
        <v>50</v>
      </c>
      <c r="C90" s="13" t="n">
        <f aca="false">'Tech Dev &amp; Transfer'!B13</f>
        <v>0</v>
      </c>
    </row>
    <row r="91" customFormat="false" ht="15" hidden="false" customHeight="false" outlineLevel="0" collapsed="false">
      <c r="B91" s="7" t="s">
        <v>55</v>
      </c>
      <c r="C91" s="13" t="n">
        <f aca="false">'Tech Dev &amp; Transfer'!B15</f>
        <v>0</v>
      </c>
    </row>
    <row r="92" customFormat="false" ht="15" hidden="false" customHeight="false" outlineLevel="0" collapsed="false">
      <c r="B92" s="18" t="s">
        <v>101</v>
      </c>
      <c r="C92" s="19" t="n">
        <f aca="false">SUM(C87:C91)</f>
        <v>0</v>
      </c>
    </row>
    <row r="94" customFormat="false" ht="13.5" hidden="false" customHeight="true" outlineLevel="0" collapsed="false">
      <c r="B94" s="26" t="s">
        <v>102</v>
      </c>
      <c r="C94" s="26"/>
    </row>
    <row r="95" customFormat="false" ht="15" hidden="false" customHeight="false" outlineLevel="0" collapsed="false">
      <c r="B95" s="16" t="s">
        <v>72</v>
      </c>
      <c r="C95" s="16" t="s">
        <v>73</v>
      </c>
    </row>
    <row r="96" customFormat="false" ht="15" hidden="false" customHeight="false" outlineLevel="0" collapsed="false">
      <c r="B96" s="7" t="s">
        <v>20</v>
      </c>
      <c r="C96" s="13" t="n">
        <f aca="false">'Facility Specific Indicators'!B6</f>
        <v>0</v>
      </c>
    </row>
    <row r="97" customFormat="false" ht="15" hidden="false" customHeight="false" outlineLevel="0" collapsed="false">
      <c r="B97" s="7" t="s">
        <v>31</v>
      </c>
      <c r="C97" s="13" t="n">
        <f aca="false">'Facility Specific Indicators'!B8</f>
        <v>0</v>
      </c>
    </row>
    <row r="98" customFormat="false" ht="46.5" hidden="false" customHeight="true" outlineLevel="0" collapsed="false">
      <c r="B98" s="7" t="s">
        <v>103</v>
      </c>
      <c r="C98" s="30" t="str">
        <f aca="false">'Facility Specific Indicators'!B10</f>
        <v>$0</v>
      </c>
    </row>
    <row r="99" customFormat="false" ht="30" hidden="false" customHeight="false" outlineLevel="0" collapsed="false">
      <c r="B99" s="24" t="s">
        <v>104</v>
      </c>
      <c r="C99" s="31" t="n">
        <f aca="false">'Facility Specific Indicators'!B12</f>
        <v>0</v>
      </c>
    </row>
  </sheetData>
  <sheetProtection algorithmName="SHA-512" hashValue="pjXr/Du0dW/ymDr/30tkv3qt7dsNID5hZCzci6ENook51fzD3nzRsLmgwUaaiSSogfZi5OQMtuXM2AMvav2S/g==" saltValue="AkfGqG+AqJ8Gv26yXzEb1w==" spinCount="100000" sheet="true" formatCells="false" formatColumns="false" formatRows="false" insertColumns="false" insertRows="false" insertHyperlinks="false" deleteColumns="false" deleteRows="false" sort="false" autoFilter="false" pivotTables="false"/>
  <mergeCells count="14">
    <mergeCell ref="B1:C1"/>
    <mergeCell ref="B3:C3"/>
    <mergeCell ref="B5:C5"/>
    <mergeCell ref="B10:C10"/>
    <mergeCell ref="B27:C27"/>
    <mergeCell ref="B34:C34"/>
    <mergeCell ref="B40:C40"/>
    <mergeCell ref="B44:C44"/>
    <mergeCell ref="B52:C52"/>
    <mergeCell ref="B59:C59"/>
    <mergeCell ref="B67:C67"/>
    <mergeCell ref="B75:C75"/>
    <mergeCell ref="B85:C85"/>
    <mergeCell ref="B94:C9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10.66796875" defaultRowHeight="16.5" zeroHeight="false" outlineLevelRow="0" outlineLevelCol="0"/>
  <cols>
    <col collapsed="false" customWidth="true" hidden="false" outlineLevel="0" max="1" min="1" style="32" width="22"/>
    <col collapsed="false" customWidth="true" hidden="false" outlineLevel="0" max="2" min="2" style="32" width="21.66"/>
    <col collapsed="false" customWidth="true" hidden="false" outlineLevel="0" max="3" min="3" style="33" width="31.33"/>
    <col collapsed="false" customWidth="true" hidden="false" outlineLevel="0" max="4" min="4" style="33" width="21.5"/>
    <col collapsed="false" customWidth="true" hidden="false" outlineLevel="0" max="5" min="5" style="33" width="21.66"/>
    <col collapsed="false" customWidth="true" hidden="false" outlineLevel="0" max="6" min="6" style="32" width="21.66"/>
    <col collapsed="false" customWidth="true" hidden="false" outlineLevel="0" max="7" min="7" style="33" width="21.5"/>
    <col collapsed="false" customWidth="true" hidden="false" outlineLevel="0" max="8" min="8" style="33" width="34"/>
    <col collapsed="false" customWidth="true" hidden="false" outlineLevel="0" max="9" min="9" style="32" width="29.16"/>
    <col collapsed="false" customWidth="true" hidden="false" outlineLevel="0" max="10" min="10" style="33" width="17.33"/>
    <col collapsed="false" customWidth="true" hidden="false" outlineLevel="0" max="11" min="11" style="33" width="35.66"/>
    <col collapsed="false" customWidth="true" hidden="false" outlineLevel="0" max="12" min="12" style="33" width="21.66"/>
    <col collapsed="false" customWidth="false" hidden="false" outlineLevel="0" max="1024" min="13" style="34" width="10.66"/>
  </cols>
  <sheetData>
    <row r="1" s="34" customFormat="true" ht="13.5" hidden="false" customHeight="false" outlineLevel="0" collapsed="false">
      <c r="A1" s="35" t="s">
        <v>105</v>
      </c>
      <c r="E1" s="36" t="s">
        <v>106</v>
      </c>
      <c r="H1" s="34" t="s">
        <v>107</v>
      </c>
    </row>
    <row r="2" s="34" customFormat="true" ht="13.5" hidden="false" customHeight="false" outlineLevel="0" collapsed="false">
      <c r="A2" s="34" t="s">
        <v>108</v>
      </c>
      <c r="E2" s="36" t="s">
        <v>109</v>
      </c>
      <c r="H2" s="34" t="s">
        <v>110</v>
      </c>
    </row>
    <row r="3" s="34" customFormat="true" ht="13.5" hidden="false" customHeight="false" outlineLevel="0" collapsed="false">
      <c r="A3" s="34" t="s">
        <v>111</v>
      </c>
      <c r="E3" s="37" t="s">
        <v>112</v>
      </c>
      <c r="H3" s="34" t="s">
        <v>113</v>
      </c>
    </row>
    <row r="4" s="34" customFormat="true" ht="13.5" hidden="false" customHeight="false" outlineLevel="0" collapsed="false">
      <c r="A4" s="34" t="s">
        <v>114</v>
      </c>
      <c r="E4" s="36" t="s">
        <v>115</v>
      </c>
    </row>
    <row r="5" s="34" customFormat="true" ht="13.5" hidden="false" customHeight="false" outlineLevel="0" collapsed="false">
      <c r="A5" s="34" t="s">
        <v>116</v>
      </c>
      <c r="E5" s="37" t="s">
        <v>117</v>
      </c>
    </row>
    <row r="6" s="34" customFormat="true" ht="13.5" hidden="false" customHeight="false" outlineLevel="0" collapsed="false">
      <c r="E6" s="38"/>
    </row>
    <row r="7" customFormat="false" ht="16.5" hidden="false" customHeight="true" outlineLevel="0" collapsed="false">
      <c r="A7" s="39" t="s">
        <v>118</v>
      </c>
      <c r="B7" s="39" t="s">
        <v>119</v>
      </c>
      <c r="C7" s="39" t="s">
        <v>120</v>
      </c>
      <c r="D7" s="39" t="s">
        <v>121</v>
      </c>
      <c r="E7" s="39" t="s">
        <v>122</v>
      </c>
      <c r="F7" s="39" t="s">
        <v>123</v>
      </c>
      <c r="G7" s="39" t="s">
        <v>124</v>
      </c>
      <c r="H7" s="39" t="s">
        <v>2</v>
      </c>
      <c r="I7" s="39" t="s">
        <v>125</v>
      </c>
      <c r="J7" s="39" t="s">
        <v>126</v>
      </c>
      <c r="K7" s="39" t="s">
        <v>127</v>
      </c>
      <c r="L7" s="39" t="s">
        <v>128</v>
      </c>
    </row>
    <row r="8" customFormat="false" ht="16.5" hidden="false" customHeight="true" outlineLevel="0" collapsed="false">
      <c r="A8" s="33"/>
      <c r="B8" s="33"/>
      <c r="I8" s="33"/>
    </row>
    <row r="9" customFormat="false" ht="16.5" hidden="false" customHeight="true" outlineLevel="0" collapsed="false">
      <c r="F9" s="33"/>
    </row>
    <row r="10" customFormat="false" ht="16.5" hidden="false" customHeight="true" outlineLevel="0" collapsed="false">
      <c r="F10" s="33"/>
      <c r="I10" s="33"/>
    </row>
    <row r="11" customFormat="false" ht="16.5" hidden="false" customHeight="true" outlineLevel="0" collapsed="false">
      <c r="I11" s="33"/>
    </row>
    <row r="12" customFormat="false" ht="16.5" hidden="false" customHeight="true" outlineLevel="0" collapsed="false">
      <c r="F12" s="33"/>
    </row>
    <row r="13" customFormat="false" ht="16.5" hidden="false" customHeight="true" outlineLevel="0" collapsed="false">
      <c r="I13" s="33"/>
    </row>
    <row r="14" customFormat="false" ht="16.5" hidden="false" customHeight="true" outlineLevel="0" collapsed="false">
      <c r="A14" s="33"/>
      <c r="B14" s="33"/>
    </row>
    <row r="15" customFormat="false" ht="16.5" hidden="false" customHeight="true" outlineLevel="0" collapsed="false">
      <c r="F15" s="33"/>
    </row>
    <row r="16" customFormat="false" ht="16.5" hidden="false" customHeight="true" outlineLevel="0" collapsed="false">
      <c r="A16" s="33"/>
      <c r="B16" s="33"/>
      <c r="F16" s="33"/>
      <c r="I16" s="33"/>
    </row>
    <row r="17" customFormat="false" ht="16.5" hidden="false" customHeight="true" outlineLevel="0" collapsed="false">
      <c r="A17" s="33"/>
      <c r="B17" s="33"/>
      <c r="I17" s="33"/>
    </row>
    <row r="18" customFormat="false" ht="16.5" hidden="false" customHeight="true" outlineLevel="0" collapsed="false">
      <c r="F18" s="33"/>
    </row>
    <row r="19" customFormat="false" ht="16.5" hidden="false" customHeight="true" outlineLevel="0" collapsed="false">
      <c r="A19" s="33"/>
      <c r="B19" s="33"/>
      <c r="I19" s="33"/>
    </row>
  </sheetData>
  <sheetProtection algorithmName="SHA-512" hashValue="zzetlfwBmg5+Cuv9i9xwvZB7Zz8XH6pQdt73zQwhm0snFJngBIFyb+v7KSGgFsByu4VgH1+ss2q3dQ2JrjIoEQ==" saltValue="VUHM7lhhEm6Vqk/adRlY6g==" spinCount="100000" sheet="true" formatCells="false" formatColumns="false" formatRows="false" insertColumns="false" insertRows="false" insertHyperlinks="false" deleteColumns="false" deleteRows="false" sort="false" autoFilter="false" pivotTables="false"/>
  <conditionalFormatting sqref="F21:F1048576">
    <cfRule type="expression" priority="2" aboveAverage="0" equalAverage="0" bottom="0" percent="0" rank="0" text="" dxfId="0">
      <formula>IF(E21="United States", 1, 0)</formula>
    </cfRule>
    <cfRule type="expression" priority="3" aboveAverage="0" equalAverage="0" bottom="0" percent="0" rank="0" text="" dxfId="1">
      <formula>IF(E21="Yukon", 1, 0)</formula>
    </cfRule>
    <cfRule type="expression" priority="4" aboveAverage="0" equalAverage="0" bottom="0" percent="0" rank="0" text="" dxfId="2">
      <formula>IF(E21="Nunavut", 1, 0)</formula>
    </cfRule>
    <cfRule type="expression" priority="5" aboveAverage="0" equalAverage="0" bottom="0" percent="0" rank="0" text="" dxfId="3">
      <formula>IF(E21="Prince Edward Island", 1, 0)</formula>
    </cfRule>
    <cfRule type="expression" priority="6" aboveAverage="0" equalAverage="0" bottom="0" percent="0" rank="0" text="" dxfId="4">
      <formula>IF(E21="North West Territories", 1, 0)</formula>
    </cfRule>
    <cfRule type="expression" priority="7" aboveAverage="0" equalAverage="0" bottom="0" percent="0" rank="0" text="" dxfId="5">
      <formula>IF(E21="Saskatchewan", 1, 0)</formula>
    </cfRule>
    <cfRule type="expression" priority="8" aboveAverage="0" equalAverage="0" bottom="0" percent="0" rank="0" text="" dxfId="6">
      <formula>IF(E21="Québec", 1, 0)</formula>
    </cfRule>
    <cfRule type="expression" priority="9" aboveAverage="0" equalAverage="0" bottom="0" percent="0" rank="0" text="" dxfId="7">
      <formula>IF(E21="Ontario", 1, 0)</formula>
    </cfRule>
    <cfRule type="expression" priority="10" aboveAverage="0" equalAverage="0" bottom="0" percent="0" rank="0" text="" dxfId="8">
      <formula>IF(E21="Nova Scotia", 1, 0)</formula>
    </cfRule>
    <cfRule type="expression" priority="11" aboveAverage="0" equalAverage="0" bottom="0" percent="0" rank="0" text="" dxfId="9">
      <formula>IF(E21="Newfoundland", 1, 0)</formula>
    </cfRule>
    <cfRule type="expression" priority="12" aboveAverage="0" equalAverage="0" bottom="0" percent="0" rank="0" text="" dxfId="10">
      <formula>IF(E21="New Brunswick", 1, 0)</formula>
    </cfRule>
    <cfRule type="expression" priority="13" aboveAverage="0" equalAverage="0" bottom="0" percent="0" rank="0" text="" dxfId="11">
      <formula>IF(E21="Manitoba", 1, 0)</formula>
    </cfRule>
    <cfRule type="expression" priority="14" aboveAverage="0" equalAverage="0" bottom="0" percent="0" rank="0" text="" dxfId="12">
      <formula>IF(E21="British Columbia", 1, 0)</formula>
    </cfRule>
    <cfRule type="expression" priority="15" aboveAverage="0" equalAverage="0" bottom="0" percent="0" rank="0" text="" dxfId="13">
      <formula>IF(E21="Alberta", 1, 0)</formula>
    </cfRule>
  </conditionalFormatting>
  <conditionalFormatting sqref="K8:K1048576">
    <cfRule type="expression" priority="16" aboveAverage="0" equalAverage="0" bottom="0" percent="0" rank="0" text="" dxfId="14">
      <formula>IF(J8="No", 1, 0)</formula>
    </cfRule>
  </conditionalFormatting>
  <dataValidations count="5">
    <dataValidation allowBlank="true" errorStyle="stop" operator="between" showDropDown="false" showErrorMessage="true" showInputMessage="true" sqref="E8:E1019" type="list">
      <formula1>Fields!$B$2:$B$16</formula1>
      <formula2>0</formula2>
    </dataValidation>
    <dataValidation allowBlank="true" errorStyle="stop" operator="between" showDropDown="false" showErrorMessage="true" showInputMessage="true" sqref="D8:D9 J8:J1019 L8:L1019 D11:D1019" type="list">
      <formula1>Fields!$D$2:$D$3</formula1>
      <formula2>0</formula2>
    </dataValidation>
    <dataValidation allowBlank="true" errorStyle="stop" operator="between" showDropDown="false" showErrorMessage="true" showInputMessage="true" sqref="G7:H1019" type="list">
      <formula1>Fields!$A$2:$A$4</formula1>
      <formula2>0</formula2>
    </dataValidation>
    <dataValidation allowBlank="true" errorStyle="stop" operator="between" showDropDown="false" showErrorMessage="true" showInputMessage="true" sqref="K9:K1019" type="list">
      <formula1>Fields!$G$2:$G$7</formula1>
      <formula2>0</formula2>
    </dataValidation>
    <dataValidation allowBlank="true" errorStyle="stop" operator="between" showDropDown="false" showErrorMessage="true" showInputMessage="true" sqref="K8" type="list">
      <formula1>Fields!$G$2:$G$8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10.66796875" defaultRowHeight="15.75" zeroHeight="false" outlineLevelRow="0" outlineLevelCol="0"/>
  <cols>
    <col collapsed="false" customWidth="true" hidden="false" outlineLevel="0" max="2" min="1" style="40" width="34.66"/>
    <col collapsed="false" customWidth="false" hidden="false" outlineLevel="0" max="1024" min="3" style="40" width="10.66"/>
  </cols>
  <sheetData>
    <row r="1" customFormat="false" ht="21.75" hidden="false" customHeight="true" outlineLevel="0" collapsed="false">
      <c r="A1" s="41" t="s">
        <v>129</v>
      </c>
    </row>
    <row r="2" customFormat="false" ht="15.75" hidden="false" customHeight="false" outlineLevel="0" collapsed="false">
      <c r="A2" s="42" t="s">
        <v>130</v>
      </c>
      <c r="B2" s="42"/>
      <c r="C2" s="42"/>
    </row>
    <row r="3" customFormat="false" ht="16.5" hidden="false" customHeight="false" outlineLevel="0" collapsed="false"/>
    <row r="4" customFormat="false" ht="15.75" hidden="false" customHeight="false" outlineLevel="0" collapsed="false">
      <c r="A4" s="43" t="s">
        <v>131</v>
      </c>
      <c r="B4" s="44" t="s">
        <v>132</v>
      </c>
    </row>
    <row r="5" customFormat="false" ht="15.75" hidden="false" customHeight="false" outlineLevel="0" collapsed="false">
      <c r="A5" s="45"/>
      <c r="B5" s="46"/>
    </row>
    <row r="6" customFormat="false" ht="15.75" hidden="false" customHeight="false" outlineLevel="0" collapsed="false">
      <c r="A6" s="45"/>
      <c r="B6" s="46"/>
    </row>
    <row r="7" customFormat="false" ht="15.75" hidden="false" customHeight="false" outlineLevel="0" collapsed="false">
      <c r="A7" s="45"/>
      <c r="B7" s="46"/>
    </row>
    <row r="8" customFormat="false" ht="15.75" hidden="false" customHeight="false" outlineLevel="0" collapsed="false">
      <c r="A8" s="45"/>
      <c r="B8" s="46"/>
    </row>
    <row r="9" customFormat="false" ht="15.75" hidden="false" customHeight="false" outlineLevel="0" collapsed="false">
      <c r="A9" s="45"/>
      <c r="B9" s="46"/>
    </row>
    <row r="10" customFormat="false" ht="15.75" hidden="false" customHeight="false" outlineLevel="0" collapsed="false">
      <c r="A10" s="45"/>
      <c r="B10" s="46"/>
    </row>
    <row r="11" customFormat="false" ht="15.75" hidden="false" customHeight="false" outlineLevel="0" collapsed="false">
      <c r="A11" s="45"/>
      <c r="B11" s="46"/>
    </row>
    <row r="12" customFormat="false" ht="15.75" hidden="false" customHeight="false" outlineLevel="0" collapsed="false">
      <c r="A12" s="45"/>
      <c r="B12" s="46"/>
    </row>
    <row r="13" customFormat="false" ht="15.75" hidden="false" customHeight="false" outlineLevel="0" collapsed="false">
      <c r="A13" s="45"/>
      <c r="B13" s="46"/>
    </row>
    <row r="14" customFormat="false" ht="15.75" hidden="false" customHeight="false" outlineLevel="0" collapsed="false">
      <c r="A14" s="45"/>
      <c r="B14" s="46"/>
    </row>
    <row r="15" customFormat="false" ht="15.75" hidden="false" customHeight="false" outlineLevel="0" collapsed="false">
      <c r="A15" s="45"/>
      <c r="B15" s="46"/>
    </row>
    <row r="16" customFormat="false" ht="15.75" hidden="false" customHeight="false" outlineLevel="0" collapsed="false">
      <c r="A16" s="45"/>
      <c r="B16" s="46"/>
    </row>
    <row r="17" customFormat="false" ht="15.75" hidden="false" customHeight="false" outlineLevel="0" collapsed="false">
      <c r="A17" s="45"/>
      <c r="B17" s="46"/>
    </row>
    <row r="18" customFormat="false" ht="15.75" hidden="false" customHeight="false" outlineLevel="0" collapsed="false">
      <c r="A18" s="45"/>
      <c r="B18" s="46"/>
    </row>
    <row r="19" customFormat="false" ht="15.75" hidden="false" customHeight="false" outlineLevel="0" collapsed="false">
      <c r="A19" s="45"/>
      <c r="B19" s="46"/>
    </row>
    <row r="20" customFormat="false" ht="15.75" hidden="false" customHeight="false" outlineLevel="0" collapsed="false">
      <c r="A20" s="45"/>
      <c r="B20" s="46"/>
    </row>
    <row r="21" customFormat="false" ht="15.75" hidden="false" customHeight="false" outlineLevel="0" collapsed="false">
      <c r="A21" s="45"/>
      <c r="B21" s="46"/>
    </row>
    <row r="22" customFormat="false" ht="15.75" hidden="false" customHeight="false" outlineLevel="0" collapsed="false">
      <c r="A22" s="45"/>
      <c r="B22" s="46"/>
    </row>
    <row r="23" customFormat="false" ht="15.75" hidden="false" customHeight="false" outlineLevel="0" collapsed="false">
      <c r="A23" s="45"/>
      <c r="B23" s="46"/>
    </row>
    <row r="24" customFormat="false" ht="15.75" hidden="false" customHeight="false" outlineLevel="0" collapsed="false">
      <c r="A24" s="45"/>
      <c r="B24" s="46"/>
    </row>
    <row r="25" customFormat="false" ht="15.75" hidden="false" customHeight="false" outlineLevel="0" collapsed="false">
      <c r="A25" s="45"/>
      <c r="B25" s="46"/>
    </row>
    <row r="26" customFormat="false" ht="15.75" hidden="false" customHeight="false" outlineLevel="0" collapsed="false">
      <c r="A26" s="45"/>
      <c r="B26" s="46"/>
    </row>
    <row r="27" customFormat="false" ht="15.75" hidden="false" customHeight="false" outlineLevel="0" collapsed="false">
      <c r="A27" s="45"/>
      <c r="B27" s="46"/>
    </row>
    <row r="28" customFormat="false" ht="15.75" hidden="false" customHeight="false" outlineLevel="0" collapsed="false">
      <c r="A28" s="45"/>
      <c r="B28" s="46"/>
    </row>
    <row r="29" customFormat="false" ht="15.75" hidden="false" customHeight="false" outlineLevel="0" collapsed="false">
      <c r="A29" s="45"/>
      <c r="B29" s="46"/>
    </row>
    <row r="30" customFormat="false" ht="15.75" hidden="false" customHeight="false" outlineLevel="0" collapsed="false">
      <c r="A30" s="45"/>
      <c r="B30" s="46"/>
    </row>
    <row r="31" customFormat="false" ht="15.75" hidden="false" customHeight="false" outlineLevel="0" collapsed="false">
      <c r="A31" s="45"/>
      <c r="B31" s="46"/>
    </row>
    <row r="32" customFormat="false" ht="15.75" hidden="false" customHeight="false" outlineLevel="0" collapsed="false">
      <c r="A32" s="45"/>
      <c r="B32" s="46"/>
    </row>
    <row r="33" customFormat="false" ht="15.75" hidden="false" customHeight="false" outlineLevel="0" collapsed="false">
      <c r="A33" s="45"/>
      <c r="B33" s="46"/>
    </row>
    <row r="34" customFormat="false" ht="15.75" hidden="false" customHeight="false" outlineLevel="0" collapsed="false">
      <c r="A34" s="45"/>
      <c r="B34" s="46"/>
    </row>
    <row r="35" customFormat="false" ht="15.75" hidden="false" customHeight="false" outlineLevel="0" collapsed="false">
      <c r="A35" s="45"/>
      <c r="B35" s="46"/>
    </row>
    <row r="36" customFormat="false" ht="15.75" hidden="false" customHeight="false" outlineLevel="0" collapsed="false">
      <c r="A36" s="45"/>
      <c r="B36" s="46"/>
    </row>
    <row r="37" customFormat="false" ht="15.75" hidden="false" customHeight="false" outlineLevel="0" collapsed="false">
      <c r="A37" s="45"/>
      <c r="B37" s="46"/>
    </row>
    <row r="38" customFormat="false" ht="15.75" hidden="false" customHeight="false" outlineLevel="0" collapsed="false">
      <c r="A38" s="45"/>
      <c r="B38" s="46"/>
    </row>
    <row r="39" customFormat="false" ht="15.75" hidden="false" customHeight="false" outlineLevel="0" collapsed="false">
      <c r="A39" s="45"/>
      <c r="B39" s="46"/>
    </row>
    <row r="40" customFormat="false" ht="15.75" hidden="false" customHeight="false" outlineLevel="0" collapsed="false">
      <c r="A40" s="45"/>
      <c r="B40" s="46"/>
    </row>
    <row r="41" customFormat="false" ht="15.75" hidden="false" customHeight="false" outlineLevel="0" collapsed="false">
      <c r="A41" s="45"/>
      <c r="B41" s="46"/>
    </row>
    <row r="42" customFormat="false" ht="15.75" hidden="false" customHeight="false" outlineLevel="0" collapsed="false">
      <c r="A42" s="45"/>
      <c r="B42" s="46"/>
    </row>
    <row r="43" customFormat="false" ht="15.75" hidden="false" customHeight="false" outlineLevel="0" collapsed="false">
      <c r="A43" s="45"/>
      <c r="B43" s="46"/>
    </row>
    <row r="44" customFormat="false" ht="15.75" hidden="false" customHeight="false" outlineLevel="0" collapsed="false">
      <c r="A44" s="45"/>
      <c r="B44" s="46"/>
    </row>
    <row r="45" customFormat="false" ht="15.75" hidden="false" customHeight="false" outlineLevel="0" collapsed="false">
      <c r="A45" s="45"/>
      <c r="B45" s="46"/>
    </row>
    <row r="46" customFormat="false" ht="15.75" hidden="false" customHeight="false" outlineLevel="0" collapsed="false">
      <c r="A46" s="45"/>
      <c r="B46" s="46"/>
    </row>
    <row r="47" customFormat="false" ht="15.75" hidden="false" customHeight="false" outlineLevel="0" collapsed="false">
      <c r="A47" s="45"/>
      <c r="B47" s="46"/>
    </row>
    <row r="48" customFormat="false" ht="15.75" hidden="false" customHeight="false" outlineLevel="0" collapsed="false">
      <c r="A48" s="45"/>
      <c r="B48" s="46"/>
    </row>
    <row r="49" customFormat="false" ht="15.75" hidden="false" customHeight="false" outlineLevel="0" collapsed="false">
      <c r="A49" s="45"/>
      <c r="B49" s="46"/>
    </row>
    <row r="50" customFormat="false" ht="15.75" hidden="false" customHeight="false" outlineLevel="0" collapsed="false">
      <c r="A50" s="45"/>
      <c r="B50" s="46"/>
    </row>
    <row r="51" customFormat="false" ht="15.75" hidden="false" customHeight="false" outlineLevel="0" collapsed="false">
      <c r="A51" s="45"/>
      <c r="B51" s="46"/>
    </row>
    <row r="52" customFormat="false" ht="15.75" hidden="false" customHeight="false" outlineLevel="0" collapsed="false">
      <c r="A52" s="45"/>
      <c r="B52" s="46"/>
    </row>
    <row r="53" customFormat="false" ht="15.75" hidden="false" customHeight="false" outlineLevel="0" collapsed="false">
      <c r="A53" s="45"/>
      <c r="B53" s="46"/>
    </row>
    <row r="54" customFormat="false" ht="15.75" hidden="false" customHeight="false" outlineLevel="0" collapsed="false">
      <c r="A54" s="45"/>
      <c r="B54" s="46"/>
    </row>
    <row r="55" customFormat="false" ht="15.75" hidden="false" customHeight="false" outlineLevel="0" collapsed="false">
      <c r="A55" s="45"/>
      <c r="B55" s="46"/>
    </row>
    <row r="56" customFormat="false" ht="15.75" hidden="false" customHeight="false" outlineLevel="0" collapsed="false">
      <c r="A56" s="45"/>
      <c r="B56" s="46"/>
    </row>
    <row r="57" customFormat="false" ht="15.75" hidden="false" customHeight="false" outlineLevel="0" collapsed="false">
      <c r="A57" s="45"/>
      <c r="B57" s="46"/>
    </row>
    <row r="58" customFormat="false" ht="15.75" hidden="false" customHeight="false" outlineLevel="0" collapsed="false">
      <c r="A58" s="45"/>
      <c r="B58" s="46"/>
    </row>
    <row r="59" customFormat="false" ht="15.75" hidden="false" customHeight="false" outlineLevel="0" collapsed="false">
      <c r="A59" s="45"/>
      <c r="B59" s="46"/>
    </row>
    <row r="60" customFormat="false" ht="15.75" hidden="false" customHeight="false" outlineLevel="0" collapsed="false">
      <c r="A60" s="45"/>
      <c r="B60" s="46"/>
    </row>
    <row r="61" customFormat="false" ht="15.75" hidden="false" customHeight="false" outlineLevel="0" collapsed="false">
      <c r="A61" s="45"/>
      <c r="B61" s="46"/>
    </row>
    <row r="62" customFormat="false" ht="15.75" hidden="false" customHeight="false" outlineLevel="0" collapsed="false">
      <c r="A62" s="45"/>
      <c r="B62" s="46"/>
    </row>
    <row r="63" customFormat="false" ht="15.75" hidden="false" customHeight="false" outlineLevel="0" collapsed="false">
      <c r="A63" s="45"/>
      <c r="B63" s="46"/>
    </row>
    <row r="64" customFormat="false" ht="15.75" hidden="false" customHeight="false" outlineLevel="0" collapsed="false">
      <c r="A64" s="45"/>
      <c r="B64" s="46"/>
    </row>
    <row r="65" customFormat="false" ht="15.75" hidden="false" customHeight="false" outlineLevel="0" collapsed="false">
      <c r="A65" s="45"/>
      <c r="B65" s="46"/>
    </row>
    <row r="66" customFormat="false" ht="15.75" hidden="false" customHeight="false" outlineLevel="0" collapsed="false">
      <c r="A66" s="45"/>
      <c r="B66" s="46"/>
    </row>
    <row r="67" customFormat="false" ht="15.75" hidden="false" customHeight="false" outlineLevel="0" collapsed="false">
      <c r="A67" s="45"/>
      <c r="B67" s="46"/>
    </row>
    <row r="68" customFormat="false" ht="15.75" hidden="false" customHeight="false" outlineLevel="0" collapsed="false">
      <c r="A68" s="45"/>
      <c r="B68" s="46"/>
    </row>
    <row r="69" customFormat="false" ht="15.75" hidden="false" customHeight="false" outlineLevel="0" collapsed="false">
      <c r="A69" s="45"/>
      <c r="B69" s="46"/>
    </row>
    <row r="70" customFormat="false" ht="15.75" hidden="false" customHeight="false" outlineLevel="0" collapsed="false">
      <c r="A70" s="45"/>
      <c r="B70" s="46"/>
    </row>
    <row r="71" customFormat="false" ht="15.75" hidden="false" customHeight="false" outlineLevel="0" collapsed="false">
      <c r="A71" s="45"/>
      <c r="B71" s="46"/>
    </row>
    <row r="72" customFormat="false" ht="15.75" hidden="false" customHeight="false" outlineLevel="0" collapsed="false">
      <c r="A72" s="45"/>
      <c r="B72" s="46"/>
    </row>
    <row r="73" customFormat="false" ht="15.75" hidden="false" customHeight="false" outlineLevel="0" collapsed="false">
      <c r="A73" s="45"/>
      <c r="B73" s="46"/>
    </row>
    <row r="74" customFormat="false" ht="15.75" hidden="false" customHeight="false" outlineLevel="0" collapsed="false">
      <c r="A74" s="45"/>
      <c r="B74" s="46"/>
    </row>
    <row r="75" customFormat="false" ht="15.75" hidden="false" customHeight="false" outlineLevel="0" collapsed="false">
      <c r="A75" s="45"/>
      <c r="B75" s="46"/>
    </row>
    <row r="76" customFormat="false" ht="15.75" hidden="false" customHeight="false" outlineLevel="0" collapsed="false">
      <c r="A76" s="45"/>
      <c r="B76" s="46"/>
    </row>
    <row r="77" customFormat="false" ht="15.75" hidden="false" customHeight="false" outlineLevel="0" collapsed="false">
      <c r="A77" s="45"/>
      <c r="B77" s="46"/>
    </row>
    <row r="78" customFormat="false" ht="15.75" hidden="false" customHeight="false" outlineLevel="0" collapsed="false">
      <c r="A78" s="45"/>
      <c r="B78" s="46"/>
    </row>
    <row r="79" customFormat="false" ht="15.75" hidden="false" customHeight="false" outlineLevel="0" collapsed="false">
      <c r="A79" s="45"/>
      <c r="B79" s="46"/>
    </row>
    <row r="80" customFormat="false" ht="15.75" hidden="false" customHeight="false" outlineLevel="0" collapsed="false">
      <c r="A80" s="45"/>
      <c r="B80" s="46"/>
    </row>
    <row r="81" customFormat="false" ht="15.75" hidden="false" customHeight="false" outlineLevel="0" collapsed="false">
      <c r="A81" s="45"/>
      <c r="B81" s="46"/>
    </row>
    <row r="82" customFormat="false" ht="15.75" hidden="false" customHeight="false" outlineLevel="0" collapsed="false">
      <c r="A82" s="45"/>
      <c r="B82" s="46"/>
    </row>
    <row r="83" customFormat="false" ht="15.75" hidden="false" customHeight="false" outlineLevel="0" collapsed="false">
      <c r="A83" s="45"/>
      <c r="B83" s="46"/>
    </row>
    <row r="84" customFormat="false" ht="15.75" hidden="false" customHeight="false" outlineLevel="0" collapsed="false">
      <c r="A84" s="45"/>
      <c r="B84" s="46"/>
    </row>
    <row r="85" customFormat="false" ht="15.75" hidden="false" customHeight="false" outlineLevel="0" collapsed="false">
      <c r="A85" s="45"/>
      <c r="B85" s="46"/>
    </row>
    <row r="86" customFormat="false" ht="15.75" hidden="false" customHeight="false" outlineLevel="0" collapsed="false">
      <c r="A86" s="45"/>
      <c r="B86" s="46"/>
    </row>
    <row r="87" customFormat="false" ht="15.75" hidden="false" customHeight="false" outlineLevel="0" collapsed="false">
      <c r="A87" s="45"/>
      <c r="B87" s="46"/>
    </row>
    <row r="88" customFormat="false" ht="15.75" hidden="false" customHeight="false" outlineLevel="0" collapsed="false">
      <c r="A88" s="45"/>
      <c r="B88" s="46"/>
    </row>
    <row r="89" customFormat="false" ht="15.75" hidden="false" customHeight="false" outlineLevel="0" collapsed="false">
      <c r="A89" s="45"/>
      <c r="B89" s="46"/>
    </row>
    <row r="90" customFormat="false" ht="15.75" hidden="false" customHeight="false" outlineLevel="0" collapsed="false">
      <c r="A90" s="45"/>
      <c r="B90" s="46"/>
    </row>
    <row r="91" customFormat="false" ht="15.75" hidden="false" customHeight="false" outlineLevel="0" collapsed="false">
      <c r="A91" s="45"/>
      <c r="B91" s="46"/>
    </row>
    <row r="92" customFormat="false" ht="15.75" hidden="false" customHeight="false" outlineLevel="0" collapsed="false">
      <c r="A92" s="45"/>
      <c r="B92" s="46"/>
    </row>
    <row r="93" customFormat="false" ht="15.75" hidden="false" customHeight="false" outlineLevel="0" collapsed="false">
      <c r="A93" s="45"/>
      <c r="B93" s="46"/>
    </row>
    <row r="94" customFormat="false" ht="15.75" hidden="false" customHeight="false" outlineLevel="0" collapsed="false">
      <c r="A94" s="45"/>
      <c r="B94" s="46"/>
    </row>
    <row r="95" customFormat="false" ht="15.75" hidden="false" customHeight="false" outlineLevel="0" collapsed="false">
      <c r="A95" s="45"/>
      <c r="B95" s="46"/>
    </row>
    <row r="96" customFormat="false" ht="15.75" hidden="false" customHeight="false" outlineLevel="0" collapsed="false">
      <c r="A96" s="45"/>
      <c r="B96" s="46"/>
    </row>
    <row r="97" customFormat="false" ht="15.75" hidden="false" customHeight="false" outlineLevel="0" collapsed="false">
      <c r="A97" s="45"/>
      <c r="B97" s="46"/>
    </row>
    <row r="98" customFormat="false" ht="15.75" hidden="false" customHeight="false" outlineLevel="0" collapsed="false">
      <c r="A98" s="45"/>
      <c r="B98" s="46"/>
    </row>
    <row r="99" customFormat="false" ht="15.75" hidden="false" customHeight="false" outlineLevel="0" collapsed="false">
      <c r="A99" s="45"/>
      <c r="B99" s="46"/>
    </row>
    <row r="100" customFormat="false" ht="15.75" hidden="false" customHeight="false" outlineLevel="0" collapsed="false">
      <c r="A100" s="45"/>
      <c r="B100" s="46"/>
    </row>
    <row r="101" customFormat="false" ht="15.75" hidden="false" customHeight="false" outlineLevel="0" collapsed="false">
      <c r="A101" s="45"/>
      <c r="B101" s="46"/>
    </row>
    <row r="102" customFormat="false" ht="15.75" hidden="false" customHeight="false" outlineLevel="0" collapsed="false">
      <c r="A102" s="45"/>
      <c r="B102" s="46"/>
    </row>
    <row r="103" customFormat="false" ht="15.75" hidden="false" customHeight="false" outlineLevel="0" collapsed="false">
      <c r="A103" s="45"/>
      <c r="B103" s="46"/>
    </row>
    <row r="104" customFormat="false" ht="15.75" hidden="false" customHeight="false" outlineLevel="0" collapsed="false">
      <c r="A104" s="45"/>
      <c r="B104" s="46"/>
    </row>
    <row r="105" customFormat="false" ht="15.75" hidden="false" customHeight="false" outlineLevel="0" collapsed="false">
      <c r="A105" s="45"/>
      <c r="B105" s="46"/>
    </row>
    <row r="106" customFormat="false" ht="15.75" hidden="false" customHeight="false" outlineLevel="0" collapsed="false">
      <c r="A106" s="45"/>
      <c r="B106" s="46"/>
    </row>
    <row r="107" customFormat="false" ht="15.75" hidden="false" customHeight="false" outlineLevel="0" collapsed="false">
      <c r="A107" s="45"/>
      <c r="B107" s="46"/>
    </row>
    <row r="108" customFormat="false" ht="15.75" hidden="false" customHeight="false" outlineLevel="0" collapsed="false">
      <c r="A108" s="45"/>
      <c r="B108" s="46"/>
    </row>
    <row r="109" customFormat="false" ht="15.75" hidden="false" customHeight="false" outlineLevel="0" collapsed="false">
      <c r="A109" s="45"/>
      <c r="B109" s="46"/>
    </row>
    <row r="110" customFormat="false" ht="15.75" hidden="false" customHeight="false" outlineLevel="0" collapsed="false">
      <c r="A110" s="45"/>
      <c r="B110" s="46"/>
    </row>
    <row r="111" customFormat="false" ht="15.75" hidden="false" customHeight="false" outlineLevel="0" collapsed="false">
      <c r="A111" s="45"/>
      <c r="B111" s="46"/>
    </row>
    <row r="112" customFormat="false" ht="15.75" hidden="false" customHeight="false" outlineLevel="0" collapsed="false">
      <c r="A112" s="45"/>
      <c r="B112" s="46"/>
    </row>
    <row r="113" customFormat="false" ht="15.75" hidden="false" customHeight="false" outlineLevel="0" collapsed="false">
      <c r="A113" s="45"/>
      <c r="B113" s="46"/>
    </row>
    <row r="114" customFormat="false" ht="15.75" hidden="false" customHeight="false" outlineLevel="0" collapsed="false">
      <c r="A114" s="45"/>
      <c r="B114" s="46"/>
    </row>
    <row r="115" customFormat="false" ht="15.75" hidden="false" customHeight="false" outlineLevel="0" collapsed="false">
      <c r="A115" s="45"/>
      <c r="B115" s="46"/>
    </row>
    <row r="116" customFormat="false" ht="15.75" hidden="false" customHeight="false" outlineLevel="0" collapsed="false">
      <c r="A116" s="45"/>
      <c r="B116" s="46"/>
    </row>
    <row r="117" customFormat="false" ht="15.75" hidden="false" customHeight="false" outlineLevel="0" collapsed="false">
      <c r="A117" s="45"/>
      <c r="B117" s="46"/>
    </row>
    <row r="118" customFormat="false" ht="15.75" hidden="false" customHeight="false" outlineLevel="0" collapsed="false">
      <c r="A118" s="45"/>
      <c r="B118" s="46"/>
    </row>
    <row r="119" customFormat="false" ht="15.75" hidden="false" customHeight="false" outlineLevel="0" collapsed="false">
      <c r="A119" s="45"/>
      <c r="B119" s="46"/>
    </row>
    <row r="120" customFormat="false" ht="15.75" hidden="false" customHeight="false" outlineLevel="0" collapsed="false">
      <c r="A120" s="45"/>
      <c r="B120" s="46"/>
    </row>
    <row r="121" customFormat="false" ht="15.75" hidden="false" customHeight="false" outlineLevel="0" collapsed="false">
      <c r="A121" s="45"/>
      <c r="B121" s="46"/>
    </row>
    <row r="122" customFormat="false" ht="15.75" hidden="false" customHeight="false" outlineLevel="0" collapsed="false">
      <c r="A122" s="45"/>
      <c r="B122" s="46"/>
    </row>
    <row r="123" customFormat="false" ht="15.75" hidden="false" customHeight="false" outlineLevel="0" collapsed="false">
      <c r="A123" s="45"/>
      <c r="B123" s="46"/>
    </row>
    <row r="124" customFormat="false" ht="15.75" hidden="false" customHeight="false" outlineLevel="0" collapsed="false">
      <c r="A124" s="45"/>
      <c r="B124" s="46"/>
    </row>
    <row r="125" customFormat="false" ht="15.75" hidden="false" customHeight="false" outlineLevel="0" collapsed="false">
      <c r="A125" s="45"/>
      <c r="B125" s="46"/>
    </row>
    <row r="126" customFormat="false" ht="15.75" hidden="false" customHeight="false" outlineLevel="0" collapsed="false">
      <c r="A126" s="45"/>
      <c r="B126" s="46"/>
    </row>
    <row r="127" customFormat="false" ht="15.75" hidden="false" customHeight="false" outlineLevel="0" collapsed="false">
      <c r="A127" s="45"/>
      <c r="B127" s="46"/>
    </row>
    <row r="128" customFormat="false" ht="15.75" hidden="false" customHeight="false" outlineLevel="0" collapsed="false">
      <c r="A128" s="45"/>
      <c r="B128" s="46"/>
    </row>
    <row r="129" customFormat="false" ht="15.75" hidden="false" customHeight="false" outlineLevel="0" collapsed="false">
      <c r="A129" s="45"/>
      <c r="B129" s="46"/>
    </row>
    <row r="130" customFormat="false" ht="15.75" hidden="false" customHeight="false" outlineLevel="0" collapsed="false">
      <c r="A130" s="45"/>
      <c r="B130" s="46"/>
    </row>
    <row r="131" customFormat="false" ht="15.75" hidden="false" customHeight="false" outlineLevel="0" collapsed="false">
      <c r="A131" s="45"/>
      <c r="B131" s="46"/>
    </row>
    <row r="132" customFormat="false" ht="15.75" hidden="false" customHeight="false" outlineLevel="0" collapsed="false">
      <c r="A132" s="45"/>
      <c r="B132" s="46"/>
    </row>
    <row r="133" customFormat="false" ht="15.75" hidden="false" customHeight="false" outlineLevel="0" collapsed="false">
      <c r="A133" s="45"/>
      <c r="B133" s="46"/>
    </row>
    <row r="134" customFormat="false" ht="15.75" hidden="false" customHeight="false" outlineLevel="0" collapsed="false">
      <c r="A134" s="45"/>
      <c r="B134" s="46"/>
    </row>
    <row r="135" customFormat="false" ht="15.75" hidden="false" customHeight="false" outlineLevel="0" collapsed="false">
      <c r="A135" s="45"/>
      <c r="B135" s="46"/>
    </row>
    <row r="136" customFormat="false" ht="15.75" hidden="false" customHeight="false" outlineLevel="0" collapsed="false">
      <c r="A136" s="45"/>
      <c r="B136" s="46"/>
    </row>
    <row r="137" customFormat="false" ht="15.75" hidden="false" customHeight="false" outlineLevel="0" collapsed="false">
      <c r="A137" s="45"/>
      <c r="B137" s="46"/>
    </row>
    <row r="138" customFormat="false" ht="15.75" hidden="false" customHeight="false" outlineLevel="0" collapsed="false">
      <c r="A138" s="45"/>
      <c r="B138" s="46"/>
    </row>
    <row r="139" customFormat="false" ht="15.75" hidden="false" customHeight="false" outlineLevel="0" collapsed="false">
      <c r="A139" s="45"/>
      <c r="B139" s="46"/>
    </row>
    <row r="140" customFormat="false" ht="15.75" hidden="false" customHeight="false" outlineLevel="0" collapsed="false">
      <c r="A140" s="45"/>
      <c r="B140" s="46"/>
    </row>
    <row r="141" customFormat="false" ht="15.75" hidden="false" customHeight="false" outlineLevel="0" collapsed="false">
      <c r="A141" s="45"/>
      <c r="B141" s="46"/>
    </row>
    <row r="142" customFormat="false" ht="15.75" hidden="false" customHeight="false" outlineLevel="0" collapsed="false">
      <c r="A142" s="45"/>
      <c r="B142" s="46"/>
    </row>
    <row r="143" customFormat="false" ht="15.75" hidden="false" customHeight="false" outlineLevel="0" collapsed="false">
      <c r="A143" s="45"/>
      <c r="B143" s="46"/>
    </row>
    <row r="144" customFormat="false" ht="15.75" hidden="false" customHeight="false" outlineLevel="0" collapsed="false">
      <c r="A144" s="45"/>
      <c r="B144" s="46"/>
    </row>
    <row r="145" customFormat="false" ht="15.75" hidden="false" customHeight="false" outlineLevel="0" collapsed="false">
      <c r="A145" s="45"/>
      <c r="B145" s="46"/>
    </row>
    <row r="146" customFormat="false" ht="15.75" hidden="false" customHeight="false" outlineLevel="0" collapsed="false">
      <c r="A146" s="45"/>
      <c r="B146" s="46"/>
    </row>
    <row r="147" customFormat="false" ht="15.75" hidden="false" customHeight="false" outlineLevel="0" collapsed="false">
      <c r="A147" s="45"/>
      <c r="B147" s="46"/>
    </row>
    <row r="148" customFormat="false" ht="15.75" hidden="false" customHeight="false" outlineLevel="0" collapsed="false">
      <c r="A148" s="45"/>
      <c r="B148" s="46"/>
    </row>
    <row r="149" customFormat="false" ht="15.75" hidden="false" customHeight="false" outlineLevel="0" collapsed="false">
      <c r="A149" s="45"/>
      <c r="B149" s="46"/>
    </row>
    <row r="150" customFormat="false" ht="15.75" hidden="false" customHeight="false" outlineLevel="0" collapsed="false">
      <c r="A150" s="45"/>
      <c r="B150" s="46"/>
    </row>
    <row r="151" customFormat="false" ht="15.75" hidden="false" customHeight="false" outlineLevel="0" collapsed="false">
      <c r="A151" s="45"/>
      <c r="B151" s="46"/>
    </row>
    <row r="152" customFormat="false" ht="15.75" hidden="false" customHeight="false" outlineLevel="0" collapsed="false">
      <c r="A152" s="45"/>
      <c r="B152" s="46"/>
    </row>
    <row r="153" customFormat="false" ht="15.75" hidden="false" customHeight="false" outlineLevel="0" collapsed="false">
      <c r="A153" s="45"/>
      <c r="B153" s="46"/>
    </row>
    <row r="154" customFormat="false" ht="15.75" hidden="false" customHeight="false" outlineLevel="0" collapsed="false">
      <c r="A154" s="45"/>
      <c r="B154" s="46"/>
    </row>
    <row r="155" customFormat="false" ht="15.75" hidden="false" customHeight="false" outlineLevel="0" collapsed="false">
      <c r="A155" s="45"/>
      <c r="B155" s="46"/>
    </row>
    <row r="156" customFormat="false" ht="15.75" hidden="false" customHeight="false" outlineLevel="0" collapsed="false">
      <c r="A156" s="45"/>
      <c r="B156" s="46"/>
    </row>
    <row r="157" customFormat="false" ht="15.75" hidden="false" customHeight="false" outlineLevel="0" collapsed="false">
      <c r="A157" s="45"/>
      <c r="B157" s="46"/>
    </row>
    <row r="158" customFormat="false" ht="15.75" hidden="false" customHeight="false" outlineLevel="0" collapsed="false">
      <c r="A158" s="45"/>
      <c r="B158" s="46"/>
    </row>
    <row r="159" customFormat="false" ht="15.75" hidden="false" customHeight="false" outlineLevel="0" collapsed="false">
      <c r="A159" s="45"/>
      <c r="B159" s="46"/>
    </row>
    <row r="160" customFormat="false" ht="15.75" hidden="false" customHeight="false" outlineLevel="0" collapsed="false">
      <c r="A160" s="45"/>
      <c r="B160" s="46"/>
    </row>
    <row r="161" customFormat="false" ht="15.75" hidden="false" customHeight="false" outlineLevel="0" collapsed="false">
      <c r="A161" s="45"/>
      <c r="B161" s="46"/>
    </row>
    <row r="162" customFormat="false" ht="15.75" hidden="false" customHeight="false" outlineLevel="0" collapsed="false">
      <c r="A162" s="45"/>
      <c r="B162" s="46"/>
    </row>
    <row r="163" customFormat="false" ht="15.75" hidden="false" customHeight="false" outlineLevel="0" collapsed="false">
      <c r="A163" s="45"/>
      <c r="B163" s="46"/>
    </row>
    <row r="164" customFormat="false" ht="15.75" hidden="false" customHeight="false" outlineLevel="0" collapsed="false">
      <c r="A164" s="45"/>
      <c r="B164" s="46"/>
    </row>
    <row r="165" customFormat="false" ht="15.75" hidden="false" customHeight="false" outlineLevel="0" collapsed="false">
      <c r="A165" s="45"/>
      <c r="B165" s="46"/>
    </row>
    <row r="166" customFormat="false" ht="15.75" hidden="false" customHeight="false" outlineLevel="0" collapsed="false">
      <c r="A166" s="45"/>
      <c r="B166" s="46"/>
    </row>
    <row r="167" customFormat="false" ht="15.75" hidden="false" customHeight="false" outlineLevel="0" collapsed="false">
      <c r="A167" s="45"/>
      <c r="B167" s="46"/>
    </row>
    <row r="168" customFormat="false" ht="15.75" hidden="false" customHeight="false" outlineLevel="0" collapsed="false">
      <c r="A168" s="45"/>
      <c r="B168" s="46"/>
    </row>
    <row r="169" customFormat="false" ht="15.75" hidden="false" customHeight="false" outlineLevel="0" collapsed="false">
      <c r="A169" s="45"/>
      <c r="B169" s="46"/>
    </row>
    <row r="170" customFormat="false" ht="15.75" hidden="false" customHeight="false" outlineLevel="0" collapsed="false">
      <c r="A170" s="45"/>
      <c r="B170" s="46"/>
    </row>
    <row r="171" customFormat="false" ht="15.75" hidden="false" customHeight="false" outlineLevel="0" collapsed="false">
      <c r="A171" s="45"/>
      <c r="B171" s="46"/>
    </row>
    <row r="172" customFormat="false" ht="15.75" hidden="false" customHeight="false" outlineLevel="0" collapsed="false">
      <c r="A172" s="45"/>
      <c r="B172" s="46"/>
    </row>
    <row r="173" customFormat="false" ht="15.75" hidden="false" customHeight="false" outlineLevel="0" collapsed="false">
      <c r="A173" s="45"/>
      <c r="B173" s="46"/>
    </row>
    <row r="174" customFormat="false" ht="15.75" hidden="false" customHeight="false" outlineLevel="0" collapsed="false">
      <c r="A174" s="45"/>
      <c r="B174" s="46"/>
    </row>
    <row r="175" customFormat="false" ht="15.75" hidden="false" customHeight="false" outlineLevel="0" collapsed="false">
      <c r="A175" s="45"/>
      <c r="B175" s="46"/>
    </row>
    <row r="176" customFormat="false" ht="15.75" hidden="false" customHeight="false" outlineLevel="0" collapsed="false">
      <c r="A176" s="45"/>
      <c r="B176" s="46"/>
    </row>
    <row r="177" customFormat="false" ht="15.75" hidden="false" customHeight="false" outlineLevel="0" collapsed="false">
      <c r="A177" s="45"/>
      <c r="B177" s="46"/>
    </row>
    <row r="178" customFormat="false" ht="15.75" hidden="false" customHeight="false" outlineLevel="0" collapsed="false">
      <c r="A178" s="45"/>
      <c r="B178" s="46"/>
    </row>
    <row r="179" customFormat="false" ht="15.75" hidden="false" customHeight="false" outlineLevel="0" collapsed="false">
      <c r="A179" s="45"/>
      <c r="B179" s="46"/>
    </row>
    <row r="180" customFormat="false" ht="15.75" hidden="false" customHeight="false" outlineLevel="0" collapsed="false">
      <c r="A180" s="45"/>
      <c r="B180" s="46"/>
    </row>
    <row r="181" customFormat="false" ht="15.75" hidden="false" customHeight="false" outlineLevel="0" collapsed="false">
      <c r="A181" s="45"/>
      <c r="B181" s="46"/>
    </row>
    <row r="182" customFormat="false" ht="15.75" hidden="false" customHeight="false" outlineLevel="0" collapsed="false">
      <c r="A182" s="45"/>
      <c r="B182" s="46"/>
    </row>
    <row r="183" customFormat="false" ht="15.75" hidden="false" customHeight="false" outlineLevel="0" collapsed="false">
      <c r="A183" s="45"/>
      <c r="B183" s="46"/>
    </row>
    <row r="184" customFormat="false" ht="15.75" hidden="false" customHeight="false" outlineLevel="0" collapsed="false">
      <c r="A184" s="45"/>
      <c r="B184" s="46"/>
    </row>
    <row r="185" customFormat="false" ht="15.75" hidden="false" customHeight="false" outlineLevel="0" collapsed="false">
      <c r="A185" s="45"/>
      <c r="B185" s="46"/>
    </row>
    <row r="186" customFormat="false" ht="15.75" hidden="false" customHeight="false" outlineLevel="0" collapsed="false">
      <c r="A186" s="45"/>
      <c r="B186" s="46"/>
    </row>
    <row r="187" customFormat="false" ht="15.75" hidden="false" customHeight="false" outlineLevel="0" collapsed="false">
      <c r="A187" s="45"/>
      <c r="B187" s="46"/>
    </row>
    <row r="188" customFormat="false" ht="15.75" hidden="false" customHeight="false" outlineLevel="0" collapsed="false">
      <c r="A188" s="45"/>
      <c r="B188" s="46"/>
    </row>
    <row r="189" customFormat="false" ht="15.75" hidden="false" customHeight="false" outlineLevel="0" collapsed="false">
      <c r="A189" s="45"/>
      <c r="B189" s="46"/>
    </row>
    <row r="190" customFormat="false" ht="15.75" hidden="false" customHeight="false" outlineLevel="0" collapsed="false">
      <c r="A190" s="45"/>
      <c r="B190" s="46"/>
    </row>
    <row r="191" customFormat="false" ht="15.75" hidden="false" customHeight="false" outlineLevel="0" collapsed="false">
      <c r="A191" s="45"/>
      <c r="B191" s="46"/>
    </row>
    <row r="192" customFormat="false" ht="15.75" hidden="false" customHeight="false" outlineLevel="0" collapsed="false">
      <c r="A192" s="45"/>
      <c r="B192" s="46"/>
    </row>
    <row r="193" customFormat="false" ht="15.75" hidden="false" customHeight="false" outlineLevel="0" collapsed="false">
      <c r="A193" s="45"/>
      <c r="B193" s="46"/>
    </row>
    <row r="194" customFormat="false" ht="15.75" hidden="false" customHeight="false" outlineLevel="0" collapsed="false">
      <c r="A194" s="45"/>
      <c r="B194" s="46"/>
    </row>
    <row r="195" customFormat="false" ht="15.75" hidden="false" customHeight="false" outlineLevel="0" collapsed="false">
      <c r="A195" s="45"/>
      <c r="B195" s="46"/>
    </row>
    <row r="196" customFormat="false" ht="15.75" hidden="false" customHeight="false" outlineLevel="0" collapsed="false">
      <c r="A196" s="45"/>
      <c r="B196" s="46"/>
    </row>
    <row r="197" customFormat="false" ht="15.75" hidden="false" customHeight="false" outlineLevel="0" collapsed="false">
      <c r="A197" s="45"/>
      <c r="B197" s="46"/>
    </row>
    <row r="198" customFormat="false" ht="15.75" hidden="false" customHeight="false" outlineLevel="0" collapsed="false">
      <c r="A198" s="45"/>
      <c r="B198" s="46"/>
    </row>
    <row r="199" customFormat="false" ht="15.75" hidden="false" customHeight="false" outlineLevel="0" collapsed="false">
      <c r="A199" s="45"/>
      <c r="B199" s="46"/>
    </row>
    <row r="200" customFormat="false" ht="16.5" hidden="false" customHeight="false" outlineLevel="0" collapsed="false">
      <c r="A200" s="47"/>
      <c r="B200" s="48"/>
    </row>
  </sheetData>
  <sheetProtection algorithmName="SHA-512" hashValue="zIat63Mldp1BmTRHFxQoWKDIkjuGdNFbUEQ9oCSDtAFQwC4F8WkcOJ4oUPnQ2/dPPRvklswnB/0mdvf7hIVFTw==" saltValue="G43B0aumX4GZFEJOcRoTFg==" spinCount="100000" sheet="true" objects="true" scenarios="true"/>
  <mergeCells count="1">
    <mergeCell ref="A2:C2"/>
  </mergeCells>
  <dataValidations count="2">
    <dataValidation allowBlank="true" errorStyle="stop" operator="between" showDropDown="false" showErrorMessage="true" showInputMessage="true" sqref="A5:A200" type="list">
      <formula1>Fields!$L$2:$L$7</formula1>
      <formula2>0</formula2>
    </dataValidation>
    <dataValidation allowBlank="true" errorStyle="stop" operator="between" showDropDown="false" showErrorMessage="true" showInputMessage="true" sqref="B5:B200" type="list">
      <formula1>Fields!$F$2:$F$6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0.66796875" defaultRowHeight="13.5" zeroHeight="false" outlineLevelRow="0" outlineLevelCol="0"/>
  <cols>
    <col collapsed="false" customWidth="true" hidden="false" outlineLevel="0" max="1" min="1" style="49" width="32.5"/>
    <col collapsed="false" customWidth="true" hidden="false" outlineLevel="0" max="2" min="2" style="49" width="27.66"/>
    <col collapsed="false" customWidth="true" hidden="false" outlineLevel="0" max="3" min="3" style="50" width="27.66"/>
    <col collapsed="false" customWidth="false" hidden="false" outlineLevel="0" max="1024" min="4" style="34" width="10.66"/>
  </cols>
  <sheetData>
    <row r="1" s="34" customFormat="true" ht="13.5" hidden="false" customHeight="false" outlineLevel="0" collapsed="false">
      <c r="A1" s="35" t="s">
        <v>133</v>
      </c>
    </row>
    <row r="2" s="34" customFormat="true" ht="13.5" hidden="false" customHeight="false" outlineLevel="0" collapsed="false">
      <c r="A2" s="34" t="s">
        <v>134</v>
      </c>
    </row>
    <row r="3" s="34" customFormat="true" ht="13.5" hidden="false" customHeight="false" outlineLevel="0" collapsed="false"/>
    <row r="4" customFormat="false" ht="13.5" hidden="false" customHeight="false" outlineLevel="0" collapsed="false">
      <c r="A4" s="39" t="s">
        <v>135</v>
      </c>
      <c r="B4" s="39" t="s">
        <v>136</v>
      </c>
      <c r="C4" s="39" t="s">
        <v>137</v>
      </c>
    </row>
    <row r="5" customFormat="false" ht="13.5" hidden="false" customHeight="false" outlineLevel="0" collapsed="false">
      <c r="C5" s="50" t="str">
        <f aca="false">IFERROR(B5/A5,"")</f>
        <v/>
      </c>
    </row>
    <row r="6" customFormat="false" ht="13.5" hidden="false" customHeight="false" outlineLevel="0" collapsed="false">
      <c r="C6" s="50" t="str">
        <f aca="false">IFERROR(B6/A6,"")</f>
        <v/>
      </c>
    </row>
    <row r="7" customFormat="false" ht="13.5" hidden="false" customHeight="false" outlineLevel="0" collapsed="false">
      <c r="C7" s="50" t="str">
        <f aca="false">IFERROR(B7/A7,"")</f>
        <v/>
      </c>
    </row>
    <row r="8" customFormat="false" ht="13.5" hidden="false" customHeight="false" outlineLevel="0" collapsed="false">
      <c r="C8" s="50" t="str">
        <f aca="false">IFERROR(B8/A8,"")</f>
        <v/>
      </c>
    </row>
    <row r="9" customFormat="false" ht="13.5" hidden="false" customHeight="false" outlineLevel="0" collapsed="false">
      <c r="C9" s="50" t="str">
        <f aca="false">IFERROR(B9/A9,"")</f>
        <v/>
      </c>
    </row>
    <row r="10" customFormat="false" ht="13.5" hidden="false" customHeight="false" outlineLevel="0" collapsed="false">
      <c r="C10" s="50" t="str">
        <f aca="false">IFERROR(B10/A10,"")</f>
        <v/>
      </c>
    </row>
    <row r="11" customFormat="false" ht="13.5" hidden="false" customHeight="false" outlineLevel="0" collapsed="false">
      <c r="C11" s="50" t="str">
        <f aca="false">IFERROR(B11/A11,"")</f>
        <v/>
      </c>
    </row>
    <row r="12" customFormat="false" ht="13.5" hidden="false" customHeight="false" outlineLevel="0" collapsed="false">
      <c r="C12" s="50" t="str">
        <f aca="false">IFERROR(B12/A12,"")</f>
        <v/>
      </c>
    </row>
    <row r="13" customFormat="false" ht="13.5" hidden="false" customHeight="false" outlineLevel="0" collapsed="false">
      <c r="C13" s="50" t="str">
        <f aca="false">IFERROR(B13/A13,"")</f>
        <v/>
      </c>
    </row>
    <row r="14" customFormat="false" ht="13.5" hidden="false" customHeight="false" outlineLevel="0" collapsed="false">
      <c r="C14" s="50" t="str">
        <f aca="false">IFERROR(B14/A14,"")</f>
        <v/>
      </c>
    </row>
    <row r="15" customFormat="false" ht="13.5" hidden="false" customHeight="false" outlineLevel="0" collapsed="false">
      <c r="C15" s="50" t="str">
        <f aca="false">IFERROR(B15/A15,"")</f>
        <v/>
      </c>
    </row>
    <row r="16" customFormat="false" ht="13.5" hidden="false" customHeight="false" outlineLevel="0" collapsed="false">
      <c r="C16" s="50" t="str">
        <f aca="false">IFERROR(B16/A16,"")</f>
        <v/>
      </c>
    </row>
    <row r="17" customFormat="false" ht="13.5" hidden="false" customHeight="false" outlineLevel="0" collapsed="false">
      <c r="C17" s="50" t="str">
        <f aca="false">IFERROR(B17/A17,"")</f>
        <v/>
      </c>
    </row>
    <row r="18" customFormat="false" ht="13.5" hidden="false" customHeight="false" outlineLevel="0" collapsed="false">
      <c r="C18" s="50" t="str">
        <f aca="false">IFERROR(B18/A18,"")</f>
        <v/>
      </c>
    </row>
    <row r="19" customFormat="false" ht="13.5" hidden="false" customHeight="false" outlineLevel="0" collapsed="false">
      <c r="C19" s="50" t="str">
        <f aca="false">IFERROR(B19/A19,"")</f>
        <v/>
      </c>
    </row>
    <row r="20" customFormat="false" ht="13.5" hidden="false" customHeight="false" outlineLevel="0" collapsed="false">
      <c r="C20" s="50" t="str">
        <f aca="false">IFERROR(B20/A20,"")</f>
        <v/>
      </c>
    </row>
    <row r="21" customFormat="false" ht="13.5" hidden="false" customHeight="false" outlineLevel="0" collapsed="false">
      <c r="C21" s="50" t="str">
        <f aca="false">IFERROR(B21/A21,"")</f>
        <v/>
      </c>
    </row>
    <row r="22" customFormat="false" ht="13.5" hidden="false" customHeight="false" outlineLevel="0" collapsed="false">
      <c r="C22" s="50" t="str">
        <f aca="false">IFERROR(B22/A22,"")</f>
        <v/>
      </c>
    </row>
    <row r="23" customFormat="false" ht="13.5" hidden="false" customHeight="false" outlineLevel="0" collapsed="false">
      <c r="C23" s="50" t="str">
        <f aca="false">IFERROR(B23/A23,"")</f>
        <v/>
      </c>
    </row>
    <row r="24" customFormat="false" ht="13.5" hidden="false" customHeight="false" outlineLevel="0" collapsed="false">
      <c r="C24" s="50" t="str">
        <f aca="false">IFERROR(B24/A24,"")</f>
        <v/>
      </c>
    </row>
    <row r="25" customFormat="false" ht="13.5" hidden="false" customHeight="false" outlineLevel="0" collapsed="false">
      <c r="C25" s="50" t="str">
        <f aca="false">IFERROR(B25/A25,"")</f>
        <v/>
      </c>
    </row>
    <row r="26" customFormat="false" ht="13.5" hidden="false" customHeight="false" outlineLevel="0" collapsed="false">
      <c r="C26" s="50" t="str">
        <f aca="false">IFERROR(B26/A26,"")</f>
        <v/>
      </c>
    </row>
    <row r="27" customFormat="false" ht="13.5" hidden="false" customHeight="false" outlineLevel="0" collapsed="false">
      <c r="C27" s="50" t="str">
        <f aca="false">IFERROR(B27/A27,"")</f>
        <v/>
      </c>
    </row>
    <row r="28" customFormat="false" ht="13.5" hidden="false" customHeight="false" outlineLevel="0" collapsed="false">
      <c r="C28" s="50" t="str">
        <f aca="false">IFERROR(B28/A28,"")</f>
        <v/>
      </c>
    </row>
    <row r="29" customFormat="false" ht="13.5" hidden="false" customHeight="false" outlineLevel="0" collapsed="false">
      <c r="C29" s="50" t="str">
        <f aca="false">IFERROR(B29/A29,"")</f>
        <v/>
      </c>
    </row>
    <row r="30" customFormat="false" ht="13.5" hidden="false" customHeight="false" outlineLevel="0" collapsed="false">
      <c r="C30" s="50" t="str">
        <f aca="false">IFERROR(B30/A30,"")</f>
        <v/>
      </c>
    </row>
    <row r="31" customFormat="false" ht="13.5" hidden="false" customHeight="false" outlineLevel="0" collapsed="false">
      <c r="C31" s="50" t="str">
        <f aca="false">IFERROR(B31/A31,"")</f>
        <v/>
      </c>
    </row>
    <row r="32" customFormat="false" ht="13.5" hidden="false" customHeight="false" outlineLevel="0" collapsed="false">
      <c r="C32" s="50" t="str">
        <f aca="false">IFERROR(B32/A32,"")</f>
        <v/>
      </c>
    </row>
    <row r="33" customFormat="false" ht="13.5" hidden="false" customHeight="false" outlineLevel="0" collapsed="false">
      <c r="C33" s="50" t="str">
        <f aca="false">IFERROR(B33/A33,"")</f>
        <v/>
      </c>
    </row>
    <row r="34" customFormat="false" ht="13.5" hidden="false" customHeight="false" outlineLevel="0" collapsed="false">
      <c r="C34" s="50" t="str">
        <f aca="false">IFERROR(B34/A34,"")</f>
        <v/>
      </c>
    </row>
    <row r="35" customFormat="false" ht="13.5" hidden="false" customHeight="false" outlineLevel="0" collapsed="false">
      <c r="C35" s="50" t="str">
        <f aca="false">IFERROR(B35/A35,"")</f>
        <v/>
      </c>
    </row>
    <row r="36" customFormat="false" ht="13.5" hidden="false" customHeight="false" outlineLevel="0" collapsed="false">
      <c r="C36" s="50" t="str">
        <f aca="false">IFERROR(B36/A36,"")</f>
        <v/>
      </c>
    </row>
    <row r="37" customFormat="false" ht="13.5" hidden="false" customHeight="false" outlineLevel="0" collapsed="false">
      <c r="C37" s="50" t="str">
        <f aca="false">IFERROR(B37/A37,"")</f>
        <v/>
      </c>
    </row>
    <row r="38" customFormat="false" ht="13.5" hidden="false" customHeight="false" outlineLevel="0" collapsed="false">
      <c r="C38" s="50" t="str">
        <f aca="false">IFERROR(B38/A38,"")</f>
        <v/>
      </c>
    </row>
    <row r="39" customFormat="false" ht="13.5" hidden="false" customHeight="false" outlineLevel="0" collapsed="false">
      <c r="C39" s="50" t="str">
        <f aca="false">IFERROR(B39/A39,"")</f>
        <v/>
      </c>
    </row>
    <row r="40" customFormat="false" ht="13.5" hidden="false" customHeight="false" outlineLevel="0" collapsed="false">
      <c r="C40" s="50" t="str">
        <f aca="false">IFERROR(B40/A40,"")</f>
        <v/>
      </c>
    </row>
    <row r="41" customFormat="false" ht="13.5" hidden="false" customHeight="false" outlineLevel="0" collapsed="false">
      <c r="C41" s="50" t="str">
        <f aca="false">IFERROR(B41/A41,"")</f>
        <v/>
      </c>
    </row>
    <row r="42" customFormat="false" ht="13.5" hidden="false" customHeight="false" outlineLevel="0" collapsed="false">
      <c r="C42" s="50" t="str">
        <f aca="false">IFERROR(B42/A42,"")</f>
        <v/>
      </c>
    </row>
    <row r="43" customFormat="false" ht="13.5" hidden="false" customHeight="false" outlineLevel="0" collapsed="false">
      <c r="C43" s="50" t="str">
        <f aca="false">IFERROR(B43/A43,"")</f>
        <v/>
      </c>
    </row>
    <row r="44" customFormat="false" ht="13.5" hidden="false" customHeight="false" outlineLevel="0" collapsed="false">
      <c r="C44" s="50" t="str">
        <f aca="false">IFERROR(B44/A44,"")</f>
        <v/>
      </c>
    </row>
    <row r="45" customFormat="false" ht="13.5" hidden="false" customHeight="false" outlineLevel="0" collapsed="false">
      <c r="C45" s="50" t="str">
        <f aca="false">IFERROR(B45/A45,"")</f>
        <v/>
      </c>
    </row>
    <row r="46" customFormat="false" ht="13.5" hidden="false" customHeight="false" outlineLevel="0" collapsed="false">
      <c r="C46" s="50" t="str">
        <f aca="false">IFERROR(B46/A46,"")</f>
        <v/>
      </c>
    </row>
    <row r="47" customFormat="false" ht="13.5" hidden="false" customHeight="false" outlineLevel="0" collapsed="false">
      <c r="C47" s="50" t="str">
        <f aca="false">IFERROR(B47/A47,"")</f>
        <v/>
      </c>
    </row>
    <row r="48" customFormat="false" ht="13.5" hidden="false" customHeight="false" outlineLevel="0" collapsed="false">
      <c r="C48" s="50" t="str">
        <f aca="false">IFERROR(B48/A48,"")</f>
        <v/>
      </c>
    </row>
    <row r="49" customFormat="false" ht="13.5" hidden="false" customHeight="false" outlineLevel="0" collapsed="false">
      <c r="C49" s="50" t="str">
        <f aca="false">IFERROR(B49/A49,"")</f>
        <v/>
      </c>
    </row>
    <row r="50" customFormat="false" ht="13.5" hidden="false" customHeight="false" outlineLevel="0" collapsed="false">
      <c r="C50" s="50" t="str">
        <f aca="false">IFERROR(B50/A50,"")</f>
        <v/>
      </c>
    </row>
    <row r="51" customFormat="false" ht="13.5" hidden="false" customHeight="false" outlineLevel="0" collapsed="false">
      <c r="C51" s="50" t="str">
        <f aca="false">IFERROR(B51/A51,"")</f>
        <v/>
      </c>
    </row>
    <row r="52" customFormat="false" ht="13.5" hidden="false" customHeight="false" outlineLevel="0" collapsed="false">
      <c r="C52" s="50" t="str">
        <f aca="false">IFERROR(B52/A52,"")</f>
        <v/>
      </c>
    </row>
    <row r="53" customFormat="false" ht="13.5" hidden="false" customHeight="false" outlineLevel="0" collapsed="false">
      <c r="C53" s="50" t="str">
        <f aca="false">IFERROR(B53/A53,"")</f>
        <v/>
      </c>
    </row>
    <row r="54" customFormat="false" ht="13.5" hidden="false" customHeight="false" outlineLevel="0" collapsed="false">
      <c r="C54" s="50" t="str">
        <f aca="false">IFERROR(B54/A54,"")</f>
        <v/>
      </c>
    </row>
    <row r="55" customFormat="false" ht="13.5" hidden="false" customHeight="false" outlineLevel="0" collapsed="false">
      <c r="C55" s="50" t="str">
        <f aca="false">IFERROR(B55/A55,"")</f>
        <v/>
      </c>
    </row>
    <row r="56" customFormat="false" ht="13.5" hidden="false" customHeight="false" outlineLevel="0" collapsed="false">
      <c r="C56" s="50" t="str">
        <f aca="false">IFERROR(B56/A56,"")</f>
        <v/>
      </c>
    </row>
    <row r="57" customFormat="false" ht="13.5" hidden="false" customHeight="false" outlineLevel="0" collapsed="false">
      <c r="C57" s="50" t="str">
        <f aca="false">IFERROR(B57/A57,"")</f>
        <v/>
      </c>
    </row>
    <row r="58" customFormat="false" ht="13.5" hidden="false" customHeight="false" outlineLevel="0" collapsed="false">
      <c r="C58" s="50" t="str">
        <f aca="false">IFERROR(B58/A58,"")</f>
        <v/>
      </c>
    </row>
    <row r="59" customFormat="false" ht="13.5" hidden="false" customHeight="false" outlineLevel="0" collapsed="false">
      <c r="C59" s="50" t="str">
        <f aca="false">IFERROR(B59/A59,"")</f>
        <v/>
      </c>
    </row>
    <row r="60" customFormat="false" ht="13.5" hidden="false" customHeight="false" outlineLevel="0" collapsed="false">
      <c r="C60" s="50" t="str">
        <f aca="false">IFERROR(B60/A60,"")</f>
        <v/>
      </c>
    </row>
    <row r="61" customFormat="false" ht="13.5" hidden="false" customHeight="false" outlineLevel="0" collapsed="false">
      <c r="C61" s="50" t="str">
        <f aca="false">IFERROR(B61/A61,"")</f>
        <v/>
      </c>
    </row>
    <row r="62" customFormat="false" ht="13.5" hidden="false" customHeight="false" outlineLevel="0" collapsed="false">
      <c r="C62" s="50" t="str">
        <f aca="false">IFERROR(B62/A62,"")</f>
        <v/>
      </c>
    </row>
    <row r="63" customFormat="false" ht="13.5" hidden="false" customHeight="false" outlineLevel="0" collapsed="false">
      <c r="C63" s="50" t="str">
        <f aca="false">IFERROR(B63/A63,"")</f>
        <v/>
      </c>
    </row>
    <row r="64" customFormat="false" ht="13.5" hidden="false" customHeight="false" outlineLevel="0" collapsed="false">
      <c r="C64" s="50" t="str">
        <f aca="false">IFERROR(B64/A64,"")</f>
        <v/>
      </c>
    </row>
    <row r="65" customFormat="false" ht="13.5" hidden="false" customHeight="false" outlineLevel="0" collapsed="false">
      <c r="C65" s="50" t="str">
        <f aca="false">IFERROR(B65/A65,"")</f>
        <v/>
      </c>
    </row>
    <row r="66" customFormat="false" ht="13.5" hidden="false" customHeight="false" outlineLevel="0" collapsed="false">
      <c r="C66" s="50" t="str">
        <f aca="false">IFERROR(B66/A66,"")</f>
        <v/>
      </c>
    </row>
    <row r="67" customFormat="false" ht="13.5" hidden="false" customHeight="false" outlineLevel="0" collapsed="false">
      <c r="C67" s="50" t="str">
        <f aca="false">IFERROR(B67/A67,"")</f>
        <v/>
      </c>
    </row>
    <row r="68" customFormat="false" ht="13.5" hidden="false" customHeight="false" outlineLevel="0" collapsed="false">
      <c r="C68" s="50" t="str">
        <f aca="false">IFERROR(B68/A68,"")</f>
        <v/>
      </c>
    </row>
    <row r="69" customFormat="false" ht="13.5" hidden="false" customHeight="false" outlineLevel="0" collapsed="false">
      <c r="C69" s="50" t="str">
        <f aca="false">IFERROR(B69/A69,"")</f>
        <v/>
      </c>
    </row>
    <row r="70" customFormat="false" ht="13.5" hidden="false" customHeight="false" outlineLevel="0" collapsed="false">
      <c r="C70" s="50" t="str">
        <f aca="false">IFERROR(B70/A70,"")</f>
        <v/>
      </c>
    </row>
    <row r="71" customFormat="false" ht="13.5" hidden="false" customHeight="false" outlineLevel="0" collapsed="false">
      <c r="C71" s="50" t="str">
        <f aca="false">IFERROR(B71/A71,"")</f>
        <v/>
      </c>
    </row>
    <row r="72" customFormat="false" ht="13.5" hidden="false" customHeight="false" outlineLevel="0" collapsed="false">
      <c r="C72" s="50" t="str">
        <f aca="false">IFERROR(B72/A72,"")</f>
        <v/>
      </c>
    </row>
    <row r="73" customFormat="false" ht="13.5" hidden="false" customHeight="false" outlineLevel="0" collapsed="false">
      <c r="C73" s="50" t="str">
        <f aca="false">IFERROR(B73/A73,"")</f>
        <v/>
      </c>
    </row>
    <row r="74" customFormat="false" ht="13.5" hidden="false" customHeight="false" outlineLevel="0" collapsed="false">
      <c r="C74" s="50" t="str">
        <f aca="false">IFERROR(B74/A74,"")</f>
        <v/>
      </c>
    </row>
    <row r="75" customFormat="false" ht="13.5" hidden="false" customHeight="false" outlineLevel="0" collapsed="false">
      <c r="C75" s="50" t="str">
        <f aca="false">IFERROR(B75/A75,"")</f>
        <v/>
      </c>
    </row>
    <row r="76" customFormat="false" ht="13.5" hidden="false" customHeight="false" outlineLevel="0" collapsed="false">
      <c r="C76" s="50" t="str">
        <f aca="false">IFERROR(B76/A76,"")</f>
        <v/>
      </c>
    </row>
    <row r="77" customFormat="false" ht="13.5" hidden="false" customHeight="false" outlineLevel="0" collapsed="false">
      <c r="C77" s="50" t="str">
        <f aca="false">IFERROR(B77/A77,"")</f>
        <v/>
      </c>
    </row>
    <row r="78" customFormat="false" ht="13.5" hidden="false" customHeight="false" outlineLevel="0" collapsed="false">
      <c r="C78" s="50" t="str">
        <f aca="false">IFERROR(B78/A78,"")</f>
        <v/>
      </c>
    </row>
    <row r="79" customFormat="false" ht="13.5" hidden="false" customHeight="false" outlineLevel="0" collapsed="false">
      <c r="C79" s="50" t="str">
        <f aca="false">IFERROR(B79/A79,"")</f>
        <v/>
      </c>
    </row>
    <row r="80" customFormat="false" ht="13.5" hidden="false" customHeight="false" outlineLevel="0" collapsed="false">
      <c r="C80" s="50" t="str">
        <f aca="false">IFERROR(B80/A80,"")</f>
        <v/>
      </c>
    </row>
    <row r="81" customFormat="false" ht="13.5" hidden="false" customHeight="false" outlineLevel="0" collapsed="false">
      <c r="C81" s="50" t="str">
        <f aca="false">IFERROR(B81/A81,"")</f>
        <v/>
      </c>
    </row>
    <row r="82" customFormat="false" ht="13.5" hidden="false" customHeight="false" outlineLevel="0" collapsed="false">
      <c r="C82" s="50" t="str">
        <f aca="false">IFERROR(B82/A82,"")</f>
        <v/>
      </c>
    </row>
    <row r="83" customFormat="false" ht="13.5" hidden="false" customHeight="false" outlineLevel="0" collapsed="false">
      <c r="C83" s="50" t="str">
        <f aca="false">IFERROR(B83/A83,"")</f>
        <v/>
      </c>
    </row>
    <row r="84" customFormat="false" ht="13.5" hidden="false" customHeight="false" outlineLevel="0" collapsed="false">
      <c r="C84" s="50" t="str">
        <f aca="false">IFERROR(B84/A84,"")</f>
        <v/>
      </c>
    </row>
    <row r="85" customFormat="false" ht="13.5" hidden="false" customHeight="false" outlineLevel="0" collapsed="false">
      <c r="C85" s="50" t="str">
        <f aca="false">IFERROR(B85/A85,"")</f>
        <v/>
      </c>
    </row>
    <row r="86" customFormat="false" ht="13.5" hidden="false" customHeight="false" outlineLevel="0" collapsed="false">
      <c r="C86" s="50" t="str">
        <f aca="false">IFERROR(B86/A86,"")</f>
        <v/>
      </c>
    </row>
    <row r="87" customFormat="false" ht="13.5" hidden="false" customHeight="false" outlineLevel="0" collapsed="false">
      <c r="C87" s="50" t="str">
        <f aca="false">IFERROR(B87/A87,"")</f>
        <v/>
      </c>
    </row>
    <row r="88" customFormat="false" ht="13.5" hidden="false" customHeight="false" outlineLevel="0" collapsed="false">
      <c r="C88" s="50" t="str">
        <f aca="false">IFERROR(B88/A88,"")</f>
        <v/>
      </c>
    </row>
    <row r="89" customFormat="false" ht="13.5" hidden="false" customHeight="false" outlineLevel="0" collapsed="false">
      <c r="C89" s="50" t="str">
        <f aca="false">IFERROR(B89/A89,"")</f>
        <v/>
      </c>
    </row>
    <row r="90" customFormat="false" ht="13.5" hidden="false" customHeight="false" outlineLevel="0" collapsed="false">
      <c r="C90" s="50" t="str">
        <f aca="false">IFERROR(B90/A90,"")</f>
        <v/>
      </c>
    </row>
    <row r="91" customFormat="false" ht="13.5" hidden="false" customHeight="false" outlineLevel="0" collapsed="false">
      <c r="C91" s="50" t="str">
        <f aca="false">IFERROR(B91/A91,"")</f>
        <v/>
      </c>
    </row>
    <row r="92" customFormat="false" ht="13.5" hidden="false" customHeight="false" outlineLevel="0" collapsed="false">
      <c r="C92" s="50" t="str">
        <f aca="false">IFERROR(B92/A92,"")</f>
        <v/>
      </c>
    </row>
    <row r="93" customFormat="false" ht="13.5" hidden="false" customHeight="false" outlineLevel="0" collapsed="false">
      <c r="C93" s="50" t="str">
        <f aca="false">IFERROR(B93/A93,"")</f>
        <v/>
      </c>
    </row>
    <row r="94" customFormat="false" ht="13.5" hidden="false" customHeight="false" outlineLevel="0" collapsed="false">
      <c r="C94" s="50" t="str">
        <f aca="false">IFERROR(B94/A94,"")</f>
        <v/>
      </c>
    </row>
    <row r="95" customFormat="false" ht="13.5" hidden="false" customHeight="false" outlineLevel="0" collapsed="false">
      <c r="C95" s="50" t="str">
        <f aca="false">IFERROR(B95/A95,"")</f>
        <v/>
      </c>
    </row>
    <row r="96" customFormat="false" ht="13.5" hidden="false" customHeight="false" outlineLevel="0" collapsed="false">
      <c r="C96" s="50" t="str">
        <f aca="false">IFERROR(B96/A96,"")</f>
        <v/>
      </c>
    </row>
    <row r="97" customFormat="false" ht="13.5" hidden="false" customHeight="false" outlineLevel="0" collapsed="false">
      <c r="C97" s="50" t="str">
        <f aca="false">IFERROR(B97/A97,"")</f>
        <v/>
      </c>
    </row>
    <row r="98" customFormat="false" ht="13.5" hidden="false" customHeight="false" outlineLevel="0" collapsed="false">
      <c r="C98" s="50" t="str">
        <f aca="false">IFERROR(B98/A98,"")</f>
        <v/>
      </c>
    </row>
    <row r="99" customFormat="false" ht="13.5" hidden="false" customHeight="false" outlineLevel="0" collapsed="false">
      <c r="C99" s="50" t="str">
        <f aca="false">IFERROR(B99/A99,"")</f>
        <v/>
      </c>
    </row>
    <row r="100" customFormat="false" ht="13.5" hidden="false" customHeight="false" outlineLevel="0" collapsed="false">
      <c r="C100" s="50" t="str">
        <f aca="false">IFERROR(B100/A100,"")</f>
        <v/>
      </c>
    </row>
    <row r="101" customFormat="false" ht="13.5" hidden="false" customHeight="false" outlineLevel="0" collapsed="false">
      <c r="C101" s="50" t="str">
        <f aca="false">IFERROR(B101/A101,"")</f>
        <v/>
      </c>
    </row>
    <row r="102" customFormat="false" ht="13.5" hidden="false" customHeight="false" outlineLevel="0" collapsed="false">
      <c r="C102" s="50" t="str">
        <f aca="false">IFERROR(B102/A102,"")</f>
        <v/>
      </c>
    </row>
    <row r="103" customFormat="false" ht="13.5" hidden="false" customHeight="false" outlineLevel="0" collapsed="false">
      <c r="C103" s="50" t="str">
        <f aca="false">IFERROR(B103/A103,"")</f>
        <v/>
      </c>
    </row>
    <row r="104" customFormat="false" ht="13.5" hidden="false" customHeight="false" outlineLevel="0" collapsed="false">
      <c r="C104" s="50" t="str">
        <f aca="false">IFERROR(B104/A104,"")</f>
        <v/>
      </c>
    </row>
    <row r="105" customFormat="false" ht="13.5" hidden="false" customHeight="false" outlineLevel="0" collapsed="false">
      <c r="C105" s="50" t="str">
        <f aca="false">IFERROR(B105/A105,"")</f>
        <v/>
      </c>
    </row>
    <row r="106" customFormat="false" ht="13.5" hidden="false" customHeight="false" outlineLevel="0" collapsed="false">
      <c r="C106" s="50" t="str">
        <f aca="false">IFERROR(B106/A106,"")</f>
        <v/>
      </c>
    </row>
    <row r="107" customFormat="false" ht="13.5" hidden="false" customHeight="false" outlineLevel="0" collapsed="false">
      <c r="C107" s="50" t="str">
        <f aca="false">IFERROR(B107/A107,"")</f>
        <v/>
      </c>
    </row>
    <row r="108" customFormat="false" ht="13.5" hidden="false" customHeight="false" outlineLevel="0" collapsed="false">
      <c r="C108" s="50" t="str">
        <f aca="false">IFERROR(B108/A108,"")</f>
        <v/>
      </c>
    </row>
    <row r="109" customFormat="false" ht="13.5" hidden="false" customHeight="false" outlineLevel="0" collapsed="false">
      <c r="C109" s="50" t="str">
        <f aca="false">IFERROR(B109/A109,"")</f>
        <v/>
      </c>
    </row>
    <row r="110" customFormat="false" ht="13.5" hidden="false" customHeight="false" outlineLevel="0" collapsed="false">
      <c r="C110" s="50" t="str">
        <f aca="false">IFERROR(B110/A110,"")</f>
        <v/>
      </c>
    </row>
    <row r="111" customFormat="false" ht="13.5" hidden="false" customHeight="false" outlineLevel="0" collapsed="false">
      <c r="C111" s="50" t="str">
        <f aca="false">IFERROR(B111/A111,"")</f>
        <v/>
      </c>
    </row>
    <row r="112" customFormat="false" ht="13.5" hidden="false" customHeight="false" outlineLevel="0" collapsed="false">
      <c r="C112" s="50" t="str">
        <f aca="false">IFERROR(B112/A112,"")</f>
        <v/>
      </c>
    </row>
    <row r="113" customFormat="false" ht="13.5" hidden="false" customHeight="false" outlineLevel="0" collapsed="false">
      <c r="C113" s="50" t="str">
        <f aca="false">IFERROR(B113/A113,"")</f>
        <v/>
      </c>
    </row>
    <row r="114" customFormat="false" ht="13.5" hidden="false" customHeight="false" outlineLevel="0" collapsed="false">
      <c r="C114" s="50" t="str">
        <f aca="false">IFERROR(B114/A114,"")</f>
        <v/>
      </c>
    </row>
    <row r="115" customFormat="false" ht="13.5" hidden="false" customHeight="false" outlineLevel="0" collapsed="false">
      <c r="C115" s="50" t="str">
        <f aca="false">IFERROR(B115/A115,"")</f>
        <v/>
      </c>
    </row>
    <row r="116" customFormat="false" ht="13.5" hidden="false" customHeight="false" outlineLevel="0" collapsed="false">
      <c r="C116" s="50" t="str">
        <f aca="false">IFERROR(B116/A116,"")</f>
        <v/>
      </c>
    </row>
    <row r="117" customFormat="false" ht="13.5" hidden="false" customHeight="false" outlineLevel="0" collapsed="false">
      <c r="C117" s="50" t="str">
        <f aca="false">IFERROR(B117/A117,"")</f>
        <v/>
      </c>
    </row>
    <row r="118" customFormat="false" ht="13.5" hidden="false" customHeight="false" outlineLevel="0" collapsed="false">
      <c r="C118" s="50" t="str">
        <f aca="false">IFERROR(B118/A118,"")</f>
        <v/>
      </c>
    </row>
    <row r="119" customFormat="false" ht="13.5" hidden="false" customHeight="false" outlineLevel="0" collapsed="false">
      <c r="C119" s="50" t="str">
        <f aca="false">IFERROR(B119/A119,"")</f>
        <v/>
      </c>
    </row>
    <row r="120" customFormat="false" ht="13.5" hidden="false" customHeight="false" outlineLevel="0" collapsed="false">
      <c r="C120" s="50" t="str">
        <f aca="false">IFERROR(B120/A120,"")</f>
        <v/>
      </c>
    </row>
    <row r="121" customFormat="false" ht="13.5" hidden="false" customHeight="false" outlineLevel="0" collapsed="false">
      <c r="C121" s="50" t="str">
        <f aca="false">IFERROR(B121/A121,"")</f>
        <v/>
      </c>
    </row>
    <row r="122" customFormat="false" ht="13.5" hidden="false" customHeight="false" outlineLevel="0" collapsed="false">
      <c r="C122" s="50" t="str">
        <f aca="false">IFERROR(B122/A122,"")</f>
        <v/>
      </c>
    </row>
    <row r="123" customFormat="false" ht="13.5" hidden="false" customHeight="false" outlineLevel="0" collapsed="false">
      <c r="C123" s="50" t="str">
        <f aca="false">IFERROR(B123/A123,"")</f>
        <v/>
      </c>
    </row>
    <row r="124" customFormat="false" ht="13.5" hidden="false" customHeight="false" outlineLevel="0" collapsed="false">
      <c r="C124" s="50" t="str">
        <f aca="false">IFERROR(B124/A124,"")</f>
        <v/>
      </c>
    </row>
    <row r="125" customFormat="false" ht="13.5" hidden="false" customHeight="false" outlineLevel="0" collapsed="false">
      <c r="C125" s="50" t="str">
        <f aca="false">IFERROR(B125/A125,"")</f>
        <v/>
      </c>
    </row>
    <row r="126" customFormat="false" ht="13.5" hidden="false" customHeight="false" outlineLevel="0" collapsed="false">
      <c r="C126" s="50" t="str">
        <f aca="false">IFERROR(B126/A126,"")</f>
        <v/>
      </c>
    </row>
    <row r="127" customFormat="false" ht="13.5" hidden="false" customHeight="false" outlineLevel="0" collapsed="false">
      <c r="C127" s="50" t="str">
        <f aca="false">IFERROR(B127/A127,"")</f>
        <v/>
      </c>
    </row>
    <row r="128" customFormat="false" ht="13.5" hidden="false" customHeight="false" outlineLevel="0" collapsed="false">
      <c r="C128" s="50" t="str">
        <f aca="false">IFERROR(B128/A128,"")</f>
        <v/>
      </c>
    </row>
    <row r="129" customFormat="false" ht="13.5" hidden="false" customHeight="false" outlineLevel="0" collapsed="false">
      <c r="C129" s="50" t="str">
        <f aca="false">IFERROR(B129/A129,"")</f>
        <v/>
      </c>
    </row>
    <row r="130" customFormat="false" ht="13.5" hidden="false" customHeight="false" outlineLevel="0" collapsed="false">
      <c r="C130" s="50" t="str">
        <f aca="false">IFERROR(B130/A130,"")</f>
        <v/>
      </c>
    </row>
    <row r="131" customFormat="false" ht="13.5" hidden="false" customHeight="false" outlineLevel="0" collapsed="false">
      <c r="C131" s="50" t="str">
        <f aca="false">IFERROR(B131/A131,"")</f>
        <v/>
      </c>
    </row>
    <row r="132" customFormat="false" ht="13.5" hidden="false" customHeight="false" outlineLevel="0" collapsed="false">
      <c r="C132" s="50" t="str">
        <f aca="false">IFERROR(B132/A132,"")</f>
        <v/>
      </c>
    </row>
    <row r="133" customFormat="false" ht="13.5" hidden="false" customHeight="false" outlineLevel="0" collapsed="false">
      <c r="C133" s="50" t="str">
        <f aca="false">IFERROR(B133/A133,"")</f>
        <v/>
      </c>
    </row>
    <row r="134" customFormat="false" ht="13.5" hidden="false" customHeight="false" outlineLevel="0" collapsed="false">
      <c r="C134" s="50" t="str">
        <f aca="false">IFERROR(B134/A134,"")</f>
        <v/>
      </c>
    </row>
    <row r="135" customFormat="false" ht="13.5" hidden="false" customHeight="false" outlineLevel="0" collapsed="false">
      <c r="C135" s="50" t="str">
        <f aca="false">IFERROR(B135/A135,"")</f>
        <v/>
      </c>
    </row>
    <row r="136" customFormat="false" ht="13.5" hidden="false" customHeight="false" outlineLevel="0" collapsed="false">
      <c r="C136" s="50" t="str">
        <f aca="false">IFERROR(B136/A136,"")</f>
        <v/>
      </c>
    </row>
    <row r="137" customFormat="false" ht="13.5" hidden="false" customHeight="false" outlineLevel="0" collapsed="false">
      <c r="C137" s="50" t="str">
        <f aca="false">IFERROR(B137/A137,"")</f>
        <v/>
      </c>
    </row>
    <row r="138" customFormat="false" ht="13.5" hidden="false" customHeight="false" outlineLevel="0" collapsed="false">
      <c r="C138" s="50" t="str">
        <f aca="false">IFERROR(B138/A138,"")</f>
        <v/>
      </c>
    </row>
    <row r="139" customFormat="false" ht="13.5" hidden="false" customHeight="false" outlineLevel="0" collapsed="false">
      <c r="C139" s="50" t="str">
        <f aca="false">IFERROR(B139/A139,"")</f>
        <v/>
      </c>
    </row>
    <row r="140" customFormat="false" ht="13.5" hidden="false" customHeight="false" outlineLevel="0" collapsed="false">
      <c r="C140" s="50" t="str">
        <f aca="false">IFERROR(B140/A140,"")</f>
        <v/>
      </c>
    </row>
    <row r="141" customFormat="false" ht="13.5" hidden="false" customHeight="false" outlineLevel="0" collapsed="false">
      <c r="C141" s="50" t="str">
        <f aca="false">IFERROR(B141/A141,"")</f>
        <v/>
      </c>
    </row>
    <row r="142" customFormat="false" ht="13.5" hidden="false" customHeight="false" outlineLevel="0" collapsed="false">
      <c r="C142" s="50" t="str">
        <f aca="false">IFERROR(B142/A142,"")</f>
        <v/>
      </c>
    </row>
    <row r="143" customFormat="false" ht="13.5" hidden="false" customHeight="false" outlineLevel="0" collapsed="false">
      <c r="C143" s="50" t="str">
        <f aca="false">IFERROR(B143/A143,"")</f>
        <v/>
      </c>
    </row>
    <row r="144" customFormat="false" ht="13.5" hidden="false" customHeight="false" outlineLevel="0" collapsed="false">
      <c r="C144" s="50" t="str">
        <f aca="false">IFERROR(B144/A144,"")</f>
        <v/>
      </c>
    </row>
    <row r="145" customFormat="false" ht="13.5" hidden="false" customHeight="false" outlineLevel="0" collapsed="false">
      <c r="C145" s="50" t="str">
        <f aca="false">IFERROR(B145/A145,"")</f>
        <v/>
      </c>
    </row>
    <row r="146" customFormat="false" ht="13.5" hidden="false" customHeight="false" outlineLevel="0" collapsed="false">
      <c r="C146" s="50" t="str">
        <f aca="false">IFERROR(B146/A146,"")</f>
        <v/>
      </c>
    </row>
    <row r="147" customFormat="false" ht="13.5" hidden="false" customHeight="false" outlineLevel="0" collapsed="false">
      <c r="C147" s="50" t="str">
        <f aca="false">IFERROR(B147/A147,"")</f>
        <v/>
      </c>
    </row>
    <row r="148" customFormat="false" ht="13.5" hidden="false" customHeight="false" outlineLevel="0" collapsed="false">
      <c r="C148" s="50" t="str">
        <f aca="false">IFERROR(B148/A148,"")</f>
        <v/>
      </c>
    </row>
    <row r="149" customFormat="false" ht="13.5" hidden="false" customHeight="false" outlineLevel="0" collapsed="false">
      <c r="C149" s="50" t="str">
        <f aca="false">IFERROR(B149/A149,"")</f>
        <v/>
      </c>
    </row>
    <row r="150" customFormat="false" ht="13.5" hidden="false" customHeight="false" outlineLevel="0" collapsed="false">
      <c r="C150" s="50" t="str">
        <f aca="false">IFERROR(B150/A150,"")</f>
        <v/>
      </c>
    </row>
    <row r="151" customFormat="false" ht="13.5" hidden="false" customHeight="false" outlineLevel="0" collapsed="false">
      <c r="C151" s="50" t="str">
        <f aca="false">IFERROR(B151/A151,"")</f>
        <v/>
      </c>
    </row>
    <row r="152" customFormat="false" ht="13.5" hidden="false" customHeight="false" outlineLevel="0" collapsed="false">
      <c r="C152" s="50" t="str">
        <f aca="false">IFERROR(B152/A152,"")</f>
        <v/>
      </c>
    </row>
    <row r="153" customFormat="false" ht="13.5" hidden="false" customHeight="false" outlineLevel="0" collapsed="false">
      <c r="C153" s="50" t="str">
        <f aca="false">IFERROR(B153/A153,"")</f>
        <v/>
      </c>
    </row>
    <row r="154" customFormat="false" ht="13.5" hidden="false" customHeight="false" outlineLevel="0" collapsed="false">
      <c r="C154" s="50" t="str">
        <f aca="false">IFERROR(B154/A154,"")</f>
        <v/>
      </c>
    </row>
    <row r="155" customFormat="false" ht="13.5" hidden="false" customHeight="false" outlineLevel="0" collapsed="false">
      <c r="C155" s="50" t="str">
        <f aca="false">IFERROR(B155/A155,"")</f>
        <v/>
      </c>
    </row>
    <row r="156" customFormat="false" ht="13.5" hidden="false" customHeight="false" outlineLevel="0" collapsed="false">
      <c r="C156" s="50" t="str">
        <f aca="false">IFERROR(B156/A156,"")</f>
        <v/>
      </c>
    </row>
    <row r="157" customFormat="false" ht="13.5" hidden="false" customHeight="false" outlineLevel="0" collapsed="false">
      <c r="C157" s="50" t="str">
        <f aca="false">IFERROR(B157/A157,"")</f>
        <v/>
      </c>
    </row>
    <row r="158" customFormat="false" ht="13.5" hidden="false" customHeight="false" outlineLevel="0" collapsed="false">
      <c r="C158" s="50" t="str">
        <f aca="false">IFERROR(B158/A158,"")</f>
        <v/>
      </c>
    </row>
    <row r="159" customFormat="false" ht="13.5" hidden="false" customHeight="false" outlineLevel="0" collapsed="false">
      <c r="C159" s="50" t="str">
        <f aca="false">IFERROR(B159/A159,"")</f>
        <v/>
      </c>
    </row>
    <row r="160" customFormat="false" ht="13.5" hidden="false" customHeight="false" outlineLevel="0" collapsed="false">
      <c r="C160" s="50" t="str">
        <f aca="false">IFERROR(B160/A160,"")</f>
        <v/>
      </c>
    </row>
    <row r="161" customFormat="false" ht="13.5" hidden="false" customHeight="false" outlineLevel="0" collapsed="false">
      <c r="C161" s="50" t="str">
        <f aca="false">IFERROR(B161/A161,"")</f>
        <v/>
      </c>
    </row>
    <row r="162" customFormat="false" ht="13.5" hidden="false" customHeight="false" outlineLevel="0" collapsed="false">
      <c r="C162" s="50" t="str">
        <f aca="false">IFERROR(B162/A162,"")</f>
        <v/>
      </c>
    </row>
    <row r="163" customFormat="false" ht="13.5" hidden="false" customHeight="false" outlineLevel="0" collapsed="false">
      <c r="C163" s="50" t="str">
        <f aca="false">IFERROR(B163/A163,"")</f>
        <v/>
      </c>
    </row>
    <row r="164" customFormat="false" ht="13.5" hidden="false" customHeight="false" outlineLevel="0" collapsed="false">
      <c r="C164" s="50" t="str">
        <f aca="false">IFERROR(B164/A164,"")</f>
        <v/>
      </c>
    </row>
    <row r="165" customFormat="false" ht="13.5" hidden="false" customHeight="false" outlineLevel="0" collapsed="false">
      <c r="C165" s="50" t="str">
        <f aca="false">IFERROR(B165/A165,"")</f>
        <v/>
      </c>
    </row>
    <row r="166" customFormat="false" ht="13.5" hidden="false" customHeight="false" outlineLevel="0" collapsed="false">
      <c r="C166" s="50" t="str">
        <f aca="false">IFERROR(B166/A166,"")</f>
        <v/>
      </c>
    </row>
    <row r="167" customFormat="false" ht="13.5" hidden="false" customHeight="false" outlineLevel="0" collapsed="false">
      <c r="C167" s="50" t="str">
        <f aca="false">IFERROR(B167/A167,"")</f>
        <v/>
      </c>
    </row>
    <row r="168" customFormat="false" ht="13.5" hidden="false" customHeight="false" outlineLevel="0" collapsed="false">
      <c r="C168" s="50" t="str">
        <f aca="false">IFERROR(B168/A168,"")</f>
        <v/>
      </c>
    </row>
    <row r="169" customFormat="false" ht="13.5" hidden="false" customHeight="false" outlineLevel="0" collapsed="false">
      <c r="C169" s="50" t="str">
        <f aca="false">IFERROR(B169/A169,"")</f>
        <v/>
      </c>
    </row>
    <row r="170" customFormat="false" ht="13.5" hidden="false" customHeight="false" outlineLevel="0" collapsed="false">
      <c r="C170" s="50" t="str">
        <f aca="false">IFERROR(B170/A170,"")</f>
        <v/>
      </c>
    </row>
    <row r="171" customFormat="false" ht="13.5" hidden="false" customHeight="false" outlineLevel="0" collapsed="false">
      <c r="C171" s="50" t="str">
        <f aca="false">IFERROR(B171/A171,"")</f>
        <v/>
      </c>
    </row>
    <row r="172" customFormat="false" ht="13.5" hidden="false" customHeight="false" outlineLevel="0" collapsed="false">
      <c r="C172" s="50" t="str">
        <f aca="false">IFERROR(B172/A172,"")</f>
        <v/>
      </c>
    </row>
    <row r="173" customFormat="false" ht="13.5" hidden="false" customHeight="false" outlineLevel="0" collapsed="false">
      <c r="C173" s="50" t="str">
        <f aca="false">IFERROR(B173/A173,"")</f>
        <v/>
      </c>
    </row>
    <row r="174" customFormat="false" ht="13.5" hidden="false" customHeight="false" outlineLevel="0" collapsed="false">
      <c r="C174" s="50" t="str">
        <f aca="false">IFERROR(B174/A174,"")</f>
        <v/>
      </c>
    </row>
    <row r="175" customFormat="false" ht="13.5" hidden="false" customHeight="false" outlineLevel="0" collapsed="false">
      <c r="C175" s="50" t="str">
        <f aca="false">IFERROR(B175/A175,"")</f>
        <v/>
      </c>
    </row>
    <row r="176" customFormat="false" ht="13.5" hidden="false" customHeight="false" outlineLevel="0" collapsed="false">
      <c r="C176" s="50" t="str">
        <f aca="false">IFERROR(B176/A176,"")</f>
        <v/>
      </c>
    </row>
    <row r="177" customFormat="false" ht="13.5" hidden="false" customHeight="false" outlineLevel="0" collapsed="false">
      <c r="C177" s="50" t="str">
        <f aca="false">IFERROR(B177/A177,"")</f>
        <v/>
      </c>
    </row>
    <row r="178" customFormat="false" ht="13.5" hidden="false" customHeight="false" outlineLevel="0" collapsed="false">
      <c r="C178" s="50" t="str">
        <f aca="false">IFERROR(B178/A178,"")</f>
        <v/>
      </c>
    </row>
    <row r="179" customFormat="false" ht="13.5" hidden="false" customHeight="false" outlineLevel="0" collapsed="false">
      <c r="C179" s="50" t="str">
        <f aca="false">IFERROR(B179/A179,"")</f>
        <v/>
      </c>
    </row>
    <row r="180" customFormat="false" ht="13.5" hidden="false" customHeight="false" outlineLevel="0" collapsed="false">
      <c r="C180" s="50" t="str">
        <f aca="false">IFERROR(B180/A180,"")</f>
        <v/>
      </c>
    </row>
    <row r="181" customFormat="false" ht="13.5" hidden="false" customHeight="false" outlineLevel="0" collapsed="false">
      <c r="C181" s="50" t="str">
        <f aca="false">IFERROR(B181/A181,"")</f>
        <v/>
      </c>
    </row>
    <row r="182" customFormat="false" ht="13.5" hidden="false" customHeight="false" outlineLevel="0" collapsed="false">
      <c r="C182" s="50" t="str">
        <f aca="false">IFERROR(B182/A182,"")</f>
        <v/>
      </c>
    </row>
    <row r="183" customFormat="false" ht="13.5" hidden="false" customHeight="false" outlineLevel="0" collapsed="false">
      <c r="C183" s="50" t="str">
        <f aca="false">IFERROR(B183/A183,"")</f>
        <v/>
      </c>
    </row>
    <row r="184" customFormat="false" ht="13.5" hidden="false" customHeight="false" outlineLevel="0" collapsed="false">
      <c r="C184" s="50" t="str">
        <f aca="false">IFERROR(B184/A184,"")</f>
        <v/>
      </c>
    </row>
    <row r="185" customFormat="false" ht="13.5" hidden="false" customHeight="false" outlineLevel="0" collapsed="false">
      <c r="C185" s="50" t="str">
        <f aca="false">IFERROR(B185/A185,"")</f>
        <v/>
      </c>
    </row>
    <row r="186" customFormat="false" ht="13.5" hidden="false" customHeight="false" outlineLevel="0" collapsed="false">
      <c r="C186" s="50" t="str">
        <f aca="false">IFERROR(B186/A186,"")</f>
        <v/>
      </c>
    </row>
    <row r="187" customFormat="false" ht="13.5" hidden="false" customHeight="false" outlineLevel="0" collapsed="false">
      <c r="C187" s="50" t="str">
        <f aca="false">IFERROR(B187/A187,"")</f>
        <v/>
      </c>
    </row>
    <row r="188" customFormat="false" ht="13.5" hidden="false" customHeight="false" outlineLevel="0" collapsed="false">
      <c r="C188" s="50" t="str">
        <f aca="false">IFERROR(B188/A188,"")</f>
        <v/>
      </c>
    </row>
    <row r="189" customFormat="false" ht="13.5" hidden="false" customHeight="false" outlineLevel="0" collapsed="false">
      <c r="C189" s="50" t="str">
        <f aca="false">IFERROR(B189/A189,"")</f>
        <v/>
      </c>
    </row>
    <row r="190" customFormat="false" ht="13.5" hidden="false" customHeight="false" outlineLevel="0" collapsed="false">
      <c r="C190" s="50" t="str">
        <f aca="false">IFERROR(B190/A190,"")</f>
        <v/>
      </c>
    </row>
    <row r="191" customFormat="false" ht="13.5" hidden="false" customHeight="false" outlineLevel="0" collapsed="false">
      <c r="C191" s="50" t="str">
        <f aca="false">IFERROR(B191/A191,"")</f>
        <v/>
      </c>
    </row>
    <row r="192" customFormat="false" ht="13.5" hidden="false" customHeight="false" outlineLevel="0" collapsed="false">
      <c r="C192" s="50" t="str">
        <f aca="false">IFERROR(B192/A192,"")</f>
        <v/>
      </c>
    </row>
    <row r="193" customFormat="false" ht="13.5" hidden="false" customHeight="false" outlineLevel="0" collapsed="false">
      <c r="C193" s="50" t="str">
        <f aca="false">IFERROR(B193/A193,"")</f>
        <v/>
      </c>
    </row>
    <row r="194" customFormat="false" ht="13.5" hidden="false" customHeight="false" outlineLevel="0" collapsed="false">
      <c r="C194" s="50" t="str">
        <f aca="false">IFERROR(B194/A194,"")</f>
        <v/>
      </c>
    </row>
    <row r="195" customFormat="false" ht="13.5" hidden="false" customHeight="false" outlineLevel="0" collapsed="false">
      <c r="C195" s="50" t="str">
        <f aca="false">IFERROR(B195/A195,"")</f>
        <v/>
      </c>
    </row>
    <row r="196" customFormat="false" ht="13.5" hidden="false" customHeight="false" outlineLevel="0" collapsed="false">
      <c r="C196" s="50" t="str">
        <f aca="false">IFERROR(B196/A196,"")</f>
        <v/>
      </c>
    </row>
    <row r="197" customFormat="false" ht="13.5" hidden="false" customHeight="false" outlineLevel="0" collapsed="false">
      <c r="C197" s="50" t="str">
        <f aca="false">IFERROR(B197/A197,"")</f>
        <v/>
      </c>
    </row>
    <row r="198" customFormat="false" ht="13.5" hidden="false" customHeight="false" outlineLevel="0" collapsed="false">
      <c r="C198" s="50" t="str">
        <f aca="false">IFERROR(B198/A198,"")</f>
        <v/>
      </c>
    </row>
    <row r="199" customFormat="false" ht="13.5" hidden="false" customHeight="false" outlineLevel="0" collapsed="false">
      <c r="C199" s="50" t="str">
        <f aca="false">IFERROR(B199/A199,"")</f>
        <v/>
      </c>
    </row>
  </sheetData>
  <sheetProtection algorithmName="SHA-512" hashValue="FPVVZwo4jRhwGvZt62EcMIg2m9ihHbV8jJP1Khzsvj+fqdchKaTFwrhIINaIpNJCd//Lfj8h9cEmCEArd1pqog==" saltValue="n+o6MYKEWheh5LTEL7CZcw==" spinCount="100000" sheet="true" objects="true" scenarios="tru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7" activeCellId="0" sqref="L37"/>
    </sheetView>
  </sheetViews>
  <sheetFormatPr defaultColWidth="10.66796875" defaultRowHeight="13.5" zeroHeight="false" outlineLevelRow="0" outlineLevelCol="0"/>
  <cols>
    <col collapsed="false" customWidth="true" hidden="false" outlineLevel="0" max="1" min="1" style="51" width="54.5"/>
    <col collapsed="false" customWidth="true" hidden="false" outlineLevel="0" max="2" min="2" style="52" width="16.67"/>
    <col collapsed="false" customWidth="true" hidden="false" outlineLevel="0" max="3" min="3" style="53" width="61.66"/>
    <col collapsed="false" customWidth="false" hidden="false" outlineLevel="0" max="11" min="4" style="53" width="10.66"/>
    <col collapsed="false" customWidth="false" hidden="false" outlineLevel="0" max="1024" min="12" style="34" width="10.66"/>
  </cols>
  <sheetData>
    <row r="1" s="34" customFormat="true" ht="13.5" hidden="false" customHeight="false" outlineLevel="0" collapsed="false">
      <c r="A1" s="35" t="s">
        <v>138</v>
      </c>
    </row>
    <row r="2" s="34" customFormat="true" ht="13.5" hidden="false" customHeight="false" outlineLevel="0" collapsed="false">
      <c r="A2" s="34" t="s">
        <v>139</v>
      </c>
    </row>
    <row r="3" s="34" customFormat="true" ht="13.5" hidden="false" customHeight="false" outlineLevel="0" collapsed="false">
      <c r="A3" s="54" t="s">
        <v>140</v>
      </c>
    </row>
    <row r="4" s="34" customFormat="true" ht="13.5" hidden="false" customHeight="false" outlineLevel="0" collapsed="false">
      <c r="A4" s="55"/>
    </row>
    <row r="5" s="34" customFormat="true" ht="13.5" hidden="false" customHeight="false" outlineLevel="0" collapsed="false">
      <c r="A5" s="35" t="s">
        <v>141</v>
      </c>
      <c r="C5" s="34" t="s">
        <v>142</v>
      </c>
    </row>
    <row r="6" s="34" customFormat="true" ht="13.5" hidden="false" customHeight="false" outlineLevel="0" collapsed="false"/>
    <row r="7" s="34" customFormat="true" ht="19.5" hidden="false" customHeight="true" outlineLevel="0" collapsed="false">
      <c r="A7" s="56" t="s">
        <v>18</v>
      </c>
      <c r="B7" s="57" t="n">
        <f aca="false">COUNTIF($A$23:$A$200,A7)</f>
        <v>0</v>
      </c>
      <c r="C7" s="58" t="s">
        <v>143</v>
      </c>
    </row>
    <row r="8" s="34" customFormat="true" ht="13.5" hidden="false" customHeight="false" outlineLevel="0" collapsed="false">
      <c r="B8" s="37"/>
    </row>
    <row r="9" s="34" customFormat="true" ht="21" hidden="false" customHeight="true" outlineLevel="0" collapsed="false">
      <c r="A9" s="56" t="s">
        <v>29</v>
      </c>
      <c r="B9" s="57" t="n">
        <f aca="false">COUNTIF(A23:A200,A9)</f>
        <v>0</v>
      </c>
      <c r="C9" s="58" t="s">
        <v>144</v>
      </c>
    </row>
    <row r="10" s="34" customFormat="true" ht="13.5" hidden="false" customHeight="false" outlineLevel="0" collapsed="false">
      <c r="B10" s="37"/>
    </row>
    <row r="11" s="34" customFormat="true" ht="21.75" hidden="false" customHeight="true" outlineLevel="0" collapsed="false">
      <c r="A11" s="59" t="s">
        <v>145</v>
      </c>
      <c r="B11" s="60" t="n">
        <f aca="false">SUM(B7,B9)</f>
        <v>0</v>
      </c>
      <c r="C11" s="59"/>
    </row>
    <row r="12" s="34" customFormat="true" ht="15" hidden="false" customHeight="false" outlineLevel="0" collapsed="false">
      <c r="B12" s="37"/>
    </row>
    <row r="13" s="34" customFormat="true" ht="13.5" hidden="false" customHeight="false" outlineLevel="0" collapsed="false">
      <c r="B13" s="37"/>
    </row>
    <row r="14" s="34" customFormat="true" ht="28.5" hidden="false" customHeight="true" outlineLevel="0" collapsed="false">
      <c r="A14" s="56" t="s">
        <v>39</v>
      </c>
      <c r="B14" s="57" t="n">
        <f aca="false">COUNTIF(A23:A200,A14)</f>
        <v>0</v>
      </c>
      <c r="C14" s="61" t="s">
        <v>146</v>
      </c>
    </row>
    <row r="15" s="34" customFormat="true" ht="13.5" hidden="false" customHeight="false" outlineLevel="0" collapsed="false">
      <c r="B15" s="37"/>
    </row>
    <row r="16" s="34" customFormat="true" ht="30.75" hidden="false" customHeight="true" outlineLevel="0" collapsed="false">
      <c r="A16" s="56" t="s">
        <v>47</v>
      </c>
      <c r="B16" s="57" t="n">
        <f aca="false">COUNTIF(A23:A200,A16)</f>
        <v>0</v>
      </c>
      <c r="C16" s="58" t="s">
        <v>147</v>
      </c>
    </row>
    <row r="17" s="34" customFormat="true" ht="13.5" hidden="false" customHeight="false" outlineLevel="0" collapsed="false"/>
    <row r="18" s="34" customFormat="true" ht="13.5" hidden="false" customHeight="false" outlineLevel="0" collapsed="false"/>
    <row r="19" s="34" customFormat="true" ht="13.5" hidden="false" customHeight="false" outlineLevel="0" collapsed="false"/>
    <row r="20" s="34" customFormat="true" ht="13.5" hidden="false" customHeight="false" outlineLevel="0" collapsed="false">
      <c r="A20" s="35" t="s">
        <v>148</v>
      </c>
    </row>
    <row r="21" s="34" customFormat="true" ht="13.5" hidden="false" customHeight="false" outlineLevel="0" collapsed="false"/>
    <row r="22" customFormat="false" ht="13.5" hidden="false" customHeight="false" outlineLevel="0" collapsed="false">
      <c r="A22" s="62" t="s">
        <v>149</v>
      </c>
      <c r="B22" s="63" t="s">
        <v>150</v>
      </c>
      <c r="C22" s="63"/>
      <c r="D22" s="63"/>
      <c r="E22" s="63"/>
      <c r="F22" s="63"/>
      <c r="G22" s="63"/>
      <c r="H22" s="63"/>
      <c r="I22" s="63"/>
      <c r="J22" s="63"/>
      <c r="K22" s="64" t="s">
        <v>151</v>
      </c>
    </row>
    <row r="23" customFormat="false" ht="13.5" hidden="false" customHeight="false" outlineLevel="0" collapsed="false">
      <c r="B23" s="65" t="s">
        <v>152</v>
      </c>
      <c r="C23" s="65"/>
      <c r="D23" s="65"/>
      <c r="E23" s="65"/>
      <c r="F23" s="65"/>
      <c r="G23" s="65"/>
      <c r="H23" s="65"/>
      <c r="I23" s="65"/>
      <c r="J23" s="65"/>
      <c r="K23" s="66"/>
    </row>
    <row r="24" customFormat="false" ht="13.5" hidden="false" customHeight="false" outlineLevel="0" collapsed="false">
      <c r="B24" s="65" t="s">
        <v>152</v>
      </c>
      <c r="C24" s="65"/>
      <c r="D24" s="65"/>
      <c r="E24" s="65"/>
      <c r="F24" s="65"/>
      <c r="G24" s="65"/>
      <c r="H24" s="65"/>
      <c r="I24" s="65"/>
      <c r="J24" s="65"/>
      <c r="K24" s="66"/>
    </row>
    <row r="25" customFormat="false" ht="13.5" hidden="false" customHeight="false" outlineLevel="0" collapsed="false">
      <c r="B25" s="65"/>
      <c r="C25" s="65"/>
      <c r="D25" s="65"/>
      <c r="E25" s="65"/>
      <c r="F25" s="65"/>
      <c r="G25" s="65"/>
      <c r="H25" s="65"/>
      <c r="I25" s="65"/>
      <c r="J25" s="65"/>
      <c r="K25" s="66"/>
    </row>
    <row r="26" customFormat="false" ht="13.5" hidden="false" customHeight="false" outlineLevel="0" collapsed="false">
      <c r="B26" s="65"/>
      <c r="C26" s="65"/>
      <c r="D26" s="65"/>
      <c r="E26" s="65"/>
      <c r="F26" s="65"/>
      <c r="G26" s="65"/>
      <c r="H26" s="65"/>
      <c r="I26" s="65"/>
      <c r="J26" s="65"/>
      <c r="K26" s="66"/>
    </row>
    <row r="27" customFormat="false" ht="13.5" hidden="false" customHeight="false" outlineLevel="0" collapsed="false">
      <c r="B27" s="65"/>
      <c r="C27" s="65"/>
      <c r="D27" s="65"/>
      <c r="E27" s="65"/>
      <c r="F27" s="65"/>
      <c r="G27" s="65"/>
      <c r="H27" s="65"/>
      <c r="I27" s="65"/>
      <c r="J27" s="65"/>
      <c r="K27" s="66"/>
    </row>
    <row r="28" customFormat="false" ht="13.5" hidden="false" customHeight="false" outlineLevel="0" collapsed="false">
      <c r="B28" s="65"/>
      <c r="C28" s="65"/>
      <c r="D28" s="65"/>
      <c r="E28" s="65"/>
      <c r="F28" s="65"/>
      <c r="G28" s="65"/>
      <c r="H28" s="65"/>
      <c r="I28" s="65"/>
      <c r="J28" s="65"/>
      <c r="K28" s="66"/>
    </row>
    <row r="29" customFormat="false" ht="13.5" hidden="false" customHeight="false" outlineLevel="0" collapsed="false">
      <c r="B29" s="65"/>
      <c r="C29" s="65"/>
      <c r="D29" s="65"/>
      <c r="E29" s="65"/>
      <c r="F29" s="65"/>
      <c r="G29" s="65"/>
      <c r="H29" s="65"/>
      <c r="I29" s="65"/>
      <c r="J29" s="65"/>
      <c r="K29" s="66"/>
    </row>
    <row r="30" customFormat="false" ht="13.5" hidden="false" customHeight="false" outlineLevel="0" collapsed="false">
      <c r="B30" s="65"/>
      <c r="C30" s="65"/>
      <c r="D30" s="65"/>
      <c r="E30" s="65"/>
      <c r="F30" s="65"/>
      <c r="G30" s="65"/>
      <c r="H30" s="65"/>
      <c r="I30" s="65"/>
      <c r="J30" s="65"/>
      <c r="K30" s="66"/>
    </row>
    <row r="31" customFormat="false" ht="13.5" hidden="false" customHeight="false" outlineLevel="0" collapsed="false">
      <c r="B31" s="65"/>
      <c r="C31" s="65"/>
      <c r="D31" s="65"/>
      <c r="E31" s="65"/>
      <c r="F31" s="65"/>
      <c r="G31" s="65"/>
      <c r="H31" s="65"/>
      <c r="I31" s="65"/>
      <c r="J31" s="65"/>
      <c r="K31" s="66"/>
    </row>
    <row r="32" customFormat="false" ht="13.5" hidden="false" customHeight="false" outlineLevel="0" collapsed="false">
      <c r="B32" s="67"/>
      <c r="C32" s="67"/>
      <c r="D32" s="67"/>
      <c r="E32" s="67"/>
      <c r="F32" s="67"/>
      <c r="G32" s="67"/>
      <c r="H32" s="67"/>
      <c r="I32" s="67"/>
      <c r="J32" s="67"/>
      <c r="K32" s="66"/>
    </row>
    <row r="33" customFormat="false" ht="13.5" hidden="false" customHeight="false" outlineLevel="0" collapsed="false">
      <c r="B33" s="65"/>
      <c r="C33" s="65"/>
      <c r="D33" s="65"/>
      <c r="E33" s="65"/>
      <c r="F33" s="65"/>
      <c r="G33" s="65"/>
      <c r="H33" s="65"/>
      <c r="I33" s="65"/>
      <c r="J33" s="65"/>
      <c r="K33" s="66"/>
    </row>
    <row r="34" customFormat="false" ht="13.5" hidden="false" customHeight="false" outlineLevel="0" collapsed="false">
      <c r="B34" s="65"/>
      <c r="C34" s="65"/>
      <c r="D34" s="65"/>
      <c r="E34" s="65"/>
      <c r="F34" s="65"/>
      <c r="G34" s="65"/>
      <c r="H34" s="65"/>
      <c r="I34" s="65"/>
      <c r="J34" s="65"/>
      <c r="K34" s="66"/>
    </row>
    <row r="35" customFormat="false" ht="13.5" hidden="false" customHeight="false" outlineLevel="0" collapsed="false">
      <c r="B35" s="65"/>
      <c r="C35" s="65"/>
      <c r="D35" s="65"/>
      <c r="E35" s="65"/>
      <c r="F35" s="65"/>
      <c r="G35" s="65"/>
      <c r="H35" s="65"/>
      <c r="I35" s="65"/>
      <c r="J35" s="65"/>
    </row>
    <row r="36" customFormat="false" ht="13.5" hidden="false" customHeight="false" outlineLevel="0" collapsed="false">
      <c r="B36" s="65"/>
      <c r="C36" s="65"/>
      <c r="D36" s="65"/>
      <c r="E36" s="65"/>
      <c r="F36" s="65"/>
      <c r="G36" s="65"/>
      <c r="H36" s="65"/>
      <c r="I36" s="65"/>
      <c r="J36" s="65"/>
    </row>
    <row r="37" customFormat="false" ht="13.5" hidden="false" customHeight="false" outlineLevel="0" collapsed="false">
      <c r="B37" s="65"/>
      <c r="C37" s="65"/>
      <c r="D37" s="65"/>
      <c r="E37" s="65"/>
      <c r="F37" s="65"/>
      <c r="G37" s="65"/>
      <c r="H37" s="65"/>
      <c r="I37" s="65"/>
      <c r="J37" s="65"/>
    </row>
    <row r="38" customFormat="false" ht="13.5" hidden="false" customHeight="false" outlineLevel="0" collapsed="false">
      <c r="B38" s="65"/>
      <c r="C38" s="65"/>
      <c r="D38" s="65"/>
      <c r="E38" s="65"/>
      <c r="F38" s="65"/>
      <c r="G38" s="65"/>
      <c r="H38" s="65"/>
      <c r="I38" s="65"/>
      <c r="J38" s="65"/>
    </row>
    <row r="39" customFormat="false" ht="13.5" hidden="false" customHeight="false" outlineLevel="0" collapsed="false">
      <c r="B39" s="67"/>
      <c r="C39" s="67"/>
      <c r="D39" s="67"/>
      <c r="E39" s="67"/>
      <c r="F39" s="67"/>
      <c r="G39" s="67"/>
      <c r="H39" s="67"/>
      <c r="I39" s="67"/>
      <c r="J39" s="67"/>
    </row>
    <row r="40" customFormat="false" ht="13.5" hidden="false" customHeight="false" outlineLevel="0" collapsed="false">
      <c r="B40" s="65"/>
      <c r="C40" s="65"/>
      <c r="D40" s="65"/>
      <c r="E40" s="65"/>
      <c r="F40" s="65"/>
      <c r="G40" s="65"/>
      <c r="H40" s="65"/>
      <c r="I40" s="65"/>
      <c r="J40" s="65"/>
    </row>
    <row r="41" customFormat="false" ht="13.5" hidden="false" customHeight="false" outlineLevel="0" collapsed="false">
      <c r="B41" s="65"/>
      <c r="C41" s="65"/>
      <c r="D41" s="65"/>
      <c r="E41" s="65"/>
      <c r="F41" s="65"/>
      <c r="G41" s="65"/>
      <c r="H41" s="65"/>
      <c r="I41" s="65"/>
      <c r="J41" s="65"/>
    </row>
    <row r="42" customFormat="false" ht="13.5" hidden="false" customHeight="false" outlineLevel="0" collapsed="false">
      <c r="B42" s="65"/>
      <c r="C42" s="65"/>
      <c r="D42" s="65"/>
      <c r="E42" s="65"/>
      <c r="F42" s="65"/>
      <c r="G42" s="65"/>
      <c r="H42" s="65"/>
      <c r="I42" s="65"/>
      <c r="J42" s="65"/>
    </row>
    <row r="43" customFormat="false" ht="13.5" hidden="false" customHeight="false" outlineLevel="0" collapsed="false">
      <c r="B43" s="65"/>
      <c r="C43" s="65"/>
      <c r="D43" s="65"/>
      <c r="E43" s="65"/>
      <c r="F43" s="65"/>
      <c r="G43" s="65"/>
      <c r="H43" s="65"/>
      <c r="I43" s="65"/>
      <c r="J43" s="65"/>
    </row>
    <row r="44" customFormat="false" ht="13.5" hidden="false" customHeight="false" outlineLevel="0" collapsed="false">
      <c r="B44" s="65"/>
      <c r="C44" s="65"/>
      <c r="D44" s="65"/>
      <c r="E44" s="65"/>
      <c r="F44" s="65"/>
      <c r="G44" s="65"/>
      <c r="H44" s="65"/>
      <c r="I44" s="65"/>
      <c r="J44" s="65"/>
    </row>
    <row r="45" customFormat="false" ht="13.5" hidden="false" customHeight="false" outlineLevel="0" collapsed="false">
      <c r="B45" s="65"/>
      <c r="C45" s="65"/>
      <c r="D45" s="65"/>
      <c r="E45" s="65"/>
      <c r="F45" s="65"/>
      <c r="G45" s="65"/>
      <c r="H45" s="65"/>
      <c r="I45" s="65"/>
      <c r="J45" s="65"/>
    </row>
    <row r="46" customFormat="false" ht="13.5" hidden="false" customHeight="false" outlineLevel="0" collapsed="false">
      <c r="B46" s="65"/>
      <c r="C46" s="65"/>
      <c r="D46" s="65"/>
      <c r="E46" s="65"/>
      <c r="F46" s="65"/>
      <c r="G46" s="65"/>
      <c r="H46" s="65"/>
      <c r="I46" s="65"/>
      <c r="J46" s="65"/>
    </row>
    <row r="47" customFormat="false" ht="13.5" hidden="false" customHeight="false" outlineLevel="0" collapsed="false">
      <c r="B47" s="65"/>
      <c r="C47" s="65"/>
      <c r="D47" s="65"/>
      <c r="E47" s="65"/>
      <c r="F47" s="65"/>
      <c r="G47" s="65"/>
      <c r="H47" s="65"/>
      <c r="I47" s="65"/>
      <c r="J47" s="65"/>
    </row>
    <row r="48" customFormat="false" ht="13.5" hidden="false" customHeight="false" outlineLevel="0" collapsed="false">
      <c r="B48" s="65"/>
      <c r="C48" s="65"/>
      <c r="D48" s="65"/>
      <c r="E48" s="65"/>
      <c r="F48" s="65"/>
      <c r="G48" s="65"/>
      <c r="H48" s="65"/>
      <c r="I48" s="65"/>
      <c r="J48" s="65"/>
    </row>
    <row r="49" customFormat="false" ht="13.5" hidden="false" customHeight="false" outlineLevel="0" collapsed="false">
      <c r="B49" s="65"/>
      <c r="C49" s="65"/>
      <c r="D49" s="65"/>
      <c r="E49" s="65"/>
      <c r="F49" s="65"/>
      <c r="G49" s="65"/>
      <c r="H49" s="65"/>
      <c r="I49" s="65"/>
      <c r="J49" s="65"/>
    </row>
    <row r="50" customFormat="false" ht="13.5" hidden="false" customHeight="false" outlineLevel="0" collapsed="false">
      <c r="B50" s="65"/>
      <c r="C50" s="65"/>
      <c r="D50" s="65"/>
      <c r="E50" s="65"/>
      <c r="F50" s="65"/>
      <c r="G50" s="65"/>
      <c r="H50" s="65"/>
      <c r="I50" s="65"/>
      <c r="J50" s="65"/>
    </row>
    <row r="51" customFormat="false" ht="13.5" hidden="false" customHeight="false" outlineLevel="0" collapsed="false">
      <c r="B51" s="65"/>
      <c r="C51" s="65"/>
      <c r="D51" s="65"/>
      <c r="E51" s="65"/>
      <c r="F51" s="65"/>
      <c r="G51" s="65"/>
      <c r="H51" s="65"/>
      <c r="I51" s="65"/>
      <c r="J51" s="65"/>
    </row>
    <row r="52" customFormat="false" ht="13.5" hidden="false" customHeight="false" outlineLevel="0" collapsed="false">
      <c r="B52" s="65"/>
      <c r="C52" s="65"/>
      <c r="D52" s="65"/>
      <c r="E52" s="65"/>
      <c r="F52" s="65"/>
      <c r="G52" s="65"/>
      <c r="H52" s="65"/>
      <c r="I52" s="65"/>
      <c r="J52" s="65"/>
    </row>
    <row r="53" customFormat="false" ht="13.5" hidden="false" customHeight="false" outlineLevel="0" collapsed="false">
      <c r="B53" s="65"/>
      <c r="C53" s="65"/>
      <c r="D53" s="65"/>
      <c r="E53" s="65"/>
      <c r="F53" s="65"/>
      <c r="G53" s="65"/>
      <c r="H53" s="65"/>
      <c r="I53" s="65"/>
      <c r="J53" s="65"/>
    </row>
    <row r="54" customFormat="false" ht="13.5" hidden="false" customHeight="false" outlineLevel="0" collapsed="false">
      <c r="B54" s="65"/>
      <c r="C54" s="65"/>
      <c r="D54" s="65"/>
      <c r="E54" s="65"/>
      <c r="F54" s="65"/>
      <c r="G54" s="65"/>
      <c r="H54" s="65"/>
      <c r="I54" s="65"/>
      <c r="J54" s="65"/>
    </row>
    <row r="55" customFormat="false" ht="13.5" hidden="false" customHeight="false" outlineLevel="0" collapsed="false">
      <c r="B55" s="65"/>
      <c r="C55" s="65"/>
      <c r="D55" s="65"/>
      <c r="E55" s="65"/>
      <c r="F55" s="65"/>
      <c r="G55" s="65"/>
      <c r="H55" s="65"/>
      <c r="I55" s="65"/>
      <c r="J55" s="65"/>
    </row>
    <row r="56" customFormat="false" ht="13.5" hidden="false" customHeight="false" outlineLevel="0" collapsed="false">
      <c r="B56" s="65"/>
      <c r="C56" s="65"/>
      <c r="D56" s="65"/>
      <c r="E56" s="65"/>
      <c r="F56" s="65"/>
      <c r="G56" s="65"/>
      <c r="H56" s="65"/>
      <c r="I56" s="65"/>
      <c r="J56" s="65"/>
    </row>
    <row r="57" customFormat="false" ht="13.5" hidden="false" customHeight="false" outlineLevel="0" collapsed="false">
      <c r="B57" s="65"/>
      <c r="C57" s="65"/>
      <c r="D57" s="65"/>
      <c r="E57" s="65"/>
      <c r="F57" s="65"/>
      <c r="G57" s="65"/>
      <c r="H57" s="65"/>
      <c r="I57" s="65"/>
      <c r="J57" s="65"/>
    </row>
    <row r="58" customFormat="false" ht="13.5" hidden="false" customHeight="false" outlineLevel="0" collapsed="false">
      <c r="B58" s="65"/>
      <c r="C58" s="65"/>
      <c r="D58" s="65"/>
      <c r="E58" s="65"/>
      <c r="F58" s="65"/>
      <c r="G58" s="65"/>
      <c r="H58" s="65"/>
      <c r="I58" s="65"/>
      <c r="J58" s="65"/>
    </row>
    <row r="59" customFormat="false" ht="13.5" hidden="false" customHeight="false" outlineLevel="0" collapsed="false">
      <c r="B59" s="65"/>
      <c r="C59" s="65"/>
      <c r="D59" s="65"/>
      <c r="E59" s="65"/>
      <c r="F59" s="65"/>
      <c r="G59" s="65"/>
      <c r="H59" s="65"/>
      <c r="I59" s="65"/>
      <c r="J59" s="65"/>
    </row>
    <row r="60" customFormat="false" ht="13.5" hidden="false" customHeight="false" outlineLevel="0" collapsed="false">
      <c r="B60" s="65"/>
      <c r="C60" s="65"/>
      <c r="D60" s="65"/>
      <c r="E60" s="65"/>
      <c r="F60" s="65"/>
      <c r="G60" s="65"/>
      <c r="H60" s="65"/>
      <c r="I60" s="65"/>
      <c r="J60" s="65"/>
    </row>
    <row r="61" customFormat="false" ht="13.5" hidden="false" customHeight="false" outlineLevel="0" collapsed="false">
      <c r="B61" s="65"/>
      <c r="C61" s="65"/>
      <c r="D61" s="65"/>
      <c r="E61" s="65"/>
      <c r="F61" s="65"/>
      <c r="G61" s="65"/>
      <c r="H61" s="65"/>
      <c r="I61" s="65"/>
      <c r="J61" s="65"/>
    </row>
    <row r="62" customFormat="false" ht="13.5" hidden="false" customHeight="false" outlineLevel="0" collapsed="false">
      <c r="B62" s="65"/>
      <c r="C62" s="65"/>
      <c r="D62" s="65"/>
      <c r="E62" s="65"/>
      <c r="F62" s="65"/>
      <c r="G62" s="65"/>
      <c r="H62" s="65"/>
      <c r="I62" s="65"/>
      <c r="J62" s="65"/>
    </row>
    <row r="63" customFormat="false" ht="13.5" hidden="false" customHeight="false" outlineLevel="0" collapsed="false">
      <c r="B63" s="65"/>
      <c r="C63" s="65"/>
      <c r="D63" s="65"/>
      <c r="E63" s="65"/>
      <c r="F63" s="65"/>
      <c r="G63" s="65"/>
      <c r="H63" s="65"/>
      <c r="I63" s="65"/>
      <c r="J63" s="65"/>
    </row>
    <row r="64" customFormat="false" ht="13.5" hidden="false" customHeight="false" outlineLevel="0" collapsed="false">
      <c r="B64" s="65"/>
      <c r="C64" s="65"/>
      <c r="D64" s="65"/>
      <c r="E64" s="65"/>
      <c r="F64" s="65"/>
      <c r="G64" s="65"/>
      <c r="H64" s="65"/>
      <c r="I64" s="65"/>
      <c r="J64" s="65"/>
    </row>
    <row r="65" customFormat="false" ht="13.5" hidden="false" customHeight="false" outlineLevel="0" collapsed="false">
      <c r="B65" s="65"/>
      <c r="C65" s="65"/>
      <c r="D65" s="65"/>
      <c r="E65" s="65"/>
      <c r="F65" s="65"/>
      <c r="G65" s="65"/>
      <c r="H65" s="65"/>
      <c r="I65" s="65"/>
      <c r="J65" s="65"/>
    </row>
    <row r="66" customFormat="false" ht="13.5" hidden="false" customHeight="false" outlineLevel="0" collapsed="false">
      <c r="B66" s="65"/>
      <c r="C66" s="65"/>
      <c r="D66" s="65"/>
      <c r="E66" s="65"/>
      <c r="F66" s="65"/>
      <c r="G66" s="65"/>
      <c r="H66" s="65"/>
      <c r="I66" s="65"/>
      <c r="J66" s="65"/>
    </row>
    <row r="67" customFormat="false" ht="13.5" hidden="false" customHeight="false" outlineLevel="0" collapsed="false">
      <c r="B67" s="65"/>
      <c r="C67" s="65"/>
      <c r="D67" s="65"/>
      <c r="E67" s="65"/>
      <c r="F67" s="65"/>
      <c r="G67" s="65"/>
      <c r="H67" s="65"/>
      <c r="I67" s="65"/>
      <c r="J67" s="65"/>
    </row>
    <row r="68" customFormat="false" ht="13.5" hidden="false" customHeight="false" outlineLevel="0" collapsed="false">
      <c r="B68" s="65"/>
      <c r="C68" s="65"/>
      <c r="D68" s="65"/>
      <c r="E68" s="65"/>
      <c r="F68" s="65"/>
      <c r="G68" s="65"/>
      <c r="H68" s="65"/>
      <c r="I68" s="65"/>
      <c r="J68" s="65"/>
    </row>
    <row r="69" customFormat="false" ht="13.5" hidden="false" customHeight="false" outlineLevel="0" collapsed="false">
      <c r="B69" s="65"/>
      <c r="C69" s="65"/>
      <c r="D69" s="65"/>
      <c r="E69" s="65"/>
      <c r="F69" s="65"/>
      <c r="G69" s="65"/>
      <c r="H69" s="65"/>
      <c r="I69" s="65"/>
      <c r="J69" s="65"/>
    </row>
    <row r="70" customFormat="false" ht="13.5" hidden="false" customHeight="false" outlineLevel="0" collapsed="false">
      <c r="B70" s="65"/>
      <c r="C70" s="65"/>
      <c r="D70" s="65"/>
      <c r="E70" s="65"/>
      <c r="F70" s="65"/>
      <c r="G70" s="65"/>
      <c r="H70" s="65"/>
      <c r="I70" s="65"/>
      <c r="J70" s="65"/>
    </row>
    <row r="71" customFormat="false" ht="13.5" hidden="false" customHeight="false" outlineLevel="0" collapsed="false">
      <c r="B71" s="65"/>
      <c r="C71" s="65"/>
      <c r="D71" s="65"/>
      <c r="E71" s="65"/>
      <c r="F71" s="65"/>
      <c r="G71" s="65"/>
      <c r="H71" s="65"/>
      <c r="I71" s="65"/>
      <c r="J71" s="65"/>
    </row>
    <row r="72" customFormat="false" ht="13.5" hidden="false" customHeight="false" outlineLevel="0" collapsed="false">
      <c r="B72" s="65"/>
      <c r="C72" s="65"/>
      <c r="D72" s="65"/>
      <c r="E72" s="65"/>
      <c r="F72" s="65"/>
      <c r="G72" s="65"/>
      <c r="H72" s="65"/>
      <c r="I72" s="65"/>
      <c r="J72" s="65"/>
    </row>
    <row r="73" customFormat="false" ht="13.5" hidden="false" customHeight="false" outlineLevel="0" collapsed="false">
      <c r="B73" s="65"/>
      <c r="C73" s="65"/>
      <c r="D73" s="65"/>
      <c r="E73" s="65"/>
      <c r="F73" s="65"/>
      <c r="G73" s="65"/>
      <c r="H73" s="65"/>
      <c r="I73" s="65"/>
      <c r="J73" s="65"/>
    </row>
    <row r="74" customFormat="false" ht="13.5" hidden="false" customHeight="false" outlineLevel="0" collapsed="false">
      <c r="B74" s="65"/>
      <c r="C74" s="65"/>
      <c r="D74" s="65"/>
      <c r="E74" s="65"/>
      <c r="F74" s="65"/>
      <c r="G74" s="65"/>
      <c r="H74" s="65"/>
      <c r="I74" s="65"/>
      <c r="J74" s="65"/>
    </row>
    <row r="75" customFormat="false" ht="13.5" hidden="false" customHeight="false" outlineLevel="0" collapsed="false">
      <c r="B75" s="65"/>
      <c r="C75" s="65"/>
      <c r="D75" s="65"/>
      <c r="E75" s="65"/>
      <c r="F75" s="65"/>
      <c r="G75" s="65"/>
      <c r="H75" s="65"/>
      <c r="I75" s="65"/>
      <c r="J75" s="65"/>
    </row>
    <row r="76" customFormat="false" ht="13.5" hidden="false" customHeight="false" outlineLevel="0" collapsed="false">
      <c r="B76" s="65"/>
      <c r="C76" s="65"/>
      <c r="D76" s="65"/>
      <c r="E76" s="65"/>
      <c r="F76" s="65"/>
      <c r="G76" s="65"/>
      <c r="H76" s="65"/>
      <c r="I76" s="65"/>
      <c r="J76" s="65"/>
    </row>
    <row r="77" customFormat="false" ht="13.5" hidden="false" customHeight="false" outlineLevel="0" collapsed="false">
      <c r="B77" s="65"/>
      <c r="C77" s="65"/>
      <c r="D77" s="65"/>
      <c r="E77" s="65"/>
      <c r="F77" s="65"/>
      <c r="G77" s="65"/>
      <c r="H77" s="65"/>
      <c r="I77" s="65"/>
      <c r="J77" s="65"/>
    </row>
    <row r="78" customFormat="false" ht="13.5" hidden="false" customHeight="false" outlineLevel="0" collapsed="false">
      <c r="B78" s="65"/>
      <c r="C78" s="65"/>
      <c r="D78" s="65"/>
      <c r="E78" s="65"/>
      <c r="F78" s="65"/>
      <c r="G78" s="65"/>
      <c r="H78" s="65"/>
      <c r="I78" s="65"/>
      <c r="J78" s="65"/>
    </row>
    <row r="79" customFormat="false" ht="13.5" hidden="false" customHeight="false" outlineLevel="0" collapsed="false">
      <c r="B79" s="65"/>
      <c r="C79" s="65"/>
      <c r="D79" s="65"/>
      <c r="E79" s="65"/>
      <c r="F79" s="65"/>
      <c r="G79" s="65"/>
      <c r="H79" s="65"/>
      <c r="I79" s="65"/>
      <c r="J79" s="65"/>
    </row>
    <row r="80" customFormat="false" ht="13.5" hidden="false" customHeight="false" outlineLevel="0" collapsed="false">
      <c r="B80" s="65"/>
      <c r="C80" s="65"/>
      <c r="D80" s="65"/>
      <c r="E80" s="65"/>
      <c r="F80" s="65"/>
      <c r="G80" s="65"/>
      <c r="H80" s="65"/>
      <c r="I80" s="65"/>
      <c r="J80" s="65"/>
    </row>
    <row r="81" customFormat="false" ht="13.5" hidden="false" customHeight="false" outlineLevel="0" collapsed="false">
      <c r="B81" s="65"/>
      <c r="C81" s="65"/>
      <c r="D81" s="65"/>
      <c r="E81" s="65"/>
      <c r="F81" s="65"/>
      <c r="G81" s="65"/>
      <c r="H81" s="65"/>
      <c r="I81" s="65"/>
      <c r="J81" s="65"/>
    </row>
    <row r="82" customFormat="false" ht="13.5" hidden="false" customHeight="false" outlineLevel="0" collapsed="false">
      <c r="B82" s="65"/>
      <c r="C82" s="65"/>
      <c r="D82" s="65"/>
      <c r="E82" s="65"/>
      <c r="F82" s="65"/>
      <c r="G82" s="65"/>
      <c r="H82" s="65"/>
      <c r="I82" s="65"/>
      <c r="J82" s="65"/>
    </row>
    <row r="83" customFormat="false" ht="13.5" hidden="false" customHeight="false" outlineLevel="0" collapsed="false">
      <c r="B83" s="65"/>
      <c r="C83" s="65"/>
      <c r="D83" s="65"/>
      <c r="E83" s="65"/>
      <c r="F83" s="65"/>
      <c r="G83" s="65"/>
      <c r="H83" s="65"/>
      <c r="I83" s="65"/>
      <c r="J83" s="65"/>
    </row>
    <row r="84" customFormat="false" ht="13.5" hidden="false" customHeight="false" outlineLevel="0" collapsed="false">
      <c r="B84" s="65"/>
      <c r="C84" s="65"/>
      <c r="D84" s="65"/>
      <c r="E84" s="65"/>
      <c r="F84" s="65"/>
      <c r="G84" s="65"/>
      <c r="H84" s="65"/>
      <c r="I84" s="65"/>
      <c r="J84" s="65"/>
    </row>
    <row r="85" customFormat="false" ht="13.5" hidden="false" customHeight="false" outlineLevel="0" collapsed="false">
      <c r="B85" s="65"/>
      <c r="C85" s="65"/>
      <c r="D85" s="65"/>
      <c r="E85" s="65"/>
      <c r="F85" s="65"/>
      <c r="G85" s="65"/>
      <c r="H85" s="65"/>
      <c r="I85" s="65"/>
      <c r="J85" s="65"/>
    </row>
    <row r="86" customFormat="false" ht="13.5" hidden="false" customHeight="false" outlineLevel="0" collapsed="false">
      <c r="B86" s="65"/>
      <c r="C86" s="65"/>
      <c r="D86" s="65"/>
      <c r="E86" s="65"/>
      <c r="F86" s="65"/>
      <c r="G86" s="65"/>
      <c r="H86" s="65"/>
      <c r="I86" s="65"/>
      <c r="J86" s="65"/>
    </row>
    <row r="87" customFormat="false" ht="13.5" hidden="false" customHeight="false" outlineLevel="0" collapsed="false">
      <c r="B87" s="65"/>
      <c r="C87" s="65"/>
      <c r="D87" s="65"/>
      <c r="E87" s="65"/>
      <c r="F87" s="65"/>
      <c r="G87" s="65"/>
      <c r="H87" s="65"/>
      <c r="I87" s="65"/>
      <c r="J87" s="65"/>
    </row>
    <row r="88" customFormat="false" ht="13.5" hidden="false" customHeight="false" outlineLevel="0" collapsed="false">
      <c r="B88" s="65"/>
      <c r="C88" s="65"/>
      <c r="D88" s="65"/>
      <c r="E88" s="65"/>
      <c r="F88" s="65"/>
      <c r="G88" s="65"/>
      <c r="H88" s="65"/>
      <c r="I88" s="65"/>
      <c r="J88" s="65"/>
    </row>
    <row r="89" customFormat="false" ht="13.5" hidden="false" customHeight="false" outlineLevel="0" collapsed="false">
      <c r="B89" s="65"/>
      <c r="C89" s="65"/>
      <c r="D89" s="65"/>
      <c r="E89" s="65"/>
      <c r="F89" s="65"/>
      <c r="G89" s="65"/>
      <c r="H89" s="65"/>
      <c r="I89" s="65"/>
      <c r="J89" s="65"/>
    </row>
    <row r="90" customFormat="false" ht="13.5" hidden="false" customHeight="false" outlineLevel="0" collapsed="false">
      <c r="B90" s="65"/>
      <c r="C90" s="65"/>
      <c r="D90" s="65"/>
      <c r="E90" s="65"/>
      <c r="F90" s="65"/>
      <c r="G90" s="65"/>
      <c r="H90" s="65"/>
      <c r="I90" s="65"/>
      <c r="J90" s="65"/>
    </row>
    <row r="91" customFormat="false" ht="13.5" hidden="false" customHeight="false" outlineLevel="0" collapsed="false">
      <c r="B91" s="65"/>
      <c r="C91" s="65"/>
      <c r="D91" s="65"/>
      <c r="E91" s="65"/>
      <c r="F91" s="65"/>
      <c r="G91" s="65"/>
      <c r="H91" s="65"/>
      <c r="I91" s="65"/>
      <c r="J91" s="65"/>
    </row>
    <row r="92" customFormat="false" ht="13.5" hidden="false" customHeight="false" outlineLevel="0" collapsed="false">
      <c r="B92" s="65"/>
      <c r="C92" s="65"/>
      <c r="D92" s="65"/>
      <c r="E92" s="65"/>
      <c r="F92" s="65"/>
      <c r="G92" s="65"/>
      <c r="H92" s="65"/>
      <c r="I92" s="65"/>
      <c r="J92" s="65"/>
    </row>
    <row r="93" customFormat="false" ht="13.5" hidden="false" customHeight="false" outlineLevel="0" collapsed="false">
      <c r="B93" s="65"/>
      <c r="C93" s="65"/>
      <c r="D93" s="65"/>
      <c r="E93" s="65"/>
      <c r="F93" s="65"/>
      <c r="G93" s="65"/>
      <c r="H93" s="65"/>
      <c r="I93" s="65"/>
      <c r="J93" s="65"/>
    </row>
    <row r="94" customFormat="false" ht="13.5" hidden="false" customHeight="false" outlineLevel="0" collapsed="false">
      <c r="B94" s="65"/>
      <c r="C94" s="65"/>
      <c r="D94" s="65"/>
      <c r="E94" s="65"/>
      <c r="F94" s="65"/>
      <c r="G94" s="65"/>
      <c r="H94" s="65"/>
      <c r="I94" s="65"/>
      <c r="J94" s="65"/>
    </row>
    <row r="95" customFormat="false" ht="13.5" hidden="false" customHeight="false" outlineLevel="0" collapsed="false">
      <c r="B95" s="65"/>
      <c r="C95" s="65"/>
      <c r="D95" s="65"/>
      <c r="E95" s="65"/>
      <c r="F95" s="65"/>
      <c r="G95" s="65"/>
      <c r="H95" s="65"/>
      <c r="I95" s="65"/>
      <c r="J95" s="65"/>
    </row>
    <row r="96" customFormat="false" ht="13.5" hidden="false" customHeight="false" outlineLevel="0" collapsed="false">
      <c r="B96" s="65"/>
      <c r="C96" s="65"/>
      <c r="D96" s="65"/>
      <c r="E96" s="65"/>
      <c r="F96" s="65"/>
      <c r="G96" s="65"/>
      <c r="H96" s="65"/>
      <c r="I96" s="65"/>
      <c r="J96" s="65"/>
    </row>
    <row r="97" customFormat="false" ht="13.5" hidden="false" customHeight="false" outlineLevel="0" collapsed="false">
      <c r="B97" s="65"/>
      <c r="C97" s="65"/>
      <c r="D97" s="65"/>
      <c r="E97" s="65"/>
      <c r="F97" s="65"/>
      <c r="G97" s="65"/>
      <c r="H97" s="65"/>
      <c r="I97" s="65"/>
      <c r="J97" s="65"/>
    </row>
    <row r="98" customFormat="false" ht="13.5" hidden="false" customHeight="false" outlineLevel="0" collapsed="false">
      <c r="B98" s="65"/>
      <c r="C98" s="65"/>
      <c r="D98" s="65"/>
      <c r="E98" s="65"/>
      <c r="F98" s="65"/>
      <c r="G98" s="65"/>
      <c r="H98" s="65"/>
      <c r="I98" s="65"/>
      <c r="J98" s="65"/>
    </row>
    <row r="99" customFormat="false" ht="13.5" hidden="false" customHeight="false" outlineLevel="0" collapsed="false">
      <c r="B99" s="65"/>
      <c r="C99" s="65"/>
      <c r="D99" s="65"/>
      <c r="E99" s="65"/>
      <c r="F99" s="65"/>
      <c r="G99" s="65"/>
      <c r="H99" s="65"/>
      <c r="I99" s="65"/>
      <c r="J99" s="65"/>
    </row>
    <row r="100" customFormat="false" ht="13.5" hidden="false" customHeight="false" outlineLevel="0" collapsed="false">
      <c r="B100" s="65"/>
      <c r="C100" s="65"/>
      <c r="D100" s="65"/>
      <c r="E100" s="65"/>
      <c r="F100" s="65"/>
      <c r="G100" s="65"/>
      <c r="H100" s="65"/>
      <c r="I100" s="65"/>
      <c r="J100" s="65"/>
    </row>
    <row r="101" customFormat="false" ht="13.5" hidden="false" customHeight="false" outlineLevel="0" collapsed="false">
      <c r="B101" s="65"/>
      <c r="C101" s="65"/>
      <c r="D101" s="65"/>
      <c r="E101" s="65"/>
      <c r="F101" s="65"/>
      <c r="G101" s="65"/>
      <c r="H101" s="65"/>
      <c r="I101" s="65"/>
      <c r="J101" s="65"/>
    </row>
    <row r="102" customFormat="false" ht="13.5" hidden="false" customHeight="false" outlineLevel="0" collapsed="false">
      <c r="B102" s="65"/>
      <c r="C102" s="65"/>
      <c r="D102" s="65"/>
      <c r="E102" s="65"/>
      <c r="F102" s="65"/>
      <c r="G102" s="65"/>
      <c r="H102" s="65"/>
      <c r="I102" s="65"/>
      <c r="J102" s="65"/>
    </row>
    <row r="103" customFormat="false" ht="13.5" hidden="false" customHeight="false" outlineLevel="0" collapsed="false">
      <c r="B103" s="65"/>
      <c r="C103" s="65"/>
      <c r="D103" s="65"/>
      <c r="E103" s="65"/>
      <c r="F103" s="65"/>
      <c r="G103" s="65"/>
      <c r="H103" s="65"/>
      <c r="I103" s="65"/>
      <c r="J103" s="65"/>
    </row>
    <row r="104" customFormat="false" ht="13.5" hidden="false" customHeight="false" outlineLevel="0" collapsed="false">
      <c r="B104" s="65"/>
      <c r="C104" s="65"/>
      <c r="D104" s="65"/>
      <c r="E104" s="65"/>
      <c r="F104" s="65"/>
      <c r="G104" s="65"/>
      <c r="H104" s="65"/>
      <c r="I104" s="65"/>
      <c r="J104" s="65"/>
    </row>
    <row r="105" customFormat="false" ht="13.5" hidden="false" customHeight="false" outlineLevel="0" collapsed="false">
      <c r="B105" s="65"/>
      <c r="C105" s="65"/>
      <c r="D105" s="65"/>
      <c r="E105" s="65"/>
      <c r="F105" s="65"/>
      <c r="G105" s="65"/>
      <c r="H105" s="65"/>
      <c r="I105" s="65"/>
      <c r="J105" s="65"/>
    </row>
    <row r="106" customFormat="false" ht="13.5" hidden="false" customHeight="false" outlineLevel="0" collapsed="false">
      <c r="B106" s="65"/>
      <c r="C106" s="65"/>
      <c r="D106" s="65"/>
      <c r="E106" s="65"/>
      <c r="F106" s="65"/>
      <c r="G106" s="65"/>
      <c r="H106" s="65"/>
      <c r="I106" s="65"/>
      <c r="J106" s="65"/>
    </row>
    <row r="107" customFormat="false" ht="13.5" hidden="false" customHeight="false" outlineLevel="0" collapsed="false">
      <c r="B107" s="65"/>
      <c r="C107" s="65"/>
      <c r="D107" s="65"/>
      <c r="E107" s="65"/>
      <c r="F107" s="65"/>
      <c r="G107" s="65"/>
      <c r="H107" s="65"/>
      <c r="I107" s="65"/>
      <c r="J107" s="65"/>
    </row>
    <row r="108" customFormat="false" ht="13.5" hidden="false" customHeight="false" outlineLevel="0" collapsed="false">
      <c r="B108" s="65"/>
      <c r="C108" s="65"/>
      <c r="D108" s="65"/>
      <c r="E108" s="65"/>
      <c r="F108" s="65"/>
      <c r="G108" s="65"/>
      <c r="H108" s="65"/>
      <c r="I108" s="65"/>
      <c r="J108" s="65"/>
    </row>
    <row r="109" customFormat="false" ht="13.5" hidden="false" customHeight="false" outlineLevel="0" collapsed="false">
      <c r="B109" s="65"/>
      <c r="C109" s="65"/>
      <c r="D109" s="65"/>
      <c r="E109" s="65"/>
      <c r="F109" s="65"/>
      <c r="G109" s="65"/>
      <c r="H109" s="65"/>
      <c r="I109" s="65"/>
      <c r="J109" s="65"/>
    </row>
    <row r="110" customFormat="false" ht="13.5" hidden="false" customHeight="false" outlineLevel="0" collapsed="false">
      <c r="B110" s="65"/>
      <c r="C110" s="65"/>
      <c r="D110" s="65"/>
      <c r="E110" s="65"/>
      <c r="F110" s="65"/>
      <c r="G110" s="65"/>
      <c r="H110" s="65"/>
      <c r="I110" s="65"/>
      <c r="J110" s="65"/>
    </row>
    <row r="111" customFormat="false" ht="13.5" hidden="false" customHeight="false" outlineLevel="0" collapsed="false">
      <c r="B111" s="65"/>
      <c r="C111" s="65"/>
      <c r="D111" s="65"/>
      <c r="E111" s="65"/>
      <c r="F111" s="65"/>
      <c r="G111" s="65"/>
      <c r="H111" s="65"/>
      <c r="I111" s="65"/>
      <c r="J111" s="65"/>
    </row>
    <row r="112" customFormat="false" ht="13.5" hidden="false" customHeight="false" outlineLevel="0" collapsed="false">
      <c r="B112" s="65"/>
      <c r="C112" s="65"/>
      <c r="D112" s="65"/>
      <c r="E112" s="65"/>
      <c r="F112" s="65"/>
      <c r="G112" s="65"/>
      <c r="H112" s="65"/>
      <c r="I112" s="65"/>
      <c r="J112" s="65"/>
    </row>
    <row r="113" customFormat="false" ht="13.5" hidden="false" customHeight="false" outlineLevel="0" collapsed="false">
      <c r="B113" s="65"/>
      <c r="C113" s="65"/>
      <c r="D113" s="65"/>
      <c r="E113" s="65"/>
      <c r="F113" s="65"/>
      <c r="G113" s="65"/>
      <c r="H113" s="65"/>
      <c r="I113" s="65"/>
      <c r="J113" s="65"/>
    </row>
    <row r="114" customFormat="false" ht="13.5" hidden="false" customHeight="false" outlineLevel="0" collapsed="false">
      <c r="B114" s="65"/>
      <c r="C114" s="65"/>
      <c r="D114" s="65"/>
      <c r="E114" s="65"/>
      <c r="F114" s="65"/>
      <c r="G114" s="65"/>
      <c r="H114" s="65"/>
      <c r="I114" s="65"/>
      <c r="J114" s="65"/>
    </row>
    <row r="115" customFormat="false" ht="13.5" hidden="false" customHeight="false" outlineLevel="0" collapsed="false">
      <c r="B115" s="65"/>
      <c r="C115" s="65"/>
      <c r="D115" s="65"/>
      <c r="E115" s="65"/>
      <c r="F115" s="65"/>
      <c r="G115" s="65"/>
      <c r="H115" s="65"/>
      <c r="I115" s="65"/>
      <c r="J115" s="65"/>
    </row>
    <row r="116" customFormat="false" ht="13.5" hidden="false" customHeight="false" outlineLevel="0" collapsed="false">
      <c r="B116" s="65"/>
      <c r="C116" s="65"/>
      <c r="D116" s="65"/>
      <c r="E116" s="65"/>
      <c r="F116" s="65"/>
      <c r="G116" s="65"/>
      <c r="H116" s="65"/>
      <c r="I116" s="65"/>
      <c r="J116" s="65"/>
    </row>
    <row r="117" customFormat="false" ht="13.5" hidden="false" customHeight="false" outlineLevel="0" collapsed="false">
      <c r="B117" s="65"/>
      <c r="C117" s="65"/>
      <c r="D117" s="65"/>
      <c r="E117" s="65"/>
      <c r="F117" s="65"/>
      <c r="G117" s="65"/>
      <c r="H117" s="65"/>
      <c r="I117" s="65"/>
      <c r="J117" s="65"/>
    </row>
    <row r="118" customFormat="false" ht="13.5" hidden="false" customHeight="false" outlineLevel="0" collapsed="false">
      <c r="B118" s="65"/>
      <c r="C118" s="65"/>
      <c r="D118" s="65"/>
      <c r="E118" s="65"/>
      <c r="F118" s="65"/>
      <c r="G118" s="65"/>
      <c r="H118" s="65"/>
      <c r="I118" s="65"/>
      <c r="J118" s="65"/>
    </row>
    <row r="119" customFormat="false" ht="13.5" hidden="false" customHeight="false" outlineLevel="0" collapsed="false">
      <c r="B119" s="65"/>
      <c r="C119" s="65"/>
      <c r="D119" s="65"/>
      <c r="E119" s="65"/>
      <c r="F119" s="65"/>
      <c r="G119" s="65"/>
      <c r="H119" s="65"/>
      <c r="I119" s="65"/>
      <c r="J119" s="65"/>
    </row>
    <row r="120" customFormat="false" ht="13.5" hidden="false" customHeight="false" outlineLevel="0" collapsed="false">
      <c r="B120" s="65"/>
      <c r="C120" s="65"/>
      <c r="D120" s="65"/>
      <c r="E120" s="65"/>
      <c r="F120" s="65"/>
      <c r="G120" s="65"/>
      <c r="H120" s="65"/>
      <c r="I120" s="65"/>
      <c r="J120" s="65"/>
    </row>
    <row r="121" customFormat="false" ht="13.5" hidden="false" customHeight="false" outlineLevel="0" collapsed="false">
      <c r="B121" s="65"/>
      <c r="C121" s="65"/>
      <c r="D121" s="65"/>
      <c r="E121" s="65"/>
      <c r="F121" s="65"/>
      <c r="G121" s="65"/>
      <c r="H121" s="65"/>
      <c r="I121" s="65"/>
      <c r="J121" s="65"/>
    </row>
    <row r="122" customFormat="false" ht="13.5" hidden="false" customHeight="false" outlineLevel="0" collapsed="false">
      <c r="B122" s="65"/>
      <c r="C122" s="65"/>
      <c r="D122" s="65"/>
      <c r="E122" s="65"/>
      <c r="F122" s="65"/>
      <c r="G122" s="65"/>
      <c r="H122" s="65"/>
      <c r="I122" s="65"/>
      <c r="J122" s="65"/>
    </row>
    <row r="123" customFormat="false" ht="13.5" hidden="false" customHeight="false" outlineLevel="0" collapsed="false">
      <c r="B123" s="65"/>
      <c r="C123" s="65"/>
      <c r="D123" s="65"/>
      <c r="E123" s="65"/>
      <c r="F123" s="65"/>
      <c r="G123" s="65"/>
      <c r="H123" s="65"/>
      <c r="I123" s="65"/>
      <c r="J123" s="65"/>
    </row>
    <row r="124" customFormat="false" ht="13.5" hidden="false" customHeight="false" outlineLevel="0" collapsed="false">
      <c r="B124" s="65"/>
      <c r="C124" s="65"/>
      <c r="D124" s="65"/>
      <c r="E124" s="65"/>
      <c r="F124" s="65"/>
      <c r="G124" s="65"/>
      <c r="H124" s="65"/>
      <c r="I124" s="65"/>
      <c r="J124" s="65"/>
    </row>
    <row r="125" customFormat="false" ht="13.5" hidden="false" customHeight="false" outlineLevel="0" collapsed="false">
      <c r="B125" s="65"/>
      <c r="C125" s="65"/>
      <c r="D125" s="65"/>
      <c r="E125" s="65"/>
      <c r="F125" s="65"/>
      <c r="G125" s="65"/>
      <c r="H125" s="65"/>
      <c r="I125" s="65"/>
      <c r="J125" s="65"/>
    </row>
    <row r="126" customFormat="false" ht="13.5" hidden="false" customHeight="false" outlineLevel="0" collapsed="false">
      <c r="B126" s="65"/>
      <c r="C126" s="65"/>
      <c r="D126" s="65"/>
      <c r="E126" s="65"/>
      <c r="F126" s="65"/>
      <c r="G126" s="65"/>
      <c r="H126" s="65"/>
      <c r="I126" s="65"/>
      <c r="J126" s="65"/>
    </row>
    <row r="127" customFormat="false" ht="13.5" hidden="false" customHeight="false" outlineLevel="0" collapsed="false">
      <c r="B127" s="65"/>
      <c r="C127" s="65"/>
      <c r="D127" s="65"/>
      <c r="E127" s="65"/>
      <c r="F127" s="65"/>
      <c r="G127" s="65"/>
      <c r="H127" s="65"/>
      <c r="I127" s="65"/>
      <c r="J127" s="65"/>
    </row>
    <row r="128" customFormat="false" ht="13.5" hidden="false" customHeight="false" outlineLevel="0" collapsed="false">
      <c r="B128" s="65"/>
      <c r="C128" s="65"/>
      <c r="D128" s="65"/>
      <c r="E128" s="65"/>
      <c r="F128" s="65"/>
      <c r="G128" s="65"/>
      <c r="H128" s="65"/>
      <c r="I128" s="65"/>
      <c r="J128" s="65"/>
    </row>
    <row r="129" customFormat="false" ht="13.5" hidden="false" customHeight="false" outlineLevel="0" collapsed="false">
      <c r="B129" s="65"/>
      <c r="C129" s="65"/>
      <c r="D129" s="65"/>
      <c r="E129" s="65"/>
      <c r="F129" s="65"/>
      <c r="G129" s="65"/>
      <c r="H129" s="65"/>
      <c r="I129" s="65"/>
      <c r="J129" s="65"/>
    </row>
    <row r="130" customFormat="false" ht="13.5" hidden="false" customHeight="false" outlineLevel="0" collapsed="false">
      <c r="B130" s="65"/>
      <c r="C130" s="65"/>
      <c r="D130" s="65"/>
      <c r="E130" s="65"/>
      <c r="F130" s="65"/>
      <c r="G130" s="65"/>
      <c r="H130" s="65"/>
      <c r="I130" s="65"/>
      <c r="J130" s="65"/>
    </row>
    <row r="131" customFormat="false" ht="13.5" hidden="false" customHeight="false" outlineLevel="0" collapsed="false">
      <c r="B131" s="65"/>
      <c r="C131" s="65"/>
      <c r="D131" s="65"/>
      <c r="E131" s="65"/>
      <c r="F131" s="65"/>
      <c r="G131" s="65"/>
      <c r="H131" s="65"/>
      <c r="I131" s="65"/>
      <c r="J131" s="65"/>
    </row>
    <row r="132" customFormat="false" ht="13.5" hidden="false" customHeight="false" outlineLevel="0" collapsed="false">
      <c r="B132" s="65"/>
      <c r="C132" s="65"/>
      <c r="D132" s="65"/>
      <c r="E132" s="65"/>
      <c r="F132" s="65"/>
      <c r="G132" s="65"/>
      <c r="H132" s="65"/>
      <c r="I132" s="65"/>
      <c r="J132" s="65"/>
    </row>
    <row r="133" customFormat="false" ht="13.5" hidden="false" customHeight="false" outlineLevel="0" collapsed="false">
      <c r="B133" s="65"/>
      <c r="C133" s="65"/>
      <c r="D133" s="65"/>
      <c r="E133" s="65"/>
      <c r="F133" s="65"/>
      <c r="G133" s="65"/>
      <c r="H133" s="65"/>
      <c r="I133" s="65"/>
      <c r="J133" s="65"/>
    </row>
    <row r="134" customFormat="false" ht="13.5" hidden="false" customHeight="false" outlineLevel="0" collapsed="false">
      <c r="B134" s="65"/>
      <c r="C134" s="65"/>
      <c r="D134" s="65"/>
      <c r="E134" s="65"/>
      <c r="F134" s="65"/>
      <c r="G134" s="65"/>
      <c r="H134" s="65"/>
      <c r="I134" s="65"/>
      <c r="J134" s="65"/>
    </row>
    <row r="135" customFormat="false" ht="13.5" hidden="false" customHeight="false" outlineLevel="0" collapsed="false">
      <c r="B135" s="65"/>
      <c r="C135" s="65"/>
      <c r="D135" s="65"/>
      <c r="E135" s="65"/>
      <c r="F135" s="65"/>
      <c r="G135" s="65"/>
      <c r="H135" s="65"/>
      <c r="I135" s="65"/>
      <c r="J135" s="65"/>
    </row>
    <row r="136" customFormat="false" ht="13.5" hidden="false" customHeight="false" outlineLevel="0" collapsed="false">
      <c r="B136" s="65"/>
      <c r="C136" s="65"/>
      <c r="D136" s="65"/>
      <c r="E136" s="65"/>
      <c r="F136" s="65"/>
      <c r="G136" s="65"/>
      <c r="H136" s="65"/>
      <c r="I136" s="65"/>
      <c r="J136" s="65"/>
    </row>
    <row r="137" customFormat="false" ht="13.5" hidden="false" customHeight="false" outlineLevel="0" collapsed="false">
      <c r="B137" s="65"/>
      <c r="C137" s="65"/>
      <c r="D137" s="65"/>
      <c r="E137" s="65"/>
      <c r="F137" s="65"/>
      <c r="G137" s="65"/>
      <c r="H137" s="65"/>
      <c r="I137" s="65"/>
      <c r="J137" s="65"/>
    </row>
    <row r="138" customFormat="false" ht="13.5" hidden="false" customHeight="false" outlineLevel="0" collapsed="false">
      <c r="B138" s="65"/>
      <c r="C138" s="65"/>
      <c r="D138" s="65"/>
      <c r="E138" s="65"/>
      <c r="F138" s="65"/>
      <c r="G138" s="65"/>
      <c r="H138" s="65"/>
      <c r="I138" s="65"/>
      <c r="J138" s="65"/>
    </row>
    <row r="139" customFormat="false" ht="13.5" hidden="false" customHeight="false" outlineLevel="0" collapsed="false">
      <c r="B139" s="65"/>
      <c r="C139" s="65"/>
      <c r="D139" s="65"/>
      <c r="E139" s="65"/>
      <c r="F139" s="65"/>
      <c r="G139" s="65"/>
      <c r="H139" s="65"/>
      <c r="I139" s="65"/>
      <c r="J139" s="65"/>
    </row>
    <row r="140" customFormat="false" ht="13.5" hidden="false" customHeight="false" outlineLevel="0" collapsed="false">
      <c r="B140" s="65"/>
      <c r="C140" s="65"/>
      <c r="D140" s="65"/>
      <c r="E140" s="65"/>
      <c r="F140" s="65"/>
      <c r="G140" s="65"/>
      <c r="H140" s="65"/>
      <c r="I140" s="65"/>
      <c r="J140" s="65"/>
    </row>
    <row r="141" customFormat="false" ht="13.5" hidden="false" customHeight="false" outlineLevel="0" collapsed="false">
      <c r="B141" s="65"/>
      <c r="C141" s="65"/>
      <c r="D141" s="65"/>
      <c r="E141" s="65"/>
      <c r="F141" s="65"/>
      <c r="G141" s="65"/>
      <c r="H141" s="65"/>
      <c r="I141" s="65"/>
      <c r="J141" s="65"/>
    </row>
    <row r="142" customFormat="false" ht="13.5" hidden="false" customHeight="false" outlineLevel="0" collapsed="false">
      <c r="B142" s="65"/>
      <c r="C142" s="65"/>
      <c r="D142" s="65"/>
      <c r="E142" s="65"/>
      <c r="F142" s="65"/>
      <c r="G142" s="65"/>
      <c r="H142" s="65"/>
      <c r="I142" s="65"/>
      <c r="J142" s="65"/>
    </row>
    <row r="143" customFormat="false" ht="13.5" hidden="false" customHeight="false" outlineLevel="0" collapsed="false">
      <c r="B143" s="65"/>
      <c r="C143" s="65"/>
      <c r="D143" s="65"/>
      <c r="E143" s="65"/>
      <c r="F143" s="65"/>
      <c r="G143" s="65"/>
      <c r="H143" s="65"/>
      <c r="I143" s="65"/>
      <c r="J143" s="65"/>
    </row>
    <row r="144" customFormat="false" ht="13.5" hidden="false" customHeight="false" outlineLevel="0" collapsed="false">
      <c r="B144" s="65"/>
      <c r="C144" s="65"/>
      <c r="D144" s="65"/>
      <c r="E144" s="65"/>
      <c r="F144" s="65"/>
      <c r="G144" s="65"/>
      <c r="H144" s="65"/>
      <c r="I144" s="65"/>
      <c r="J144" s="65"/>
    </row>
    <row r="145" customFormat="false" ht="13.5" hidden="false" customHeight="false" outlineLevel="0" collapsed="false">
      <c r="B145" s="65"/>
      <c r="C145" s="65"/>
      <c r="D145" s="65"/>
      <c r="E145" s="65"/>
      <c r="F145" s="65"/>
      <c r="G145" s="65"/>
      <c r="H145" s="65"/>
      <c r="I145" s="65"/>
      <c r="J145" s="65"/>
    </row>
    <row r="146" customFormat="false" ht="13.5" hidden="false" customHeight="false" outlineLevel="0" collapsed="false">
      <c r="B146" s="65"/>
      <c r="C146" s="65"/>
      <c r="D146" s="65"/>
      <c r="E146" s="65"/>
      <c r="F146" s="65"/>
      <c r="G146" s="65"/>
      <c r="H146" s="65"/>
      <c r="I146" s="65"/>
      <c r="J146" s="65"/>
    </row>
    <row r="147" customFormat="false" ht="13.5" hidden="false" customHeight="false" outlineLevel="0" collapsed="false">
      <c r="B147" s="65"/>
      <c r="C147" s="65"/>
      <c r="D147" s="65"/>
      <c r="E147" s="65"/>
      <c r="F147" s="65"/>
      <c r="G147" s="65"/>
      <c r="H147" s="65"/>
      <c r="I147" s="65"/>
      <c r="J147" s="65"/>
    </row>
    <row r="148" customFormat="false" ht="13.5" hidden="false" customHeight="false" outlineLevel="0" collapsed="false">
      <c r="B148" s="65"/>
      <c r="C148" s="65"/>
      <c r="D148" s="65"/>
      <c r="E148" s="65"/>
      <c r="F148" s="65"/>
      <c r="G148" s="65"/>
      <c r="H148" s="65"/>
      <c r="I148" s="65"/>
      <c r="J148" s="65"/>
    </row>
    <row r="149" customFormat="false" ht="13.5" hidden="false" customHeight="false" outlineLevel="0" collapsed="false">
      <c r="B149" s="65"/>
      <c r="C149" s="65"/>
      <c r="D149" s="65"/>
      <c r="E149" s="65"/>
      <c r="F149" s="65"/>
      <c r="G149" s="65"/>
      <c r="H149" s="65"/>
      <c r="I149" s="65"/>
      <c r="J149" s="65"/>
    </row>
    <row r="150" customFormat="false" ht="13.5" hidden="false" customHeight="false" outlineLevel="0" collapsed="false">
      <c r="B150" s="65"/>
      <c r="C150" s="65"/>
      <c r="D150" s="65"/>
      <c r="E150" s="65"/>
      <c r="F150" s="65"/>
      <c r="G150" s="65"/>
      <c r="H150" s="65"/>
      <c r="I150" s="65"/>
      <c r="J150" s="65"/>
    </row>
    <row r="151" customFormat="false" ht="13.5" hidden="false" customHeight="false" outlineLevel="0" collapsed="false">
      <c r="B151" s="65"/>
      <c r="C151" s="65"/>
      <c r="D151" s="65"/>
      <c r="E151" s="65"/>
      <c r="F151" s="65"/>
      <c r="G151" s="65"/>
      <c r="H151" s="65"/>
      <c r="I151" s="65"/>
      <c r="J151" s="65"/>
    </row>
    <row r="152" customFormat="false" ht="13.5" hidden="false" customHeight="false" outlineLevel="0" collapsed="false">
      <c r="B152" s="65"/>
      <c r="C152" s="65"/>
      <c r="D152" s="65"/>
      <c r="E152" s="65"/>
      <c r="F152" s="65"/>
      <c r="G152" s="65"/>
      <c r="H152" s="65"/>
      <c r="I152" s="65"/>
      <c r="J152" s="65"/>
    </row>
    <row r="153" customFormat="false" ht="13.5" hidden="false" customHeight="false" outlineLevel="0" collapsed="false">
      <c r="B153" s="65"/>
      <c r="C153" s="65"/>
      <c r="D153" s="65"/>
      <c r="E153" s="65"/>
      <c r="F153" s="65"/>
      <c r="G153" s="65"/>
      <c r="H153" s="65"/>
      <c r="I153" s="65"/>
      <c r="J153" s="65"/>
    </row>
    <row r="154" customFormat="false" ht="13.5" hidden="false" customHeight="false" outlineLevel="0" collapsed="false">
      <c r="B154" s="65"/>
      <c r="C154" s="65"/>
      <c r="D154" s="65"/>
      <c r="E154" s="65"/>
      <c r="F154" s="65"/>
      <c r="G154" s="65"/>
      <c r="H154" s="65"/>
      <c r="I154" s="65"/>
      <c r="J154" s="65"/>
    </row>
    <row r="155" customFormat="false" ht="13.5" hidden="false" customHeight="false" outlineLevel="0" collapsed="false">
      <c r="B155" s="65"/>
      <c r="C155" s="65"/>
      <c r="D155" s="65"/>
      <c r="E155" s="65"/>
      <c r="F155" s="65"/>
      <c r="G155" s="65"/>
      <c r="H155" s="65"/>
      <c r="I155" s="65"/>
      <c r="J155" s="65"/>
    </row>
    <row r="156" customFormat="false" ht="13.5" hidden="false" customHeight="false" outlineLevel="0" collapsed="false">
      <c r="B156" s="65"/>
      <c r="C156" s="65"/>
      <c r="D156" s="65"/>
      <c r="E156" s="65"/>
      <c r="F156" s="65"/>
      <c r="G156" s="65"/>
      <c r="H156" s="65"/>
      <c r="I156" s="65"/>
      <c r="J156" s="65"/>
    </row>
    <row r="157" customFormat="false" ht="13.5" hidden="false" customHeight="false" outlineLevel="0" collapsed="false">
      <c r="B157" s="65"/>
      <c r="C157" s="65"/>
      <c r="D157" s="65"/>
      <c r="E157" s="65"/>
      <c r="F157" s="65"/>
      <c r="G157" s="65"/>
      <c r="H157" s="65"/>
      <c r="I157" s="65"/>
      <c r="J157" s="65"/>
    </row>
    <row r="158" customFormat="false" ht="13.5" hidden="false" customHeight="false" outlineLevel="0" collapsed="false">
      <c r="B158" s="65"/>
      <c r="C158" s="65"/>
      <c r="D158" s="65"/>
      <c r="E158" s="65"/>
      <c r="F158" s="65"/>
      <c r="G158" s="65"/>
      <c r="H158" s="65"/>
      <c r="I158" s="65"/>
      <c r="J158" s="65"/>
    </row>
    <row r="159" customFormat="false" ht="13.5" hidden="false" customHeight="false" outlineLevel="0" collapsed="false">
      <c r="B159" s="65"/>
      <c r="C159" s="65"/>
      <c r="D159" s="65"/>
      <c r="E159" s="65"/>
      <c r="F159" s="65"/>
      <c r="G159" s="65"/>
      <c r="H159" s="65"/>
      <c r="I159" s="65"/>
      <c r="J159" s="65"/>
    </row>
    <row r="160" customFormat="false" ht="13.5" hidden="false" customHeight="false" outlineLevel="0" collapsed="false">
      <c r="B160" s="65"/>
      <c r="C160" s="65"/>
      <c r="D160" s="65"/>
      <c r="E160" s="65"/>
      <c r="F160" s="65"/>
      <c r="G160" s="65"/>
      <c r="H160" s="65"/>
      <c r="I160" s="65"/>
      <c r="J160" s="65"/>
    </row>
    <row r="161" customFormat="false" ht="13.5" hidden="false" customHeight="false" outlineLevel="0" collapsed="false">
      <c r="B161" s="65"/>
      <c r="C161" s="65"/>
      <c r="D161" s="65"/>
      <c r="E161" s="65"/>
      <c r="F161" s="65"/>
      <c r="G161" s="65"/>
      <c r="H161" s="65"/>
      <c r="I161" s="65"/>
      <c r="J161" s="65"/>
    </row>
    <row r="162" customFormat="false" ht="13.5" hidden="false" customHeight="false" outlineLevel="0" collapsed="false">
      <c r="B162" s="65"/>
      <c r="C162" s="65"/>
      <c r="D162" s="65"/>
      <c r="E162" s="65"/>
      <c r="F162" s="65"/>
      <c r="G162" s="65"/>
      <c r="H162" s="65"/>
      <c r="I162" s="65"/>
      <c r="J162" s="65"/>
    </row>
    <row r="163" customFormat="false" ht="13.5" hidden="false" customHeight="false" outlineLevel="0" collapsed="false">
      <c r="B163" s="65"/>
      <c r="C163" s="65"/>
      <c r="D163" s="65"/>
      <c r="E163" s="65"/>
      <c r="F163" s="65"/>
      <c r="G163" s="65"/>
      <c r="H163" s="65"/>
      <c r="I163" s="65"/>
      <c r="J163" s="65"/>
    </row>
    <row r="164" customFormat="false" ht="13.5" hidden="false" customHeight="false" outlineLevel="0" collapsed="false">
      <c r="B164" s="65"/>
      <c r="C164" s="65"/>
      <c r="D164" s="65"/>
      <c r="E164" s="65"/>
      <c r="F164" s="65"/>
      <c r="G164" s="65"/>
      <c r="H164" s="65"/>
      <c r="I164" s="65"/>
      <c r="J164" s="65"/>
    </row>
    <row r="165" customFormat="false" ht="13.5" hidden="false" customHeight="false" outlineLevel="0" collapsed="false">
      <c r="B165" s="65"/>
      <c r="C165" s="65"/>
      <c r="D165" s="65"/>
      <c r="E165" s="65"/>
      <c r="F165" s="65"/>
      <c r="G165" s="65"/>
      <c r="H165" s="65"/>
      <c r="I165" s="65"/>
      <c r="J165" s="65"/>
    </row>
    <row r="166" customFormat="false" ht="13.5" hidden="false" customHeight="false" outlineLevel="0" collapsed="false">
      <c r="B166" s="65"/>
      <c r="C166" s="65"/>
      <c r="D166" s="65"/>
      <c r="E166" s="65"/>
      <c r="F166" s="65"/>
      <c r="G166" s="65"/>
      <c r="H166" s="65"/>
      <c r="I166" s="65"/>
      <c r="J166" s="65"/>
    </row>
    <row r="167" customFormat="false" ht="13.5" hidden="false" customHeight="false" outlineLevel="0" collapsed="false">
      <c r="B167" s="65"/>
      <c r="C167" s="65"/>
      <c r="D167" s="65"/>
      <c r="E167" s="65"/>
      <c r="F167" s="65"/>
      <c r="G167" s="65"/>
      <c r="H167" s="65"/>
      <c r="I167" s="65"/>
      <c r="J167" s="65"/>
    </row>
    <row r="168" customFormat="false" ht="13.5" hidden="false" customHeight="false" outlineLevel="0" collapsed="false">
      <c r="B168" s="65"/>
      <c r="C168" s="65"/>
      <c r="D168" s="65"/>
      <c r="E168" s="65"/>
      <c r="F168" s="65"/>
      <c r="G168" s="65"/>
      <c r="H168" s="65"/>
      <c r="I168" s="65"/>
      <c r="J168" s="65"/>
    </row>
    <row r="169" customFormat="false" ht="13.5" hidden="false" customHeight="false" outlineLevel="0" collapsed="false">
      <c r="B169" s="65"/>
      <c r="C169" s="65"/>
      <c r="D169" s="65"/>
      <c r="E169" s="65"/>
      <c r="F169" s="65"/>
      <c r="G169" s="65"/>
      <c r="H169" s="65"/>
      <c r="I169" s="65"/>
      <c r="J169" s="65"/>
    </row>
    <row r="170" customFormat="false" ht="13.5" hidden="false" customHeight="false" outlineLevel="0" collapsed="false">
      <c r="B170" s="65"/>
      <c r="C170" s="65"/>
      <c r="D170" s="65"/>
      <c r="E170" s="65"/>
      <c r="F170" s="65"/>
      <c r="G170" s="65"/>
      <c r="H170" s="65"/>
      <c r="I170" s="65"/>
      <c r="J170" s="65"/>
    </row>
    <row r="171" customFormat="false" ht="13.5" hidden="false" customHeight="false" outlineLevel="0" collapsed="false">
      <c r="B171" s="65"/>
      <c r="C171" s="65"/>
      <c r="D171" s="65"/>
      <c r="E171" s="65"/>
      <c r="F171" s="65"/>
      <c r="G171" s="65"/>
      <c r="H171" s="65"/>
      <c r="I171" s="65"/>
      <c r="J171" s="65"/>
    </row>
    <row r="172" customFormat="false" ht="13.5" hidden="false" customHeight="false" outlineLevel="0" collapsed="false">
      <c r="B172" s="65"/>
      <c r="C172" s="65"/>
      <c r="D172" s="65"/>
      <c r="E172" s="65"/>
      <c r="F172" s="65"/>
      <c r="G172" s="65"/>
      <c r="H172" s="65"/>
      <c r="I172" s="65"/>
      <c r="J172" s="65"/>
    </row>
    <row r="173" customFormat="false" ht="13.5" hidden="false" customHeight="false" outlineLevel="0" collapsed="false">
      <c r="B173" s="65"/>
      <c r="C173" s="65"/>
      <c r="D173" s="65"/>
      <c r="E173" s="65"/>
      <c r="F173" s="65"/>
      <c r="G173" s="65"/>
      <c r="H173" s="65"/>
      <c r="I173" s="65"/>
      <c r="J173" s="65"/>
    </row>
    <row r="174" customFormat="false" ht="13.5" hidden="false" customHeight="false" outlineLevel="0" collapsed="false">
      <c r="B174" s="65"/>
      <c r="C174" s="65"/>
      <c r="D174" s="65"/>
      <c r="E174" s="65"/>
      <c r="F174" s="65"/>
      <c r="G174" s="65"/>
      <c r="H174" s="65"/>
      <c r="I174" s="65"/>
      <c r="J174" s="65"/>
    </row>
    <row r="175" customFormat="false" ht="13.5" hidden="false" customHeight="false" outlineLevel="0" collapsed="false">
      <c r="B175" s="65"/>
      <c r="C175" s="65"/>
      <c r="D175" s="65"/>
      <c r="E175" s="65"/>
      <c r="F175" s="65"/>
      <c r="G175" s="65"/>
      <c r="H175" s="65"/>
      <c r="I175" s="65"/>
      <c r="J175" s="65"/>
    </row>
    <row r="176" customFormat="false" ht="13.5" hidden="false" customHeight="false" outlineLevel="0" collapsed="false">
      <c r="B176" s="65"/>
      <c r="C176" s="65"/>
      <c r="D176" s="65"/>
      <c r="E176" s="65"/>
      <c r="F176" s="65"/>
      <c r="G176" s="65"/>
      <c r="H176" s="65"/>
      <c r="I176" s="65"/>
      <c r="J176" s="65"/>
    </row>
    <row r="177" customFormat="false" ht="13.5" hidden="false" customHeight="false" outlineLevel="0" collapsed="false">
      <c r="B177" s="65"/>
      <c r="C177" s="65"/>
      <c r="D177" s="65"/>
      <c r="E177" s="65"/>
      <c r="F177" s="65"/>
      <c r="G177" s="65"/>
      <c r="H177" s="65"/>
      <c r="I177" s="65"/>
      <c r="J177" s="65"/>
    </row>
    <row r="178" customFormat="false" ht="13.5" hidden="false" customHeight="false" outlineLevel="0" collapsed="false">
      <c r="B178" s="65"/>
      <c r="C178" s="65"/>
      <c r="D178" s="65"/>
      <c r="E178" s="65"/>
      <c r="F178" s="65"/>
      <c r="G178" s="65"/>
      <c r="H178" s="65"/>
      <c r="I178" s="65"/>
      <c r="J178" s="65"/>
    </row>
    <row r="179" customFormat="false" ht="13.5" hidden="false" customHeight="false" outlineLevel="0" collapsed="false">
      <c r="B179" s="65"/>
      <c r="C179" s="65"/>
      <c r="D179" s="65"/>
      <c r="E179" s="65"/>
      <c r="F179" s="65"/>
      <c r="G179" s="65"/>
      <c r="H179" s="65"/>
      <c r="I179" s="65"/>
      <c r="J179" s="65"/>
    </row>
    <row r="180" customFormat="false" ht="13.5" hidden="false" customHeight="false" outlineLevel="0" collapsed="false">
      <c r="B180" s="65"/>
      <c r="C180" s="65"/>
      <c r="D180" s="65"/>
      <c r="E180" s="65"/>
      <c r="F180" s="65"/>
      <c r="G180" s="65"/>
      <c r="H180" s="65"/>
      <c r="I180" s="65"/>
      <c r="J180" s="65"/>
    </row>
    <row r="181" customFormat="false" ht="13.5" hidden="false" customHeight="false" outlineLevel="0" collapsed="false">
      <c r="B181" s="65"/>
      <c r="C181" s="65"/>
      <c r="D181" s="65"/>
      <c r="E181" s="65"/>
      <c r="F181" s="65"/>
      <c r="G181" s="65"/>
      <c r="H181" s="65"/>
      <c r="I181" s="65"/>
      <c r="J181" s="65"/>
    </row>
    <row r="182" customFormat="false" ht="13.5" hidden="false" customHeight="false" outlineLevel="0" collapsed="false">
      <c r="B182" s="65"/>
      <c r="C182" s="65"/>
      <c r="D182" s="65"/>
      <c r="E182" s="65"/>
      <c r="F182" s="65"/>
      <c r="G182" s="65"/>
      <c r="H182" s="65"/>
      <c r="I182" s="65"/>
      <c r="J182" s="65"/>
    </row>
    <row r="183" customFormat="false" ht="13.5" hidden="false" customHeight="false" outlineLevel="0" collapsed="false">
      <c r="B183" s="65"/>
      <c r="C183" s="65"/>
      <c r="D183" s="65"/>
      <c r="E183" s="65"/>
      <c r="F183" s="65"/>
      <c r="G183" s="65"/>
      <c r="H183" s="65"/>
      <c r="I183" s="65"/>
      <c r="J183" s="65"/>
    </row>
    <row r="184" customFormat="false" ht="13.5" hidden="false" customHeight="false" outlineLevel="0" collapsed="false">
      <c r="B184" s="65"/>
      <c r="C184" s="65"/>
      <c r="D184" s="65"/>
      <c r="E184" s="65"/>
      <c r="F184" s="65"/>
      <c r="G184" s="65"/>
      <c r="H184" s="65"/>
      <c r="I184" s="65"/>
      <c r="J184" s="65"/>
    </row>
    <row r="185" customFormat="false" ht="13.5" hidden="false" customHeight="false" outlineLevel="0" collapsed="false">
      <c r="B185" s="65"/>
      <c r="C185" s="65"/>
      <c r="D185" s="65"/>
      <c r="E185" s="65"/>
      <c r="F185" s="65"/>
      <c r="G185" s="65"/>
      <c r="H185" s="65"/>
      <c r="I185" s="65"/>
      <c r="J185" s="65"/>
    </row>
    <row r="186" customFormat="false" ht="13.5" hidden="false" customHeight="false" outlineLevel="0" collapsed="false">
      <c r="B186" s="65"/>
      <c r="C186" s="65"/>
      <c r="D186" s="65"/>
      <c r="E186" s="65"/>
      <c r="F186" s="65"/>
      <c r="G186" s="65"/>
      <c r="H186" s="65"/>
      <c r="I186" s="65"/>
      <c r="J186" s="65"/>
    </row>
    <row r="187" customFormat="false" ht="13.5" hidden="false" customHeight="false" outlineLevel="0" collapsed="false">
      <c r="B187" s="65"/>
      <c r="C187" s="65"/>
      <c r="D187" s="65"/>
      <c r="E187" s="65"/>
      <c r="F187" s="65"/>
      <c r="G187" s="65"/>
      <c r="H187" s="65"/>
      <c r="I187" s="65"/>
      <c r="J187" s="65"/>
    </row>
    <row r="188" customFormat="false" ht="13.5" hidden="false" customHeight="false" outlineLevel="0" collapsed="false">
      <c r="B188" s="65"/>
      <c r="C188" s="65"/>
      <c r="D188" s="65"/>
      <c r="E188" s="65"/>
      <c r="F188" s="65"/>
      <c r="G188" s="65"/>
      <c r="H188" s="65"/>
      <c r="I188" s="65"/>
      <c r="J188" s="65"/>
    </row>
    <row r="189" customFormat="false" ht="13.5" hidden="false" customHeight="false" outlineLevel="0" collapsed="false">
      <c r="B189" s="65"/>
      <c r="C189" s="65"/>
      <c r="D189" s="65"/>
      <c r="E189" s="65"/>
      <c r="F189" s="65"/>
      <c r="G189" s="65"/>
      <c r="H189" s="65"/>
      <c r="I189" s="65"/>
      <c r="J189" s="65"/>
    </row>
    <row r="190" customFormat="false" ht="13.5" hidden="false" customHeight="false" outlineLevel="0" collapsed="false">
      <c r="B190" s="65"/>
      <c r="C190" s="65"/>
      <c r="D190" s="65"/>
      <c r="E190" s="65"/>
      <c r="F190" s="65"/>
      <c r="G190" s="65"/>
      <c r="H190" s="65"/>
      <c r="I190" s="65"/>
      <c r="J190" s="65"/>
    </row>
    <row r="191" customFormat="false" ht="13.5" hidden="false" customHeight="false" outlineLevel="0" collapsed="false">
      <c r="B191" s="65"/>
      <c r="C191" s="65"/>
      <c r="D191" s="65"/>
      <c r="E191" s="65"/>
      <c r="F191" s="65"/>
      <c r="G191" s="65"/>
      <c r="H191" s="65"/>
      <c r="I191" s="65"/>
      <c r="J191" s="65"/>
    </row>
    <row r="192" customFormat="false" ht="13.5" hidden="false" customHeight="false" outlineLevel="0" collapsed="false">
      <c r="B192" s="65"/>
      <c r="C192" s="65"/>
      <c r="D192" s="65"/>
      <c r="E192" s="65"/>
      <c r="F192" s="65"/>
      <c r="G192" s="65"/>
      <c r="H192" s="65"/>
      <c r="I192" s="65"/>
      <c r="J192" s="65"/>
    </row>
    <row r="193" customFormat="false" ht="13.5" hidden="false" customHeight="false" outlineLevel="0" collapsed="false">
      <c r="B193" s="65"/>
      <c r="C193" s="65"/>
      <c r="D193" s="65"/>
      <c r="E193" s="65"/>
      <c r="F193" s="65"/>
      <c r="G193" s="65"/>
      <c r="H193" s="65"/>
      <c r="I193" s="65"/>
      <c r="J193" s="65"/>
    </row>
    <row r="194" customFormat="false" ht="13.5" hidden="false" customHeight="false" outlineLevel="0" collapsed="false">
      <c r="B194" s="65"/>
      <c r="C194" s="65"/>
      <c r="D194" s="65"/>
      <c r="E194" s="65"/>
      <c r="F194" s="65"/>
      <c r="G194" s="65"/>
      <c r="H194" s="65"/>
      <c r="I194" s="65"/>
      <c r="J194" s="65"/>
    </row>
    <row r="195" customFormat="false" ht="13.5" hidden="false" customHeight="false" outlineLevel="0" collapsed="false">
      <c r="B195" s="65"/>
      <c r="C195" s="65"/>
      <c r="D195" s="65"/>
      <c r="E195" s="65"/>
      <c r="F195" s="65"/>
      <c r="G195" s="65"/>
      <c r="H195" s="65"/>
      <c r="I195" s="65"/>
      <c r="J195" s="65"/>
    </row>
    <row r="196" customFormat="false" ht="13.5" hidden="false" customHeight="false" outlineLevel="0" collapsed="false">
      <c r="B196" s="65"/>
      <c r="C196" s="65"/>
      <c r="D196" s="65"/>
      <c r="E196" s="65"/>
      <c r="F196" s="65"/>
      <c r="G196" s="65"/>
      <c r="H196" s="65"/>
      <c r="I196" s="65"/>
      <c r="J196" s="65"/>
    </row>
    <row r="197" customFormat="false" ht="13.5" hidden="false" customHeight="false" outlineLevel="0" collapsed="false">
      <c r="B197" s="65"/>
      <c r="C197" s="65"/>
      <c r="D197" s="65"/>
      <c r="E197" s="65"/>
      <c r="F197" s="65"/>
      <c r="G197" s="65"/>
      <c r="H197" s="65"/>
      <c r="I197" s="65"/>
      <c r="J197" s="65"/>
    </row>
    <row r="198" customFormat="false" ht="13.5" hidden="false" customHeight="false" outlineLevel="0" collapsed="false">
      <c r="B198" s="65"/>
      <c r="C198" s="65"/>
      <c r="D198" s="65"/>
      <c r="E198" s="65"/>
      <c r="F198" s="65"/>
      <c r="G198" s="65"/>
      <c r="H198" s="65"/>
      <c r="I198" s="65"/>
      <c r="J198" s="65"/>
    </row>
    <row r="199" customFormat="false" ht="13.5" hidden="false" customHeight="false" outlineLevel="0" collapsed="false">
      <c r="B199" s="65"/>
      <c r="C199" s="65"/>
      <c r="D199" s="65"/>
      <c r="E199" s="65"/>
      <c r="F199" s="65"/>
      <c r="G199" s="65"/>
      <c r="H199" s="65"/>
      <c r="I199" s="65"/>
      <c r="J199" s="65"/>
    </row>
  </sheetData>
  <sheetProtection algorithmName="SHA-512" hashValue="rFQsq/JRf0N8cInmEqIiKYMWMlkGKxmnUDNADRhy5yLE7ayCyDbU31wwIzWB4sMdpFurv/hzpumbdIBI5YT6Eg==" saltValue="vi6eEjBMXdpGC2wAd3+TuA==" spinCount="100000" sheet="true" formatCells="false" formatColumns="false" formatRows="false" insertColumns="false" insertRows="false" insertHyperlinks="false" deleteColumns="false" deleteRows="false" sort="false" autoFilter="false" pivotTables="false"/>
  <mergeCells count="178">
    <mergeCell ref="B22:J22"/>
    <mergeCell ref="B23:J23"/>
    <mergeCell ref="B24:J24"/>
    <mergeCell ref="B25:J25"/>
    <mergeCell ref="B26:J26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36:J36"/>
    <mergeCell ref="B37:J37"/>
    <mergeCell ref="B38:J38"/>
    <mergeCell ref="B39:J39"/>
    <mergeCell ref="B40:J40"/>
    <mergeCell ref="B41:J41"/>
    <mergeCell ref="B42:J42"/>
    <mergeCell ref="B43:J43"/>
    <mergeCell ref="B44:J44"/>
    <mergeCell ref="B45:J45"/>
    <mergeCell ref="B46:J46"/>
    <mergeCell ref="B47:J47"/>
    <mergeCell ref="B48:J48"/>
    <mergeCell ref="B49:J49"/>
    <mergeCell ref="B50:J50"/>
    <mergeCell ref="B51:J51"/>
    <mergeCell ref="B52:J52"/>
    <mergeCell ref="B53:J53"/>
    <mergeCell ref="B54:J54"/>
    <mergeCell ref="B55:J55"/>
    <mergeCell ref="B56:J56"/>
    <mergeCell ref="B57:J57"/>
    <mergeCell ref="B58:J58"/>
    <mergeCell ref="B59:J59"/>
    <mergeCell ref="B60:J60"/>
    <mergeCell ref="B61:J61"/>
    <mergeCell ref="B62:J62"/>
    <mergeCell ref="B63:J63"/>
    <mergeCell ref="B64:J64"/>
    <mergeCell ref="B65:J65"/>
    <mergeCell ref="B66:J66"/>
    <mergeCell ref="B67:J67"/>
    <mergeCell ref="B68:J68"/>
    <mergeCell ref="B69:J69"/>
    <mergeCell ref="B70:J70"/>
    <mergeCell ref="B71:J71"/>
    <mergeCell ref="B72:J72"/>
    <mergeCell ref="B73:J73"/>
    <mergeCell ref="B74:J74"/>
    <mergeCell ref="B75:J75"/>
    <mergeCell ref="B76:J76"/>
    <mergeCell ref="B77:J77"/>
    <mergeCell ref="B78:J78"/>
    <mergeCell ref="B79:J79"/>
    <mergeCell ref="B80:J80"/>
    <mergeCell ref="B81:J81"/>
    <mergeCell ref="B82:J82"/>
    <mergeCell ref="B83:J83"/>
    <mergeCell ref="B84:J84"/>
    <mergeCell ref="B85:J85"/>
    <mergeCell ref="B86:J86"/>
    <mergeCell ref="B87:J87"/>
    <mergeCell ref="B88:J88"/>
    <mergeCell ref="B89:J89"/>
    <mergeCell ref="B90:J90"/>
    <mergeCell ref="B91:J91"/>
    <mergeCell ref="B92:J92"/>
    <mergeCell ref="B93:J93"/>
    <mergeCell ref="B94:J94"/>
    <mergeCell ref="B95:J95"/>
    <mergeCell ref="B96:J96"/>
    <mergeCell ref="B97:J97"/>
    <mergeCell ref="B98:J98"/>
    <mergeCell ref="B99:J99"/>
    <mergeCell ref="B100:J100"/>
    <mergeCell ref="B101:J101"/>
    <mergeCell ref="B102:J102"/>
    <mergeCell ref="B103:J103"/>
    <mergeCell ref="B104:J104"/>
    <mergeCell ref="B105:J105"/>
    <mergeCell ref="B106:J106"/>
    <mergeCell ref="B107:J107"/>
    <mergeCell ref="B108:J108"/>
    <mergeCell ref="B109:J109"/>
    <mergeCell ref="B110:J110"/>
    <mergeCell ref="B111:J111"/>
    <mergeCell ref="B112:J112"/>
    <mergeCell ref="B113:J113"/>
    <mergeCell ref="B114:J114"/>
    <mergeCell ref="B115:J115"/>
    <mergeCell ref="B116:J116"/>
    <mergeCell ref="B117:J117"/>
    <mergeCell ref="B118:J118"/>
    <mergeCell ref="B119:J119"/>
    <mergeCell ref="B120:J120"/>
    <mergeCell ref="B121:J121"/>
    <mergeCell ref="B122:J122"/>
    <mergeCell ref="B123:J123"/>
    <mergeCell ref="B124:J124"/>
    <mergeCell ref="B125:J125"/>
    <mergeCell ref="B126:J126"/>
    <mergeCell ref="B127:J127"/>
    <mergeCell ref="B128:J128"/>
    <mergeCell ref="B129:J129"/>
    <mergeCell ref="B130:J130"/>
    <mergeCell ref="B131:J131"/>
    <mergeCell ref="B132:J132"/>
    <mergeCell ref="B133:J133"/>
    <mergeCell ref="B134:J134"/>
    <mergeCell ref="B135:J135"/>
    <mergeCell ref="B136:J136"/>
    <mergeCell ref="B137:J137"/>
    <mergeCell ref="B138:J138"/>
    <mergeCell ref="B139:J139"/>
    <mergeCell ref="B140:J140"/>
    <mergeCell ref="B141:J141"/>
    <mergeCell ref="B142:J142"/>
    <mergeCell ref="B143:J143"/>
    <mergeCell ref="B144:J144"/>
    <mergeCell ref="B145:J145"/>
    <mergeCell ref="B146:J146"/>
    <mergeCell ref="B147:J147"/>
    <mergeCell ref="B148:J148"/>
    <mergeCell ref="B149:J149"/>
    <mergeCell ref="B150:J150"/>
    <mergeCell ref="B151:J151"/>
    <mergeCell ref="B152:J152"/>
    <mergeCell ref="B153:J153"/>
    <mergeCell ref="B154:J154"/>
    <mergeCell ref="B155:J155"/>
    <mergeCell ref="B156:J156"/>
    <mergeCell ref="B157:J157"/>
    <mergeCell ref="B158:J158"/>
    <mergeCell ref="B159:J159"/>
    <mergeCell ref="B160:J160"/>
    <mergeCell ref="B161:J161"/>
    <mergeCell ref="B162:J162"/>
    <mergeCell ref="B163:J163"/>
    <mergeCell ref="B164:J164"/>
    <mergeCell ref="B165:J165"/>
    <mergeCell ref="B166:J166"/>
    <mergeCell ref="B167:J167"/>
    <mergeCell ref="B168:J168"/>
    <mergeCell ref="B169:J169"/>
    <mergeCell ref="B170:J170"/>
    <mergeCell ref="B171:J171"/>
    <mergeCell ref="B172:J172"/>
    <mergeCell ref="B173:J173"/>
    <mergeCell ref="B174:J174"/>
    <mergeCell ref="B175:J175"/>
    <mergeCell ref="B176:J176"/>
    <mergeCell ref="B177:J177"/>
    <mergeCell ref="B178:J178"/>
    <mergeCell ref="B179:J179"/>
    <mergeCell ref="B180:J180"/>
    <mergeCell ref="B181:J181"/>
    <mergeCell ref="B182:J182"/>
    <mergeCell ref="B183:J183"/>
    <mergeCell ref="B184:J184"/>
    <mergeCell ref="B185:J185"/>
    <mergeCell ref="B186:J186"/>
    <mergeCell ref="B187:J187"/>
    <mergeCell ref="B188:J188"/>
    <mergeCell ref="B189:J189"/>
    <mergeCell ref="B190:J190"/>
    <mergeCell ref="B191:J191"/>
    <mergeCell ref="B192:J192"/>
    <mergeCell ref="B193:J193"/>
    <mergeCell ref="B194:J194"/>
    <mergeCell ref="B195:J195"/>
    <mergeCell ref="B196:J196"/>
    <mergeCell ref="B197:J197"/>
    <mergeCell ref="B198:J198"/>
    <mergeCell ref="B199:J199"/>
  </mergeCells>
  <dataValidations count="1">
    <dataValidation allowBlank="true" errorStyle="stop" operator="between" showDropDown="false" showErrorMessage="true" showInputMessage="true" sqref="A23:A1024" type="list">
      <formula1>Fields!$H$2:$H$5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0.66796875" defaultRowHeight="15" zeroHeight="false" outlineLevelRow="0" outlineLevelCol="0"/>
  <cols>
    <col collapsed="false" customWidth="true" hidden="false" outlineLevel="0" max="1" min="1" style="49" width="32.66"/>
    <col collapsed="false" customWidth="true" hidden="false" outlineLevel="0" max="2" min="2" style="49" width="25.66"/>
    <col collapsed="false" customWidth="true" hidden="false" outlineLevel="0" max="3" min="3" style="68" width="28.5"/>
    <col collapsed="false" customWidth="true" hidden="false" outlineLevel="0" max="4" min="4" style="32" width="21.5"/>
    <col collapsed="false" customWidth="false" hidden="false" outlineLevel="0" max="1024" min="5" style="34" width="10.66"/>
  </cols>
  <sheetData>
    <row r="1" s="34" customFormat="true" ht="13.5" hidden="false" customHeight="false" outlineLevel="0" collapsed="false">
      <c r="A1" s="35" t="s">
        <v>153</v>
      </c>
    </row>
    <row r="2" s="34" customFormat="true" ht="13.5" hidden="false" customHeight="false" outlineLevel="0" collapsed="false">
      <c r="A2" s="34" t="s">
        <v>154</v>
      </c>
    </row>
    <row r="3" s="34" customFormat="true" ht="13.5" hidden="false" customHeight="false" outlineLevel="0" collapsed="false">
      <c r="A3" s="69" t="s">
        <v>155</v>
      </c>
    </row>
    <row r="4" s="34" customFormat="true" ht="13.5" hidden="false" customHeight="false" outlineLevel="0" collapsed="false"/>
    <row r="5" customFormat="false" ht="27.75" hidden="false" customHeight="true" outlineLevel="0" collapsed="false">
      <c r="A5" s="39" t="s">
        <v>118</v>
      </c>
      <c r="B5" s="39" t="s">
        <v>156</v>
      </c>
      <c r="C5" s="70" t="s">
        <v>157</v>
      </c>
      <c r="D5" s="39" t="s">
        <v>158</v>
      </c>
    </row>
  </sheetData>
  <sheetProtection algorithmName="SHA-512" hashValue="4gCcxSmOdsMk5fIdHpmcxRLgpS1txlJBK+Gw/zUGAf1bUiDHwu7xBT+wFqT3KjNPXiDSgQf3XOaxHrFfwtP2SQ==" saltValue="Xr/8KHhh2GtSrtv96xAv4Q==" spinCount="100000" sheet="true" objects="true" scenarios="true"/>
  <dataValidations count="1">
    <dataValidation allowBlank="true" errorStyle="stop" operator="between" showDropDown="false" showErrorMessage="true" showInputMessage="true" sqref="C6:C1005" type="list">
      <formula1>Fields!$E$2:$E$5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ColWidth="10.66796875" defaultRowHeight="13.5" zeroHeight="false" outlineLevelRow="0" outlineLevelCol="0"/>
  <cols>
    <col collapsed="false" customWidth="true" hidden="false" outlineLevel="0" max="1" min="1" style="51" width="100"/>
    <col collapsed="false" customWidth="true" hidden="false" outlineLevel="0" max="2" min="2" style="71" width="16.67"/>
    <col collapsed="false" customWidth="true" hidden="false" outlineLevel="0" max="3" min="3" style="53" width="72.67"/>
    <col collapsed="false" customWidth="true" hidden="false" outlineLevel="0" max="8" min="4" style="72" width="21.66"/>
    <col collapsed="false" customWidth="true" hidden="false" outlineLevel="0" max="9" min="9" style="72" width="28.16"/>
    <col collapsed="false" customWidth="false" hidden="false" outlineLevel="0" max="1024" min="10" style="34" width="10.66"/>
  </cols>
  <sheetData>
    <row r="1" s="34" customFormat="true" ht="13.5" hidden="false" customHeight="false" outlineLevel="0" collapsed="false">
      <c r="A1" s="35" t="s">
        <v>159</v>
      </c>
    </row>
    <row r="2" s="34" customFormat="true" ht="13.5" hidden="false" customHeight="false" outlineLevel="0" collapsed="false">
      <c r="A2" s="34" t="s">
        <v>139</v>
      </c>
    </row>
    <row r="3" s="34" customFormat="true" ht="13.5" hidden="false" customHeight="false" outlineLevel="0" collapsed="false">
      <c r="A3" s="37" t="s">
        <v>160</v>
      </c>
    </row>
    <row r="4" s="34" customFormat="true" ht="13.5" hidden="false" customHeight="false" outlineLevel="0" collapsed="false">
      <c r="A4" s="37"/>
    </row>
    <row r="5" s="34" customFormat="true" ht="13.5" hidden="false" customHeight="false" outlineLevel="0" collapsed="false">
      <c r="A5" s="35" t="s">
        <v>141</v>
      </c>
    </row>
    <row r="6" s="34" customFormat="true" ht="13.5" hidden="false" customHeight="false" outlineLevel="0" collapsed="false"/>
    <row r="7" s="34" customFormat="true" ht="21.75" hidden="false" customHeight="true" outlineLevel="0" collapsed="false">
      <c r="A7" s="56" t="s">
        <v>19</v>
      </c>
      <c r="B7" s="56" t="n">
        <f aca="false">COUNTIF($A$20:$A$200,$A$7)</f>
        <v>0</v>
      </c>
    </row>
    <row r="8" s="34" customFormat="true" ht="13.5" hidden="false" customHeight="false" outlineLevel="0" collapsed="false"/>
    <row r="9" s="34" customFormat="true" ht="21.75" hidden="false" customHeight="true" outlineLevel="0" collapsed="false">
      <c r="A9" s="56" t="s">
        <v>30</v>
      </c>
      <c r="B9" s="56" t="n">
        <f aca="false">COUNTIF(A20:A200,A9)</f>
        <v>0</v>
      </c>
    </row>
    <row r="10" s="34" customFormat="true" ht="13.5" hidden="false" customHeight="false" outlineLevel="0" collapsed="false"/>
    <row r="11" s="34" customFormat="true" ht="21.75" hidden="false" customHeight="true" outlineLevel="0" collapsed="false">
      <c r="A11" s="56" t="s">
        <v>40</v>
      </c>
      <c r="B11" s="56" t="n">
        <f aca="false">COUNTIF(A20:A200,A11)</f>
        <v>0</v>
      </c>
    </row>
    <row r="12" s="34" customFormat="true" ht="13.5" hidden="false" customHeight="false" outlineLevel="0" collapsed="false"/>
    <row r="13" s="34" customFormat="true" ht="22.5" hidden="false" customHeight="true" outlineLevel="0" collapsed="false">
      <c r="A13" s="73" t="s">
        <v>48</v>
      </c>
      <c r="B13" s="56" t="n">
        <f aca="false">COUNTIF(A20:A200,A13)</f>
        <v>0</v>
      </c>
    </row>
    <row r="14" s="34" customFormat="true" ht="13.5" hidden="false" customHeight="false" outlineLevel="0" collapsed="false"/>
    <row r="15" s="34" customFormat="true" ht="13.5" hidden="false" customHeight="false" outlineLevel="0" collapsed="false"/>
    <row r="16" s="34" customFormat="true" ht="13.5" hidden="false" customHeight="false" outlineLevel="0" collapsed="false"/>
    <row r="17" s="34" customFormat="true" ht="13.5" hidden="false" customHeight="false" outlineLevel="0" collapsed="false">
      <c r="A17" s="35" t="s">
        <v>148</v>
      </c>
    </row>
    <row r="18" s="34" customFormat="true" ht="13.5" hidden="false" customHeight="false" outlineLevel="0" collapsed="false"/>
    <row r="19" customFormat="false" ht="28.5" hidden="false" customHeight="true" outlineLevel="0" collapsed="false">
      <c r="A19" s="62" t="s">
        <v>149</v>
      </c>
      <c r="B19" s="62" t="s">
        <v>161</v>
      </c>
      <c r="C19" s="62"/>
      <c r="D19" s="74" t="s">
        <v>162</v>
      </c>
      <c r="E19" s="74" t="s">
        <v>163</v>
      </c>
      <c r="F19" s="74" t="s">
        <v>164</v>
      </c>
      <c r="G19" s="74" t="s">
        <v>165</v>
      </c>
      <c r="H19" s="74" t="s">
        <v>166</v>
      </c>
      <c r="I19" s="75" t="s">
        <v>167</v>
      </c>
    </row>
    <row r="20" customFormat="false" ht="13.5" hidden="false" customHeight="false" outlineLevel="0" collapsed="false">
      <c r="B20" s="76"/>
      <c r="C20" s="76"/>
    </row>
    <row r="21" customFormat="false" ht="13.5" hidden="false" customHeight="false" outlineLevel="0" collapsed="false">
      <c r="B21" s="77"/>
      <c r="C21" s="77"/>
    </row>
    <row r="22" customFormat="false" ht="13.5" hidden="false" customHeight="false" outlineLevel="0" collapsed="false">
      <c r="B22" s="77"/>
      <c r="C22" s="77"/>
    </row>
    <row r="23" customFormat="false" ht="13.5" hidden="false" customHeight="false" outlineLevel="0" collapsed="false">
      <c r="B23" s="77"/>
      <c r="C23" s="77"/>
    </row>
    <row r="24" customFormat="false" ht="13.5" hidden="false" customHeight="false" outlineLevel="0" collapsed="false">
      <c r="B24" s="77"/>
      <c r="C24" s="77"/>
      <c r="D24" s="78"/>
    </row>
    <row r="25" customFormat="false" ht="13.5" hidden="false" customHeight="false" outlineLevel="0" collapsed="false">
      <c r="B25" s="77"/>
      <c r="C25" s="77"/>
      <c r="D25" s="78"/>
    </row>
    <row r="26" customFormat="false" ht="13.5" hidden="false" customHeight="false" outlineLevel="0" collapsed="false">
      <c r="B26" s="77"/>
      <c r="C26" s="77"/>
      <c r="D26" s="78"/>
    </row>
    <row r="27" customFormat="false" ht="13.5" hidden="false" customHeight="false" outlineLevel="0" collapsed="false">
      <c r="B27" s="77"/>
      <c r="C27" s="77"/>
      <c r="D27" s="78"/>
    </row>
    <row r="28" customFormat="false" ht="13.5" hidden="false" customHeight="false" outlineLevel="0" collapsed="false">
      <c r="B28" s="77"/>
      <c r="C28" s="77"/>
      <c r="D28" s="78"/>
    </row>
    <row r="29" customFormat="false" ht="13.5" hidden="false" customHeight="false" outlineLevel="0" collapsed="false">
      <c r="B29" s="77"/>
      <c r="C29" s="77"/>
      <c r="D29" s="78"/>
    </row>
    <row r="30" customFormat="false" ht="13.5" hidden="false" customHeight="false" outlineLevel="0" collapsed="false">
      <c r="B30" s="77"/>
      <c r="C30" s="77"/>
    </row>
    <row r="31" customFormat="false" ht="13.5" hidden="false" customHeight="false" outlineLevel="0" collapsed="false">
      <c r="B31" s="77"/>
      <c r="C31" s="77"/>
    </row>
    <row r="32" customFormat="false" ht="13.5" hidden="false" customHeight="false" outlineLevel="0" collapsed="false">
      <c r="B32" s="77"/>
      <c r="C32" s="77"/>
    </row>
    <row r="33" customFormat="false" ht="13.5" hidden="false" customHeight="false" outlineLevel="0" collapsed="false">
      <c r="B33" s="77"/>
      <c r="C33" s="77"/>
    </row>
    <row r="34" customFormat="false" ht="13.5" hidden="false" customHeight="false" outlineLevel="0" collapsed="false">
      <c r="B34" s="77"/>
      <c r="C34" s="77"/>
    </row>
    <row r="35" customFormat="false" ht="13.5" hidden="false" customHeight="false" outlineLevel="0" collapsed="false">
      <c r="B35" s="77"/>
      <c r="C35" s="77"/>
    </row>
    <row r="36" customFormat="false" ht="13.5" hidden="false" customHeight="false" outlineLevel="0" collapsed="false">
      <c r="B36" s="77"/>
      <c r="C36" s="77"/>
    </row>
    <row r="37" customFormat="false" ht="13.5" hidden="false" customHeight="false" outlineLevel="0" collapsed="false">
      <c r="B37" s="77"/>
      <c r="C37" s="77"/>
    </row>
    <row r="38" customFormat="false" ht="13.5" hidden="false" customHeight="false" outlineLevel="0" collapsed="false">
      <c r="B38" s="77"/>
      <c r="C38" s="77"/>
    </row>
    <row r="39" customFormat="false" ht="13.5" hidden="false" customHeight="false" outlineLevel="0" collapsed="false">
      <c r="B39" s="77"/>
      <c r="C39" s="77"/>
    </row>
    <row r="40" customFormat="false" ht="13.5" hidden="false" customHeight="false" outlineLevel="0" collapsed="false">
      <c r="B40" s="77"/>
      <c r="C40" s="77"/>
    </row>
    <row r="41" customFormat="false" ht="13.5" hidden="false" customHeight="false" outlineLevel="0" collapsed="false">
      <c r="B41" s="77"/>
      <c r="C41" s="77"/>
    </row>
    <row r="42" customFormat="false" ht="13.5" hidden="false" customHeight="false" outlineLevel="0" collapsed="false">
      <c r="B42" s="77"/>
      <c r="C42" s="77"/>
    </row>
    <row r="43" customFormat="false" ht="13.5" hidden="false" customHeight="false" outlineLevel="0" collapsed="false">
      <c r="B43" s="77"/>
      <c r="C43" s="77"/>
    </row>
    <row r="44" customFormat="false" ht="13.5" hidden="false" customHeight="false" outlineLevel="0" collapsed="false">
      <c r="B44" s="77"/>
      <c r="C44" s="77"/>
    </row>
    <row r="45" customFormat="false" ht="13.5" hidden="false" customHeight="false" outlineLevel="0" collapsed="false">
      <c r="B45" s="77"/>
      <c r="C45" s="77"/>
    </row>
    <row r="46" customFormat="false" ht="13.5" hidden="false" customHeight="false" outlineLevel="0" collapsed="false">
      <c r="B46" s="77"/>
      <c r="C46" s="77"/>
    </row>
    <row r="47" customFormat="false" ht="13.5" hidden="false" customHeight="false" outlineLevel="0" collapsed="false">
      <c r="B47" s="77"/>
      <c r="C47" s="77"/>
    </row>
    <row r="48" customFormat="false" ht="13.5" hidden="false" customHeight="false" outlineLevel="0" collapsed="false">
      <c r="B48" s="77"/>
      <c r="C48" s="77"/>
    </row>
    <row r="49" customFormat="false" ht="13.5" hidden="false" customHeight="false" outlineLevel="0" collapsed="false">
      <c r="B49" s="77"/>
      <c r="C49" s="77"/>
    </row>
    <row r="50" customFormat="false" ht="13.5" hidden="false" customHeight="false" outlineLevel="0" collapsed="false">
      <c r="B50" s="77"/>
      <c r="C50" s="77"/>
    </row>
    <row r="51" customFormat="false" ht="13.5" hidden="false" customHeight="false" outlineLevel="0" collapsed="false">
      <c r="B51" s="77"/>
      <c r="C51" s="77"/>
    </row>
    <row r="52" customFormat="false" ht="13.5" hidden="false" customHeight="false" outlineLevel="0" collapsed="false">
      <c r="B52" s="77"/>
      <c r="C52" s="77"/>
    </row>
    <row r="53" customFormat="false" ht="13.5" hidden="false" customHeight="false" outlineLevel="0" collapsed="false">
      <c r="B53" s="77"/>
      <c r="C53" s="77"/>
    </row>
    <row r="54" customFormat="false" ht="13.5" hidden="false" customHeight="false" outlineLevel="0" collapsed="false">
      <c r="B54" s="77"/>
      <c r="C54" s="77"/>
    </row>
    <row r="55" customFormat="false" ht="13.5" hidden="false" customHeight="false" outlineLevel="0" collapsed="false">
      <c r="B55" s="77"/>
      <c r="C55" s="77"/>
    </row>
    <row r="56" customFormat="false" ht="13.5" hidden="false" customHeight="false" outlineLevel="0" collapsed="false">
      <c r="B56" s="77"/>
      <c r="C56" s="77"/>
    </row>
    <row r="57" customFormat="false" ht="13.5" hidden="false" customHeight="false" outlineLevel="0" collapsed="false">
      <c r="B57" s="77"/>
      <c r="C57" s="77"/>
    </row>
    <row r="58" customFormat="false" ht="13.5" hidden="false" customHeight="false" outlineLevel="0" collapsed="false">
      <c r="B58" s="77"/>
      <c r="C58" s="77"/>
    </row>
    <row r="59" customFormat="false" ht="13.5" hidden="false" customHeight="false" outlineLevel="0" collapsed="false">
      <c r="B59" s="77"/>
      <c r="C59" s="77"/>
    </row>
    <row r="60" customFormat="false" ht="13.5" hidden="false" customHeight="false" outlineLevel="0" collapsed="false">
      <c r="B60" s="77"/>
      <c r="C60" s="77"/>
    </row>
    <row r="61" customFormat="false" ht="13.5" hidden="false" customHeight="false" outlineLevel="0" collapsed="false">
      <c r="B61" s="77"/>
      <c r="C61" s="77"/>
    </row>
    <row r="62" customFormat="false" ht="13.5" hidden="false" customHeight="false" outlineLevel="0" collapsed="false">
      <c r="B62" s="77"/>
      <c r="C62" s="77"/>
    </row>
    <row r="63" customFormat="false" ht="13.5" hidden="false" customHeight="false" outlineLevel="0" collapsed="false">
      <c r="B63" s="77"/>
      <c r="C63" s="77"/>
    </row>
    <row r="64" customFormat="false" ht="13.5" hidden="false" customHeight="false" outlineLevel="0" collapsed="false">
      <c r="B64" s="77"/>
      <c r="C64" s="77"/>
    </row>
    <row r="65" customFormat="false" ht="13.5" hidden="false" customHeight="false" outlineLevel="0" collapsed="false">
      <c r="B65" s="77"/>
      <c r="C65" s="77"/>
    </row>
    <row r="66" customFormat="false" ht="13.5" hidden="false" customHeight="false" outlineLevel="0" collapsed="false">
      <c r="B66" s="77"/>
      <c r="C66" s="77"/>
    </row>
    <row r="67" customFormat="false" ht="13.5" hidden="false" customHeight="false" outlineLevel="0" collapsed="false">
      <c r="B67" s="77"/>
      <c r="C67" s="77"/>
    </row>
    <row r="68" customFormat="false" ht="13.5" hidden="false" customHeight="false" outlineLevel="0" collapsed="false">
      <c r="B68" s="77"/>
      <c r="C68" s="77"/>
    </row>
    <row r="69" customFormat="false" ht="13.5" hidden="false" customHeight="false" outlineLevel="0" collapsed="false">
      <c r="B69" s="77"/>
      <c r="C69" s="77"/>
    </row>
    <row r="70" customFormat="false" ht="13.5" hidden="false" customHeight="false" outlineLevel="0" collapsed="false">
      <c r="B70" s="77"/>
      <c r="C70" s="77"/>
    </row>
    <row r="71" customFormat="false" ht="13.5" hidden="false" customHeight="false" outlineLevel="0" collapsed="false">
      <c r="B71" s="77"/>
      <c r="C71" s="77"/>
    </row>
    <row r="72" customFormat="false" ht="13.5" hidden="false" customHeight="false" outlineLevel="0" collapsed="false">
      <c r="B72" s="77"/>
      <c r="C72" s="77"/>
    </row>
    <row r="73" customFormat="false" ht="13.5" hidden="false" customHeight="false" outlineLevel="0" collapsed="false">
      <c r="B73" s="77"/>
      <c r="C73" s="77"/>
    </row>
    <row r="74" customFormat="false" ht="13.5" hidden="false" customHeight="false" outlineLevel="0" collapsed="false">
      <c r="B74" s="77"/>
      <c r="C74" s="77"/>
    </row>
    <row r="75" customFormat="false" ht="13.5" hidden="false" customHeight="false" outlineLevel="0" collapsed="false">
      <c r="B75" s="77"/>
      <c r="C75" s="77"/>
    </row>
    <row r="76" customFormat="false" ht="13.5" hidden="false" customHeight="false" outlineLevel="0" collapsed="false">
      <c r="B76" s="77"/>
      <c r="C76" s="77"/>
    </row>
    <row r="77" customFormat="false" ht="13.5" hidden="false" customHeight="false" outlineLevel="0" collapsed="false">
      <c r="B77" s="77"/>
      <c r="C77" s="77"/>
    </row>
    <row r="78" customFormat="false" ht="13.5" hidden="false" customHeight="false" outlineLevel="0" collapsed="false">
      <c r="B78" s="77"/>
      <c r="C78" s="77"/>
    </row>
    <row r="79" customFormat="false" ht="13.5" hidden="false" customHeight="false" outlineLevel="0" collapsed="false">
      <c r="B79" s="77"/>
      <c r="C79" s="77"/>
    </row>
    <row r="80" customFormat="false" ht="13.5" hidden="false" customHeight="false" outlineLevel="0" collapsed="false">
      <c r="B80" s="77"/>
      <c r="C80" s="77"/>
    </row>
    <row r="81" customFormat="false" ht="13.5" hidden="false" customHeight="false" outlineLevel="0" collapsed="false">
      <c r="B81" s="77"/>
      <c r="C81" s="77"/>
    </row>
    <row r="82" customFormat="false" ht="13.5" hidden="false" customHeight="false" outlineLevel="0" collapsed="false">
      <c r="B82" s="77"/>
      <c r="C82" s="77"/>
    </row>
    <row r="83" customFormat="false" ht="13.5" hidden="false" customHeight="false" outlineLevel="0" collapsed="false">
      <c r="B83" s="77"/>
      <c r="C83" s="77"/>
    </row>
    <row r="84" customFormat="false" ht="13.5" hidden="false" customHeight="false" outlineLevel="0" collapsed="false">
      <c r="B84" s="77"/>
      <c r="C84" s="77"/>
    </row>
    <row r="85" customFormat="false" ht="13.5" hidden="false" customHeight="false" outlineLevel="0" collapsed="false">
      <c r="B85" s="77"/>
      <c r="C85" s="77"/>
    </row>
    <row r="86" customFormat="false" ht="13.5" hidden="false" customHeight="false" outlineLevel="0" collapsed="false">
      <c r="B86" s="77"/>
      <c r="C86" s="77"/>
    </row>
    <row r="87" customFormat="false" ht="13.5" hidden="false" customHeight="false" outlineLevel="0" collapsed="false">
      <c r="B87" s="77"/>
      <c r="C87" s="77"/>
    </row>
    <row r="88" customFormat="false" ht="13.5" hidden="false" customHeight="false" outlineLevel="0" collapsed="false">
      <c r="B88" s="77"/>
      <c r="C88" s="77"/>
    </row>
    <row r="89" customFormat="false" ht="13.5" hidden="false" customHeight="false" outlineLevel="0" collapsed="false">
      <c r="B89" s="77"/>
      <c r="C89" s="77"/>
    </row>
    <row r="90" customFormat="false" ht="13.5" hidden="false" customHeight="false" outlineLevel="0" collapsed="false">
      <c r="B90" s="77"/>
      <c r="C90" s="77"/>
    </row>
    <row r="91" customFormat="false" ht="13.5" hidden="false" customHeight="false" outlineLevel="0" collapsed="false">
      <c r="B91" s="77"/>
      <c r="C91" s="77"/>
    </row>
    <row r="92" customFormat="false" ht="13.5" hidden="false" customHeight="false" outlineLevel="0" collapsed="false">
      <c r="B92" s="77"/>
      <c r="C92" s="77"/>
    </row>
    <row r="93" customFormat="false" ht="13.5" hidden="false" customHeight="false" outlineLevel="0" collapsed="false">
      <c r="B93" s="77"/>
      <c r="C93" s="77"/>
    </row>
    <row r="94" customFormat="false" ht="13.5" hidden="false" customHeight="false" outlineLevel="0" collapsed="false">
      <c r="B94" s="77"/>
      <c r="C94" s="77"/>
    </row>
    <row r="95" customFormat="false" ht="13.5" hidden="false" customHeight="false" outlineLevel="0" collapsed="false">
      <c r="B95" s="77"/>
      <c r="C95" s="77"/>
    </row>
    <row r="96" customFormat="false" ht="13.5" hidden="false" customHeight="false" outlineLevel="0" collapsed="false">
      <c r="B96" s="77"/>
      <c r="C96" s="77"/>
    </row>
    <row r="97" customFormat="false" ht="13.5" hidden="false" customHeight="false" outlineLevel="0" collapsed="false">
      <c r="B97" s="77"/>
      <c r="C97" s="77"/>
    </row>
    <row r="98" customFormat="false" ht="13.5" hidden="false" customHeight="false" outlineLevel="0" collapsed="false">
      <c r="B98" s="77"/>
      <c r="C98" s="77"/>
    </row>
    <row r="99" customFormat="false" ht="13.5" hidden="false" customHeight="false" outlineLevel="0" collapsed="false">
      <c r="B99" s="77"/>
      <c r="C99" s="77"/>
    </row>
    <row r="100" customFormat="false" ht="13.5" hidden="false" customHeight="false" outlineLevel="0" collapsed="false">
      <c r="B100" s="77"/>
      <c r="C100" s="77"/>
    </row>
    <row r="101" customFormat="false" ht="13.5" hidden="false" customHeight="false" outlineLevel="0" collapsed="false">
      <c r="B101" s="77"/>
      <c r="C101" s="77"/>
    </row>
    <row r="102" customFormat="false" ht="13.5" hidden="false" customHeight="false" outlineLevel="0" collapsed="false">
      <c r="B102" s="77"/>
      <c r="C102" s="77"/>
    </row>
    <row r="103" customFormat="false" ht="13.5" hidden="false" customHeight="false" outlineLevel="0" collapsed="false">
      <c r="B103" s="77"/>
      <c r="C103" s="77"/>
    </row>
    <row r="104" customFormat="false" ht="13.5" hidden="false" customHeight="false" outlineLevel="0" collapsed="false">
      <c r="B104" s="77"/>
      <c r="C104" s="77"/>
    </row>
    <row r="105" customFormat="false" ht="13.5" hidden="false" customHeight="false" outlineLevel="0" collapsed="false">
      <c r="B105" s="77"/>
      <c r="C105" s="77"/>
    </row>
    <row r="106" customFormat="false" ht="13.5" hidden="false" customHeight="false" outlineLevel="0" collapsed="false">
      <c r="B106" s="77"/>
      <c r="C106" s="77"/>
    </row>
    <row r="107" customFormat="false" ht="13.5" hidden="false" customHeight="false" outlineLevel="0" collapsed="false">
      <c r="B107" s="77"/>
      <c r="C107" s="77"/>
    </row>
    <row r="108" customFormat="false" ht="13.5" hidden="false" customHeight="false" outlineLevel="0" collapsed="false">
      <c r="B108" s="77"/>
      <c r="C108" s="77"/>
    </row>
    <row r="109" customFormat="false" ht="13.5" hidden="false" customHeight="false" outlineLevel="0" collapsed="false">
      <c r="B109" s="77"/>
      <c r="C109" s="77"/>
    </row>
    <row r="110" customFormat="false" ht="13.5" hidden="false" customHeight="false" outlineLevel="0" collapsed="false">
      <c r="B110" s="77"/>
      <c r="C110" s="77"/>
    </row>
    <row r="111" customFormat="false" ht="13.5" hidden="false" customHeight="false" outlineLevel="0" collapsed="false">
      <c r="B111" s="77"/>
      <c r="C111" s="77"/>
    </row>
    <row r="112" customFormat="false" ht="13.5" hidden="false" customHeight="false" outlineLevel="0" collapsed="false">
      <c r="B112" s="77"/>
      <c r="C112" s="77"/>
    </row>
    <row r="113" customFormat="false" ht="13.5" hidden="false" customHeight="false" outlineLevel="0" collapsed="false">
      <c r="B113" s="77"/>
      <c r="C113" s="77"/>
    </row>
    <row r="114" customFormat="false" ht="13.5" hidden="false" customHeight="false" outlineLevel="0" collapsed="false">
      <c r="B114" s="77"/>
      <c r="C114" s="77"/>
    </row>
    <row r="115" customFormat="false" ht="13.5" hidden="false" customHeight="false" outlineLevel="0" collapsed="false">
      <c r="B115" s="77"/>
      <c r="C115" s="77"/>
    </row>
    <row r="116" customFormat="false" ht="13.5" hidden="false" customHeight="false" outlineLevel="0" collapsed="false">
      <c r="B116" s="77"/>
      <c r="C116" s="77"/>
    </row>
    <row r="117" customFormat="false" ht="13.5" hidden="false" customHeight="false" outlineLevel="0" collapsed="false">
      <c r="B117" s="77"/>
      <c r="C117" s="77"/>
    </row>
    <row r="118" customFormat="false" ht="13.5" hidden="false" customHeight="false" outlineLevel="0" collapsed="false">
      <c r="B118" s="77"/>
      <c r="C118" s="77"/>
    </row>
    <row r="119" customFormat="false" ht="13.5" hidden="false" customHeight="false" outlineLevel="0" collapsed="false">
      <c r="B119" s="77"/>
      <c r="C119" s="77"/>
    </row>
    <row r="120" customFormat="false" ht="13.5" hidden="false" customHeight="false" outlineLevel="0" collapsed="false">
      <c r="B120" s="77"/>
      <c r="C120" s="77"/>
    </row>
    <row r="121" customFormat="false" ht="13.5" hidden="false" customHeight="false" outlineLevel="0" collapsed="false">
      <c r="B121" s="77"/>
      <c r="C121" s="77"/>
    </row>
    <row r="122" customFormat="false" ht="13.5" hidden="false" customHeight="false" outlineLevel="0" collapsed="false">
      <c r="B122" s="77"/>
      <c r="C122" s="77"/>
    </row>
    <row r="123" customFormat="false" ht="13.5" hidden="false" customHeight="false" outlineLevel="0" collapsed="false">
      <c r="B123" s="77"/>
      <c r="C123" s="77"/>
    </row>
    <row r="124" customFormat="false" ht="13.5" hidden="false" customHeight="false" outlineLevel="0" collapsed="false">
      <c r="B124" s="77"/>
      <c r="C124" s="77"/>
    </row>
    <row r="125" customFormat="false" ht="13.5" hidden="false" customHeight="false" outlineLevel="0" collapsed="false">
      <c r="B125" s="77"/>
      <c r="C125" s="77"/>
    </row>
    <row r="126" customFormat="false" ht="13.5" hidden="false" customHeight="false" outlineLevel="0" collapsed="false">
      <c r="B126" s="77"/>
      <c r="C126" s="77"/>
    </row>
    <row r="127" customFormat="false" ht="13.5" hidden="false" customHeight="false" outlineLevel="0" collapsed="false">
      <c r="B127" s="77"/>
      <c r="C127" s="77"/>
    </row>
    <row r="128" customFormat="false" ht="13.5" hidden="false" customHeight="false" outlineLevel="0" collapsed="false">
      <c r="B128" s="77"/>
      <c r="C128" s="77"/>
    </row>
    <row r="129" customFormat="false" ht="13.5" hidden="false" customHeight="false" outlineLevel="0" collapsed="false">
      <c r="B129" s="77"/>
      <c r="C129" s="77"/>
    </row>
    <row r="130" customFormat="false" ht="13.5" hidden="false" customHeight="false" outlineLevel="0" collapsed="false">
      <c r="B130" s="77"/>
      <c r="C130" s="77"/>
    </row>
    <row r="131" customFormat="false" ht="13.5" hidden="false" customHeight="false" outlineLevel="0" collapsed="false">
      <c r="B131" s="77"/>
      <c r="C131" s="77"/>
    </row>
    <row r="132" customFormat="false" ht="13.5" hidden="false" customHeight="false" outlineLevel="0" collapsed="false">
      <c r="B132" s="77"/>
      <c r="C132" s="77"/>
    </row>
    <row r="133" customFormat="false" ht="13.5" hidden="false" customHeight="false" outlineLevel="0" collapsed="false">
      <c r="B133" s="77"/>
      <c r="C133" s="77"/>
    </row>
    <row r="134" customFormat="false" ht="13.5" hidden="false" customHeight="false" outlineLevel="0" collapsed="false">
      <c r="B134" s="77"/>
      <c r="C134" s="77"/>
    </row>
    <row r="135" customFormat="false" ht="13.5" hidden="false" customHeight="false" outlineLevel="0" collapsed="false">
      <c r="B135" s="77"/>
      <c r="C135" s="77"/>
    </row>
    <row r="136" customFormat="false" ht="13.5" hidden="false" customHeight="false" outlineLevel="0" collapsed="false">
      <c r="B136" s="77"/>
      <c r="C136" s="77"/>
    </row>
    <row r="137" customFormat="false" ht="13.5" hidden="false" customHeight="false" outlineLevel="0" collapsed="false">
      <c r="B137" s="77"/>
      <c r="C137" s="77"/>
    </row>
    <row r="138" customFormat="false" ht="13.5" hidden="false" customHeight="false" outlineLevel="0" collapsed="false">
      <c r="B138" s="77"/>
      <c r="C138" s="77"/>
    </row>
    <row r="139" customFormat="false" ht="13.5" hidden="false" customHeight="false" outlineLevel="0" collapsed="false">
      <c r="B139" s="77"/>
      <c r="C139" s="77"/>
    </row>
    <row r="140" customFormat="false" ht="13.5" hidden="false" customHeight="false" outlineLevel="0" collapsed="false">
      <c r="B140" s="77"/>
      <c r="C140" s="77"/>
    </row>
    <row r="141" customFormat="false" ht="13.5" hidden="false" customHeight="false" outlineLevel="0" collapsed="false">
      <c r="B141" s="77"/>
      <c r="C141" s="77"/>
    </row>
    <row r="142" customFormat="false" ht="13.5" hidden="false" customHeight="false" outlineLevel="0" collapsed="false">
      <c r="B142" s="77"/>
      <c r="C142" s="77"/>
    </row>
    <row r="143" customFormat="false" ht="13.5" hidden="false" customHeight="false" outlineLevel="0" collapsed="false">
      <c r="B143" s="77"/>
      <c r="C143" s="77"/>
    </row>
    <row r="144" customFormat="false" ht="13.5" hidden="false" customHeight="false" outlineLevel="0" collapsed="false">
      <c r="B144" s="77"/>
      <c r="C144" s="77"/>
    </row>
    <row r="145" customFormat="false" ht="13.5" hidden="false" customHeight="false" outlineLevel="0" collapsed="false">
      <c r="B145" s="77"/>
      <c r="C145" s="77"/>
    </row>
    <row r="146" customFormat="false" ht="13.5" hidden="false" customHeight="false" outlineLevel="0" collapsed="false">
      <c r="B146" s="77"/>
      <c r="C146" s="77"/>
    </row>
    <row r="147" customFormat="false" ht="13.5" hidden="false" customHeight="false" outlineLevel="0" collapsed="false">
      <c r="B147" s="77"/>
      <c r="C147" s="77"/>
    </row>
    <row r="148" customFormat="false" ht="13.5" hidden="false" customHeight="false" outlineLevel="0" collapsed="false">
      <c r="B148" s="77"/>
      <c r="C148" s="77"/>
    </row>
    <row r="149" customFormat="false" ht="13.5" hidden="false" customHeight="false" outlineLevel="0" collapsed="false">
      <c r="B149" s="77"/>
      <c r="C149" s="77"/>
    </row>
    <row r="150" customFormat="false" ht="13.5" hidden="false" customHeight="false" outlineLevel="0" collapsed="false">
      <c r="B150" s="77"/>
      <c r="C150" s="77"/>
    </row>
    <row r="151" customFormat="false" ht="13.5" hidden="false" customHeight="false" outlineLevel="0" collapsed="false">
      <c r="B151" s="77"/>
      <c r="C151" s="77"/>
    </row>
    <row r="152" customFormat="false" ht="13.5" hidden="false" customHeight="false" outlineLevel="0" collapsed="false">
      <c r="B152" s="77"/>
      <c r="C152" s="77"/>
    </row>
    <row r="153" customFormat="false" ht="13.5" hidden="false" customHeight="false" outlineLevel="0" collapsed="false">
      <c r="B153" s="77"/>
      <c r="C153" s="77"/>
    </row>
    <row r="154" customFormat="false" ht="13.5" hidden="false" customHeight="false" outlineLevel="0" collapsed="false">
      <c r="B154" s="77"/>
      <c r="C154" s="77"/>
    </row>
    <row r="155" customFormat="false" ht="13.5" hidden="false" customHeight="false" outlineLevel="0" collapsed="false">
      <c r="B155" s="77"/>
      <c r="C155" s="77"/>
    </row>
    <row r="156" customFormat="false" ht="13.5" hidden="false" customHeight="false" outlineLevel="0" collapsed="false">
      <c r="B156" s="77"/>
      <c r="C156" s="77"/>
    </row>
    <row r="157" customFormat="false" ht="13.5" hidden="false" customHeight="false" outlineLevel="0" collapsed="false">
      <c r="B157" s="77"/>
      <c r="C157" s="77"/>
    </row>
    <row r="158" customFormat="false" ht="13.5" hidden="false" customHeight="false" outlineLevel="0" collapsed="false">
      <c r="B158" s="77"/>
      <c r="C158" s="77"/>
    </row>
    <row r="159" customFormat="false" ht="13.5" hidden="false" customHeight="false" outlineLevel="0" collapsed="false">
      <c r="B159" s="77"/>
      <c r="C159" s="77"/>
    </row>
    <row r="160" customFormat="false" ht="13.5" hidden="false" customHeight="false" outlineLevel="0" collapsed="false">
      <c r="B160" s="77"/>
      <c r="C160" s="77"/>
    </row>
    <row r="161" customFormat="false" ht="13.5" hidden="false" customHeight="false" outlineLevel="0" collapsed="false">
      <c r="B161" s="77"/>
      <c r="C161" s="77"/>
    </row>
    <row r="162" customFormat="false" ht="13.5" hidden="false" customHeight="false" outlineLevel="0" collapsed="false">
      <c r="B162" s="77"/>
      <c r="C162" s="77"/>
    </row>
    <row r="163" customFormat="false" ht="13.5" hidden="false" customHeight="false" outlineLevel="0" collapsed="false">
      <c r="B163" s="77"/>
      <c r="C163" s="77"/>
    </row>
    <row r="164" customFormat="false" ht="13.5" hidden="false" customHeight="false" outlineLevel="0" collapsed="false">
      <c r="B164" s="77"/>
      <c r="C164" s="77"/>
    </row>
    <row r="165" customFormat="false" ht="13.5" hidden="false" customHeight="false" outlineLevel="0" collapsed="false">
      <c r="B165" s="77"/>
      <c r="C165" s="77"/>
    </row>
    <row r="166" customFormat="false" ht="13.5" hidden="false" customHeight="false" outlineLevel="0" collapsed="false">
      <c r="B166" s="77"/>
      <c r="C166" s="77"/>
    </row>
    <row r="167" customFormat="false" ht="13.5" hidden="false" customHeight="false" outlineLevel="0" collapsed="false">
      <c r="B167" s="77"/>
      <c r="C167" s="77"/>
    </row>
    <row r="168" customFormat="false" ht="13.5" hidden="false" customHeight="false" outlineLevel="0" collapsed="false">
      <c r="B168" s="77"/>
      <c r="C168" s="77"/>
    </row>
    <row r="169" customFormat="false" ht="13.5" hidden="false" customHeight="false" outlineLevel="0" collapsed="false">
      <c r="B169" s="77"/>
      <c r="C169" s="77"/>
    </row>
    <row r="170" customFormat="false" ht="13.5" hidden="false" customHeight="false" outlineLevel="0" collapsed="false">
      <c r="B170" s="77"/>
      <c r="C170" s="77"/>
    </row>
    <row r="171" customFormat="false" ht="13.5" hidden="false" customHeight="false" outlineLevel="0" collapsed="false">
      <c r="B171" s="77"/>
      <c r="C171" s="77"/>
    </row>
    <row r="172" customFormat="false" ht="13.5" hidden="false" customHeight="false" outlineLevel="0" collapsed="false">
      <c r="B172" s="77"/>
      <c r="C172" s="77"/>
    </row>
    <row r="173" customFormat="false" ht="13.5" hidden="false" customHeight="false" outlineLevel="0" collapsed="false">
      <c r="B173" s="77"/>
      <c r="C173" s="77"/>
    </row>
    <row r="174" customFormat="false" ht="13.5" hidden="false" customHeight="false" outlineLevel="0" collapsed="false">
      <c r="B174" s="77"/>
      <c r="C174" s="77"/>
    </row>
    <row r="175" customFormat="false" ht="13.5" hidden="false" customHeight="false" outlineLevel="0" collapsed="false">
      <c r="B175" s="77"/>
      <c r="C175" s="77"/>
    </row>
    <row r="176" customFormat="false" ht="13.5" hidden="false" customHeight="false" outlineLevel="0" collapsed="false">
      <c r="B176" s="77"/>
      <c r="C176" s="77"/>
    </row>
    <row r="177" customFormat="false" ht="13.5" hidden="false" customHeight="false" outlineLevel="0" collapsed="false">
      <c r="B177" s="77"/>
      <c r="C177" s="77"/>
    </row>
    <row r="178" customFormat="false" ht="13.5" hidden="false" customHeight="false" outlineLevel="0" collapsed="false">
      <c r="B178" s="77"/>
      <c r="C178" s="77"/>
    </row>
    <row r="179" customFormat="false" ht="13.5" hidden="false" customHeight="false" outlineLevel="0" collapsed="false">
      <c r="B179" s="77"/>
      <c r="C179" s="77"/>
    </row>
    <row r="180" customFormat="false" ht="13.5" hidden="false" customHeight="false" outlineLevel="0" collapsed="false">
      <c r="B180" s="77"/>
      <c r="C180" s="77"/>
    </row>
    <row r="181" customFormat="false" ht="13.5" hidden="false" customHeight="false" outlineLevel="0" collapsed="false">
      <c r="B181" s="77"/>
      <c r="C181" s="77"/>
    </row>
    <row r="182" customFormat="false" ht="13.5" hidden="false" customHeight="false" outlineLevel="0" collapsed="false">
      <c r="B182" s="77"/>
      <c r="C182" s="77"/>
    </row>
    <row r="183" customFormat="false" ht="13.5" hidden="false" customHeight="false" outlineLevel="0" collapsed="false">
      <c r="B183" s="77"/>
      <c r="C183" s="77"/>
    </row>
    <row r="184" customFormat="false" ht="13.5" hidden="false" customHeight="false" outlineLevel="0" collapsed="false">
      <c r="B184" s="77"/>
      <c r="C184" s="77"/>
    </row>
    <row r="185" customFormat="false" ht="13.5" hidden="false" customHeight="false" outlineLevel="0" collapsed="false">
      <c r="B185" s="77"/>
      <c r="C185" s="77"/>
    </row>
    <row r="186" customFormat="false" ht="13.5" hidden="false" customHeight="false" outlineLevel="0" collapsed="false">
      <c r="B186" s="77"/>
      <c r="C186" s="77"/>
    </row>
    <row r="187" customFormat="false" ht="13.5" hidden="false" customHeight="false" outlineLevel="0" collapsed="false">
      <c r="B187" s="77"/>
      <c r="C187" s="77"/>
    </row>
    <row r="188" customFormat="false" ht="13.5" hidden="false" customHeight="false" outlineLevel="0" collapsed="false">
      <c r="B188" s="77"/>
      <c r="C188" s="77"/>
    </row>
    <row r="189" customFormat="false" ht="13.5" hidden="false" customHeight="false" outlineLevel="0" collapsed="false">
      <c r="B189" s="77"/>
      <c r="C189" s="77"/>
    </row>
    <row r="190" customFormat="false" ht="13.5" hidden="false" customHeight="false" outlineLevel="0" collapsed="false">
      <c r="B190" s="77"/>
      <c r="C190" s="77"/>
    </row>
    <row r="191" customFormat="false" ht="13.5" hidden="false" customHeight="false" outlineLevel="0" collapsed="false">
      <c r="B191" s="77"/>
      <c r="C191" s="77"/>
    </row>
    <row r="192" customFormat="false" ht="13.5" hidden="false" customHeight="false" outlineLevel="0" collapsed="false">
      <c r="B192" s="77"/>
      <c r="C192" s="77"/>
    </row>
    <row r="193" customFormat="false" ht="13.5" hidden="false" customHeight="false" outlineLevel="0" collapsed="false">
      <c r="B193" s="77"/>
      <c r="C193" s="77"/>
    </row>
    <row r="194" customFormat="false" ht="13.5" hidden="false" customHeight="false" outlineLevel="0" collapsed="false">
      <c r="B194" s="77"/>
      <c r="C194" s="77"/>
    </row>
    <row r="195" customFormat="false" ht="13.5" hidden="false" customHeight="false" outlineLevel="0" collapsed="false">
      <c r="B195" s="77"/>
      <c r="C195" s="77"/>
    </row>
    <row r="196" customFormat="false" ht="13.5" hidden="false" customHeight="false" outlineLevel="0" collapsed="false">
      <c r="B196" s="77"/>
      <c r="C196" s="77"/>
    </row>
    <row r="197" customFormat="false" ht="13.5" hidden="false" customHeight="false" outlineLevel="0" collapsed="false">
      <c r="B197" s="77"/>
      <c r="C197" s="77"/>
    </row>
    <row r="198" customFormat="false" ht="13.5" hidden="false" customHeight="false" outlineLevel="0" collapsed="false">
      <c r="B198" s="77"/>
      <c r="C198" s="77"/>
    </row>
    <row r="199" customFormat="false" ht="13.5" hidden="false" customHeight="false" outlineLevel="0" collapsed="false">
      <c r="B199" s="77"/>
      <c r="C199" s="77"/>
    </row>
    <row r="200" customFormat="false" ht="13.5" hidden="false" customHeight="false" outlineLevel="0" collapsed="false">
      <c r="B200" s="77"/>
      <c r="C200" s="77"/>
    </row>
  </sheetData>
  <sheetProtection algorithmName="SHA-512" hashValue="BGMC4AvE4h2RkU/1Z5L8lM7Gkpf36wZEkOS2bf/fXkY2c7V3IutWw8MDvR0OArH+R4XtzT0vdjd1Z/OKd7bSVA==" saltValue="CtSfpvPuBPmw1hG9ryqZXw==" spinCount="100000" sheet="true" formatCells="false" formatColumns="false" formatRows="false" insertColumns="false" insertRows="false" insertHyperlinks="false" deleteColumns="false" deleteRows="false" sort="false" autoFilter="false" pivotTables="false"/>
  <mergeCells count="182"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181:C181"/>
    <mergeCell ref="B182:C182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</mergeCells>
  <dataValidations count="1">
    <dataValidation allowBlank="true" errorStyle="stop" operator="between" showDropDown="false" showErrorMessage="true" showInputMessage="true" sqref="A20:A1020" type="list">
      <formula1>Fields!$I$2:$I$5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ColWidth="13.66796875" defaultRowHeight="13.5" zeroHeight="false" outlineLevelRow="0" outlineLevelCol="0"/>
  <cols>
    <col collapsed="false" customWidth="true" hidden="false" outlineLevel="0" max="1" min="1" style="79" width="50"/>
    <col collapsed="false" customWidth="true" hidden="false" outlineLevel="0" max="2" min="2" style="79" width="17.67"/>
    <col collapsed="false" customWidth="true" hidden="false" outlineLevel="0" max="3" min="3" style="79" width="105.5"/>
    <col collapsed="false" customWidth="false" hidden="false" outlineLevel="0" max="1024" min="4" style="80" width="13.66"/>
  </cols>
  <sheetData>
    <row r="1" s="80" customFormat="true" ht="13.5" hidden="false" customHeight="false" outlineLevel="0" collapsed="false">
      <c r="A1" s="81" t="s">
        <v>168</v>
      </c>
    </row>
    <row r="2" s="80" customFormat="true" ht="13.5" hidden="false" customHeight="false" outlineLevel="0" collapsed="false">
      <c r="A2" s="80" t="s">
        <v>169</v>
      </c>
    </row>
    <row r="3" s="80" customFormat="true" ht="13.5" hidden="false" customHeight="false" outlineLevel="0" collapsed="false">
      <c r="A3" s="54" t="s">
        <v>170</v>
      </c>
    </row>
    <row r="4" s="80" customFormat="true" ht="13.5" hidden="false" customHeight="false" outlineLevel="0" collapsed="false">
      <c r="A4" s="82" t="s">
        <v>171</v>
      </c>
    </row>
    <row r="5" s="34" customFormat="true" ht="13.5" hidden="false" customHeight="false" outlineLevel="0" collapsed="false">
      <c r="A5" s="35" t="s">
        <v>141</v>
      </c>
      <c r="C5" s="37" t="s">
        <v>172</v>
      </c>
    </row>
    <row r="6" s="34" customFormat="true" ht="13.5" hidden="false" customHeight="false" outlineLevel="0" collapsed="false">
      <c r="C6" s="83"/>
    </row>
    <row r="7" s="34" customFormat="true" ht="21.75" hidden="false" customHeight="true" outlineLevel="0" collapsed="false">
      <c r="A7" s="56" t="s">
        <v>21</v>
      </c>
      <c r="B7" s="57" t="n">
        <f aca="false">COUNTIF(A20:A200,A7)</f>
        <v>0</v>
      </c>
      <c r="C7" s="84" t="s">
        <v>173</v>
      </c>
    </row>
    <row r="8" s="34" customFormat="true" ht="13.5" hidden="false" customHeight="false" outlineLevel="0" collapsed="false">
      <c r="B8" s="37"/>
      <c r="C8" s="37"/>
    </row>
    <row r="9" s="34" customFormat="true" ht="21.75" hidden="false" customHeight="true" outlineLevel="0" collapsed="false">
      <c r="A9" s="56" t="s">
        <v>32</v>
      </c>
      <c r="B9" s="57" t="n">
        <f aca="false">COUNTIF(A20:A200,A9)</f>
        <v>0</v>
      </c>
      <c r="C9" s="84" t="s">
        <v>174</v>
      </c>
    </row>
    <row r="10" s="34" customFormat="true" ht="13.5" hidden="false" customHeight="false" outlineLevel="0" collapsed="false">
      <c r="B10" s="37"/>
      <c r="C10" s="37"/>
    </row>
    <row r="11" s="34" customFormat="true" ht="21.75" hidden="false" customHeight="true" outlineLevel="0" collapsed="false">
      <c r="A11" s="73" t="s">
        <v>41</v>
      </c>
      <c r="B11" s="57" t="n">
        <f aca="false">COUNTIF(A20:A200,A11)</f>
        <v>0</v>
      </c>
      <c r="C11" s="84" t="s">
        <v>174</v>
      </c>
    </row>
    <row r="12" s="34" customFormat="true" ht="13.5" hidden="false" customHeight="false" outlineLevel="0" collapsed="false">
      <c r="B12" s="37"/>
      <c r="C12" s="37"/>
    </row>
    <row r="13" s="34" customFormat="true" ht="21.75" hidden="false" customHeight="true" outlineLevel="0" collapsed="false">
      <c r="A13" s="56" t="s">
        <v>50</v>
      </c>
      <c r="B13" s="57" t="n">
        <f aca="false">COUNTIF(A20:A200,A13)</f>
        <v>0</v>
      </c>
      <c r="C13" s="85"/>
    </row>
    <row r="14" s="34" customFormat="true" ht="13.5" hidden="false" customHeight="false" outlineLevel="0" collapsed="false">
      <c r="B14" s="37"/>
      <c r="C14" s="37"/>
    </row>
    <row r="15" s="34" customFormat="true" ht="22.5" hidden="false" customHeight="true" outlineLevel="0" collapsed="false">
      <c r="A15" s="73" t="s">
        <v>175</v>
      </c>
      <c r="B15" s="57" t="n">
        <f aca="false">COUNTIF(A20:A200,A15)</f>
        <v>0</v>
      </c>
      <c r="C15" s="86" t="s">
        <v>176</v>
      </c>
    </row>
    <row r="16" s="34" customFormat="true" ht="22.5" hidden="false" customHeight="true" outlineLevel="0" collapsed="false">
      <c r="A16" s="87"/>
    </row>
    <row r="17" s="34" customFormat="true" ht="22.5" hidden="false" customHeight="true" outlineLevel="0" collapsed="false">
      <c r="A17" s="35" t="s">
        <v>148</v>
      </c>
    </row>
    <row r="18" s="80" customFormat="true" ht="13.5" hidden="false" customHeight="false" outlineLevel="0" collapsed="false">
      <c r="B18" s="82"/>
      <c r="C18" s="82"/>
    </row>
    <row r="19" customFormat="false" ht="13.5" hidden="false" customHeight="false" outlineLevel="0" collapsed="false">
      <c r="A19" s="62" t="s">
        <v>149</v>
      </c>
      <c r="B19" s="63" t="s">
        <v>177</v>
      </c>
      <c r="C19" s="63"/>
    </row>
    <row r="20" customFormat="false" ht="13.5" hidden="false" customHeight="true" outlineLevel="0" collapsed="false">
      <c r="B20" s="88"/>
      <c r="C20" s="88"/>
    </row>
    <row r="21" customFormat="false" ht="12.75" hidden="false" customHeight="true" outlineLevel="0" collapsed="false">
      <c r="B21" s="88"/>
      <c r="C21" s="88"/>
    </row>
    <row r="22" customFormat="false" ht="12.75" hidden="false" customHeight="true" outlineLevel="0" collapsed="false">
      <c r="B22" s="88"/>
      <c r="C22" s="88"/>
    </row>
    <row r="23" customFormat="false" ht="12.75" hidden="false" customHeight="true" outlineLevel="0" collapsed="false">
      <c r="B23" s="88"/>
      <c r="C23" s="88"/>
    </row>
    <row r="24" customFormat="false" ht="10.5" hidden="false" customHeight="true" outlineLevel="0" collapsed="false">
      <c r="B24" s="88"/>
      <c r="C24" s="88"/>
    </row>
    <row r="25" customFormat="false" ht="13.5" hidden="false" customHeight="false" outlineLevel="0" collapsed="false">
      <c r="B25" s="88"/>
      <c r="C25" s="88"/>
    </row>
    <row r="26" customFormat="false" ht="13.5" hidden="false" customHeight="false" outlineLevel="0" collapsed="false">
      <c r="B26" s="88"/>
      <c r="C26" s="88"/>
    </row>
    <row r="27" customFormat="false" ht="13.5" hidden="false" customHeight="false" outlineLevel="0" collapsed="false">
      <c r="B27" s="88"/>
      <c r="C27" s="88"/>
    </row>
    <row r="28" customFormat="false" ht="13.5" hidden="false" customHeight="false" outlineLevel="0" collapsed="false">
      <c r="B28" s="88"/>
      <c r="C28" s="88"/>
    </row>
    <row r="29" customFormat="false" ht="13.5" hidden="false" customHeight="false" outlineLevel="0" collapsed="false">
      <c r="B29" s="88"/>
      <c r="C29" s="88"/>
    </row>
    <row r="30" customFormat="false" ht="13.5" hidden="false" customHeight="false" outlineLevel="0" collapsed="false">
      <c r="B30" s="88"/>
      <c r="C30" s="88"/>
    </row>
    <row r="31" customFormat="false" ht="13.5" hidden="false" customHeight="false" outlineLevel="0" collapsed="false">
      <c r="B31" s="88"/>
      <c r="C31" s="88"/>
    </row>
    <row r="32" customFormat="false" ht="13.5" hidden="false" customHeight="false" outlineLevel="0" collapsed="false">
      <c r="B32" s="88"/>
      <c r="C32" s="88"/>
    </row>
    <row r="33" customFormat="false" ht="13.5" hidden="false" customHeight="false" outlineLevel="0" collapsed="false">
      <c r="B33" s="88"/>
      <c r="C33" s="88"/>
    </row>
    <row r="34" customFormat="false" ht="13.5" hidden="false" customHeight="false" outlineLevel="0" collapsed="false">
      <c r="B34" s="88"/>
      <c r="C34" s="88"/>
    </row>
    <row r="35" customFormat="false" ht="13.5" hidden="false" customHeight="false" outlineLevel="0" collapsed="false">
      <c r="B35" s="88"/>
      <c r="C35" s="88"/>
    </row>
    <row r="36" customFormat="false" ht="13.5" hidden="false" customHeight="false" outlineLevel="0" collapsed="false">
      <c r="B36" s="88"/>
      <c r="C36" s="88"/>
    </row>
    <row r="37" customFormat="false" ht="13.5" hidden="false" customHeight="false" outlineLevel="0" collapsed="false">
      <c r="B37" s="88"/>
      <c r="C37" s="88"/>
    </row>
    <row r="38" customFormat="false" ht="13.5" hidden="false" customHeight="false" outlineLevel="0" collapsed="false">
      <c r="B38" s="88"/>
      <c r="C38" s="88"/>
    </row>
    <row r="39" customFormat="false" ht="13.5" hidden="false" customHeight="false" outlineLevel="0" collapsed="false">
      <c r="B39" s="88"/>
      <c r="C39" s="88"/>
    </row>
    <row r="40" customFormat="false" ht="13.5" hidden="false" customHeight="false" outlineLevel="0" collapsed="false">
      <c r="B40" s="88"/>
      <c r="C40" s="88"/>
    </row>
    <row r="41" customFormat="false" ht="13.5" hidden="false" customHeight="false" outlineLevel="0" collapsed="false">
      <c r="B41" s="88"/>
      <c r="C41" s="88"/>
    </row>
    <row r="42" customFormat="false" ht="13.5" hidden="false" customHeight="false" outlineLevel="0" collapsed="false">
      <c r="B42" s="88"/>
      <c r="C42" s="88"/>
    </row>
    <row r="43" customFormat="false" ht="13.5" hidden="false" customHeight="false" outlineLevel="0" collapsed="false">
      <c r="B43" s="88"/>
      <c r="C43" s="88"/>
    </row>
    <row r="44" customFormat="false" ht="13.5" hidden="false" customHeight="false" outlineLevel="0" collapsed="false">
      <c r="B44" s="88"/>
      <c r="C44" s="88"/>
    </row>
    <row r="45" customFormat="false" ht="13.5" hidden="false" customHeight="false" outlineLevel="0" collapsed="false">
      <c r="B45" s="88"/>
      <c r="C45" s="88"/>
    </row>
    <row r="46" customFormat="false" ht="13.5" hidden="false" customHeight="false" outlineLevel="0" collapsed="false">
      <c r="B46" s="88"/>
      <c r="C46" s="88"/>
    </row>
    <row r="47" customFormat="false" ht="13.5" hidden="false" customHeight="false" outlineLevel="0" collapsed="false">
      <c r="B47" s="88"/>
      <c r="C47" s="88"/>
    </row>
    <row r="48" customFormat="false" ht="13.5" hidden="false" customHeight="false" outlineLevel="0" collapsed="false">
      <c r="B48" s="88"/>
      <c r="C48" s="88"/>
    </row>
    <row r="49" customFormat="false" ht="13.5" hidden="false" customHeight="false" outlineLevel="0" collapsed="false">
      <c r="B49" s="88"/>
      <c r="C49" s="88"/>
    </row>
    <row r="50" customFormat="false" ht="13.5" hidden="false" customHeight="false" outlineLevel="0" collapsed="false">
      <c r="B50" s="88"/>
      <c r="C50" s="88"/>
    </row>
    <row r="51" customFormat="false" ht="13.5" hidden="false" customHeight="false" outlineLevel="0" collapsed="false">
      <c r="B51" s="88"/>
      <c r="C51" s="88"/>
    </row>
    <row r="52" customFormat="false" ht="13.5" hidden="false" customHeight="false" outlineLevel="0" collapsed="false">
      <c r="B52" s="88"/>
      <c r="C52" s="88"/>
    </row>
    <row r="53" customFormat="false" ht="13.5" hidden="false" customHeight="false" outlineLevel="0" collapsed="false">
      <c r="B53" s="88"/>
      <c r="C53" s="88"/>
    </row>
    <row r="54" customFormat="false" ht="13.5" hidden="false" customHeight="false" outlineLevel="0" collapsed="false">
      <c r="B54" s="88"/>
      <c r="C54" s="88"/>
    </row>
    <row r="55" customFormat="false" ht="13.5" hidden="false" customHeight="false" outlineLevel="0" collapsed="false">
      <c r="B55" s="88"/>
      <c r="C55" s="88"/>
    </row>
    <row r="56" customFormat="false" ht="13.5" hidden="false" customHeight="false" outlineLevel="0" collapsed="false">
      <c r="B56" s="88"/>
      <c r="C56" s="88"/>
    </row>
    <row r="57" customFormat="false" ht="13.5" hidden="false" customHeight="false" outlineLevel="0" collapsed="false">
      <c r="B57" s="88"/>
      <c r="C57" s="88"/>
    </row>
    <row r="58" customFormat="false" ht="13.5" hidden="false" customHeight="false" outlineLevel="0" collapsed="false">
      <c r="B58" s="88"/>
      <c r="C58" s="88"/>
    </row>
    <row r="59" customFormat="false" ht="13.5" hidden="false" customHeight="false" outlineLevel="0" collapsed="false">
      <c r="B59" s="88"/>
      <c r="C59" s="88"/>
    </row>
    <row r="60" customFormat="false" ht="13.5" hidden="false" customHeight="false" outlineLevel="0" collapsed="false">
      <c r="B60" s="88"/>
      <c r="C60" s="88"/>
    </row>
    <row r="61" customFormat="false" ht="13.5" hidden="false" customHeight="false" outlineLevel="0" collapsed="false">
      <c r="B61" s="88"/>
      <c r="C61" s="88"/>
    </row>
    <row r="62" customFormat="false" ht="13.5" hidden="false" customHeight="false" outlineLevel="0" collapsed="false">
      <c r="B62" s="88"/>
      <c r="C62" s="88"/>
    </row>
    <row r="63" customFormat="false" ht="13.5" hidden="false" customHeight="false" outlineLevel="0" collapsed="false">
      <c r="B63" s="88"/>
      <c r="C63" s="88"/>
    </row>
    <row r="64" customFormat="false" ht="13.5" hidden="false" customHeight="false" outlineLevel="0" collapsed="false">
      <c r="B64" s="88"/>
      <c r="C64" s="88"/>
    </row>
    <row r="65" customFormat="false" ht="13.5" hidden="false" customHeight="false" outlineLevel="0" collapsed="false">
      <c r="B65" s="88"/>
      <c r="C65" s="88"/>
    </row>
    <row r="66" customFormat="false" ht="13.5" hidden="false" customHeight="false" outlineLevel="0" collapsed="false">
      <c r="B66" s="88"/>
      <c r="C66" s="88"/>
    </row>
    <row r="67" customFormat="false" ht="13.5" hidden="false" customHeight="false" outlineLevel="0" collapsed="false">
      <c r="B67" s="88"/>
      <c r="C67" s="88"/>
    </row>
    <row r="68" customFormat="false" ht="13.5" hidden="false" customHeight="false" outlineLevel="0" collapsed="false">
      <c r="B68" s="88"/>
      <c r="C68" s="88"/>
    </row>
    <row r="69" customFormat="false" ht="13.5" hidden="false" customHeight="false" outlineLevel="0" collapsed="false">
      <c r="B69" s="88"/>
      <c r="C69" s="88"/>
    </row>
    <row r="70" customFormat="false" ht="13.5" hidden="false" customHeight="false" outlineLevel="0" collapsed="false">
      <c r="B70" s="88"/>
      <c r="C70" s="88"/>
    </row>
    <row r="71" customFormat="false" ht="13.5" hidden="false" customHeight="false" outlineLevel="0" collapsed="false">
      <c r="B71" s="88"/>
      <c r="C71" s="88"/>
    </row>
    <row r="72" customFormat="false" ht="13.5" hidden="false" customHeight="false" outlineLevel="0" collapsed="false">
      <c r="B72" s="88"/>
      <c r="C72" s="88"/>
    </row>
    <row r="73" customFormat="false" ht="13.5" hidden="false" customHeight="false" outlineLevel="0" collapsed="false">
      <c r="B73" s="88"/>
      <c r="C73" s="88"/>
    </row>
    <row r="74" customFormat="false" ht="13.5" hidden="false" customHeight="false" outlineLevel="0" collapsed="false">
      <c r="B74" s="88"/>
      <c r="C74" s="88"/>
    </row>
    <row r="75" customFormat="false" ht="13.5" hidden="false" customHeight="false" outlineLevel="0" collapsed="false">
      <c r="B75" s="88"/>
      <c r="C75" s="88"/>
    </row>
    <row r="76" customFormat="false" ht="13.5" hidden="false" customHeight="false" outlineLevel="0" collapsed="false">
      <c r="B76" s="88"/>
      <c r="C76" s="88"/>
    </row>
    <row r="77" customFormat="false" ht="13.5" hidden="false" customHeight="false" outlineLevel="0" collapsed="false">
      <c r="B77" s="88"/>
      <c r="C77" s="88"/>
    </row>
    <row r="78" customFormat="false" ht="13.5" hidden="false" customHeight="false" outlineLevel="0" collapsed="false">
      <c r="B78" s="88"/>
      <c r="C78" s="88"/>
    </row>
    <row r="79" customFormat="false" ht="13.5" hidden="false" customHeight="false" outlineLevel="0" collapsed="false">
      <c r="B79" s="88"/>
      <c r="C79" s="88"/>
    </row>
    <row r="80" customFormat="false" ht="13.5" hidden="false" customHeight="false" outlineLevel="0" collapsed="false">
      <c r="B80" s="88"/>
      <c r="C80" s="88"/>
    </row>
    <row r="81" customFormat="false" ht="13.5" hidden="false" customHeight="false" outlineLevel="0" collapsed="false">
      <c r="B81" s="88"/>
      <c r="C81" s="88"/>
    </row>
    <row r="82" customFormat="false" ht="13.5" hidden="false" customHeight="false" outlineLevel="0" collapsed="false">
      <c r="B82" s="88"/>
      <c r="C82" s="88"/>
    </row>
    <row r="83" customFormat="false" ht="13.5" hidden="false" customHeight="false" outlineLevel="0" collapsed="false">
      <c r="B83" s="88"/>
      <c r="C83" s="88"/>
    </row>
    <row r="84" customFormat="false" ht="13.5" hidden="false" customHeight="false" outlineLevel="0" collapsed="false">
      <c r="B84" s="88"/>
      <c r="C84" s="88"/>
    </row>
    <row r="85" customFormat="false" ht="13.5" hidden="false" customHeight="false" outlineLevel="0" collapsed="false">
      <c r="B85" s="88"/>
      <c r="C85" s="88"/>
    </row>
    <row r="86" customFormat="false" ht="13.5" hidden="false" customHeight="false" outlineLevel="0" collapsed="false">
      <c r="B86" s="88"/>
      <c r="C86" s="88"/>
    </row>
    <row r="87" customFormat="false" ht="13.5" hidden="false" customHeight="false" outlineLevel="0" collapsed="false">
      <c r="B87" s="88"/>
      <c r="C87" s="88"/>
    </row>
    <row r="88" customFormat="false" ht="13.5" hidden="false" customHeight="false" outlineLevel="0" collapsed="false">
      <c r="B88" s="88"/>
      <c r="C88" s="88"/>
    </row>
    <row r="89" customFormat="false" ht="13.5" hidden="false" customHeight="false" outlineLevel="0" collapsed="false">
      <c r="B89" s="88"/>
      <c r="C89" s="88"/>
    </row>
    <row r="90" customFormat="false" ht="13.5" hidden="false" customHeight="false" outlineLevel="0" collapsed="false">
      <c r="B90" s="88"/>
      <c r="C90" s="88"/>
    </row>
    <row r="91" customFormat="false" ht="13.5" hidden="false" customHeight="false" outlineLevel="0" collapsed="false">
      <c r="B91" s="88"/>
      <c r="C91" s="88"/>
    </row>
    <row r="92" customFormat="false" ht="13.5" hidden="false" customHeight="false" outlineLevel="0" collapsed="false">
      <c r="B92" s="88"/>
      <c r="C92" s="88"/>
    </row>
    <row r="93" customFormat="false" ht="13.5" hidden="false" customHeight="false" outlineLevel="0" collapsed="false">
      <c r="B93" s="88"/>
      <c r="C93" s="88"/>
    </row>
    <row r="94" customFormat="false" ht="13.5" hidden="false" customHeight="false" outlineLevel="0" collapsed="false">
      <c r="B94" s="88"/>
      <c r="C94" s="88"/>
    </row>
    <row r="95" customFormat="false" ht="13.5" hidden="false" customHeight="false" outlineLevel="0" collapsed="false">
      <c r="B95" s="88"/>
      <c r="C95" s="88"/>
    </row>
    <row r="96" customFormat="false" ht="13.5" hidden="false" customHeight="false" outlineLevel="0" collapsed="false">
      <c r="B96" s="88"/>
      <c r="C96" s="88"/>
    </row>
    <row r="97" customFormat="false" ht="13.5" hidden="false" customHeight="false" outlineLevel="0" collapsed="false">
      <c r="B97" s="88"/>
      <c r="C97" s="88"/>
    </row>
    <row r="98" customFormat="false" ht="13.5" hidden="false" customHeight="false" outlineLevel="0" collapsed="false">
      <c r="B98" s="88"/>
      <c r="C98" s="88"/>
    </row>
    <row r="99" customFormat="false" ht="13.5" hidden="false" customHeight="false" outlineLevel="0" collapsed="false">
      <c r="B99" s="88"/>
      <c r="C99" s="88"/>
    </row>
    <row r="100" customFormat="false" ht="13.5" hidden="false" customHeight="false" outlineLevel="0" collapsed="false">
      <c r="B100" s="88"/>
      <c r="C100" s="88"/>
    </row>
    <row r="101" customFormat="false" ht="13.5" hidden="false" customHeight="false" outlineLevel="0" collapsed="false">
      <c r="B101" s="88"/>
      <c r="C101" s="88"/>
    </row>
    <row r="102" customFormat="false" ht="13.5" hidden="false" customHeight="false" outlineLevel="0" collapsed="false">
      <c r="B102" s="88"/>
      <c r="C102" s="88"/>
    </row>
    <row r="103" customFormat="false" ht="13.5" hidden="false" customHeight="false" outlineLevel="0" collapsed="false">
      <c r="B103" s="88"/>
      <c r="C103" s="88"/>
    </row>
    <row r="104" customFormat="false" ht="13.5" hidden="false" customHeight="false" outlineLevel="0" collapsed="false">
      <c r="B104" s="88"/>
      <c r="C104" s="88"/>
    </row>
    <row r="105" customFormat="false" ht="13.5" hidden="false" customHeight="false" outlineLevel="0" collapsed="false">
      <c r="B105" s="88"/>
      <c r="C105" s="88"/>
    </row>
    <row r="106" customFormat="false" ht="13.5" hidden="false" customHeight="false" outlineLevel="0" collapsed="false">
      <c r="B106" s="88"/>
      <c r="C106" s="88"/>
    </row>
    <row r="107" customFormat="false" ht="13.5" hidden="false" customHeight="false" outlineLevel="0" collapsed="false">
      <c r="B107" s="88"/>
      <c r="C107" s="88"/>
    </row>
    <row r="108" customFormat="false" ht="13.5" hidden="false" customHeight="false" outlineLevel="0" collapsed="false">
      <c r="B108" s="88"/>
      <c r="C108" s="88"/>
    </row>
    <row r="109" customFormat="false" ht="13.5" hidden="false" customHeight="false" outlineLevel="0" collapsed="false">
      <c r="B109" s="88"/>
      <c r="C109" s="88"/>
    </row>
    <row r="110" customFormat="false" ht="13.5" hidden="false" customHeight="false" outlineLevel="0" collapsed="false">
      <c r="B110" s="88"/>
      <c r="C110" s="88"/>
    </row>
    <row r="111" customFormat="false" ht="13.5" hidden="false" customHeight="false" outlineLevel="0" collapsed="false">
      <c r="B111" s="88"/>
      <c r="C111" s="88"/>
    </row>
    <row r="112" customFormat="false" ht="13.5" hidden="false" customHeight="false" outlineLevel="0" collapsed="false">
      <c r="B112" s="88"/>
      <c r="C112" s="88"/>
    </row>
    <row r="113" customFormat="false" ht="13.5" hidden="false" customHeight="false" outlineLevel="0" collapsed="false">
      <c r="B113" s="88"/>
      <c r="C113" s="88"/>
    </row>
    <row r="114" customFormat="false" ht="13.5" hidden="false" customHeight="false" outlineLevel="0" collapsed="false">
      <c r="B114" s="88"/>
      <c r="C114" s="88"/>
    </row>
    <row r="115" customFormat="false" ht="13.5" hidden="false" customHeight="false" outlineLevel="0" collapsed="false">
      <c r="B115" s="88"/>
      <c r="C115" s="88"/>
    </row>
    <row r="116" customFormat="false" ht="13.5" hidden="false" customHeight="false" outlineLevel="0" collapsed="false">
      <c r="B116" s="88"/>
      <c r="C116" s="88"/>
    </row>
    <row r="117" customFormat="false" ht="13.5" hidden="false" customHeight="false" outlineLevel="0" collapsed="false">
      <c r="B117" s="88"/>
      <c r="C117" s="88"/>
    </row>
    <row r="118" customFormat="false" ht="13.5" hidden="false" customHeight="false" outlineLevel="0" collapsed="false">
      <c r="B118" s="88"/>
      <c r="C118" s="88"/>
    </row>
    <row r="119" customFormat="false" ht="13.5" hidden="false" customHeight="false" outlineLevel="0" collapsed="false">
      <c r="B119" s="88"/>
      <c r="C119" s="88"/>
    </row>
    <row r="120" customFormat="false" ht="13.5" hidden="false" customHeight="false" outlineLevel="0" collapsed="false">
      <c r="B120" s="88"/>
      <c r="C120" s="88"/>
    </row>
    <row r="121" customFormat="false" ht="13.5" hidden="false" customHeight="false" outlineLevel="0" collapsed="false">
      <c r="B121" s="88"/>
      <c r="C121" s="88"/>
    </row>
    <row r="122" customFormat="false" ht="13.5" hidden="false" customHeight="false" outlineLevel="0" collapsed="false">
      <c r="B122" s="88"/>
      <c r="C122" s="88"/>
    </row>
    <row r="123" customFormat="false" ht="13.5" hidden="false" customHeight="false" outlineLevel="0" collapsed="false">
      <c r="B123" s="88"/>
      <c r="C123" s="88"/>
    </row>
    <row r="124" customFormat="false" ht="13.5" hidden="false" customHeight="false" outlineLevel="0" collapsed="false">
      <c r="B124" s="88"/>
      <c r="C124" s="88"/>
    </row>
    <row r="125" customFormat="false" ht="13.5" hidden="false" customHeight="false" outlineLevel="0" collapsed="false">
      <c r="B125" s="88"/>
      <c r="C125" s="88"/>
    </row>
    <row r="126" customFormat="false" ht="13.5" hidden="false" customHeight="false" outlineLevel="0" collapsed="false">
      <c r="B126" s="88"/>
      <c r="C126" s="88"/>
    </row>
    <row r="127" customFormat="false" ht="13.5" hidden="false" customHeight="false" outlineLevel="0" collapsed="false">
      <c r="B127" s="88"/>
      <c r="C127" s="88"/>
    </row>
    <row r="128" customFormat="false" ht="13.5" hidden="false" customHeight="false" outlineLevel="0" collapsed="false">
      <c r="B128" s="88"/>
      <c r="C128" s="88"/>
    </row>
    <row r="129" customFormat="false" ht="13.5" hidden="false" customHeight="false" outlineLevel="0" collapsed="false">
      <c r="B129" s="88"/>
      <c r="C129" s="88"/>
    </row>
    <row r="130" customFormat="false" ht="13.5" hidden="false" customHeight="false" outlineLevel="0" collapsed="false">
      <c r="B130" s="88"/>
      <c r="C130" s="88"/>
    </row>
    <row r="131" customFormat="false" ht="13.5" hidden="false" customHeight="false" outlineLevel="0" collapsed="false">
      <c r="B131" s="88"/>
      <c r="C131" s="88"/>
    </row>
    <row r="132" customFormat="false" ht="13.5" hidden="false" customHeight="false" outlineLevel="0" collapsed="false">
      <c r="B132" s="88"/>
      <c r="C132" s="88"/>
    </row>
    <row r="133" customFormat="false" ht="13.5" hidden="false" customHeight="false" outlineLevel="0" collapsed="false">
      <c r="B133" s="88"/>
      <c r="C133" s="88"/>
    </row>
    <row r="134" customFormat="false" ht="13.5" hidden="false" customHeight="false" outlineLevel="0" collapsed="false">
      <c r="B134" s="88"/>
      <c r="C134" s="88"/>
    </row>
    <row r="135" customFormat="false" ht="13.5" hidden="false" customHeight="false" outlineLevel="0" collapsed="false">
      <c r="B135" s="88"/>
      <c r="C135" s="88"/>
    </row>
    <row r="136" customFormat="false" ht="13.5" hidden="false" customHeight="false" outlineLevel="0" collapsed="false">
      <c r="B136" s="88"/>
      <c r="C136" s="88"/>
    </row>
    <row r="137" customFormat="false" ht="13.5" hidden="false" customHeight="false" outlineLevel="0" collapsed="false">
      <c r="B137" s="88"/>
      <c r="C137" s="88"/>
    </row>
    <row r="138" customFormat="false" ht="13.5" hidden="false" customHeight="false" outlineLevel="0" collapsed="false">
      <c r="B138" s="88"/>
      <c r="C138" s="88"/>
    </row>
    <row r="139" customFormat="false" ht="13.5" hidden="false" customHeight="false" outlineLevel="0" collapsed="false">
      <c r="B139" s="88"/>
      <c r="C139" s="88"/>
    </row>
    <row r="140" customFormat="false" ht="13.5" hidden="false" customHeight="false" outlineLevel="0" collapsed="false">
      <c r="B140" s="88"/>
      <c r="C140" s="88"/>
    </row>
    <row r="141" customFormat="false" ht="13.5" hidden="false" customHeight="false" outlineLevel="0" collapsed="false">
      <c r="B141" s="88"/>
      <c r="C141" s="88"/>
    </row>
    <row r="142" customFormat="false" ht="13.5" hidden="false" customHeight="false" outlineLevel="0" collapsed="false">
      <c r="B142" s="88"/>
      <c r="C142" s="88"/>
    </row>
    <row r="143" customFormat="false" ht="13.5" hidden="false" customHeight="false" outlineLevel="0" collapsed="false">
      <c r="B143" s="88"/>
      <c r="C143" s="88"/>
    </row>
    <row r="144" customFormat="false" ht="13.5" hidden="false" customHeight="false" outlineLevel="0" collapsed="false">
      <c r="B144" s="88"/>
      <c r="C144" s="88"/>
    </row>
    <row r="145" customFormat="false" ht="13.5" hidden="false" customHeight="false" outlineLevel="0" collapsed="false">
      <c r="B145" s="88"/>
      <c r="C145" s="88"/>
    </row>
    <row r="146" customFormat="false" ht="13.5" hidden="false" customHeight="false" outlineLevel="0" collapsed="false">
      <c r="B146" s="88"/>
      <c r="C146" s="88"/>
    </row>
    <row r="147" customFormat="false" ht="13.5" hidden="false" customHeight="false" outlineLevel="0" collapsed="false">
      <c r="B147" s="88"/>
      <c r="C147" s="88"/>
    </row>
    <row r="148" customFormat="false" ht="13.5" hidden="false" customHeight="false" outlineLevel="0" collapsed="false">
      <c r="B148" s="88"/>
      <c r="C148" s="88"/>
    </row>
    <row r="149" customFormat="false" ht="13.5" hidden="false" customHeight="false" outlineLevel="0" collapsed="false">
      <c r="B149" s="88"/>
      <c r="C149" s="88"/>
    </row>
    <row r="150" customFormat="false" ht="13.5" hidden="false" customHeight="false" outlineLevel="0" collapsed="false">
      <c r="B150" s="88"/>
      <c r="C150" s="88"/>
    </row>
    <row r="151" customFormat="false" ht="13.5" hidden="false" customHeight="false" outlineLevel="0" collapsed="false">
      <c r="B151" s="88"/>
      <c r="C151" s="88"/>
    </row>
    <row r="152" customFormat="false" ht="13.5" hidden="false" customHeight="false" outlineLevel="0" collapsed="false">
      <c r="B152" s="88"/>
      <c r="C152" s="88"/>
    </row>
    <row r="153" customFormat="false" ht="13.5" hidden="false" customHeight="false" outlineLevel="0" collapsed="false">
      <c r="B153" s="88"/>
      <c r="C153" s="88"/>
    </row>
    <row r="154" customFormat="false" ht="13.5" hidden="false" customHeight="false" outlineLevel="0" collapsed="false">
      <c r="B154" s="88"/>
      <c r="C154" s="88"/>
    </row>
    <row r="155" customFormat="false" ht="13.5" hidden="false" customHeight="false" outlineLevel="0" collapsed="false">
      <c r="B155" s="88"/>
      <c r="C155" s="88"/>
    </row>
    <row r="156" customFormat="false" ht="13.5" hidden="false" customHeight="false" outlineLevel="0" collapsed="false">
      <c r="B156" s="88"/>
      <c r="C156" s="88"/>
    </row>
    <row r="157" customFormat="false" ht="13.5" hidden="false" customHeight="false" outlineLevel="0" collapsed="false">
      <c r="B157" s="88"/>
      <c r="C157" s="88"/>
    </row>
    <row r="158" customFormat="false" ht="13.5" hidden="false" customHeight="false" outlineLevel="0" collapsed="false">
      <c r="B158" s="88"/>
      <c r="C158" s="88"/>
    </row>
    <row r="159" customFormat="false" ht="13.5" hidden="false" customHeight="false" outlineLevel="0" collapsed="false">
      <c r="B159" s="88"/>
      <c r="C159" s="88"/>
    </row>
    <row r="160" customFormat="false" ht="13.5" hidden="false" customHeight="false" outlineLevel="0" collapsed="false">
      <c r="B160" s="88"/>
      <c r="C160" s="88"/>
    </row>
    <row r="161" customFormat="false" ht="13.5" hidden="false" customHeight="false" outlineLevel="0" collapsed="false">
      <c r="B161" s="88"/>
      <c r="C161" s="88"/>
    </row>
    <row r="162" customFormat="false" ht="13.5" hidden="false" customHeight="false" outlineLevel="0" collapsed="false">
      <c r="B162" s="88"/>
      <c r="C162" s="88"/>
    </row>
    <row r="163" customFormat="false" ht="13.5" hidden="false" customHeight="false" outlineLevel="0" collapsed="false">
      <c r="B163" s="88"/>
      <c r="C163" s="88"/>
    </row>
    <row r="164" customFormat="false" ht="13.5" hidden="false" customHeight="false" outlineLevel="0" collapsed="false">
      <c r="B164" s="88"/>
      <c r="C164" s="88"/>
    </row>
    <row r="165" customFormat="false" ht="13.5" hidden="false" customHeight="false" outlineLevel="0" collapsed="false">
      <c r="B165" s="88"/>
      <c r="C165" s="88"/>
    </row>
    <row r="166" customFormat="false" ht="13.5" hidden="false" customHeight="false" outlineLevel="0" collapsed="false">
      <c r="B166" s="88"/>
      <c r="C166" s="88"/>
    </row>
    <row r="167" customFormat="false" ht="13.5" hidden="false" customHeight="false" outlineLevel="0" collapsed="false">
      <c r="B167" s="88"/>
      <c r="C167" s="88"/>
    </row>
    <row r="168" customFormat="false" ht="13.5" hidden="false" customHeight="false" outlineLevel="0" collapsed="false">
      <c r="B168" s="88"/>
      <c r="C168" s="88"/>
    </row>
    <row r="169" customFormat="false" ht="13.5" hidden="false" customHeight="false" outlineLevel="0" collapsed="false">
      <c r="B169" s="88"/>
      <c r="C169" s="88"/>
    </row>
    <row r="170" customFormat="false" ht="13.5" hidden="false" customHeight="false" outlineLevel="0" collapsed="false">
      <c r="B170" s="88"/>
      <c r="C170" s="88"/>
    </row>
    <row r="171" customFormat="false" ht="13.5" hidden="false" customHeight="false" outlineLevel="0" collapsed="false">
      <c r="B171" s="88"/>
      <c r="C171" s="88"/>
    </row>
    <row r="172" customFormat="false" ht="13.5" hidden="false" customHeight="false" outlineLevel="0" collapsed="false">
      <c r="B172" s="88"/>
      <c r="C172" s="88"/>
    </row>
    <row r="173" customFormat="false" ht="13.5" hidden="false" customHeight="false" outlineLevel="0" collapsed="false">
      <c r="B173" s="88"/>
      <c r="C173" s="88"/>
    </row>
    <row r="174" customFormat="false" ht="13.5" hidden="false" customHeight="false" outlineLevel="0" collapsed="false">
      <c r="B174" s="88"/>
      <c r="C174" s="88"/>
    </row>
    <row r="175" customFormat="false" ht="13.5" hidden="false" customHeight="false" outlineLevel="0" collapsed="false">
      <c r="B175" s="88"/>
      <c r="C175" s="88"/>
    </row>
    <row r="176" customFormat="false" ht="13.5" hidden="false" customHeight="false" outlineLevel="0" collapsed="false">
      <c r="B176" s="88"/>
      <c r="C176" s="88"/>
    </row>
    <row r="177" customFormat="false" ht="13.5" hidden="false" customHeight="false" outlineLevel="0" collapsed="false">
      <c r="B177" s="88"/>
      <c r="C177" s="88"/>
    </row>
    <row r="178" customFormat="false" ht="13.5" hidden="false" customHeight="false" outlineLevel="0" collapsed="false">
      <c r="B178" s="88"/>
      <c r="C178" s="88"/>
    </row>
    <row r="179" customFormat="false" ht="13.5" hidden="false" customHeight="false" outlineLevel="0" collapsed="false">
      <c r="B179" s="88"/>
      <c r="C179" s="88"/>
    </row>
    <row r="180" customFormat="false" ht="13.5" hidden="false" customHeight="false" outlineLevel="0" collapsed="false">
      <c r="B180" s="88"/>
      <c r="C180" s="88"/>
    </row>
    <row r="181" customFormat="false" ht="13.5" hidden="false" customHeight="false" outlineLevel="0" collapsed="false">
      <c r="B181" s="88"/>
      <c r="C181" s="88"/>
    </row>
    <row r="182" customFormat="false" ht="13.5" hidden="false" customHeight="false" outlineLevel="0" collapsed="false">
      <c r="B182" s="88"/>
      <c r="C182" s="88"/>
    </row>
    <row r="183" customFormat="false" ht="13.5" hidden="false" customHeight="false" outlineLevel="0" collapsed="false">
      <c r="B183" s="88"/>
      <c r="C183" s="88"/>
    </row>
    <row r="184" customFormat="false" ht="13.5" hidden="false" customHeight="false" outlineLevel="0" collapsed="false">
      <c r="B184" s="88"/>
      <c r="C184" s="88"/>
    </row>
    <row r="185" customFormat="false" ht="13.5" hidden="false" customHeight="false" outlineLevel="0" collapsed="false">
      <c r="B185" s="88"/>
      <c r="C185" s="88"/>
    </row>
    <row r="186" customFormat="false" ht="13.5" hidden="false" customHeight="false" outlineLevel="0" collapsed="false">
      <c r="B186" s="88"/>
      <c r="C186" s="88"/>
    </row>
    <row r="187" customFormat="false" ht="13.5" hidden="false" customHeight="false" outlineLevel="0" collapsed="false">
      <c r="B187" s="88"/>
      <c r="C187" s="88"/>
    </row>
    <row r="188" customFormat="false" ht="13.5" hidden="false" customHeight="false" outlineLevel="0" collapsed="false">
      <c r="B188" s="88"/>
      <c r="C188" s="88"/>
    </row>
    <row r="189" customFormat="false" ht="13.5" hidden="false" customHeight="false" outlineLevel="0" collapsed="false">
      <c r="B189" s="88"/>
      <c r="C189" s="88"/>
    </row>
    <row r="190" customFormat="false" ht="13.5" hidden="false" customHeight="false" outlineLevel="0" collapsed="false">
      <c r="B190" s="88"/>
      <c r="C190" s="88"/>
    </row>
    <row r="191" customFormat="false" ht="13.5" hidden="false" customHeight="false" outlineLevel="0" collapsed="false">
      <c r="B191" s="88"/>
      <c r="C191" s="88"/>
    </row>
    <row r="192" customFormat="false" ht="13.5" hidden="false" customHeight="false" outlineLevel="0" collapsed="false">
      <c r="B192" s="88"/>
      <c r="C192" s="88"/>
    </row>
    <row r="193" customFormat="false" ht="13.5" hidden="false" customHeight="false" outlineLevel="0" collapsed="false">
      <c r="B193" s="88"/>
      <c r="C193" s="88"/>
    </row>
    <row r="194" customFormat="false" ht="13.5" hidden="false" customHeight="false" outlineLevel="0" collapsed="false">
      <c r="B194" s="88"/>
      <c r="C194" s="88"/>
    </row>
    <row r="195" customFormat="false" ht="13.5" hidden="false" customHeight="false" outlineLevel="0" collapsed="false">
      <c r="B195" s="88"/>
      <c r="C195" s="88"/>
    </row>
    <row r="196" customFormat="false" ht="13.5" hidden="false" customHeight="false" outlineLevel="0" collapsed="false">
      <c r="B196" s="88"/>
      <c r="C196" s="88"/>
    </row>
    <row r="197" customFormat="false" ht="13.5" hidden="false" customHeight="false" outlineLevel="0" collapsed="false">
      <c r="B197" s="88"/>
      <c r="C197" s="88"/>
    </row>
    <row r="198" customFormat="false" ht="13.5" hidden="false" customHeight="false" outlineLevel="0" collapsed="false">
      <c r="B198" s="88"/>
      <c r="C198" s="88"/>
    </row>
    <row r="199" customFormat="false" ht="13.5" hidden="false" customHeight="false" outlineLevel="0" collapsed="false">
      <c r="B199" s="88"/>
      <c r="C199" s="88"/>
    </row>
    <row r="200" customFormat="false" ht="13.5" hidden="false" customHeight="false" outlineLevel="0" collapsed="false">
      <c r="B200" s="88"/>
      <c r="C200" s="88"/>
    </row>
  </sheetData>
  <sheetProtection algorithmName="SHA-512" hashValue="atHJ4ImTqolJZr6RfLcsnKex9kAFfIpiyfyhOlDfWG3VuuTdwqqSjGULINt/FUAnR+f26FgFkcxXwG7zDTK+Jw==" saltValue="eoiXVYQkYU3pR4VfojM9Iw==" spinCount="100000" sheet="true" formatCells="false" formatColumns="false" formatRows="false" insertColumns="false" insertRows="false" insertHyperlinks="false" deleteColumns="false" deleteRows="false" sort="false" autoFilter="false" pivotTables="false"/>
  <mergeCells count="182"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181:C181"/>
    <mergeCell ref="B182:C182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</mergeCells>
  <dataValidations count="1">
    <dataValidation allowBlank="true" errorStyle="stop" operator="between" showDropDown="false" showErrorMessage="true" showInputMessage="true" sqref="A20:A1019" type="list">
      <formula1>Fields!$K$2:$K$6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2022-11-29T13:54:29Z</dcterms:created>
  <dc:creator>Microsoft Office User</dc:creator>
  <dc:description/>
  <dc:language>en-CA</dc:language>
  <cp:lastModifiedBy>Angelica Abellon</cp:lastModifiedBy>
  <dcterms:modified xsi:type="dcterms:W3CDTF">2023-10-03T16:28:40Z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