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huHung\CreditRating\FA\"/>
    </mc:Choice>
  </mc:AlternateContent>
  <bookViews>
    <workbookView xWindow="0" yWindow="900" windowWidth="28800" windowHeight="12165"/>
  </bookViews>
  <sheets>
    <sheet name="Ticker" sheetId="1" r:id="rId1"/>
    <sheet name="Center" sheetId="2" r:id="rId2"/>
  </sheets>
  <calcPr calcId="162913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Q13" i="1"/>
  <c r="P13" i="1"/>
  <c r="O13" i="1"/>
  <c r="N13" i="1"/>
  <c r="M13" i="1"/>
  <c r="L13" i="1"/>
  <c r="K13" i="1"/>
  <c r="Q12" i="1"/>
  <c r="P12" i="1"/>
  <c r="O12" i="1"/>
  <c r="N12" i="1"/>
  <c r="M12" i="1"/>
  <c r="L12" i="1"/>
  <c r="K12" i="1"/>
  <c r="Q11" i="1"/>
  <c r="P11" i="1"/>
  <c r="O11" i="1"/>
  <c r="N11" i="1"/>
  <c r="M11" i="1"/>
  <c r="L11" i="1"/>
  <c r="K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Q2" i="1"/>
  <c r="P2" i="1"/>
  <c r="O2" i="1"/>
  <c r="N2" i="1"/>
  <c r="M2" i="1"/>
  <c r="L2" i="1"/>
  <c r="K2" i="1"/>
  <c r="N29" i="2" l="1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<sst xmlns="http://schemas.openxmlformats.org/spreadsheetml/2006/main" count="203" uniqueCount="55">
  <si>
    <t>ticker</t>
  </si>
  <si>
    <t>sector</t>
  </si>
  <si>
    <t>2019:Q1</t>
  </si>
  <si>
    <t>2019:Q2</t>
  </si>
  <si>
    <t>2019:Q3</t>
  </si>
  <si>
    <t>2019:Q4</t>
  </si>
  <si>
    <t>2020:Q1</t>
  </si>
  <si>
    <t>2020:Q2</t>
  </si>
  <si>
    <t>2020:Q3</t>
  </si>
  <si>
    <t>ACB</t>
  </si>
  <si>
    <t>Ngân hàng</t>
  </si>
  <si>
    <t>BAB</t>
  </si>
  <si>
    <t>BID</t>
  </si>
  <si>
    <t>CTG</t>
  </si>
  <si>
    <t>EIB</t>
  </si>
  <si>
    <t>HDB</t>
  </si>
  <si>
    <t>KLB</t>
  </si>
  <si>
    <t>LPB</t>
  </si>
  <si>
    <t>MBB</t>
  </si>
  <si>
    <t>NVB</t>
  </si>
  <si>
    <t>SHB</t>
  </si>
  <si>
    <t>STB</t>
  </si>
  <si>
    <t>TCB</t>
  </si>
  <si>
    <t>TPB</t>
  </si>
  <si>
    <t>VBB</t>
  </si>
  <si>
    <t>VCB</t>
  </si>
  <si>
    <t>VIB</t>
  </si>
  <si>
    <t>VPB</t>
  </si>
  <si>
    <t>period</t>
  </si>
  <si>
    <t>group</t>
  </si>
  <si>
    <t>bd_provision</t>
  </si>
  <si>
    <t>car</t>
  </si>
  <si>
    <t>cir</t>
  </si>
  <si>
    <t>equity_multi</t>
  </si>
  <si>
    <t>ld_ratio</t>
  </si>
  <si>
    <t>liquidity_ratio</t>
  </si>
  <si>
    <t>nim</t>
  </si>
  <si>
    <t>npl</t>
  </si>
  <si>
    <t>roa</t>
  </si>
  <si>
    <t>roe</t>
  </si>
  <si>
    <t>Group 1</t>
  </si>
  <si>
    <t>Group 2</t>
  </si>
  <si>
    <t>Group 3</t>
  </si>
  <si>
    <t>Group 4</t>
  </si>
  <si>
    <t>Re-assign</t>
  </si>
  <si>
    <t>AA</t>
  </si>
  <si>
    <t>BBB</t>
  </si>
  <si>
    <t>B</t>
  </si>
  <si>
    <t>CCC</t>
  </si>
  <si>
    <t>AAA</t>
  </si>
  <si>
    <t>D</t>
  </si>
  <si>
    <t>nan</t>
  </si>
  <si>
    <t>Medium</t>
  </si>
  <si>
    <t>Large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</si>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</sst>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0" borderId="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0" fillId="0" borderId="1" xfId="0" applyBorder="1"/>
  </cellXfs>
  <cellStyles count="3">
    <cellStyle name="Comma 4" xfId="1"/>
    <cellStyle name="Normal" xfId="0" builtinId="0"/>
    <cellStyle name="Normal 2" xfId="2"/>
  </cellStyles>
  <dxfs count="5">
    <dxf>
      <font>
        <color auto="1"/>
      </font>
      <fill>
        <patternFill>
          <bgColor rgb="FF569517"/>
        </patternFill>
      </fill>
    </dxf>
    <dxf>
      <fill>
        <patternFill>
          <bgColor rgb="FFBCDB23"/>
        </patternFill>
      </fill>
    </dxf>
    <dxf>
      <fill>
        <patternFill>
          <bgColor rgb="FFE9992F"/>
        </patternFill>
      </fill>
    </dxf>
    <dxf>
      <fill>
        <patternFill>
          <bgColor rgb="FFC00000"/>
        </patternFill>
      </fill>
    </dxf>
    <dxf>
      <fill>
        <patternFill patternType="lightUp">
          <f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GridLines="0" tabSelected="1" workbookViewId="0"/>
  </sheetViews>
  <sheetFormatPr defaultRowHeight="15" x14ac:dyDescent="0.25"/>
  <cols>
    <col min="2" max="2" width="10.28515625" customWidth="1"/>
    <col min="3" max="10" width="9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</row>
    <row r="2" spans="1:21" x14ac:dyDescent="0.25">
      <c r="A2" s="1" t="s">
        <v>9</v>
      </c>
      <c r="B2" s="1" t="s">
        <v>10</v>
      </c>
      <c r="C2">
        <v>0</v>
      </c>
      <c r="D2">
        <v>2</v>
      </c>
      <c r="E2">
        <v>2</v>
      </c>
      <c r="F2">
        <v>0</v>
      </c>
      <c r="G2">
        <v>3</v>
      </c>
      <c r="H2">
        <v>0</v>
      </c>
      <c r="I2">
        <v>1</v>
      </c>
      <c r="K2" s="15" t="str">
        <f>IFERROR(IF(VLOOKUP(C$1&amp;C2,Center!$N$2:$O$29,2,0)=0,"",VLOOKUP(C$1&amp;C2,Center!$N$2:$O$29,2,0)),"")</f>
        <v>Group 3</v>
      </c>
      <c r="L2" s="15" t="str">
        <f>IFERROR(IF(VLOOKUP(D$1&amp;D2,Center!$N$2:$O$29,2,0)=0,"",VLOOKUP(D$1&amp;D2,Center!$N$2:$O$29,2,0)),"")</f>
        <v>Group 2</v>
      </c>
      <c r="M2" s="15" t="str">
        <f>IFERROR(IF(VLOOKUP(E$1&amp;E2,Center!$N$2:$O$29,2,0)=0,"",VLOOKUP(E$1&amp;E2,Center!$N$2:$O$29,2,0)),"")</f>
        <v>Group 3</v>
      </c>
      <c r="N2" s="15" t="str">
        <f>IFERROR(IF(VLOOKUP(F$1&amp;F2,Center!$N$2:$O$29,2,0)=0,"",VLOOKUP(F$1&amp;F2,Center!$N$2:$O$29,2,0)),"")</f>
        <v>Group 4</v>
      </c>
      <c r="O2" s="15" t="str">
        <f>IFERROR(IF(VLOOKUP(G$1&amp;G2,Center!$N$2:$O$29,2,0)=0,"",VLOOKUP(G$1&amp;G2,Center!$N$2:$O$29,2,0)),"")</f>
        <v>Group 3</v>
      </c>
      <c r="P2" s="15" t="str">
        <f>IFERROR(IF(VLOOKUP(H$1&amp;H2,Center!$N$2:$O$29,2,0)=0,"",VLOOKUP(H$1&amp;H2,Center!$N$2:$O$29,2,0)),"")</f>
        <v>Group 3</v>
      </c>
      <c r="Q2" s="15" t="str">
        <f>IFERROR(IF(VLOOKUP(I$1&amp;I2,Center!$N$2:$O$29,2,0)=0,"",VLOOKUP(I$1&amp;I2,Center!$N$2:$O$29,2,0)),"")</f>
        <v>Group 3</v>
      </c>
      <c r="S2" t="s">
        <v>9</v>
      </c>
      <c r="T2" t="s">
        <v>45</v>
      </c>
      <c r="U2" t="s">
        <v>52</v>
      </c>
    </row>
    <row r="3" spans="1:21" x14ac:dyDescent="0.25">
      <c r="A3" s="1" t="s">
        <v>11</v>
      </c>
      <c r="B3" s="1" t="s">
        <v>10</v>
      </c>
      <c r="C3">
        <v>1</v>
      </c>
      <c r="D3">
        <v>0</v>
      </c>
      <c r="E3">
        <v>0</v>
      </c>
      <c r="F3">
        <v>2</v>
      </c>
      <c r="G3">
        <v>0</v>
      </c>
      <c r="H3">
        <v>2</v>
      </c>
      <c r="I3">
        <v>3</v>
      </c>
      <c r="K3" s="15" t="str">
        <f>IFERROR(IF(VLOOKUP(C$1&amp;C3,Center!$N$2:$O$29,2,0)=0,"",VLOOKUP(C$1&amp;C3,Center!$N$2:$O$29,2,0)),"")</f>
        <v>Group 4</v>
      </c>
      <c r="L3" s="15" t="str">
        <f>IFERROR(IF(VLOOKUP(D$1&amp;D3,Center!$N$2:$O$29,2,0)=0,"",VLOOKUP(D$1&amp;D3,Center!$N$2:$O$29,2,0)),"")</f>
        <v>Group 4</v>
      </c>
      <c r="M3" s="15" t="str">
        <f>IFERROR(IF(VLOOKUP(E$1&amp;E3,Center!$N$2:$O$29,2,0)=0,"",VLOOKUP(E$1&amp;E3,Center!$N$2:$O$29,2,0)),"")</f>
        <v>Group 4</v>
      </c>
      <c r="N3" s="15" t="str">
        <f>IFERROR(IF(VLOOKUP(F$1&amp;F3,Center!$N$2:$O$29,2,0)=0,"",VLOOKUP(F$1&amp;F3,Center!$N$2:$O$29,2,0)),"")</f>
        <v>Group 3</v>
      </c>
      <c r="O3" s="15" t="str">
        <f>IFERROR(IF(VLOOKUP(G$1&amp;G3,Center!$N$2:$O$29,2,0)=0,"",VLOOKUP(G$1&amp;G3,Center!$N$2:$O$29,2,0)),"")</f>
        <v>Group 4</v>
      </c>
      <c r="P3" s="15" t="str">
        <f>IFERROR(IF(VLOOKUP(H$1&amp;H3,Center!$N$2:$O$29,2,0)=0,"",VLOOKUP(H$1&amp;H3,Center!$N$2:$O$29,2,0)),"")</f>
        <v>Group 4</v>
      </c>
      <c r="Q3" s="15" t="str">
        <f>IFERROR(IF(VLOOKUP(I$1&amp;I3,Center!$N$2:$O$29,2,0)=0,"",VLOOKUP(I$1&amp;I3,Center!$N$2:$O$29,2,0)),"")</f>
        <v>Group 4</v>
      </c>
      <c r="S3" t="s">
        <v>11</v>
      </c>
      <c r="T3" t="s">
        <v>46</v>
      </c>
      <c r="U3" t="s">
        <v>52</v>
      </c>
    </row>
    <row r="4" spans="1:21" x14ac:dyDescent="0.25">
      <c r="A4" s="1" t="s">
        <v>12</v>
      </c>
      <c r="B4" s="1" t="s">
        <v>10</v>
      </c>
      <c r="C4">
        <v>1</v>
      </c>
      <c r="D4">
        <v>0</v>
      </c>
      <c r="E4">
        <v>0</v>
      </c>
      <c r="F4">
        <v>0</v>
      </c>
      <c r="G4">
        <v>3</v>
      </c>
      <c r="H4">
        <v>0</v>
      </c>
      <c r="I4">
        <v>1</v>
      </c>
      <c r="K4" s="15" t="str">
        <f>IFERROR(IF(VLOOKUP(C$1&amp;C4,Center!$N$2:$O$29,2,0)=0,"",VLOOKUP(C$1&amp;C4,Center!$N$2:$O$29,2,0)),"")</f>
        <v>Group 4</v>
      </c>
      <c r="L4" s="15" t="str">
        <f>IFERROR(IF(VLOOKUP(D$1&amp;D4,Center!$N$2:$O$29,2,0)=0,"",VLOOKUP(D$1&amp;D4,Center!$N$2:$O$29,2,0)),"")</f>
        <v>Group 4</v>
      </c>
      <c r="M4" s="15" t="str">
        <f>IFERROR(IF(VLOOKUP(E$1&amp;E4,Center!$N$2:$O$29,2,0)=0,"",VLOOKUP(E$1&amp;E4,Center!$N$2:$O$29,2,0)),"")</f>
        <v>Group 4</v>
      </c>
      <c r="N4" s="15" t="str">
        <f>IFERROR(IF(VLOOKUP(F$1&amp;F4,Center!$N$2:$O$29,2,0)=0,"",VLOOKUP(F$1&amp;F4,Center!$N$2:$O$29,2,0)),"")</f>
        <v>Group 4</v>
      </c>
      <c r="O4" s="15" t="str">
        <f>IFERROR(IF(VLOOKUP(G$1&amp;G4,Center!$N$2:$O$29,2,0)=0,"",VLOOKUP(G$1&amp;G4,Center!$N$2:$O$29,2,0)),"")</f>
        <v>Group 3</v>
      </c>
      <c r="P4" s="15" t="str">
        <f>IFERROR(IF(VLOOKUP(H$1&amp;H4,Center!$N$2:$O$29,2,0)=0,"",VLOOKUP(H$1&amp;H4,Center!$N$2:$O$29,2,0)),"")</f>
        <v>Group 3</v>
      </c>
      <c r="Q4" s="15" t="str">
        <f>IFERROR(IF(VLOOKUP(I$1&amp;I4,Center!$N$2:$O$29,2,0)=0,"",VLOOKUP(I$1&amp;I4,Center!$N$2:$O$29,2,0)),"")</f>
        <v>Group 3</v>
      </c>
      <c r="S4" t="s">
        <v>12</v>
      </c>
      <c r="T4" t="s">
        <v>46</v>
      </c>
      <c r="U4" t="s">
        <v>53</v>
      </c>
    </row>
    <row r="5" spans="1:21" x14ac:dyDescent="0.25">
      <c r="A5" s="1" t="s">
        <v>13</v>
      </c>
      <c r="B5" s="1" t="s">
        <v>10</v>
      </c>
      <c r="C5">
        <v>1</v>
      </c>
      <c r="D5">
        <v>0</v>
      </c>
      <c r="E5">
        <v>0</v>
      </c>
      <c r="F5">
        <v>0</v>
      </c>
      <c r="G5">
        <v>3</v>
      </c>
      <c r="H5">
        <v>0</v>
      </c>
      <c r="I5">
        <v>1</v>
      </c>
      <c r="K5" s="15" t="str">
        <f>IFERROR(IF(VLOOKUP(C$1&amp;C5,Center!$N$2:$O$29,2,0)=0,"",VLOOKUP(C$1&amp;C5,Center!$N$2:$O$29,2,0)),"")</f>
        <v>Group 4</v>
      </c>
      <c r="L5" s="15" t="str">
        <f>IFERROR(IF(VLOOKUP(D$1&amp;D5,Center!$N$2:$O$29,2,0)=0,"",VLOOKUP(D$1&amp;D5,Center!$N$2:$O$29,2,0)),"")</f>
        <v>Group 4</v>
      </c>
      <c r="M5" s="15" t="str">
        <f>IFERROR(IF(VLOOKUP(E$1&amp;E5,Center!$N$2:$O$29,2,0)=0,"",VLOOKUP(E$1&amp;E5,Center!$N$2:$O$29,2,0)),"")</f>
        <v>Group 4</v>
      </c>
      <c r="N5" s="15" t="str">
        <f>IFERROR(IF(VLOOKUP(F$1&amp;F5,Center!$N$2:$O$29,2,0)=0,"",VLOOKUP(F$1&amp;F5,Center!$N$2:$O$29,2,0)),"")</f>
        <v>Group 4</v>
      </c>
      <c r="O5" s="15" t="str">
        <f>IFERROR(IF(VLOOKUP(G$1&amp;G5,Center!$N$2:$O$29,2,0)=0,"",VLOOKUP(G$1&amp;G5,Center!$N$2:$O$29,2,0)),"")</f>
        <v>Group 3</v>
      </c>
      <c r="P5" s="15" t="str">
        <f>IFERROR(IF(VLOOKUP(H$1&amp;H5,Center!$N$2:$O$29,2,0)=0,"",VLOOKUP(H$1&amp;H5,Center!$N$2:$O$29,2,0)),"")</f>
        <v>Group 3</v>
      </c>
      <c r="Q5" s="15" t="str">
        <f>IFERROR(IF(VLOOKUP(I$1&amp;I5,Center!$N$2:$O$29,2,0)=0,"",VLOOKUP(I$1&amp;I5,Center!$N$2:$O$29,2,0)),"")</f>
        <v>Group 3</v>
      </c>
      <c r="S5" t="s">
        <v>13</v>
      </c>
      <c r="T5" t="s">
        <v>47</v>
      </c>
      <c r="U5" t="s">
        <v>53</v>
      </c>
    </row>
    <row r="6" spans="1:21" x14ac:dyDescent="0.25">
      <c r="A6" s="1" t="s">
        <v>14</v>
      </c>
      <c r="B6" s="1" t="s">
        <v>10</v>
      </c>
      <c r="C6">
        <v>1</v>
      </c>
      <c r="D6">
        <v>0</v>
      </c>
      <c r="E6">
        <v>0</v>
      </c>
      <c r="F6">
        <v>2</v>
      </c>
      <c r="G6">
        <v>0</v>
      </c>
      <c r="H6">
        <v>2</v>
      </c>
      <c r="I6">
        <v>3</v>
      </c>
      <c r="K6" s="15" t="str">
        <f>IFERROR(IF(VLOOKUP(C$1&amp;C6,Center!$N$2:$O$29,2,0)=0,"",VLOOKUP(C$1&amp;C6,Center!$N$2:$O$29,2,0)),"")</f>
        <v>Group 4</v>
      </c>
      <c r="L6" s="15" t="str">
        <f>IFERROR(IF(VLOOKUP(D$1&amp;D6,Center!$N$2:$O$29,2,0)=0,"",VLOOKUP(D$1&amp;D6,Center!$N$2:$O$29,2,0)),"")</f>
        <v>Group 4</v>
      </c>
      <c r="M6" s="15" t="str">
        <f>IFERROR(IF(VLOOKUP(E$1&amp;E6,Center!$N$2:$O$29,2,0)=0,"",VLOOKUP(E$1&amp;E6,Center!$N$2:$O$29,2,0)),"")</f>
        <v>Group 4</v>
      </c>
      <c r="N6" s="15" t="str">
        <f>IFERROR(IF(VLOOKUP(F$1&amp;F6,Center!$N$2:$O$29,2,0)=0,"",VLOOKUP(F$1&amp;F6,Center!$N$2:$O$29,2,0)),"")</f>
        <v>Group 3</v>
      </c>
      <c r="O6" s="15" t="str">
        <f>IFERROR(IF(VLOOKUP(G$1&amp;G6,Center!$N$2:$O$29,2,0)=0,"",VLOOKUP(G$1&amp;G6,Center!$N$2:$O$29,2,0)),"")</f>
        <v>Group 4</v>
      </c>
      <c r="P6" s="15" t="str">
        <f>IFERROR(IF(VLOOKUP(H$1&amp;H6,Center!$N$2:$O$29,2,0)=0,"",VLOOKUP(H$1&amp;H6,Center!$N$2:$O$29,2,0)),"")</f>
        <v>Group 4</v>
      </c>
      <c r="Q6" s="15" t="str">
        <f>IFERROR(IF(VLOOKUP(I$1&amp;I6,Center!$N$2:$O$29,2,0)=0,"",VLOOKUP(I$1&amp;I6,Center!$N$2:$O$29,2,0)),"")</f>
        <v>Group 4</v>
      </c>
      <c r="S6" t="s">
        <v>14</v>
      </c>
      <c r="T6" t="s">
        <v>48</v>
      </c>
      <c r="U6" t="s">
        <v>52</v>
      </c>
    </row>
    <row r="7" spans="1:21" x14ac:dyDescent="0.25">
      <c r="A7" s="1" t="s">
        <v>15</v>
      </c>
      <c r="B7" s="1" t="s">
        <v>10</v>
      </c>
      <c r="C7">
        <v>0</v>
      </c>
      <c r="D7">
        <v>2</v>
      </c>
      <c r="E7">
        <v>2</v>
      </c>
      <c r="F7">
        <v>0</v>
      </c>
      <c r="G7">
        <v>1</v>
      </c>
      <c r="H7">
        <v>1</v>
      </c>
      <c r="I7">
        <v>2</v>
      </c>
      <c r="K7" s="15" t="str">
        <f>IFERROR(IF(VLOOKUP(C$1&amp;C7,Center!$N$2:$O$29,2,0)=0,"",VLOOKUP(C$1&amp;C7,Center!$N$2:$O$29,2,0)),"")</f>
        <v>Group 3</v>
      </c>
      <c r="L7" s="15" t="str">
        <f>IFERROR(IF(VLOOKUP(D$1&amp;D7,Center!$N$2:$O$29,2,0)=0,"",VLOOKUP(D$1&amp;D7,Center!$N$2:$O$29,2,0)),"")</f>
        <v>Group 2</v>
      </c>
      <c r="M7" s="15" t="str">
        <f>IFERROR(IF(VLOOKUP(E$1&amp;E7,Center!$N$2:$O$29,2,0)=0,"",VLOOKUP(E$1&amp;E7,Center!$N$2:$O$29,2,0)),"")</f>
        <v>Group 3</v>
      </c>
      <c r="N7" s="15" t="str">
        <f>IFERROR(IF(VLOOKUP(F$1&amp;F7,Center!$N$2:$O$29,2,0)=0,"",VLOOKUP(F$1&amp;F7,Center!$N$2:$O$29,2,0)),"")</f>
        <v>Group 4</v>
      </c>
      <c r="O7" s="15" t="str">
        <f>IFERROR(IF(VLOOKUP(G$1&amp;G7,Center!$N$2:$O$29,2,0)=0,"",VLOOKUP(G$1&amp;G7,Center!$N$2:$O$29,2,0)),"")</f>
        <v>Group 2</v>
      </c>
      <c r="P7" s="15" t="str">
        <f>IFERROR(IF(VLOOKUP(H$1&amp;H7,Center!$N$2:$O$29,2,0)=0,"",VLOOKUP(H$1&amp;H7,Center!$N$2:$O$29,2,0)),"")</f>
        <v>Group 2</v>
      </c>
      <c r="Q7" s="15" t="str">
        <f>IFERROR(IF(VLOOKUP(I$1&amp;I7,Center!$N$2:$O$29,2,0)=0,"",VLOOKUP(I$1&amp;I7,Center!$N$2:$O$29,2,0)),"")</f>
        <v>Group 2</v>
      </c>
      <c r="S7" t="s">
        <v>15</v>
      </c>
      <c r="T7" t="s">
        <v>45</v>
      </c>
      <c r="U7" t="s">
        <v>52</v>
      </c>
    </row>
    <row r="8" spans="1:21" x14ac:dyDescent="0.25">
      <c r="A8" s="1" t="s">
        <v>16</v>
      </c>
      <c r="B8" s="1" t="s">
        <v>10</v>
      </c>
      <c r="C8">
        <v>1</v>
      </c>
      <c r="D8">
        <v>0</v>
      </c>
      <c r="E8">
        <v>0</v>
      </c>
      <c r="F8">
        <v>2</v>
      </c>
      <c r="G8">
        <v>0</v>
      </c>
      <c r="H8">
        <v>2</v>
      </c>
      <c r="I8">
        <v>3</v>
      </c>
      <c r="K8" s="15" t="str">
        <f>IFERROR(IF(VLOOKUP(C$1&amp;C8,Center!$N$2:$O$29,2,0)=0,"",VLOOKUP(C$1&amp;C8,Center!$N$2:$O$29,2,0)),"")</f>
        <v>Group 4</v>
      </c>
      <c r="L8" s="15" t="str">
        <f>IFERROR(IF(VLOOKUP(D$1&amp;D8,Center!$N$2:$O$29,2,0)=0,"",VLOOKUP(D$1&amp;D8,Center!$N$2:$O$29,2,0)),"")</f>
        <v>Group 4</v>
      </c>
      <c r="M8" s="15" t="str">
        <f>IFERROR(IF(VLOOKUP(E$1&amp;E8,Center!$N$2:$O$29,2,0)=0,"",VLOOKUP(E$1&amp;E8,Center!$N$2:$O$29,2,0)),"")</f>
        <v>Group 4</v>
      </c>
      <c r="N8" s="15" t="str">
        <f>IFERROR(IF(VLOOKUP(F$1&amp;F8,Center!$N$2:$O$29,2,0)=0,"",VLOOKUP(F$1&amp;F8,Center!$N$2:$O$29,2,0)),"")</f>
        <v>Group 3</v>
      </c>
      <c r="O8" s="15" t="str">
        <f>IFERROR(IF(VLOOKUP(G$1&amp;G8,Center!$N$2:$O$29,2,0)=0,"",VLOOKUP(G$1&amp;G8,Center!$N$2:$O$29,2,0)),"")</f>
        <v>Group 4</v>
      </c>
      <c r="P8" s="15" t="str">
        <f>IFERROR(IF(VLOOKUP(H$1&amp;H8,Center!$N$2:$O$29,2,0)=0,"",VLOOKUP(H$1&amp;H8,Center!$N$2:$O$29,2,0)),"")</f>
        <v>Group 4</v>
      </c>
      <c r="Q8" s="15" t="str">
        <f>IFERROR(IF(VLOOKUP(I$1&amp;I8,Center!$N$2:$O$29,2,0)=0,"",VLOOKUP(I$1&amp;I8,Center!$N$2:$O$29,2,0)),"")</f>
        <v>Group 4</v>
      </c>
      <c r="S8" t="s">
        <v>16</v>
      </c>
      <c r="T8" t="s">
        <v>51</v>
      </c>
      <c r="U8" t="s">
        <v>54</v>
      </c>
    </row>
    <row r="9" spans="1:21" x14ac:dyDescent="0.25">
      <c r="A9" s="1" t="s">
        <v>17</v>
      </c>
      <c r="B9" s="1" t="s">
        <v>10</v>
      </c>
      <c r="C9">
        <v>1</v>
      </c>
      <c r="D9">
        <v>2</v>
      </c>
      <c r="E9">
        <v>0</v>
      </c>
      <c r="F9">
        <v>0</v>
      </c>
      <c r="G9">
        <v>3</v>
      </c>
      <c r="H9">
        <v>0</v>
      </c>
      <c r="I9">
        <v>1</v>
      </c>
      <c r="K9" s="15" t="str">
        <f>IFERROR(IF(VLOOKUP(C$1&amp;C9,Center!$N$2:$O$29,2,0)=0,"",VLOOKUP(C$1&amp;C9,Center!$N$2:$O$29,2,0)),"")</f>
        <v>Group 4</v>
      </c>
      <c r="L9" s="15" t="str">
        <f>IFERROR(IF(VLOOKUP(D$1&amp;D9,Center!$N$2:$O$29,2,0)=0,"",VLOOKUP(D$1&amp;D9,Center!$N$2:$O$29,2,0)),"")</f>
        <v>Group 2</v>
      </c>
      <c r="M9" s="15" t="str">
        <f>IFERROR(IF(VLOOKUP(E$1&amp;E9,Center!$N$2:$O$29,2,0)=0,"",VLOOKUP(E$1&amp;E9,Center!$N$2:$O$29,2,0)),"")</f>
        <v>Group 4</v>
      </c>
      <c r="N9" s="15" t="str">
        <f>IFERROR(IF(VLOOKUP(F$1&amp;F9,Center!$N$2:$O$29,2,0)=0,"",VLOOKUP(F$1&amp;F9,Center!$N$2:$O$29,2,0)),"")</f>
        <v>Group 4</v>
      </c>
      <c r="O9" s="15" t="str">
        <f>IFERROR(IF(VLOOKUP(G$1&amp;G9,Center!$N$2:$O$29,2,0)=0,"",VLOOKUP(G$1&amp;G9,Center!$N$2:$O$29,2,0)),"")</f>
        <v>Group 3</v>
      </c>
      <c r="P9" s="15" t="str">
        <f>IFERROR(IF(VLOOKUP(H$1&amp;H9,Center!$N$2:$O$29,2,0)=0,"",VLOOKUP(H$1&amp;H9,Center!$N$2:$O$29,2,0)),"")</f>
        <v>Group 3</v>
      </c>
      <c r="Q9" s="15" t="str">
        <f>IFERROR(IF(VLOOKUP(I$1&amp;I9,Center!$N$2:$O$29,2,0)=0,"",VLOOKUP(I$1&amp;I9,Center!$N$2:$O$29,2,0)),"")</f>
        <v>Group 3</v>
      </c>
      <c r="S9" t="s">
        <v>17</v>
      </c>
      <c r="T9" t="s">
        <v>45</v>
      </c>
      <c r="U9" t="s">
        <v>54</v>
      </c>
    </row>
    <row r="10" spans="1:21" x14ac:dyDescent="0.25">
      <c r="A10" s="1" t="s">
        <v>18</v>
      </c>
      <c r="B10" s="1" t="s">
        <v>10</v>
      </c>
      <c r="C10">
        <v>0</v>
      </c>
      <c r="D10">
        <v>2</v>
      </c>
      <c r="E10">
        <v>2</v>
      </c>
      <c r="F10">
        <v>1</v>
      </c>
      <c r="G10">
        <v>1</v>
      </c>
      <c r="H10">
        <v>1</v>
      </c>
      <c r="I10">
        <v>2</v>
      </c>
      <c r="K10" s="15" t="str">
        <f>IFERROR(IF(VLOOKUP(C$1&amp;C10,Center!$N$2:$O$29,2,0)=0,"",VLOOKUP(C$1&amp;C10,Center!$N$2:$O$29,2,0)),"")</f>
        <v>Group 3</v>
      </c>
      <c r="L10" s="15" t="str">
        <f>IFERROR(IF(VLOOKUP(D$1&amp;D10,Center!$N$2:$O$29,2,0)=0,"",VLOOKUP(D$1&amp;D10,Center!$N$2:$O$29,2,0)),"")</f>
        <v>Group 2</v>
      </c>
      <c r="M10" s="15" t="str">
        <f>IFERROR(IF(VLOOKUP(E$1&amp;E10,Center!$N$2:$O$29,2,0)=0,"",VLOOKUP(E$1&amp;E10,Center!$N$2:$O$29,2,0)),"")</f>
        <v>Group 3</v>
      </c>
      <c r="N10" s="15" t="str">
        <f>IFERROR(IF(VLOOKUP(F$1&amp;F10,Center!$N$2:$O$29,2,0)=0,"",VLOOKUP(F$1&amp;F10,Center!$N$2:$O$29,2,0)),"")</f>
        <v>Group 2</v>
      </c>
      <c r="O10" s="15" t="str">
        <f>IFERROR(IF(VLOOKUP(G$1&amp;G10,Center!$N$2:$O$29,2,0)=0,"",VLOOKUP(G$1&amp;G10,Center!$N$2:$O$29,2,0)),"")</f>
        <v>Group 2</v>
      </c>
      <c r="P10" s="15" t="str">
        <f>IFERROR(IF(VLOOKUP(H$1&amp;H10,Center!$N$2:$O$29,2,0)=0,"",VLOOKUP(H$1&amp;H10,Center!$N$2:$O$29,2,0)),"")</f>
        <v>Group 2</v>
      </c>
      <c r="Q10" s="15" t="str">
        <f>IFERROR(IF(VLOOKUP(I$1&amp;I10,Center!$N$2:$O$29,2,0)=0,"",VLOOKUP(I$1&amp;I10,Center!$N$2:$O$29,2,0)),"")</f>
        <v>Group 2</v>
      </c>
      <c r="S10" t="s">
        <v>18</v>
      </c>
      <c r="T10" t="s">
        <v>49</v>
      </c>
      <c r="U10" t="s">
        <v>53</v>
      </c>
    </row>
    <row r="11" spans="1:21" x14ac:dyDescent="0.25">
      <c r="A11" s="1" t="s">
        <v>19</v>
      </c>
      <c r="B11" s="1" t="s">
        <v>10</v>
      </c>
      <c r="C11">
        <v>1</v>
      </c>
      <c r="D11">
        <v>0</v>
      </c>
      <c r="E11">
        <v>0</v>
      </c>
      <c r="F11">
        <v>2</v>
      </c>
      <c r="G11">
        <v>0</v>
      </c>
      <c r="H11">
        <v>2</v>
      </c>
      <c r="I11">
        <v>3</v>
      </c>
      <c r="K11" s="15" t="str">
        <f>IFERROR(IF(VLOOKUP(C$1&amp;C11,Center!$N$2:$O$29,2,0)=0,"",VLOOKUP(C$1&amp;C11,Center!$N$2:$O$29,2,0)),"")</f>
        <v>Group 4</v>
      </c>
      <c r="L11" s="15" t="str">
        <f>IFERROR(IF(VLOOKUP(D$1&amp;D11,Center!$N$2:$O$29,2,0)=0,"",VLOOKUP(D$1&amp;D11,Center!$N$2:$O$29,2,0)),"")</f>
        <v>Group 4</v>
      </c>
      <c r="M11" s="15" t="str">
        <f>IFERROR(IF(VLOOKUP(E$1&amp;E11,Center!$N$2:$O$29,2,0)=0,"",VLOOKUP(E$1&amp;E11,Center!$N$2:$O$29,2,0)),"")</f>
        <v>Group 4</v>
      </c>
      <c r="N11" s="15" t="str">
        <f>IFERROR(IF(VLOOKUP(F$1&amp;F11,Center!$N$2:$O$29,2,0)=0,"",VLOOKUP(F$1&amp;F11,Center!$N$2:$O$29,2,0)),"")</f>
        <v>Group 3</v>
      </c>
      <c r="O11" s="15" t="str">
        <f>IFERROR(IF(VLOOKUP(G$1&amp;G11,Center!$N$2:$O$29,2,0)=0,"",VLOOKUP(G$1&amp;G11,Center!$N$2:$O$29,2,0)),"")</f>
        <v>Group 4</v>
      </c>
      <c r="P11" s="15" t="str">
        <f>IFERROR(IF(VLOOKUP(H$1&amp;H11,Center!$N$2:$O$29,2,0)=0,"",VLOOKUP(H$1&amp;H11,Center!$N$2:$O$29,2,0)),"")</f>
        <v>Group 4</v>
      </c>
      <c r="Q11" s="15" t="str">
        <f>IFERROR(IF(VLOOKUP(I$1&amp;I11,Center!$N$2:$O$29,2,0)=0,"",VLOOKUP(I$1&amp;I11,Center!$N$2:$O$29,2,0)),"")</f>
        <v>Group 4</v>
      </c>
      <c r="S11" t="s">
        <v>19</v>
      </c>
      <c r="T11" t="s">
        <v>50</v>
      </c>
      <c r="U11" t="s">
        <v>54</v>
      </c>
    </row>
    <row r="12" spans="1:21" x14ac:dyDescent="0.25">
      <c r="A12" s="1" t="s">
        <v>20</v>
      </c>
      <c r="B12" s="1" t="s">
        <v>10</v>
      </c>
      <c r="C12">
        <v>1</v>
      </c>
      <c r="D12">
        <v>0</v>
      </c>
      <c r="E12">
        <v>0</v>
      </c>
      <c r="F12">
        <v>0</v>
      </c>
      <c r="G12">
        <v>3</v>
      </c>
      <c r="H12">
        <v>0</v>
      </c>
      <c r="I12">
        <v>1</v>
      </c>
      <c r="K12" s="15" t="str">
        <f>IFERROR(IF(VLOOKUP(C$1&amp;C12,Center!$N$2:$O$29,2,0)=0,"",VLOOKUP(C$1&amp;C12,Center!$N$2:$O$29,2,0)),"")</f>
        <v>Group 4</v>
      </c>
      <c r="L12" s="15" t="str">
        <f>IFERROR(IF(VLOOKUP(D$1&amp;D12,Center!$N$2:$O$29,2,0)=0,"",VLOOKUP(D$1&amp;D12,Center!$N$2:$O$29,2,0)),"")</f>
        <v>Group 4</v>
      </c>
      <c r="M12" s="15" t="str">
        <f>IFERROR(IF(VLOOKUP(E$1&amp;E12,Center!$N$2:$O$29,2,0)=0,"",VLOOKUP(E$1&amp;E12,Center!$N$2:$O$29,2,0)),"")</f>
        <v>Group 4</v>
      </c>
      <c r="N12" s="15" t="str">
        <f>IFERROR(IF(VLOOKUP(F$1&amp;F12,Center!$N$2:$O$29,2,0)=0,"",VLOOKUP(F$1&amp;F12,Center!$N$2:$O$29,2,0)),"")</f>
        <v>Group 4</v>
      </c>
      <c r="O12" s="15" t="str">
        <f>IFERROR(IF(VLOOKUP(G$1&amp;G12,Center!$N$2:$O$29,2,0)=0,"",VLOOKUP(G$1&amp;G12,Center!$N$2:$O$29,2,0)),"")</f>
        <v>Group 3</v>
      </c>
      <c r="P12" s="15" t="str">
        <f>IFERROR(IF(VLOOKUP(H$1&amp;H12,Center!$N$2:$O$29,2,0)=0,"",VLOOKUP(H$1&amp;H12,Center!$N$2:$O$29,2,0)),"")</f>
        <v>Group 3</v>
      </c>
      <c r="Q12" s="15" t="str">
        <f>IFERROR(IF(VLOOKUP(I$1&amp;I12,Center!$N$2:$O$29,2,0)=0,"",VLOOKUP(I$1&amp;I12,Center!$N$2:$O$29,2,0)),"")</f>
        <v>Group 3</v>
      </c>
      <c r="S12" t="s">
        <v>20</v>
      </c>
      <c r="T12" t="s">
        <v>46</v>
      </c>
      <c r="U12" t="s">
        <v>54</v>
      </c>
    </row>
    <row r="13" spans="1:21" x14ac:dyDescent="0.25">
      <c r="A13" s="1" t="s">
        <v>21</v>
      </c>
      <c r="B13" s="1" t="s">
        <v>10</v>
      </c>
      <c r="C13">
        <v>1</v>
      </c>
      <c r="D13">
        <v>0</v>
      </c>
      <c r="E13">
        <v>0</v>
      </c>
      <c r="F13">
        <v>0</v>
      </c>
      <c r="G13">
        <v>3</v>
      </c>
      <c r="H13">
        <v>2</v>
      </c>
      <c r="I13">
        <v>1</v>
      </c>
      <c r="K13" s="15" t="str">
        <f>IFERROR(IF(VLOOKUP(C$1&amp;C13,Center!$N$2:$O$29,2,0)=0,"",VLOOKUP(C$1&amp;C13,Center!$N$2:$O$29,2,0)),"")</f>
        <v>Group 4</v>
      </c>
      <c r="L13" s="15" t="str">
        <f>IFERROR(IF(VLOOKUP(D$1&amp;D13,Center!$N$2:$O$29,2,0)=0,"",VLOOKUP(D$1&amp;D13,Center!$N$2:$O$29,2,0)),"")</f>
        <v>Group 4</v>
      </c>
      <c r="M13" s="15" t="str">
        <f>IFERROR(IF(VLOOKUP(E$1&amp;E13,Center!$N$2:$O$29,2,0)=0,"",VLOOKUP(E$1&amp;E13,Center!$N$2:$O$29,2,0)),"")</f>
        <v>Group 4</v>
      </c>
      <c r="N13" s="15" t="str">
        <f>IFERROR(IF(VLOOKUP(F$1&amp;F13,Center!$N$2:$O$29,2,0)=0,"",VLOOKUP(F$1&amp;F13,Center!$N$2:$O$29,2,0)),"")</f>
        <v>Group 4</v>
      </c>
      <c r="O13" s="15" t="str">
        <f>IFERROR(IF(VLOOKUP(G$1&amp;G13,Center!$N$2:$O$29,2,0)=0,"",VLOOKUP(G$1&amp;G13,Center!$N$2:$O$29,2,0)),"")</f>
        <v>Group 3</v>
      </c>
      <c r="P13" s="15" t="str">
        <f>IFERROR(IF(VLOOKUP(H$1&amp;H13,Center!$N$2:$O$29,2,0)=0,"",VLOOKUP(H$1&amp;H13,Center!$N$2:$O$29,2,0)),"")</f>
        <v>Group 4</v>
      </c>
      <c r="Q13" s="15" t="str">
        <f>IFERROR(IF(VLOOKUP(I$1&amp;I13,Center!$N$2:$O$29,2,0)=0,"",VLOOKUP(I$1&amp;I13,Center!$N$2:$O$29,2,0)),"")</f>
        <v>Group 3</v>
      </c>
      <c r="S13" t="s">
        <v>21</v>
      </c>
      <c r="T13" t="s">
        <v>46</v>
      </c>
      <c r="U13" t="s">
        <v>52</v>
      </c>
    </row>
    <row r="14" spans="1:21" x14ac:dyDescent="0.25">
      <c r="A14" s="1" t="s">
        <v>22</v>
      </c>
      <c r="B14" s="1" t="s">
        <v>10</v>
      </c>
      <c r="C14">
        <v>2</v>
      </c>
      <c r="D14">
        <v>1</v>
      </c>
      <c r="E14">
        <v>1</v>
      </c>
      <c r="F14">
        <v>1</v>
      </c>
      <c r="G14">
        <v>2</v>
      </c>
      <c r="H14">
        <v>3</v>
      </c>
      <c r="I14">
        <v>0</v>
      </c>
      <c r="K14" s="15" t="str">
        <f>IFERROR(IF(VLOOKUP(C$1&amp;C14,Center!$N$2:$O$29,2,0)=0,"",VLOOKUP(C$1&amp;C14,Center!$N$2:$O$29,2,0)),"")</f>
        <v>Group 1</v>
      </c>
      <c r="L14" s="15" t="str">
        <f>IFERROR(IF(VLOOKUP(D$1&amp;D14,Center!$N$2:$O$29,2,0)=0,"",VLOOKUP(D$1&amp;D14,Center!$N$2:$O$29,2,0)),"")</f>
        <v>Group 3</v>
      </c>
      <c r="M14" s="15" t="str">
        <f>IFERROR(IF(VLOOKUP(E$1&amp;E14,Center!$N$2:$O$29,2,0)=0,"",VLOOKUP(E$1&amp;E14,Center!$N$2:$O$29,2,0)),"")</f>
        <v>Group 2</v>
      </c>
      <c r="N14" s="15" t="str">
        <f>IFERROR(IF(VLOOKUP(F$1&amp;F14,Center!$N$2:$O$29,2,0)=0,"",VLOOKUP(F$1&amp;F14,Center!$N$2:$O$29,2,0)),"")</f>
        <v>Group 2</v>
      </c>
      <c r="O14" s="15" t="str">
        <f>IFERROR(IF(VLOOKUP(G$1&amp;G14,Center!$N$2:$O$29,2,0)=0,"",VLOOKUP(G$1&amp;G14,Center!$N$2:$O$29,2,0)),"")</f>
        <v>Group 1</v>
      </c>
      <c r="P14" s="15" t="str">
        <f>IFERROR(IF(VLOOKUP(H$1&amp;H14,Center!$N$2:$O$29,2,0)=0,"",VLOOKUP(H$1&amp;H14,Center!$N$2:$O$29,2,0)),"")</f>
        <v>Group 1</v>
      </c>
      <c r="Q14" s="15" t="str">
        <f>IFERROR(IF(VLOOKUP(I$1&amp;I14,Center!$N$2:$O$29,2,0)=0,"",VLOOKUP(I$1&amp;I14,Center!$N$2:$O$29,2,0)),"")</f>
        <v>Group 1</v>
      </c>
      <c r="S14" t="s">
        <v>22</v>
      </c>
      <c r="T14" t="s">
        <v>49</v>
      </c>
      <c r="U14" t="s">
        <v>53</v>
      </c>
    </row>
    <row r="15" spans="1:21" x14ac:dyDescent="0.25">
      <c r="A15" s="1" t="s">
        <v>23</v>
      </c>
      <c r="B15" s="1" t="s">
        <v>10</v>
      </c>
      <c r="C15">
        <v>0</v>
      </c>
      <c r="D15">
        <v>2</v>
      </c>
      <c r="E15">
        <v>2</v>
      </c>
      <c r="F15">
        <v>1</v>
      </c>
      <c r="G15">
        <v>1</v>
      </c>
      <c r="H15">
        <v>1</v>
      </c>
      <c r="I15">
        <v>2</v>
      </c>
      <c r="K15" s="15" t="str">
        <f>IFERROR(IF(VLOOKUP(C$1&amp;C15,Center!$N$2:$O$29,2,0)=0,"",VLOOKUP(C$1&amp;C15,Center!$N$2:$O$29,2,0)),"")</f>
        <v>Group 3</v>
      </c>
      <c r="L15" s="15" t="str">
        <f>IFERROR(IF(VLOOKUP(D$1&amp;D15,Center!$N$2:$O$29,2,0)=0,"",VLOOKUP(D$1&amp;D15,Center!$N$2:$O$29,2,0)),"")</f>
        <v>Group 2</v>
      </c>
      <c r="M15" s="15" t="str">
        <f>IFERROR(IF(VLOOKUP(E$1&amp;E15,Center!$N$2:$O$29,2,0)=0,"",VLOOKUP(E$1&amp;E15,Center!$N$2:$O$29,2,0)),"")</f>
        <v>Group 3</v>
      </c>
      <c r="N15" s="15" t="str">
        <f>IFERROR(IF(VLOOKUP(F$1&amp;F15,Center!$N$2:$O$29,2,0)=0,"",VLOOKUP(F$1&amp;F15,Center!$N$2:$O$29,2,0)),"")</f>
        <v>Group 2</v>
      </c>
      <c r="O15" s="15" t="str">
        <f>IFERROR(IF(VLOOKUP(G$1&amp;G15,Center!$N$2:$O$29,2,0)=0,"",VLOOKUP(G$1&amp;G15,Center!$N$2:$O$29,2,0)),"")</f>
        <v>Group 2</v>
      </c>
      <c r="P15" s="15" t="str">
        <f>IFERROR(IF(VLOOKUP(H$1&amp;H15,Center!$N$2:$O$29,2,0)=0,"",VLOOKUP(H$1&amp;H15,Center!$N$2:$O$29,2,0)),"")</f>
        <v>Group 2</v>
      </c>
      <c r="Q15" s="15" t="str">
        <f>IFERROR(IF(VLOOKUP(I$1&amp;I15,Center!$N$2:$O$29,2,0)=0,"",VLOOKUP(I$1&amp;I15,Center!$N$2:$O$29,2,0)),"")</f>
        <v>Group 2</v>
      </c>
      <c r="S15" t="s">
        <v>23</v>
      </c>
      <c r="T15" t="s">
        <v>49</v>
      </c>
      <c r="U15" t="s">
        <v>52</v>
      </c>
    </row>
    <row r="16" spans="1:21" x14ac:dyDescent="0.25">
      <c r="A16" s="1" t="s">
        <v>24</v>
      </c>
      <c r="B16" s="1" t="s">
        <v>10</v>
      </c>
      <c r="C16">
        <v>1</v>
      </c>
      <c r="D16">
        <v>0</v>
      </c>
      <c r="E16">
        <v>0</v>
      </c>
      <c r="F16">
        <v>2</v>
      </c>
      <c r="G16">
        <v>3</v>
      </c>
      <c r="H16">
        <v>2</v>
      </c>
      <c r="I16">
        <v>3</v>
      </c>
      <c r="K16" s="15" t="str">
        <f>IFERROR(IF(VLOOKUP(C$1&amp;C16,Center!$N$2:$O$29,2,0)=0,"",VLOOKUP(C$1&amp;C16,Center!$N$2:$O$29,2,0)),"")</f>
        <v>Group 4</v>
      </c>
      <c r="L16" s="15" t="str">
        <f>IFERROR(IF(VLOOKUP(D$1&amp;D16,Center!$N$2:$O$29,2,0)=0,"",VLOOKUP(D$1&amp;D16,Center!$N$2:$O$29,2,0)),"")</f>
        <v>Group 4</v>
      </c>
      <c r="M16" s="15" t="str">
        <f>IFERROR(IF(VLOOKUP(E$1&amp;E16,Center!$N$2:$O$29,2,0)=0,"",VLOOKUP(E$1&amp;E16,Center!$N$2:$O$29,2,0)),"")</f>
        <v>Group 4</v>
      </c>
      <c r="N16" s="15" t="str">
        <f>IFERROR(IF(VLOOKUP(F$1&amp;F16,Center!$N$2:$O$29,2,0)=0,"",VLOOKUP(F$1&amp;F16,Center!$N$2:$O$29,2,0)),"")</f>
        <v>Group 3</v>
      </c>
      <c r="O16" s="15" t="str">
        <f>IFERROR(IF(VLOOKUP(G$1&amp;G16,Center!$N$2:$O$29,2,0)=0,"",VLOOKUP(G$1&amp;G16,Center!$N$2:$O$29,2,0)),"")</f>
        <v>Group 3</v>
      </c>
      <c r="P16" s="15" t="str">
        <f>IFERROR(IF(VLOOKUP(H$1&amp;H16,Center!$N$2:$O$29,2,0)=0,"",VLOOKUP(H$1&amp;H16,Center!$N$2:$O$29,2,0)),"")</f>
        <v>Group 4</v>
      </c>
      <c r="Q16" s="15" t="str">
        <f>IFERROR(IF(VLOOKUP(I$1&amp;I16,Center!$N$2:$O$29,2,0)=0,"",VLOOKUP(I$1&amp;I16,Center!$N$2:$O$29,2,0)),"")</f>
        <v>Group 4</v>
      </c>
      <c r="S16" t="s">
        <v>24</v>
      </c>
      <c r="T16" t="s">
        <v>51</v>
      </c>
      <c r="U16" t="s">
        <v>54</v>
      </c>
    </row>
    <row r="17" spans="1:21" x14ac:dyDescent="0.25">
      <c r="A17" s="1" t="s">
        <v>25</v>
      </c>
      <c r="B17" s="1" t="s">
        <v>10</v>
      </c>
      <c r="C17">
        <v>0</v>
      </c>
      <c r="D17">
        <v>2</v>
      </c>
      <c r="E17">
        <v>2</v>
      </c>
      <c r="F17">
        <v>0</v>
      </c>
      <c r="G17">
        <v>3</v>
      </c>
      <c r="H17">
        <v>0</v>
      </c>
      <c r="I17">
        <v>1</v>
      </c>
      <c r="K17" s="15" t="str">
        <f>IFERROR(IF(VLOOKUP(C$1&amp;C17,Center!$N$2:$O$29,2,0)=0,"",VLOOKUP(C$1&amp;C17,Center!$N$2:$O$29,2,0)),"")</f>
        <v>Group 3</v>
      </c>
      <c r="L17" s="15" t="str">
        <f>IFERROR(IF(VLOOKUP(D$1&amp;D17,Center!$N$2:$O$29,2,0)=0,"",VLOOKUP(D$1&amp;D17,Center!$N$2:$O$29,2,0)),"")</f>
        <v>Group 2</v>
      </c>
      <c r="M17" s="15" t="str">
        <f>IFERROR(IF(VLOOKUP(E$1&amp;E17,Center!$N$2:$O$29,2,0)=0,"",VLOOKUP(E$1&amp;E17,Center!$N$2:$O$29,2,0)),"")</f>
        <v>Group 3</v>
      </c>
      <c r="N17" s="15" t="str">
        <f>IFERROR(IF(VLOOKUP(F$1&amp;F17,Center!$N$2:$O$29,2,0)=0,"",VLOOKUP(F$1&amp;F17,Center!$N$2:$O$29,2,0)),"")</f>
        <v>Group 4</v>
      </c>
      <c r="O17" s="15" t="str">
        <f>IFERROR(IF(VLOOKUP(G$1&amp;G17,Center!$N$2:$O$29,2,0)=0,"",VLOOKUP(G$1&amp;G17,Center!$N$2:$O$29,2,0)),"")</f>
        <v>Group 3</v>
      </c>
      <c r="P17" s="15" t="str">
        <f>IFERROR(IF(VLOOKUP(H$1&amp;H17,Center!$N$2:$O$29,2,0)=0,"",VLOOKUP(H$1&amp;H17,Center!$N$2:$O$29,2,0)),"")</f>
        <v>Group 3</v>
      </c>
      <c r="Q17" s="15" t="str">
        <f>IFERROR(IF(VLOOKUP(I$1&amp;I17,Center!$N$2:$O$29,2,0)=0,"",VLOOKUP(I$1&amp;I17,Center!$N$2:$O$29,2,0)),"")</f>
        <v>Group 3</v>
      </c>
      <c r="S17" t="s">
        <v>25</v>
      </c>
      <c r="T17" t="s">
        <v>49</v>
      </c>
      <c r="U17" t="s">
        <v>53</v>
      </c>
    </row>
    <row r="18" spans="1:21" x14ac:dyDescent="0.25">
      <c r="A18" s="1" t="s">
        <v>26</v>
      </c>
      <c r="B18" s="1" t="s">
        <v>10</v>
      </c>
      <c r="C18">
        <v>0</v>
      </c>
      <c r="D18">
        <v>2</v>
      </c>
      <c r="E18">
        <v>2</v>
      </c>
      <c r="F18">
        <v>0</v>
      </c>
      <c r="G18">
        <v>1</v>
      </c>
      <c r="H18">
        <v>1</v>
      </c>
      <c r="I18">
        <v>2</v>
      </c>
      <c r="K18" s="15" t="str">
        <f>IFERROR(IF(VLOOKUP(C$1&amp;C18,Center!$N$2:$O$29,2,0)=0,"",VLOOKUP(C$1&amp;C18,Center!$N$2:$O$29,2,0)),"")</f>
        <v>Group 3</v>
      </c>
      <c r="L18" s="15" t="str">
        <f>IFERROR(IF(VLOOKUP(D$1&amp;D18,Center!$N$2:$O$29,2,0)=0,"",VLOOKUP(D$1&amp;D18,Center!$N$2:$O$29,2,0)),"")</f>
        <v>Group 2</v>
      </c>
      <c r="M18" s="15" t="str">
        <f>IFERROR(IF(VLOOKUP(E$1&amp;E18,Center!$N$2:$O$29,2,0)=0,"",VLOOKUP(E$1&amp;E18,Center!$N$2:$O$29,2,0)),"")</f>
        <v>Group 3</v>
      </c>
      <c r="N18" s="15" t="str">
        <f>IFERROR(IF(VLOOKUP(F$1&amp;F18,Center!$N$2:$O$29,2,0)=0,"",VLOOKUP(F$1&amp;F18,Center!$N$2:$O$29,2,0)),"")</f>
        <v>Group 4</v>
      </c>
      <c r="O18" s="15" t="str">
        <f>IFERROR(IF(VLOOKUP(G$1&amp;G18,Center!$N$2:$O$29,2,0)=0,"",VLOOKUP(G$1&amp;G18,Center!$N$2:$O$29,2,0)),"")</f>
        <v>Group 2</v>
      </c>
      <c r="P18" s="15" t="str">
        <f>IFERROR(IF(VLOOKUP(H$1&amp;H18,Center!$N$2:$O$29,2,0)=0,"",VLOOKUP(H$1&amp;H18,Center!$N$2:$O$29,2,0)),"")</f>
        <v>Group 2</v>
      </c>
      <c r="Q18" s="15" t="str">
        <f>IFERROR(IF(VLOOKUP(I$1&amp;I18,Center!$N$2:$O$29,2,0)=0,"",VLOOKUP(I$1&amp;I18,Center!$N$2:$O$29,2,0)),"")</f>
        <v>Group 2</v>
      </c>
      <c r="S18" t="s">
        <v>26</v>
      </c>
      <c r="T18" t="s">
        <v>45</v>
      </c>
      <c r="U18" t="s">
        <v>52</v>
      </c>
    </row>
    <row r="19" spans="1:21" x14ac:dyDescent="0.25">
      <c r="A19" s="1" t="s">
        <v>27</v>
      </c>
      <c r="B19" s="1" t="s">
        <v>10</v>
      </c>
      <c r="C19">
        <v>3</v>
      </c>
      <c r="D19">
        <v>3</v>
      </c>
      <c r="E19">
        <v>3</v>
      </c>
      <c r="F19">
        <v>3</v>
      </c>
      <c r="G19">
        <v>1</v>
      </c>
      <c r="H19">
        <v>1</v>
      </c>
      <c r="I19">
        <v>2</v>
      </c>
      <c r="K19" s="15" t="str">
        <f>IFERROR(IF(VLOOKUP(C$1&amp;C19,Center!$N$2:$O$29,2,0)=0,"",VLOOKUP(C$1&amp;C19,Center!$N$2:$O$29,2,0)),"")</f>
        <v>Group 2</v>
      </c>
      <c r="L19" s="15" t="str">
        <f>IFERROR(IF(VLOOKUP(D$1&amp;D19,Center!$N$2:$O$29,2,0)=0,"",VLOOKUP(D$1&amp;D19,Center!$N$2:$O$29,2,0)),"")</f>
        <v>Group 1</v>
      </c>
      <c r="M19" s="15" t="str">
        <f>IFERROR(IF(VLOOKUP(E$1&amp;E19,Center!$N$2:$O$29,2,0)=0,"",VLOOKUP(E$1&amp;E19,Center!$N$2:$O$29,2,0)),"")</f>
        <v>Group 1</v>
      </c>
      <c r="N19" s="15" t="str">
        <f>IFERROR(IF(VLOOKUP(F$1&amp;F19,Center!$N$2:$O$29,2,0)=0,"",VLOOKUP(F$1&amp;F19,Center!$N$2:$O$29,2,0)),"")</f>
        <v>Group 1</v>
      </c>
      <c r="O19" s="15" t="str">
        <f>IFERROR(IF(VLOOKUP(G$1&amp;G19,Center!$N$2:$O$29,2,0)=0,"",VLOOKUP(G$1&amp;G19,Center!$N$2:$O$29,2,0)),"")</f>
        <v>Group 2</v>
      </c>
      <c r="P19" s="15" t="str">
        <f>IFERROR(IF(VLOOKUP(H$1&amp;H19,Center!$N$2:$O$29,2,0)=0,"",VLOOKUP(H$1&amp;H19,Center!$N$2:$O$29,2,0)),"")</f>
        <v>Group 2</v>
      </c>
      <c r="Q19" s="15" t="str">
        <f>IFERROR(IF(VLOOKUP(I$1&amp;I19,Center!$N$2:$O$29,2,0)=0,"",VLOOKUP(I$1&amp;I19,Center!$N$2:$O$29,2,0)),"")</f>
        <v>Group 2</v>
      </c>
      <c r="S19" t="s">
        <v>27</v>
      </c>
      <c r="T19" t="s">
        <v>45</v>
      </c>
      <c r="U19" t="s">
        <v>53</v>
      </c>
    </row>
  </sheetData>
  <conditionalFormatting sqref="K2:Q19">
    <cfRule type="cellIs" dxfId="4" priority="1" operator="equal">
      <formula>""</formula>
    </cfRule>
    <cfRule type="cellIs" dxfId="3" priority="2" operator="equal">
      <formula>"Group 4"</formula>
    </cfRule>
    <cfRule type="cellIs" dxfId="2" priority="3" operator="equal">
      <formula>"Group 3"</formula>
    </cfRule>
    <cfRule type="cellIs" dxfId="1" priority="4" operator="equal">
      <formula>"Group 2"</formula>
    </cfRule>
    <cfRule type="cellIs" dxfId="0" priority="5" operator="equal">
      <formula>"Group 1"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workbookViewId="0">
      <selection activeCell="F17" sqref="F17"/>
    </sheetView>
  </sheetViews>
  <sheetFormatPr defaultRowHeight="15" x14ac:dyDescent="0.25"/>
  <cols>
    <col min="3" max="12" width="14.5703125" customWidth="1"/>
    <col min="13" max="13" width="4.140625" customWidth="1"/>
    <col min="14" max="14" width="9.140625" customWidth="1"/>
    <col min="15" max="15" width="9.85546875" customWidth="1"/>
  </cols>
  <sheetData>
    <row r="1" spans="1:15" ht="15.75" thickBot="1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O1" s="14" t="s">
        <v>44</v>
      </c>
    </row>
    <row r="2" spans="1:15" x14ac:dyDescent="0.25">
      <c r="A2" s="11" t="s">
        <v>8</v>
      </c>
      <c r="B2" s="3" t="s">
        <v>40</v>
      </c>
      <c r="C2" s="4">
        <v>-0.44517172845226999</v>
      </c>
      <c r="D2" s="4">
        <v>0.82698914460363282</v>
      </c>
      <c r="E2" s="4">
        <v>-0.6029105581760098</v>
      </c>
      <c r="F2" s="4">
        <v>0.99999999999999989</v>
      </c>
      <c r="G2" s="4">
        <v>3.9485304244120919E-3</v>
      </c>
      <c r="H2" s="4">
        <v>0.64958412643409147</v>
      </c>
      <c r="I2" s="4">
        <v>-1.205962229067215E-2</v>
      </c>
      <c r="J2" s="4">
        <v>-0.36269434460695349</v>
      </c>
      <c r="K2" s="4">
        <v>0.71239678041358412</v>
      </c>
      <c r="L2" s="5">
        <v>0.15097032640489061</v>
      </c>
      <c r="N2" t="str">
        <f>A2&amp;(RIGHT(B2)-1)</f>
        <v>2020:Q30</v>
      </c>
      <c r="O2" t="s">
        <v>40</v>
      </c>
    </row>
    <row r="3" spans="1:15" x14ac:dyDescent="0.25">
      <c r="A3" s="12" t="s">
        <v>8</v>
      </c>
      <c r="B3" s="1" t="s">
        <v>41</v>
      </c>
      <c r="C3" s="6">
        <v>0.1468774998369399</v>
      </c>
      <c r="D3" s="6">
        <v>-0.16121468673835351</v>
      </c>
      <c r="E3" s="6">
        <v>1.3363277176390159E-2</v>
      </c>
      <c r="F3" s="6">
        <v>-0.18645194376052729</v>
      </c>
      <c r="G3" s="6">
        <v>2.9073416401417151E-2</v>
      </c>
      <c r="H3" s="6">
        <v>-0.3075328261699446</v>
      </c>
      <c r="I3" s="6">
        <v>-0.15858278480688739</v>
      </c>
      <c r="J3" s="6">
        <v>-8.9436819153265401E-2</v>
      </c>
      <c r="K3" s="6">
        <v>-9.3486804614563906E-2</v>
      </c>
      <c r="L3" s="7">
        <v>2.1463878842105821E-2</v>
      </c>
      <c r="N3" t="str">
        <f t="shared" ref="N3:N29" si="0">A3&amp;(RIGHT(B3)-1)</f>
        <v>2020:Q31</v>
      </c>
      <c r="O3" t="s">
        <v>42</v>
      </c>
    </row>
    <row r="4" spans="1:15" x14ac:dyDescent="0.25">
      <c r="A4" s="12" t="s">
        <v>8</v>
      </c>
      <c r="B4" s="1" t="s">
        <v>42</v>
      </c>
      <c r="C4" s="6">
        <v>0.10952017597762689</v>
      </c>
      <c r="D4" s="6">
        <v>-3.0842911354109961E-2</v>
      </c>
      <c r="E4" s="6">
        <v>-0.27378810994010022</v>
      </c>
      <c r="F4" s="6">
        <v>0.14121602216121931</v>
      </c>
      <c r="G4" s="6">
        <v>0.31220429747478551</v>
      </c>
      <c r="H4" s="6">
        <v>0.24154528197271849</v>
      </c>
      <c r="I4" s="6">
        <v>0.24501193524262199</v>
      </c>
      <c r="J4" s="6">
        <v>2.8981245443437411E-2</v>
      </c>
      <c r="K4" s="6">
        <v>0.29814005663477788</v>
      </c>
      <c r="L4" s="7">
        <v>0.32139727760436348</v>
      </c>
      <c r="N4" t="str">
        <f t="shared" si="0"/>
        <v>2020:Q32</v>
      </c>
      <c r="O4" t="s">
        <v>41</v>
      </c>
    </row>
    <row r="5" spans="1:15" ht="15.75" thickBot="1" x14ac:dyDescent="0.3">
      <c r="A5" s="13" t="s">
        <v>8</v>
      </c>
      <c r="B5" s="8" t="s">
        <v>43</v>
      </c>
      <c r="C5" s="9">
        <v>-0.22611433005888859</v>
      </c>
      <c r="D5" s="9">
        <v>9.1145643867078144E-2</v>
      </c>
      <c r="E5" s="9">
        <v>0.37566163352835608</v>
      </c>
      <c r="F5" s="9">
        <v>-8.564991942914621E-2</v>
      </c>
      <c r="G5" s="9">
        <v>-0.35369678652165149</v>
      </c>
      <c r="H5" s="9">
        <v>5.9083849378385872E-2</v>
      </c>
      <c r="I5" s="9">
        <v>-2.5091084008544009E-2</v>
      </c>
      <c r="J5" s="9">
        <v>0.14259291683370551</v>
      </c>
      <c r="K5" s="9">
        <v>-0.30973788625710541</v>
      </c>
      <c r="L5" s="10">
        <v>-0.38164077326428941</v>
      </c>
      <c r="N5" t="str">
        <f t="shared" si="0"/>
        <v>2020:Q33</v>
      </c>
      <c r="O5" t="s">
        <v>43</v>
      </c>
    </row>
    <row r="6" spans="1:15" x14ac:dyDescent="0.25">
      <c r="A6" s="11" t="s">
        <v>7</v>
      </c>
      <c r="B6" s="3" t="s">
        <v>40</v>
      </c>
      <c r="C6" s="4">
        <v>9.7498426848438111E-2</v>
      </c>
      <c r="D6" s="4">
        <v>-0.20825386654216441</v>
      </c>
      <c r="E6" s="4">
        <v>6.696028306246278E-2</v>
      </c>
      <c r="F6" s="4">
        <v>-0.18900027507498601</v>
      </c>
      <c r="G6" s="4">
        <v>6.283765960746239E-2</v>
      </c>
      <c r="H6" s="4">
        <v>-0.26505732714870728</v>
      </c>
      <c r="I6" s="4">
        <v>-0.14559901245398599</v>
      </c>
      <c r="J6" s="4">
        <v>-0.1100754033402077</v>
      </c>
      <c r="K6" s="4">
        <v>-6.3480116065535858E-2</v>
      </c>
      <c r="L6" s="5">
        <v>5.2267063342556923E-2</v>
      </c>
      <c r="N6" t="str">
        <f t="shared" si="0"/>
        <v>2020:Q20</v>
      </c>
      <c r="O6" t="s">
        <v>42</v>
      </c>
    </row>
    <row r="7" spans="1:15" x14ac:dyDescent="0.25">
      <c r="A7" s="12" t="s">
        <v>7</v>
      </c>
      <c r="B7" s="1" t="s">
        <v>41</v>
      </c>
      <c r="C7" s="6">
        <v>0.12631005202601381</v>
      </c>
      <c r="D7" s="6">
        <v>-3.0842911354109961E-2</v>
      </c>
      <c r="E7" s="6">
        <v>-0.30555050632937258</v>
      </c>
      <c r="F7" s="6">
        <v>0.15017503564241291</v>
      </c>
      <c r="G7" s="6">
        <v>0.31672967324978341</v>
      </c>
      <c r="H7" s="6">
        <v>0.2293571321018506</v>
      </c>
      <c r="I7" s="6">
        <v>0.28587271453586821</v>
      </c>
      <c r="J7" s="6">
        <v>1.6108035380354639E-3</v>
      </c>
      <c r="K7" s="6">
        <v>0.35627578026077239</v>
      </c>
      <c r="L7" s="7">
        <v>0.37775358146433058</v>
      </c>
      <c r="N7" t="str">
        <f t="shared" si="0"/>
        <v>2020:Q21</v>
      </c>
      <c r="O7" t="s">
        <v>41</v>
      </c>
    </row>
    <row r="8" spans="1:15" x14ac:dyDescent="0.25">
      <c r="A8" s="12" t="s">
        <v>7</v>
      </c>
      <c r="B8" s="1" t="s">
        <v>42</v>
      </c>
      <c r="C8" s="6">
        <v>-0.14274363821560321</v>
      </c>
      <c r="D8" s="6">
        <v>9.6124768569983768E-2</v>
      </c>
      <c r="E8" s="6">
        <v>0.28432371443243448</v>
      </c>
      <c r="F8" s="6">
        <v>-0.10464552084524451</v>
      </c>
      <c r="G8" s="6">
        <v>-0.32386383236052169</v>
      </c>
      <c r="H8" s="6">
        <v>-1.459542036226804E-2</v>
      </c>
      <c r="I8" s="6">
        <v>-7.3257433245114814E-2</v>
      </c>
      <c r="J8" s="6">
        <v>0.12755996435980241</v>
      </c>
      <c r="K8" s="6">
        <v>-0.33137019347016777</v>
      </c>
      <c r="L8" s="7">
        <v>-0.38853764764111559</v>
      </c>
      <c r="N8" t="str">
        <f t="shared" si="0"/>
        <v>2020:Q22</v>
      </c>
      <c r="O8" t="s">
        <v>43</v>
      </c>
    </row>
    <row r="9" spans="1:15" ht="15.75" thickBot="1" x14ac:dyDescent="0.3">
      <c r="A9" s="13" t="s">
        <v>7</v>
      </c>
      <c r="B9" s="8" t="s">
        <v>43</v>
      </c>
      <c r="C9" s="9">
        <v>-0.36007899192707488</v>
      </c>
      <c r="D9" s="9">
        <v>0.82698914460363282</v>
      </c>
      <c r="E9" s="9">
        <v>-0.57995145332251985</v>
      </c>
      <c r="F9" s="9">
        <v>1</v>
      </c>
      <c r="G9" s="9">
        <v>-1.7491329730562239E-2</v>
      </c>
      <c r="H9" s="9">
        <v>0.53113082455660121</v>
      </c>
      <c r="I9" s="9">
        <v>-0.1736871617657379</v>
      </c>
      <c r="J9" s="9">
        <v>-0.27239909437781312</v>
      </c>
      <c r="K9" s="9">
        <v>0.58772295591035906</v>
      </c>
      <c r="L9" s="10">
        <v>0.12885559846969921</v>
      </c>
      <c r="N9" t="str">
        <f t="shared" si="0"/>
        <v>2020:Q23</v>
      </c>
      <c r="O9" t="s">
        <v>40</v>
      </c>
    </row>
    <row r="10" spans="1:15" x14ac:dyDescent="0.25">
      <c r="A10" s="11" t="s">
        <v>6</v>
      </c>
      <c r="B10" s="3" t="s">
        <v>40</v>
      </c>
      <c r="C10" s="4">
        <v>-0.25319172955983787</v>
      </c>
      <c r="D10" s="4">
        <v>0.18992792145508111</v>
      </c>
      <c r="E10" s="4">
        <v>0.34468958923573928</v>
      </c>
      <c r="F10" s="4">
        <v>-4.8057335837777763E-2</v>
      </c>
      <c r="G10" s="4">
        <v>-0.27186921734032282</v>
      </c>
      <c r="H10" s="4">
        <v>5.3522065465644079E-2</v>
      </c>
      <c r="I10" s="4">
        <v>2.355703339255685E-2</v>
      </c>
      <c r="J10" s="4">
        <v>0.1945039884979215</v>
      </c>
      <c r="K10" s="4">
        <v>-0.33858439932338108</v>
      </c>
      <c r="L10" s="5">
        <v>-0.43860667575248979</v>
      </c>
      <c r="N10" t="str">
        <f t="shared" si="0"/>
        <v>2020:Q10</v>
      </c>
      <c r="O10" t="s">
        <v>43</v>
      </c>
    </row>
    <row r="11" spans="1:15" x14ac:dyDescent="0.25">
      <c r="A11" s="12" t="s">
        <v>6</v>
      </c>
      <c r="B11" s="1" t="s">
        <v>41</v>
      </c>
      <c r="C11" s="6">
        <v>0.1100661943452088</v>
      </c>
      <c r="D11" s="6">
        <v>-3.0842911354109961E-2</v>
      </c>
      <c r="E11" s="6">
        <v>-0.29258931903429658</v>
      </c>
      <c r="F11" s="6">
        <v>0.1475575053493505</v>
      </c>
      <c r="G11" s="6">
        <v>0.34948851562915012</v>
      </c>
      <c r="H11" s="6">
        <v>0.23665591776592099</v>
      </c>
      <c r="I11" s="6">
        <v>0.2182289516477196</v>
      </c>
      <c r="J11" s="6">
        <v>2.5680730788452229E-2</v>
      </c>
      <c r="K11" s="6">
        <v>0.32458823534367492</v>
      </c>
      <c r="L11" s="7">
        <v>0.3329930994307464</v>
      </c>
      <c r="N11" t="str">
        <f t="shared" si="0"/>
        <v>2020:Q11</v>
      </c>
      <c r="O11" t="s">
        <v>41</v>
      </c>
    </row>
    <row r="12" spans="1:15" x14ac:dyDescent="0.25">
      <c r="A12" s="12" t="s">
        <v>6</v>
      </c>
      <c r="B12" s="1" t="s">
        <v>42</v>
      </c>
      <c r="C12" s="6">
        <v>4.3911612578124759E-2</v>
      </c>
      <c r="D12" s="6">
        <v>0.82698914460363282</v>
      </c>
      <c r="E12" s="6">
        <v>-0.56195518079131412</v>
      </c>
      <c r="F12" s="6">
        <v>0.99999999999999989</v>
      </c>
      <c r="G12" s="6">
        <v>5.434030219964011E-2</v>
      </c>
      <c r="H12" s="6">
        <v>0.55365255146467518</v>
      </c>
      <c r="I12" s="6">
        <v>-0.22358644363250799</v>
      </c>
      <c r="J12" s="6">
        <v>-0.21433109941742781</v>
      </c>
      <c r="K12" s="6">
        <v>0.63596132785020576</v>
      </c>
      <c r="L12" s="7">
        <v>7.16806910971894E-2</v>
      </c>
      <c r="N12" t="str">
        <f t="shared" si="0"/>
        <v>2020:Q12</v>
      </c>
      <c r="O12" t="s">
        <v>40</v>
      </c>
    </row>
    <row r="13" spans="1:15" ht="15.75" thickBot="1" x14ac:dyDescent="0.3">
      <c r="A13" s="13" t="s">
        <v>6</v>
      </c>
      <c r="B13" s="8" t="s">
        <v>43</v>
      </c>
      <c r="C13" s="9">
        <v>5.2315541741898217E-2</v>
      </c>
      <c r="D13" s="9">
        <v>-0.17906078420667601</v>
      </c>
      <c r="E13" s="9">
        <v>8.0767927377479884E-2</v>
      </c>
      <c r="F13" s="9">
        <v>-0.19619272671902199</v>
      </c>
      <c r="G13" s="9">
        <v>-8.92882513730128E-2</v>
      </c>
      <c r="H13" s="9">
        <v>-0.243877550269607</v>
      </c>
      <c r="I13" s="9">
        <v>-0.1374720748558681</v>
      </c>
      <c r="J13" s="9">
        <v>-0.1103780236480707</v>
      </c>
      <c r="K13" s="9">
        <v>-0.1130706134093819</v>
      </c>
      <c r="L13" s="10">
        <v>2.222564344879802E-3</v>
      </c>
      <c r="N13" t="str">
        <f t="shared" si="0"/>
        <v>2020:Q13</v>
      </c>
      <c r="O13" t="s">
        <v>42</v>
      </c>
    </row>
    <row r="14" spans="1:15" x14ac:dyDescent="0.25">
      <c r="A14" s="11" t="s">
        <v>5</v>
      </c>
      <c r="B14" s="3" t="s">
        <v>40</v>
      </c>
      <c r="C14" s="4">
        <v>6.7790999375680172E-2</v>
      </c>
      <c r="D14" s="4">
        <v>-0.14117399207246351</v>
      </c>
      <c r="E14" s="4">
        <v>-1.2100940729302531E-2</v>
      </c>
      <c r="F14" s="4">
        <v>-0.15786967602075971</v>
      </c>
      <c r="G14" s="4">
        <v>3.9190744350591028E-2</v>
      </c>
      <c r="H14" s="4">
        <v>-0.21159421923218361</v>
      </c>
      <c r="I14" s="4">
        <v>-8.6000368919937689E-2</v>
      </c>
      <c r="J14" s="4">
        <v>-3.1370099948345928E-2</v>
      </c>
      <c r="K14" s="4">
        <v>-1.1990827692784419E-2</v>
      </c>
      <c r="L14" s="5">
        <v>7.3703932272391748E-2</v>
      </c>
      <c r="N14" t="str">
        <f t="shared" si="0"/>
        <v>2019:Q40</v>
      </c>
      <c r="O14" t="s">
        <v>43</v>
      </c>
    </row>
    <row r="15" spans="1:15" x14ac:dyDescent="0.25">
      <c r="A15" s="12" t="s">
        <v>5</v>
      </c>
      <c r="B15" s="1" t="s">
        <v>41</v>
      </c>
      <c r="C15" s="6">
        <v>0.16374877294082429</v>
      </c>
      <c r="D15" s="6">
        <v>0.2567608155327728</v>
      </c>
      <c r="E15" s="6">
        <v>-0.47422455533898022</v>
      </c>
      <c r="F15" s="6">
        <v>0.41698542389262078</v>
      </c>
      <c r="G15" s="6">
        <v>7.291389743662971E-2</v>
      </c>
      <c r="H15" s="6">
        <v>0.48359339632712489</v>
      </c>
      <c r="I15" s="6">
        <v>-0.10675054792767701</v>
      </c>
      <c r="J15" s="6">
        <v>-0.1117154699480328</v>
      </c>
      <c r="K15" s="6">
        <v>0.43489328104576969</v>
      </c>
      <c r="L15" s="7">
        <v>0.30307255223791008</v>
      </c>
      <c r="N15" t="str">
        <f t="shared" si="0"/>
        <v>2019:Q41</v>
      </c>
      <c r="O15" t="s">
        <v>41</v>
      </c>
    </row>
    <row r="16" spans="1:15" x14ac:dyDescent="0.25">
      <c r="A16" s="12" t="s">
        <v>5</v>
      </c>
      <c r="B16" s="1" t="s">
        <v>42</v>
      </c>
      <c r="C16" s="6">
        <v>-0.35322242051201669</v>
      </c>
      <c r="D16" s="6">
        <v>9.1145643867078144E-2</v>
      </c>
      <c r="E16" s="6">
        <v>0.37276657719630069</v>
      </c>
      <c r="F16" s="6">
        <v>-6.1074175284437607E-2</v>
      </c>
      <c r="G16" s="6">
        <v>-0.2286516654750308</v>
      </c>
      <c r="H16" s="6">
        <v>0.104880123734893</v>
      </c>
      <c r="I16" s="6">
        <v>-3.3004532206278719E-5</v>
      </c>
      <c r="J16" s="6">
        <v>-7.574779911820298E-2</v>
      </c>
      <c r="K16" s="6">
        <v>-0.32689924634108591</v>
      </c>
      <c r="L16" s="7">
        <v>-0.3676993740207784</v>
      </c>
      <c r="N16" t="str">
        <f t="shared" si="0"/>
        <v>2019:Q42</v>
      </c>
      <c r="O16" t="s">
        <v>42</v>
      </c>
    </row>
    <row r="17" spans="1:15" ht="15.75" thickBot="1" x14ac:dyDescent="0.3">
      <c r="A17" s="13" t="s">
        <v>5</v>
      </c>
      <c r="B17" s="8" t="s">
        <v>43</v>
      </c>
      <c r="C17" s="9">
        <v>0.66474678935648834</v>
      </c>
      <c r="D17" s="9">
        <v>4.4555262718461108E-2</v>
      </c>
      <c r="E17" s="9">
        <v>-0.33225075340084098</v>
      </c>
      <c r="F17" s="9">
        <v>0.42405216691078168</v>
      </c>
      <c r="G17" s="9">
        <v>0.57179993590995026</v>
      </c>
      <c r="H17" s="9">
        <v>-7.083283456618665E-2</v>
      </c>
      <c r="I17" s="9">
        <v>1</v>
      </c>
      <c r="J17" s="9">
        <v>0.99621630497022673</v>
      </c>
      <c r="K17" s="9">
        <v>0.43773383780317981</v>
      </c>
      <c r="L17" s="10">
        <v>0.26594382293863511</v>
      </c>
      <c r="N17" t="str">
        <f t="shared" si="0"/>
        <v>2019:Q43</v>
      </c>
      <c r="O17" t="s">
        <v>40</v>
      </c>
    </row>
    <row r="18" spans="1:15" x14ac:dyDescent="0.25">
      <c r="A18" s="11" t="s">
        <v>4</v>
      </c>
      <c r="B18" s="3" t="s">
        <v>40</v>
      </c>
      <c r="C18" s="4">
        <v>-7.3816609226797239E-2</v>
      </c>
      <c r="D18" s="4">
        <v>-4.1512464288907779E-2</v>
      </c>
      <c r="E18" s="4">
        <v>0.23141269219195679</v>
      </c>
      <c r="F18" s="4">
        <v>-0.1432545022718465</v>
      </c>
      <c r="G18" s="4">
        <v>-0.1021874590554986</v>
      </c>
      <c r="H18" s="4">
        <v>-0.15785049562140199</v>
      </c>
      <c r="I18" s="4">
        <v>-4.5570914518769788E-2</v>
      </c>
      <c r="J18" s="4">
        <v>4.8199225978907516E-3</v>
      </c>
      <c r="K18" s="4">
        <v>-0.26362851690324551</v>
      </c>
      <c r="L18" s="5">
        <v>-0.25323690622151462</v>
      </c>
      <c r="N18" t="str">
        <f t="shared" si="0"/>
        <v>2019:Q30</v>
      </c>
      <c r="O18" t="s">
        <v>43</v>
      </c>
    </row>
    <row r="19" spans="1:15" x14ac:dyDescent="0.25">
      <c r="A19" s="12" t="s">
        <v>4</v>
      </c>
      <c r="B19" s="1" t="s">
        <v>41</v>
      </c>
      <c r="C19" s="6">
        <v>9.617501737347145E-2</v>
      </c>
      <c r="D19" s="6">
        <v>0.82698914460363282</v>
      </c>
      <c r="E19" s="6">
        <v>-0.57375225618176517</v>
      </c>
      <c r="F19" s="6">
        <v>1</v>
      </c>
      <c r="G19" s="6">
        <v>-2.3849975752020799E-2</v>
      </c>
      <c r="H19" s="6">
        <v>0.82324900131689327</v>
      </c>
      <c r="I19" s="6">
        <v>-0.26469816558673698</v>
      </c>
      <c r="J19" s="6">
        <v>3.9426248347081562E-2</v>
      </c>
      <c r="K19" s="6">
        <v>0.64150124487501181</v>
      </c>
      <c r="L19" s="7">
        <v>8.5624548346378115E-2</v>
      </c>
      <c r="N19" t="str">
        <f t="shared" si="0"/>
        <v>2019:Q31</v>
      </c>
      <c r="O19" t="s">
        <v>41</v>
      </c>
    </row>
    <row r="20" spans="1:15" x14ac:dyDescent="0.25">
      <c r="A20" s="12" t="s">
        <v>4</v>
      </c>
      <c r="B20" s="1" t="s">
        <v>42</v>
      </c>
      <c r="C20" s="6">
        <v>3.5145559705103149E-2</v>
      </c>
      <c r="D20" s="6">
        <v>-7.6069960738836179E-2</v>
      </c>
      <c r="E20" s="6">
        <v>-0.21968911712006359</v>
      </c>
      <c r="F20" s="6">
        <v>5.8205045776111046E-4</v>
      </c>
      <c r="G20" s="6">
        <v>6.7838100040344448E-2</v>
      </c>
      <c r="H20" s="6">
        <v>0.13917141087803711</v>
      </c>
      <c r="I20" s="6">
        <v>-7.2229348657330661E-2</v>
      </c>
      <c r="J20" s="6">
        <v>-0.15138610181705381</v>
      </c>
      <c r="K20" s="6">
        <v>0.24377346902924379</v>
      </c>
      <c r="L20" s="7">
        <v>0.35660406456775712</v>
      </c>
      <c r="N20" t="str">
        <f t="shared" si="0"/>
        <v>2019:Q32</v>
      </c>
      <c r="O20" t="s">
        <v>42</v>
      </c>
    </row>
    <row r="21" spans="1:15" ht="15.75" thickBot="1" x14ac:dyDescent="0.3">
      <c r="A21" s="13" t="s">
        <v>4</v>
      </c>
      <c r="B21" s="8" t="s">
        <v>43</v>
      </c>
      <c r="C21" s="9">
        <v>0.4311177166638856</v>
      </c>
      <c r="D21" s="9">
        <v>4.4555262718461108E-2</v>
      </c>
      <c r="E21" s="9">
        <v>-0.42223996301742339</v>
      </c>
      <c r="F21" s="9">
        <v>0.42109919888181407</v>
      </c>
      <c r="G21" s="9">
        <v>0.6386959660649375</v>
      </c>
      <c r="H21" s="9">
        <v>-7.9772510371095187E-2</v>
      </c>
      <c r="I21" s="9">
        <v>1</v>
      </c>
      <c r="J21" s="9">
        <v>0.82069113657633397</v>
      </c>
      <c r="K21" s="9">
        <v>0.53214310998197945</v>
      </c>
      <c r="L21" s="10">
        <v>0.30712012646222753</v>
      </c>
      <c r="N21" t="str">
        <f t="shared" si="0"/>
        <v>2019:Q33</v>
      </c>
      <c r="O21" t="s">
        <v>40</v>
      </c>
    </row>
    <row r="22" spans="1:15" x14ac:dyDescent="0.25">
      <c r="A22" s="11" t="s">
        <v>3</v>
      </c>
      <c r="B22" s="3" t="s">
        <v>40</v>
      </c>
      <c r="C22" s="4">
        <v>-8.8153975108427082E-2</v>
      </c>
      <c r="D22" s="4">
        <v>3.260141174521477E-3</v>
      </c>
      <c r="E22" s="4">
        <v>0.2480406316741384</v>
      </c>
      <c r="F22" s="4">
        <v>-0.1315932956671792</v>
      </c>
      <c r="G22" s="4">
        <v>-0.11741400040138759</v>
      </c>
      <c r="H22" s="4">
        <v>-0.1489801266807726</v>
      </c>
      <c r="I22" s="4">
        <v>-6.299890168187805E-2</v>
      </c>
      <c r="J22" s="4">
        <v>2.9654224428006061E-2</v>
      </c>
      <c r="K22" s="4">
        <v>-0.28202820867362088</v>
      </c>
      <c r="L22" s="5">
        <v>-0.27877187412192123</v>
      </c>
      <c r="N22" t="str">
        <f t="shared" si="0"/>
        <v>2019:Q20</v>
      </c>
      <c r="O22" t="s">
        <v>43</v>
      </c>
    </row>
    <row r="23" spans="1:15" x14ac:dyDescent="0.25">
      <c r="A23" s="12" t="s">
        <v>3</v>
      </c>
      <c r="B23" s="1" t="s">
        <v>41</v>
      </c>
      <c r="C23" s="6">
        <v>0.18569932651089441</v>
      </c>
      <c r="D23" s="6">
        <v>0.82698914460363282</v>
      </c>
      <c r="E23" s="6">
        <v>-0.47203619868535329</v>
      </c>
      <c r="F23" s="6">
        <v>0.99999999999999989</v>
      </c>
      <c r="G23" s="6">
        <v>-0.2289855516386371</v>
      </c>
      <c r="H23" s="6">
        <v>0.9305784620534826</v>
      </c>
      <c r="I23" s="6">
        <v>-0.2809694212237876</v>
      </c>
      <c r="J23" s="6">
        <v>3.32257808538984E-2</v>
      </c>
      <c r="K23" s="6">
        <v>0.64636584538909059</v>
      </c>
      <c r="L23" s="7">
        <v>9.1589743473279459E-2</v>
      </c>
      <c r="N23" t="str">
        <f t="shared" si="0"/>
        <v>2019:Q21</v>
      </c>
      <c r="O23" t="s">
        <v>42</v>
      </c>
    </row>
    <row r="24" spans="1:15" x14ac:dyDescent="0.25">
      <c r="A24" s="12" t="s">
        <v>3</v>
      </c>
      <c r="B24" s="1" t="s">
        <v>42</v>
      </c>
      <c r="C24" s="6">
        <v>9.5234364048460522E-3</v>
      </c>
      <c r="D24" s="6">
        <v>-0.128697953984684</v>
      </c>
      <c r="E24" s="6">
        <v>-0.18032951728446109</v>
      </c>
      <c r="F24" s="6">
        <v>-3.512427414392575E-2</v>
      </c>
      <c r="G24" s="6">
        <v>8.5850412816220578E-2</v>
      </c>
      <c r="H24" s="6">
        <v>7.4608555396944873E-2</v>
      </c>
      <c r="I24" s="6">
        <v>-4.646451064355861E-2</v>
      </c>
      <c r="J24" s="6">
        <v>-0.1524790653747837</v>
      </c>
      <c r="K24" s="6">
        <v>0.19947280205009379</v>
      </c>
      <c r="L24" s="7">
        <v>0.30683558613623257</v>
      </c>
      <c r="N24" t="str">
        <f t="shared" si="0"/>
        <v>2019:Q22</v>
      </c>
      <c r="O24" t="s">
        <v>41</v>
      </c>
    </row>
    <row r="25" spans="1:15" ht="15.75" thickBot="1" x14ac:dyDescent="0.3">
      <c r="A25" s="13" t="s">
        <v>3</v>
      </c>
      <c r="B25" s="8" t="s">
        <v>43</v>
      </c>
      <c r="C25" s="9">
        <v>0.54102239463102564</v>
      </c>
      <c r="D25" s="9">
        <v>4.4555262718461108E-2</v>
      </c>
      <c r="E25" s="9">
        <v>-0.49802286539066698</v>
      </c>
      <c r="F25" s="9">
        <v>0.41356997685154762</v>
      </c>
      <c r="G25" s="9">
        <v>0.68475866553758091</v>
      </c>
      <c r="H25" s="9">
        <v>-0.11201720970514351</v>
      </c>
      <c r="I25" s="9">
        <v>0.99999999999999989</v>
      </c>
      <c r="J25" s="9">
        <v>0.76723965691753415</v>
      </c>
      <c r="K25" s="9">
        <v>0.49557841832284111</v>
      </c>
      <c r="L25" s="10">
        <v>0.26950802067038421</v>
      </c>
      <c r="N25" t="str">
        <f t="shared" si="0"/>
        <v>2019:Q23</v>
      </c>
      <c r="O25" t="s">
        <v>40</v>
      </c>
    </row>
    <row r="26" spans="1:15" x14ac:dyDescent="0.25">
      <c r="A26" s="11" t="s">
        <v>2</v>
      </c>
      <c r="B26" s="3" t="s">
        <v>40</v>
      </c>
      <c r="C26" s="4">
        <v>-1.8162468837658419E-2</v>
      </c>
      <c r="D26" s="4">
        <v>-7.6069960738836179E-2</v>
      </c>
      <c r="E26" s="4">
        <v>-0.24246512098493031</v>
      </c>
      <c r="F26" s="4">
        <v>-3.3309814196575741E-3</v>
      </c>
      <c r="G26" s="4">
        <v>9.2011233110898885E-2</v>
      </c>
      <c r="H26" s="4">
        <v>7.7282287959288848E-2</v>
      </c>
      <c r="I26" s="4">
        <v>-6.1948795977360999E-2</v>
      </c>
      <c r="J26" s="4">
        <v>-0.1283574338344422</v>
      </c>
      <c r="K26" s="4">
        <v>0.29174428688029208</v>
      </c>
      <c r="L26" s="5">
        <v>0.37954861443632659</v>
      </c>
      <c r="N26" t="str">
        <f t="shared" si="0"/>
        <v>2019:Q10</v>
      </c>
      <c r="O26" t="s">
        <v>42</v>
      </c>
    </row>
    <row r="27" spans="1:15" x14ac:dyDescent="0.25">
      <c r="A27" s="12" t="s">
        <v>2</v>
      </c>
      <c r="B27" s="1" t="s">
        <v>41</v>
      </c>
      <c r="C27" s="6">
        <v>-7.4193873343370034E-2</v>
      </c>
      <c r="D27" s="6">
        <v>-4.1512464288907779E-2</v>
      </c>
      <c r="E27" s="6">
        <v>0.2343819778894321</v>
      </c>
      <c r="F27" s="6">
        <v>-0.13632178414632551</v>
      </c>
      <c r="G27" s="6">
        <v>-8.789048269777669E-2</v>
      </c>
      <c r="H27" s="6">
        <v>-0.1293766629277818</v>
      </c>
      <c r="I27" s="6">
        <v>-7.3241923665608E-2</v>
      </c>
      <c r="J27" s="6">
        <v>-8.1790200854234222E-3</v>
      </c>
      <c r="K27" s="6">
        <v>-0.26791033131103859</v>
      </c>
      <c r="L27" s="7">
        <v>-0.23250196410824031</v>
      </c>
      <c r="N27" t="str">
        <f t="shared" si="0"/>
        <v>2019:Q11</v>
      </c>
      <c r="O27" t="s">
        <v>43</v>
      </c>
    </row>
    <row r="28" spans="1:15" x14ac:dyDescent="0.25">
      <c r="A28" s="12" t="s">
        <v>2</v>
      </c>
      <c r="B28" s="1" t="s">
        <v>42</v>
      </c>
      <c r="C28" s="6">
        <v>0.3249019965124838</v>
      </c>
      <c r="D28" s="6">
        <v>0.82698914460363282</v>
      </c>
      <c r="E28" s="6">
        <v>-0.51015254998868365</v>
      </c>
      <c r="F28" s="6">
        <v>0.99995716194620166</v>
      </c>
      <c r="G28" s="6">
        <v>-0.34017480763775121</v>
      </c>
      <c r="H28" s="6">
        <v>0.98295871902231002</v>
      </c>
      <c r="I28" s="6">
        <v>-0.1063578148794222</v>
      </c>
      <c r="J28" s="6">
        <v>3.1269845688092567E-2</v>
      </c>
      <c r="K28" s="6">
        <v>0.65956953763675197</v>
      </c>
      <c r="L28" s="7">
        <v>1.9406884361945431E-2</v>
      </c>
      <c r="N28" t="str">
        <f t="shared" si="0"/>
        <v>2019:Q12</v>
      </c>
      <c r="O28" t="s">
        <v>40</v>
      </c>
    </row>
    <row r="29" spans="1:15" ht="15.75" thickBot="1" x14ac:dyDescent="0.3">
      <c r="A29" s="13" t="s">
        <v>2</v>
      </c>
      <c r="B29" s="8" t="s">
        <v>43</v>
      </c>
      <c r="C29" s="9">
        <v>0.52601154994716859</v>
      </c>
      <c r="D29" s="9">
        <v>4.4555262718461108E-2</v>
      </c>
      <c r="E29" s="9">
        <v>-0.37887650299605702</v>
      </c>
      <c r="F29" s="9">
        <v>0.38324656803500029</v>
      </c>
      <c r="G29" s="9">
        <v>0.66701223595012393</v>
      </c>
      <c r="H29" s="9">
        <v>-0.1528858175002272</v>
      </c>
      <c r="I29" s="9">
        <v>1</v>
      </c>
      <c r="J29" s="9">
        <v>0.82066495817279517</v>
      </c>
      <c r="K29" s="9">
        <v>0.2690680541918814</v>
      </c>
      <c r="L29" s="10">
        <v>2.8321070102496029E-2</v>
      </c>
      <c r="N29" t="str">
        <f t="shared" si="0"/>
        <v>2019:Q13</v>
      </c>
      <c r="O29" t="s">
        <v>41</v>
      </c>
    </row>
  </sheetData>
  <conditionalFormatting sqref="I2:I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K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E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Ticker</vt:lpstr>
      <vt:lpstr>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2020-11-25T16:15:01Z</dcterms:created>
  <dcterms:modified xsi:type="dcterms:W3CDTF">2020-11-27T15:37:05Z</dcterms:modified>
</cp:coreProperties>
</file>