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kataripavan/Desktop/"/>
    </mc:Choice>
  </mc:AlternateContent>
  <xr:revisionPtr revIDLastSave="0" documentId="13_ncr:1_{4860924C-D72E-D845-8175-5AA7DCB909DE}" xr6:coauthVersionLast="47" xr6:coauthVersionMax="47" xr10:uidLastSave="{00000000-0000-0000-0000-000000000000}"/>
  <bookViews>
    <workbookView xWindow="10860" yWindow="500" windowWidth="15420" windowHeight="16220" xr2:uid="{00000000-000D-0000-FFFF-FFFF00000000}"/>
  </bookViews>
  <sheets>
    <sheet name="Cleaned Data" sheetId="1" r:id="rId1"/>
    <sheet name="Sheet1" sheetId="2" r:id="rId2"/>
  </sheets>
  <definedNames>
    <definedName name="_xlnm._FilterDatabase" localSheetId="0" hidden="1">'Cleaned Data'!$A$1:$K$64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G66" i="1"/>
  <c r="H66" i="1"/>
  <c r="I66" i="1"/>
  <c r="J66" i="1"/>
  <c r="K66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M30" i="1" s="1"/>
  <c r="L31" i="1"/>
  <c r="M31" i="1" s="1"/>
  <c r="L32" i="1"/>
  <c r="L33" i="1"/>
  <c r="L34" i="1"/>
  <c r="M34" i="1" s="1"/>
  <c r="L35" i="1"/>
  <c r="L36" i="1"/>
  <c r="L37" i="1"/>
  <c r="L38" i="1"/>
  <c r="L39" i="1"/>
  <c r="L40" i="1"/>
  <c r="L41" i="1"/>
  <c r="L42" i="1"/>
  <c r="M42" i="1" s="1"/>
  <c r="L43" i="1"/>
  <c r="L44" i="1"/>
  <c r="L45" i="1"/>
  <c r="L46" i="1"/>
  <c r="L47" i="1"/>
  <c r="L48" i="1"/>
  <c r="L49" i="1"/>
  <c r="L50" i="1"/>
  <c r="M50" i="1" s="1"/>
  <c r="L51" i="1"/>
  <c r="L52" i="1"/>
  <c r="L53" i="1"/>
  <c r="M53" i="1" s="1"/>
  <c r="L54" i="1"/>
  <c r="L55" i="1"/>
  <c r="M55" i="1" s="1"/>
  <c r="L56" i="1"/>
  <c r="L57" i="1"/>
  <c r="L58" i="1"/>
  <c r="M58" i="1" s="1"/>
  <c r="L59" i="1"/>
  <c r="L60" i="1"/>
  <c r="C68" i="1"/>
  <c r="C69" i="1" s="1"/>
  <c r="J68" i="1"/>
  <c r="J69" i="1" s="1"/>
  <c r="A64" i="1"/>
  <c r="I64" i="1"/>
  <c r="K64" i="1"/>
  <c r="C64" i="1"/>
  <c r="D64" i="1"/>
  <c r="E64" i="1"/>
  <c r="F64" i="1"/>
  <c r="G64" i="1"/>
  <c r="H64" i="1"/>
  <c r="B64" i="1"/>
  <c r="M21" i="1" l="1"/>
  <c r="M26" i="1"/>
  <c r="M28" i="1"/>
  <c r="M12" i="1"/>
  <c r="M57" i="1"/>
  <c r="M49" i="1"/>
  <c r="M41" i="1"/>
  <c r="M33" i="1"/>
  <c r="M9" i="1"/>
  <c r="B66" i="1"/>
  <c r="M56" i="1"/>
  <c r="M48" i="1"/>
  <c r="M40" i="1"/>
  <c r="M32" i="1"/>
  <c r="M24" i="1"/>
  <c r="M59" i="1"/>
  <c r="M51" i="1"/>
  <c r="M35" i="1"/>
  <c r="M3" i="1"/>
  <c r="M54" i="1"/>
  <c r="M47" i="1"/>
  <c r="M39" i="1"/>
  <c r="M13" i="1"/>
  <c r="M44" i="1"/>
  <c r="M60" i="1"/>
  <c r="M8" i="1"/>
  <c r="M52" i="1"/>
  <c r="M23" i="1"/>
  <c r="M15" i="1"/>
  <c r="M45" i="1"/>
  <c r="M29" i="1"/>
  <c r="M2" i="1"/>
  <c r="M14" i="1"/>
  <c r="M38" i="1"/>
  <c r="M18" i="1"/>
  <c r="M20" i="1"/>
  <c r="M37" i="1"/>
  <c r="M10" i="1"/>
  <c r="M19" i="1"/>
  <c r="M25" i="1"/>
  <c r="M6" i="1"/>
  <c r="M7" i="1"/>
  <c r="M17" i="1"/>
  <c r="M46" i="1"/>
  <c r="M4" i="1"/>
  <c r="M16" i="1"/>
  <c r="M22" i="1"/>
  <c r="M5" i="1"/>
  <c r="M36" i="1"/>
  <c r="M43" i="1"/>
  <c r="M27" i="1"/>
  <c r="M11" i="1"/>
  <c r="J64" i="1"/>
</calcChain>
</file>

<file path=xl/sharedStrings.xml><?xml version="1.0" encoding="utf-8"?>
<sst xmlns="http://schemas.openxmlformats.org/spreadsheetml/2006/main" count="430" uniqueCount="209">
  <si>
    <t>Name</t>
  </si>
  <si>
    <t>Age</t>
  </si>
  <si>
    <t>City</t>
  </si>
  <si>
    <t>Region</t>
  </si>
  <si>
    <t>Rating</t>
  </si>
  <si>
    <t>Comments</t>
  </si>
  <si>
    <t>Electronics</t>
  </si>
  <si>
    <t>Clothing</t>
  </si>
  <si>
    <t>Average quality.</t>
  </si>
  <si>
    <t>Books</t>
  </si>
  <si>
    <t>Furniture</t>
  </si>
  <si>
    <t>Home Goods</t>
  </si>
  <si>
    <t>Europe</t>
  </si>
  <si>
    <t>Satisfied.</t>
  </si>
  <si>
    <t>Sydney</t>
  </si>
  <si>
    <t>Appliances</t>
  </si>
  <si>
    <t>Oceania</t>
  </si>
  <si>
    <t>Technology</t>
  </si>
  <si>
    <t>Asia</t>
  </si>
  <si>
    <t>Excellent purchase.</t>
  </si>
  <si>
    <t>Noah Carter</t>
  </si>
  <si>
    <t>Accessories</t>
  </si>
  <si>
    <t>Disappointed.</t>
  </si>
  <si>
    <t>Beijing</t>
  </si>
  <si>
    <t>Isabella Wong</t>
  </si>
  <si>
    <t>Good value.</t>
  </si>
  <si>
    <t>Ethan Davis</t>
  </si>
  <si>
    <t>Mumbai</t>
  </si>
  <si>
    <t>Jack Chen</t>
  </si>
  <si>
    <t>Highly recommend.</t>
  </si>
  <si>
    <t>Sophia Wong</t>
  </si>
  <si>
    <t>Rio de Janeiro</t>
  </si>
  <si>
    <t>South America</t>
  </si>
  <si>
    <t>Average product.</t>
  </si>
  <si>
    <t>Liam Chen</t>
  </si>
  <si>
    <t>Moscow</t>
  </si>
  <si>
    <t>Leo Davis</t>
  </si>
  <si>
    <t>Isabella Lee</t>
  </si>
  <si>
    <t>Cairo</t>
  </si>
  <si>
    <t>Maria Wong</t>
  </si>
  <si>
    <t>Africa</t>
  </si>
  <si>
    <t>Jacob Hall</t>
  </si>
  <si>
    <t>Berlin</t>
  </si>
  <si>
    <t>Noah Lee</t>
  </si>
  <si>
    <t>Could be improved.</t>
  </si>
  <si>
    <t>Cape Town</t>
  </si>
  <si>
    <t>Olivia Chen</t>
  </si>
  <si>
    <t>Good product.</t>
  </si>
  <si>
    <t>Mexico City</t>
  </si>
  <si>
    <t>Paul Davis</t>
  </si>
  <si>
    <t>North America</t>
  </si>
  <si>
    <t>Olivia Wilson</t>
  </si>
  <si>
    <t>Istanbul</t>
  </si>
  <si>
    <t>Queenie Wong</t>
  </si>
  <si>
    <t>Auckland</t>
  </si>
  <si>
    <t>Richard Lee</t>
  </si>
  <si>
    <t>Sophia Lee</t>
  </si>
  <si>
    <t>Buenos Aires</t>
  </si>
  <si>
    <t>Sarah Miller</t>
  </si>
  <si>
    <t>Great value.</t>
  </si>
  <si>
    <t>Liam Davis</t>
  </si>
  <si>
    <t>Thomas Carter</t>
  </si>
  <si>
    <t>Ursula Davis</t>
  </si>
  <si>
    <t>Jacob Chen</t>
  </si>
  <si>
    <t>Victor Lee</t>
  </si>
  <si>
    <t>Excellent service.</t>
  </si>
  <si>
    <t>Emma Lee</t>
  </si>
  <si>
    <t>Wendy Wong</t>
  </si>
  <si>
    <t>Noah Hall</t>
  </si>
  <si>
    <t>Xavier Miller</t>
  </si>
  <si>
    <t>Yvonne Davis</t>
  </si>
  <si>
    <t>Zachary Lee</t>
  </si>
  <si>
    <t>Sophia Wilson</t>
  </si>
  <si>
    <t>Abigail Carter</t>
  </si>
  <si>
    <t>Benjamin Davis</t>
  </si>
  <si>
    <t>Chloe Wong</t>
  </si>
  <si>
    <t>Jacob Davis</t>
  </si>
  <si>
    <t>Emma Wong</t>
  </si>
  <si>
    <t>Emily Davis</t>
  </si>
  <si>
    <t>Noah Chen</t>
  </si>
  <si>
    <t>Olivia Lee</t>
  </si>
  <si>
    <t>Ethan Hall</t>
  </si>
  <si>
    <t>Isabella Davis</t>
  </si>
  <si>
    <t>Jacob Wong</t>
  </si>
  <si>
    <t>Isabella Wilson</t>
  </si>
  <si>
    <t>Noah Davis</t>
  </si>
  <si>
    <t>Olivia Wong</t>
  </si>
  <si>
    <t>Ethan Chen</t>
  </si>
  <si>
    <t>Liam Hall</t>
  </si>
  <si>
    <t>Isabella Baker</t>
  </si>
  <si>
    <t>Jacob Martinez</t>
  </si>
  <si>
    <t>Emma Wilson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</si>
  <si>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</si>
  <si>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</si>
  <si>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</si>
  <si>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</si>
  <si>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</si>
  <si>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</si>
  <si>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</si>
  <si>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</si>
  <si>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</si>
  <si>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</si>
  <si>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</si>
  <si>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</si>
  <si>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</si>
  <si>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</si>
  <si>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</si>
  <si>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</si>
  <si>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</si>
  <si>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</si>
  <si>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</si>
  <si>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</si>
  <si>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</si>
  <si>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</si>
  <si>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</si>
  <si>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</si>
  <si>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</si>
  <si>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</si>
  <si>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</si>
  <si>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</si>
  <si>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</si>
  <si>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</si>
  <si>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</si>
  <si>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</si>
  <si>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</si>
  <si>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</si>
  <si>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</si>
  <si>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</si>
  <si>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</si>
  <si>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</si>
  <si>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</si>
  <si>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</si>
  <si>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</si>
  <si>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</si>
  <si>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</si>
  <si>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</si>
  <si>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</si>
  <si>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</si>
  <si>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</si>
  <si>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</si>
  <si>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</si>
  <si>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</si>
  <si>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</si>
  <si>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</si>
  <si>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</si>
  <si>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</si>
  <si>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</si>
  <si>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</si>
  <si>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</si>
  <si>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Round off value</t>
  </si>
  <si>
    <t>purchase amount</t>
  </si>
  <si>
    <t>purchase date</t>
  </si>
  <si>
    <t>Average  Age</t>
  </si>
  <si>
    <t>Custome ID</t>
  </si>
  <si>
    <t>Missing pecentage</t>
  </si>
  <si>
    <t>Emma Bake</t>
  </si>
  <si>
    <t>Afica</t>
  </si>
  <si>
    <t>Noah Matinez</t>
  </si>
  <si>
    <t>Daniel Cate</t>
  </si>
  <si>
    <t>Noth Ameica</t>
  </si>
  <si>
    <t>Accessoies</t>
  </si>
  <si>
    <t>Euope</t>
  </si>
  <si>
    <t>Ethan Cate</t>
  </si>
  <si>
    <t>Electonics</t>
  </si>
  <si>
    <t>Fancis Lee</t>
  </si>
  <si>
    <t>Buenos Aies</t>
  </si>
  <si>
    <t>Gace Wong</t>
  </si>
  <si>
    <t>South Ameica</t>
  </si>
  <si>
    <t>Heny Cate</t>
  </si>
  <si>
    <t>io de Janeio</t>
  </si>
  <si>
    <t>Funitue</t>
  </si>
  <si>
    <t>Caio</t>
  </si>
  <si>
    <t>Kate Cate</t>
  </si>
  <si>
    <t>Belin</t>
  </si>
  <si>
    <t>Noah Cate</t>
  </si>
  <si>
    <t>Pais</t>
  </si>
  <si>
    <t>Heny Lee</t>
  </si>
  <si>
    <t>Ava Mille</t>
  </si>
  <si>
    <t>Kate Mille</t>
  </si>
  <si>
    <t>Maia Wong</t>
  </si>
  <si>
    <t>Michael Bown</t>
  </si>
  <si>
    <t>Fank Cate</t>
  </si>
  <si>
    <t>ichad Lee</t>
  </si>
  <si>
    <t>Saah Mille</t>
  </si>
  <si>
    <t>Thomas Cate</t>
  </si>
  <si>
    <t>Usula Davis</t>
  </si>
  <si>
    <t>Victo Lee</t>
  </si>
  <si>
    <t>Xavie Mille</t>
  </si>
  <si>
    <t>Olivia Bake</t>
  </si>
  <si>
    <t>Ethan Matinez</t>
  </si>
  <si>
    <t>Zachay Lee</t>
  </si>
  <si>
    <t>Abigail Cate</t>
  </si>
  <si>
    <t>Liam Cate</t>
  </si>
  <si>
    <t>Sophia Bake</t>
  </si>
  <si>
    <t>Liam Matinez</t>
  </si>
  <si>
    <t>Jacob Cate</t>
  </si>
  <si>
    <t>Round off Age</t>
  </si>
  <si>
    <t>Avg. ratings</t>
  </si>
  <si>
    <t>Sales person</t>
  </si>
  <si>
    <t>Averagequality.</t>
  </si>
  <si>
    <t>Excellentpurchase.</t>
  </si>
  <si>
    <t>Satisfied withpurchase.</t>
  </si>
  <si>
    <t>purchase value.</t>
  </si>
  <si>
    <t>product Categoy</t>
  </si>
  <si>
    <t>Averageproduct.</t>
  </si>
  <si>
    <t>Excellent Service.</t>
  </si>
  <si>
    <t>Great Service.</t>
  </si>
  <si>
    <t>Could be Better.</t>
  </si>
  <si>
    <t>Total Count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</si>
</sst>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&quot;€&quot;#,##0"/>
    <numFmt numFmtId="166" formatCode="_([$$-409]* #,##0_);_([$$-409]* \(#,##0\);_([$$-409]* &quot;-&quot;??_);_(@_)"/>
  </numFmts>
  <fonts count="9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4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9" fontId="4" fillId="0" borderId="0" xfId="1" applyFont="1"/>
    <xf numFmtId="2" fontId="0" fillId="0" borderId="0" xfId="0" applyNumberForma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9" fontId="4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49" fontId="4" fillId="0" borderId="0" xfId="0" applyNumberFormat="1" applyFo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9" fontId="0" fillId="0" borderId="0" xfId="1" applyFont="1"/>
    <xf numFmtId="0" fontId="4" fillId="2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  <a:r>
              <a:rPr lang="en-GB" baseline="0"/>
              <a:t>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'Cleaned Data'!$C$2:$C$60</c:f>
              <c:numCache>
                <c:formatCode>General</c:formatCode>
                <c:ptCount val="59"/>
                <c:pt idx="0">
                  <c:v>28</c:v>
                </c:pt>
                <c:pt idx="1">
                  <c:v>31</c:v>
                </c:pt>
                <c:pt idx="2">
                  <c:v>24</c:v>
                </c:pt>
                <c:pt idx="3">
                  <c:v>37</c:v>
                </c:pt>
                <c:pt idx="4">
                  <c:v>32</c:v>
                </c:pt>
                <c:pt idx="5">
                  <c:v>25</c:v>
                </c:pt>
                <c:pt idx="6">
                  <c:v>34</c:v>
                </c:pt>
                <c:pt idx="7">
                  <c:v>40</c:v>
                </c:pt>
                <c:pt idx="8">
                  <c:v>22</c:v>
                </c:pt>
                <c:pt idx="9">
                  <c:v>35</c:v>
                </c:pt>
                <c:pt idx="10">
                  <c:v>45</c:v>
                </c:pt>
                <c:pt idx="11">
                  <c:v>32</c:v>
                </c:pt>
                <c:pt idx="12">
                  <c:v>27</c:v>
                </c:pt>
                <c:pt idx="13">
                  <c:v>38</c:v>
                </c:pt>
                <c:pt idx="14">
                  <c:v>41</c:v>
                </c:pt>
                <c:pt idx="15">
                  <c:v>32</c:v>
                </c:pt>
                <c:pt idx="16">
                  <c:v>36</c:v>
                </c:pt>
                <c:pt idx="17">
                  <c:v>29</c:v>
                </c:pt>
                <c:pt idx="18">
                  <c:v>35</c:v>
                </c:pt>
                <c:pt idx="19">
                  <c:v>33</c:v>
                </c:pt>
                <c:pt idx="20">
                  <c:v>26</c:v>
                </c:pt>
                <c:pt idx="21">
                  <c:v>40</c:v>
                </c:pt>
                <c:pt idx="22">
                  <c:v>35</c:v>
                </c:pt>
                <c:pt idx="23">
                  <c:v>25</c:v>
                </c:pt>
                <c:pt idx="24">
                  <c:v>37</c:v>
                </c:pt>
                <c:pt idx="25">
                  <c:v>42</c:v>
                </c:pt>
                <c:pt idx="26">
                  <c:v>23</c:v>
                </c:pt>
                <c:pt idx="27">
                  <c:v>35</c:v>
                </c:pt>
                <c:pt idx="28">
                  <c:v>28</c:v>
                </c:pt>
                <c:pt idx="29">
                  <c:v>32</c:v>
                </c:pt>
                <c:pt idx="30">
                  <c:v>25</c:v>
                </c:pt>
                <c:pt idx="31">
                  <c:v>39</c:v>
                </c:pt>
                <c:pt idx="32">
                  <c:v>34</c:v>
                </c:pt>
                <c:pt idx="33">
                  <c:v>24</c:v>
                </c:pt>
                <c:pt idx="34">
                  <c:v>36</c:v>
                </c:pt>
                <c:pt idx="35">
                  <c:v>41</c:v>
                </c:pt>
                <c:pt idx="36">
                  <c:v>22</c:v>
                </c:pt>
                <c:pt idx="37">
                  <c:v>32</c:v>
                </c:pt>
                <c:pt idx="38">
                  <c:v>34</c:v>
                </c:pt>
                <c:pt idx="39">
                  <c:v>27</c:v>
                </c:pt>
                <c:pt idx="40">
                  <c:v>31</c:v>
                </c:pt>
                <c:pt idx="41">
                  <c:v>24</c:v>
                </c:pt>
                <c:pt idx="42">
                  <c:v>32</c:v>
                </c:pt>
                <c:pt idx="43">
                  <c:v>23</c:v>
                </c:pt>
                <c:pt idx="44">
                  <c:v>35</c:v>
                </c:pt>
                <c:pt idx="45">
                  <c:v>40</c:v>
                </c:pt>
                <c:pt idx="46">
                  <c:v>33</c:v>
                </c:pt>
                <c:pt idx="47">
                  <c:v>21</c:v>
                </c:pt>
                <c:pt idx="48">
                  <c:v>33</c:v>
                </c:pt>
                <c:pt idx="49">
                  <c:v>26</c:v>
                </c:pt>
                <c:pt idx="50">
                  <c:v>30</c:v>
                </c:pt>
                <c:pt idx="51">
                  <c:v>23</c:v>
                </c:pt>
                <c:pt idx="52">
                  <c:v>37</c:v>
                </c:pt>
                <c:pt idx="53">
                  <c:v>32</c:v>
                </c:pt>
                <c:pt idx="54">
                  <c:v>25</c:v>
                </c:pt>
                <c:pt idx="55">
                  <c:v>34</c:v>
                </c:pt>
                <c:pt idx="56">
                  <c:v>32</c:v>
                </c:pt>
                <c:pt idx="57">
                  <c:v>22</c:v>
                </c:pt>
                <c:pt idx="5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1-1743-92FB-6C369368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06448"/>
        <c:axId val="502208176"/>
      </c:scatterChart>
      <c:valAx>
        <c:axId val="5022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08176"/>
        <c:crosses val="autoZero"/>
        <c:crossBetween val="midCat"/>
      </c:valAx>
      <c:valAx>
        <c:axId val="5022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42110</xdr:colOff>
      <xdr:row>71</xdr:row>
      <xdr:rowOff>168645</xdr:rowOff>
    </xdr:from>
    <xdr:to>
      <xdr:col>10</xdr:col>
      <xdr:colOff>1225438</xdr:colOff>
      <xdr:row>93</xdr:row>
      <xdr:rowOff>133684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87541-0AE1-124A-E5C1-F7C16981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70"/>
  <sheetViews>
    <sheetView tabSelected="1" topLeftCell="A39" zoomScale="57" workbookViewId="0">
      <selection activeCell="N88" sqref="N88"/>
    </sheetView>
  </sheetViews>
  <sheetFormatPr baseColWidth="10" defaultColWidth="12.6640625" defaultRowHeight="15.75" customHeight="1" x14ac:dyDescent="0.15"/>
  <cols>
    <col min="1" max="1" width="12.6640625" style="7"/>
    <col min="5" max="5" width="12.6640625" style="8"/>
    <col min="6" max="6" width="16.33203125" bestFit="1" customWidth="1"/>
    <col min="9" max="9" width="13.5" bestFit="1" customWidth="1"/>
    <col min="10" max="10" width="5.5" bestFit="1" customWidth="1"/>
    <col min="11" max="11" width="19.6640625" bestFit="1" customWidth="1"/>
    <col min="13" max="13" width="16.33203125" bestFit="1" customWidth="1"/>
    <col min="16" max="16" width="13.1640625" bestFit="1" customWidth="1"/>
    <col min="17" max="17" width="17.1640625" bestFit="1" customWidth="1"/>
    <col min="19" max="19" width="19.5" bestFit="1" customWidth="1"/>
  </cols>
  <sheetData>
    <row r="1" spans="1:22" s="23" customFormat="1" ht="15.75" customHeight="1" x14ac:dyDescent="0.2">
      <c r="A1" s="21" t="s">
        <v>153</v>
      </c>
      <c r="B1" s="20" t="s">
        <v>0</v>
      </c>
      <c r="C1" s="20" t="s">
        <v>1</v>
      </c>
      <c r="D1" s="20" t="s">
        <v>2</v>
      </c>
      <c r="E1" s="25" t="s">
        <v>151</v>
      </c>
      <c r="F1" s="24" t="s">
        <v>150</v>
      </c>
      <c r="G1" s="20" t="s">
        <v>203</v>
      </c>
      <c r="H1" s="20" t="s">
        <v>198</v>
      </c>
      <c r="I1" s="20" t="s">
        <v>3</v>
      </c>
      <c r="J1" s="20" t="s">
        <v>4</v>
      </c>
      <c r="K1" s="20" t="s">
        <v>5</v>
      </c>
      <c r="L1" s="20">
        <f>COUNTA(A1:K1)</f>
        <v>11</v>
      </c>
      <c r="M1" s="20" t="s">
        <v>154</v>
      </c>
      <c r="N1" s="22"/>
      <c r="O1" s="20"/>
    </row>
    <row r="2" spans="1:22" ht="15.75" customHeight="1" x14ac:dyDescent="0.15">
      <c r="A2" s="11" t="s">
        <v>92</v>
      </c>
      <c r="B2" s="13" t="s">
        <v>155</v>
      </c>
      <c r="C2" s="13">
        <v>28</v>
      </c>
      <c r="D2" s="13" t="s">
        <v>45</v>
      </c>
      <c r="E2" s="14">
        <v>45573</v>
      </c>
      <c r="F2" s="15">
        <v>100</v>
      </c>
      <c r="G2" s="13" t="s">
        <v>15</v>
      </c>
      <c r="H2" s="13" t="s">
        <v>75</v>
      </c>
      <c r="I2" s="13" t="s">
        <v>156</v>
      </c>
      <c r="J2" s="13">
        <v>4</v>
      </c>
      <c r="K2" s="13" t="s">
        <v>13</v>
      </c>
      <c r="L2" s="12">
        <f t="shared" ref="L2:L60" si="0">COUNTA(A2:K2)</f>
        <v>11</v>
      </c>
      <c r="M2" s="16">
        <f>1-L2/L1</f>
        <v>0</v>
      </c>
    </row>
    <row r="3" spans="1:22" ht="15.75" customHeight="1" x14ac:dyDescent="0.15">
      <c r="A3" s="11" t="s">
        <v>93</v>
      </c>
      <c r="B3" s="13" t="s">
        <v>157</v>
      </c>
      <c r="C3" s="13">
        <v>31</v>
      </c>
      <c r="D3" s="13" t="s">
        <v>48</v>
      </c>
      <c r="E3" s="14">
        <v>45574</v>
      </c>
      <c r="F3" s="15">
        <v>150</v>
      </c>
      <c r="G3" s="13" t="s">
        <v>17</v>
      </c>
      <c r="H3" s="13" t="s">
        <v>158</v>
      </c>
      <c r="I3" s="13" t="s">
        <v>159</v>
      </c>
      <c r="J3" s="13">
        <v>5</v>
      </c>
      <c r="K3" s="13" t="s">
        <v>200</v>
      </c>
      <c r="L3" s="12">
        <f t="shared" si="0"/>
        <v>11</v>
      </c>
      <c r="M3" s="16">
        <f t="shared" ref="M3:M60" si="1">1-L3/L2</f>
        <v>0</v>
      </c>
    </row>
    <row r="4" spans="1:22" ht="15.75" customHeight="1" x14ac:dyDescent="0.15">
      <c r="A4" s="11" t="s">
        <v>94</v>
      </c>
      <c r="B4" s="13" t="s">
        <v>51</v>
      </c>
      <c r="C4" s="13">
        <v>24</v>
      </c>
      <c r="D4" s="13" t="s">
        <v>52</v>
      </c>
      <c r="E4" s="14">
        <v>45575</v>
      </c>
      <c r="F4" s="15">
        <v>600</v>
      </c>
      <c r="G4" s="13" t="s">
        <v>160</v>
      </c>
      <c r="H4" s="13" t="s">
        <v>78</v>
      </c>
      <c r="I4" s="13" t="s">
        <v>161</v>
      </c>
      <c r="J4" s="13">
        <v>3</v>
      </c>
      <c r="K4" s="13" t="s">
        <v>199</v>
      </c>
      <c r="L4" s="12">
        <f t="shared" si="0"/>
        <v>11</v>
      </c>
      <c r="M4" s="16">
        <f t="shared" si="1"/>
        <v>0</v>
      </c>
    </row>
    <row r="5" spans="1:22" ht="15.75" customHeight="1" x14ac:dyDescent="0.15">
      <c r="A5" s="11" t="s">
        <v>95</v>
      </c>
      <c r="B5" s="13" t="s">
        <v>162</v>
      </c>
      <c r="C5" s="13">
        <v>37</v>
      </c>
      <c r="D5" s="13" t="s">
        <v>54</v>
      </c>
      <c r="E5" s="14">
        <v>45576</v>
      </c>
      <c r="F5" s="15">
        <v>110</v>
      </c>
      <c r="G5" s="13" t="s">
        <v>163</v>
      </c>
      <c r="H5" s="13" t="s">
        <v>164</v>
      </c>
      <c r="I5" s="13" t="s">
        <v>16</v>
      </c>
      <c r="J5" s="13">
        <v>4</v>
      </c>
      <c r="K5" s="13" t="s">
        <v>47</v>
      </c>
      <c r="L5" s="12">
        <f t="shared" si="0"/>
        <v>11</v>
      </c>
      <c r="M5" s="16">
        <f t="shared" si="1"/>
        <v>0</v>
      </c>
      <c r="P5" s="5"/>
    </row>
    <row r="6" spans="1:22" ht="15.75" customHeight="1" x14ac:dyDescent="0.15">
      <c r="A6" s="11" t="s">
        <v>96</v>
      </c>
      <c r="B6" s="13" t="s">
        <v>56</v>
      </c>
      <c r="C6" s="13">
        <v>32</v>
      </c>
      <c r="D6" s="13" t="s">
        <v>165</v>
      </c>
      <c r="E6" s="14">
        <v>45577</v>
      </c>
      <c r="F6" s="15">
        <v>80</v>
      </c>
      <c r="G6" s="13" t="s">
        <v>7</v>
      </c>
      <c r="H6" s="13" t="s">
        <v>166</v>
      </c>
      <c r="I6" s="13" t="s">
        <v>167</v>
      </c>
      <c r="J6" s="13">
        <v>5</v>
      </c>
      <c r="K6" s="13" t="s">
        <v>59</v>
      </c>
      <c r="L6" s="12">
        <f t="shared" si="0"/>
        <v>11</v>
      </c>
      <c r="M6" s="16">
        <f t="shared" si="1"/>
        <v>0</v>
      </c>
      <c r="P6" s="27"/>
      <c r="Q6" s="5"/>
    </row>
    <row r="7" spans="1:22" ht="15.75" customHeight="1" x14ac:dyDescent="0.15">
      <c r="A7" s="11" t="s">
        <v>97</v>
      </c>
      <c r="B7" s="13" t="s">
        <v>60</v>
      </c>
      <c r="C7" s="13">
        <v>25</v>
      </c>
      <c r="D7" s="13" t="s">
        <v>27</v>
      </c>
      <c r="E7" s="14">
        <v>45578</v>
      </c>
      <c r="F7" s="15">
        <v>7000</v>
      </c>
      <c r="G7" s="13" t="s">
        <v>163</v>
      </c>
      <c r="H7" s="13" t="s">
        <v>168</v>
      </c>
      <c r="I7" s="13" t="s">
        <v>18</v>
      </c>
      <c r="J7" s="13">
        <v>3</v>
      </c>
      <c r="K7" s="13" t="s">
        <v>44</v>
      </c>
      <c r="L7" s="12">
        <f t="shared" si="0"/>
        <v>11</v>
      </c>
      <c r="M7" s="16">
        <f t="shared" si="1"/>
        <v>0</v>
      </c>
      <c r="P7" s="5"/>
      <c r="Q7" s="5"/>
      <c r="R7" s="5"/>
      <c r="S7" s="5"/>
      <c r="T7" s="5"/>
      <c r="U7" s="5"/>
      <c r="V7" s="5"/>
    </row>
    <row r="8" spans="1:22" ht="15.75" customHeight="1" x14ac:dyDescent="0.15">
      <c r="A8" s="11" t="s">
        <v>98</v>
      </c>
      <c r="B8" s="13" t="s">
        <v>24</v>
      </c>
      <c r="C8" s="13">
        <v>34</v>
      </c>
      <c r="D8" s="13" t="s">
        <v>169</v>
      </c>
      <c r="E8" s="14">
        <v>45579</v>
      </c>
      <c r="F8" s="15">
        <v>100.99</v>
      </c>
      <c r="G8" s="13" t="s">
        <v>7</v>
      </c>
      <c r="H8" s="13" t="s">
        <v>82</v>
      </c>
      <c r="I8" s="13" t="s">
        <v>167</v>
      </c>
      <c r="J8" s="13">
        <v>4</v>
      </c>
      <c r="K8" s="13" t="s">
        <v>13</v>
      </c>
      <c r="L8" s="12">
        <f t="shared" si="0"/>
        <v>11</v>
      </c>
      <c r="M8" s="16">
        <f t="shared" si="1"/>
        <v>0</v>
      </c>
      <c r="P8" s="5"/>
      <c r="Q8" s="5"/>
      <c r="R8" s="5"/>
      <c r="S8" s="5"/>
    </row>
    <row r="9" spans="1:22" ht="15.75" customHeight="1" x14ac:dyDescent="0.15">
      <c r="A9" s="11" t="s">
        <v>99</v>
      </c>
      <c r="B9" s="13" t="s">
        <v>63</v>
      </c>
      <c r="C9" s="13">
        <v>40</v>
      </c>
      <c r="D9" s="13" t="s">
        <v>35</v>
      </c>
      <c r="E9" s="14">
        <v>45580</v>
      </c>
      <c r="F9" s="15">
        <v>2400</v>
      </c>
      <c r="G9" s="13" t="s">
        <v>170</v>
      </c>
      <c r="H9" s="13" t="s">
        <v>83</v>
      </c>
      <c r="I9" s="13" t="s">
        <v>161</v>
      </c>
      <c r="J9" s="13">
        <v>5</v>
      </c>
      <c r="K9" s="13" t="s">
        <v>205</v>
      </c>
      <c r="L9" s="12">
        <f t="shared" si="0"/>
        <v>11</v>
      </c>
      <c r="M9" s="16">
        <f t="shared" si="1"/>
        <v>0</v>
      </c>
      <c r="P9" s="27"/>
      <c r="Q9" s="5"/>
      <c r="R9" s="5"/>
    </row>
    <row r="10" spans="1:22" ht="15.75" customHeight="1" x14ac:dyDescent="0.15">
      <c r="A10" s="11" t="s">
        <v>147</v>
      </c>
      <c r="B10" s="13" t="s">
        <v>66</v>
      </c>
      <c r="C10" s="13">
        <v>22</v>
      </c>
      <c r="D10" s="13" t="s">
        <v>171</v>
      </c>
      <c r="E10" s="14">
        <v>45581</v>
      </c>
      <c r="F10" s="15">
        <v>500</v>
      </c>
      <c r="G10" s="13" t="s">
        <v>9</v>
      </c>
      <c r="H10" s="13" t="s">
        <v>172</v>
      </c>
      <c r="I10" s="13" t="s">
        <v>156</v>
      </c>
      <c r="J10" s="13">
        <v>3</v>
      </c>
      <c r="K10" s="13" t="s">
        <v>204</v>
      </c>
      <c r="L10" s="12">
        <f t="shared" si="0"/>
        <v>11</v>
      </c>
      <c r="M10" s="16">
        <f t="shared" si="1"/>
        <v>0</v>
      </c>
      <c r="Q10" s="5"/>
    </row>
    <row r="11" spans="1:22" ht="15.75" customHeight="1" x14ac:dyDescent="0.15">
      <c r="A11" s="11" t="s">
        <v>148</v>
      </c>
      <c r="B11" s="13" t="s">
        <v>68</v>
      </c>
      <c r="C11" s="13">
        <v>35</v>
      </c>
      <c r="D11" s="13" t="s">
        <v>173</v>
      </c>
      <c r="E11" s="14">
        <v>45582</v>
      </c>
      <c r="F11" s="15">
        <v>45</v>
      </c>
      <c r="G11" s="13" t="s">
        <v>11</v>
      </c>
      <c r="H11" s="13" t="s">
        <v>36</v>
      </c>
      <c r="I11" s="13" t="s">
        <v>161</v>
      </c>
      <c r="J11" s="13">
        <v>4</v>
      </c>
      <c r="K11" s="13" t="s">
        <v>47</v>
      </c>
      <c r="L11" s="12">
        <f t="shared" si="0"/>
        <v>11</v>
      </c>
      <c r="M11" s="16">
        <f t="shared" si="1"/>
        <v>0</v>
      </c>
      <c r="P11" s="5"/>
      <c r="Q11" s="5"/>
    </row>
    <row r="12" spans="1:22" ht="15.75" customHeight="1" x14ac:dyDescent="0.15">
      <c r="A12" s="11" t="s">
        <v>100</v>
      </c>
      <c r="B12" s="17" t="s">
        <v>174</v>
      </c>
      <c r="C12" s="17">
        <v>45</v>
      </c>
      <c r="D12" s="17" t="s">
        <v>175</v>
      </c>
      <c r="E12" s="14">
        <v>45583</v>
      </c>
      <c r="F12" s="18">
        <v>50</v>
      </c>
      <c r="G12" s="17" t="s">
        <v>160</v>
      </c>
      <c r="H12" s="17" t="s">
        <v>176</v>
      </c>
      <c r="I12" s="17" t="s">
        <v>161</v>
      </c>
      <c r="J12" s="17">
        <v>2</v>
      </c>
      <c r="K12" s="17" t="s">
        <v>22</v>
      </c>
      <c r="L12" s="12">
        <f t="shared" si="0"/>
        <v>11</v>
      </c>
      <c r="M12" s="16">
        <f t="shared" si="1"/>
        <v>0</v>
      </c>
      <c r="Q12" s="5"/>
    </row>
    <row r="13" spans="1:22" ht="15.75" customHeight="1" x14ac:dyDescent="0.15">
      <c r="A13" s="11" t="s">
        <v>101</v>
      </c>
      <c r="B13" s="17" t="s">
        <v>177</v>
      </c>
      <c r="C13" s="17">
        <v>32</v>
      </c>
      <c r="D13" s="17" t="s">
        <v>23</v>
      </c>
      <c r="E13" s="14">
        <v>45584</v>
      </c>
      <c r="F13" s="18">
        <v>15000</v>
      </c>
      <c r="G13" s="17" t="s">
        <v>163</v>
      </c>
      <c r="H13" s="17" t="s">
        <v>24</v>
      </c>
      <c r="I13" s="17" t="s">
        <v>18</v>
      </c>
      <c r="J13" s="17">
        <v>4</v>
      </c>
      <c r="K13" s="17" t="s">
        <v>25</v>
      </c>
      <c r="L13" s="12">
        <f t="shared" si="0"/>
        <v>11</v>
      </c>
      <c r="M13" s="16">
        <f t="shared" si="1"/>
        <v>0</v>
      </c>
    </row>
    <row r="14" spans="1:22" ht="15.75" customHeight="1" x14ac:dyDescent="0.15">
      <c r="A14" s="11" t="s">
        <v>102</v>
      </c>
      <c r="B14" s="17" t="s">
        <v>26</v>
      </c>
      <c r="C14" s="17">
        <v>27</v>
      </c>
      <c r="D14" s="17" t="s">
        <v>27</v>
      </c>
      <c r="E14" s="14">
        <v>45585</v>
      </c>
      <c r="F14" s="18">
        <v>12000</v>
      </c>
      <c r="G14" s="17" t="s">
        <v>163</v>
      </c>
      <c r="H14" s="17" t="s">
        <v>28</v>
      </c>
      <c r="I14" s="17" t="s">
        <v>18</v>
      </c>
      <c r="J14" s="17">
        <v>5</v>
      </c>
      <c r="K14" s="17" t="s">
        <v>29</v>
      </c>
      <c r="L14" s="12">
        <f t="shared" si="0"/>
        <v>11</v>
      </c>
      <c r="M14" s="16">
        <f t="shared" si="1"/>
        <v>0</v>
      </c>
      <c r="P14" s="2"/>
      <c r="Q14" s="2"/>
    </row>
    <row r="15" spans="1:22" ht="15.75" customHeight="1" x14ac:dyDescent="0.15">
      <c r="A15" s="11" t="s">
        <v>103</v>
      </c>
      <c r="B15" s="17" t="s">
        <v>30</v>
      </c>
      <c r="C15" s="17">
        <v>38</v>
      </c>
      <c r="D15" s="17" t="s">
        <v>169</v>
      </c>
      <c r="E15" s="14">
        <v>45586</v>
      </c>
      <c r="F15" s="18">
        <v>150.99</v>
      </c>
      <c r="G15" s="17" t="s">
        <v>7</v>
      </c>
      <c r="H15" s="17" t="s">
        <v>178</v>
      </c>
      <c r="I15" s="17" t="s">
        <v>167</v>
      </c>
      <c r="J15" s="17">
        <v>4</v>
      </c>
      <c r="K15" s="17" t="s">
        <v>204</v>
      </c>
      <c r="L15" s="12">
        <f t="shared" si="0"/>
        <v>11</v>
      </c>
      <c r="M15" s="16">
        <f t="shared" si="1"/>
        <v>0</v>
      </c>
      <c r="Q15" s="5"/>
    </row>
    <row r="16" spans="1:22" ht="15.75" customHeight="1" x14ac:dyDescent="0.15">
      <c r="A16" s="11" t="s">
        <v>104</v>
      </c>
      <c r="B16" s="17" t="s">
        <v>34</v>
      </c>
      <c r="C16" s="17">
        <v>41</v>
      </c>
      <c r="D16" s="17" t="s">
        <v>35</v>
      </c>
      <c r="E16" s="14">
        <v>45587</v>
      </c>
      <c r="F16" s="18">
        <v>3000</v>
      </c>
      <c r="G16" s="17" t="s">
        <v>170</v>
      </c>
      <c r="H16" s="17" t="s">
        <v>36</v>
      </c>
      <c r="I16" s="17" t="s">
        <v>161</v>
      </c>
      <c r="J16" s="17">
        <v>4</v>
      </c>
      <c r="K16" s="17" t="s">
        <v>201</v>
      </c>
      <c r="L16" s="12">
        <f t="shared" si="0"/>
        <v>11</v>
      </c>
      <c r="M16" s="16">
        <f t="shared" si="1"/>
        <v>0</v>
      </c>
      <c r="Q16" s="5"/>
    </row>
    <row r="17" spans="1:17" ht="15.75" customHeight="1" x14ac:dyDescent="0.15">
      <c r="A17" s="11" t="s">
        <v>105</v>
      </c>
      <c r="B17" s="17" t="s">
        <v>37</v>
      </c>
      <c r="C17" s="17">
        <v>32</v>
      </c>
      <c r="D17" s="17" t="s">
        <v>171</v>
      </c>
      <c r="E17" s="14">
        <v>45588</v>
      </c>
      <c r="F17" s="18">
        <v>1000</v>
      </c>
      <c r="G17" s="17" t="s">
        <v>9</v>
      </c>
      <c r="H17" s="17" t="s">
        <v>179</v>
      </c>
      <c r="I17" s="17" t="s">
        <v>156</v>
      </c>
      <c r="J17" s="17">
        <v>5</v>
      </c>
      <c r="K17" s="17" t="s">
        <v>206</v>
      </c>
      <c r="L17" s="12">
        <f t="shared" si="0"/>
        <v>11</v>
      </c>
      <c r="M17" s="16">
        <f t="shared" si="1"/>
        <v>0</v>
      </c>
    </row>
    <row r="18" spans="1:17" ht="15.75" customHeight="1" x14ac:dyDescent="0.15">
      <c r="A18" s="11" t="s">
        <v>106</v>
      </c>
      <c r="B18" s="17" t="s">
        <v>41</v>
      </c>
      <c r="C18" s="17">
        <v>36</v>
      </c>
      <c r="D18" s="17" t="s">
        <v>173</v>
      </c>
      <c r="E18" s="14">
        <v>45589</v>
      </c>
      <c r="F18" s="18">
        <v>85</v>
      </c>
      <c r="G18" s="17" t="s">
        <v>11</v>
      </c>
      <c r="H18" s="17" t="s">
        <v>43</v>
      </c>
      <c r="I18" s="17" t="s">
        <v>161</v>
      </c>
      <c r="J18" s="17">
        <v>3</v>
      </c>
      <c r="K18" s="17" t="s">
        <v>44</v>
      </c>
      <c r="L18" s="12">
        <f t="shared" si="0"/>
        <v>11</v>
      </c>
      <c r="M18" s="16">
        <f t="shared" si="1"/>
        <v>0</v>
      </c>
    </row>
    <row r="19" spans="1:17" ht="15.75" customHeight="1" x14ac:dyDescent="0.15">
      <c r="A19" s="11" t="s">
        <v>107</v>
      </c>
      <c r="B19" s="17" t="s">
        <v>155</v>
      </c>
      <c r="C19" s="17">
        <v>29</v>
      </c>
      <c r="D19" s="17" t="s">
        <v>45</v>
      </c>
      <c r="E19" s="14">
        <v>45590</v>
      </c>
      <c r="F19" s="18">
        <v>500</v>
      </c>
      <c r="G19" s="17" t="s">
        <v>15</v>
      </c>
      <c r="H19" s="17" t="s">
        <v>46</v>
      </c>
      <c r="I19" s="17" t="s">
        <v>156</v>
      </c>
      <c r="J19" s="17">
        <v>4</v>
      </c>
      <c r="K19" s="17" t="s">
        <v>47</v>
      </c>
      <c r="L19" s="12">
        <f t="shared" si="0"/>
        <v>11</v>
      </c>
      <c r="M19" s="16">
        <f t="shared" si="1"/>
        <v>0</v>
      </c>
    </row>
    <row r="20" spans="1:17" ht="15.75" customHeight="1" x14ac:dyDescent="0.15">
      <c r="A20" s="11" t="s">
        <v>98</v>
      </c>
      <c r="B20" s="17" t="s">
        <v>180</v>
      </c>
      <c r="C20" s="17">
        <v>35</v>
      </c>
      <c r="D20" s="17" t="s">
        <v>14</v>
      </c>
      <c r="E20" s="14">
        <v>45591</v>
      </c>
      <c r="F20" s="18">
        <v>120</v>
      </c>
      <c r="G20" s="17" t="s">
        <v>15</v>
      </c>
      <c r="H20" s="17" t="s">
        <v>181</v>
      </c>
      <c r="I20" s="17" t="s">
        <v>16</v>
      </c>
      <c r="J20" s="17">
        <v>3</v>
      </c>
      <c r="K20" s="17" t="s">
        <v>207</v>
      </c>
      <c r="L20" s="12">
        <f t="shared" si="0"/>
        <v>11</v>
      </c>
      <c r="M20" s="16">
        <f t="shared" si="1"/>
        <v>0</v>
      </c>
      <c r="Q20" s="5"/>
    </row>
    <row r="21" spans="1:17" ht="15.75" customHeight="1" x14ac:dyDescent="0.15">
      <c r="A21" s="11" t="s">
        <v>108</v>
      </c>
      <c r="B21" s="17" t="s">
        <v>157</v>
      </c>
      <c r="C21" s="17">
        <v>33</v>
      </c>
      <c r="D21" s="17" t="s">
        <v>48</v>
      </c>
      <c r="E21" s="14">
        <v>45592</v>
      </c>
      <c r="F21" s="18">
        <v>200</v>
      </c>
      <c r="G21" s="17" t="s">
        <v>17</v>
      </c>
      <c r="H21" s="17" t="s">
        <v>49</v>
      </c>
      <c r="I21" s="17" t="s">
        <v>159</v>
      </c>
      <c r="J21" s="17">
        <v>5</v>
      </c>
      <c r="K21" s="17" t="s">
        <v>200</v>
      </c>
      <c r="L21" s="12">
        <f t="shared" si="0"/>
        <v>11</v>
      </c>
      <c r="M21" s="16">
        <f t="shared" si="1"/>
        <v>0</v>
      </c>
      <c r="Q21" s="5"/>
    </row>
    <row r="22" spans="1:17" ht="15.75" customHeight="1" x14ac:dyDescent="0.15">
      <c r="A22" s="11" t="s">
        <v>109</v>
      </c>
      <c r="B22" s="17" t="s">
        <v>51</v>
      </c>
      <c r="C22" s="17">
        <v>26</v>
      </c>
      <c r="D22" s="17" t="s">
        <v>52</v>
      </c>
      <c r="E22" s="14">
        <v>45593</v>
      </c>
      <c r="F22" s="18">
        <v>1000</v>
      </c>
      <c r="G22" s="17" t="s">
        <v>160</v>
      </c>
      <c r="H22" s="17" t="s">
        <v>53</v>
      </c>
      <c r="I22" s="17" t="s">
        <v>161</v>
      </c>
      <c r="J22" s="17">
        <v>3</v>
      </c>
      <c r="K22" s="17" t="s">
        <v>199</v>
      </c>
      <c r="L22" s="12">
        <f t="shared" si="0"/>
        <v>11</v>
      </c>
      <c r="M22" s="16">
        <f t="shared" si="1"/>
        <v>0</v>
      </c>
    </row>
    <row r="23" spans="1:17" ht="15.75" customHeight="1" x14ac:dyDescent="0.15">
      <c r="A23" s="11" t="s">
        <v>110</v>
      </c>
      <c r="B23" s="17" t="s">
        <v>162</v>
      </c>
      <c r="C23" s="17">
        <v>40</v>
      </c>
      <c r="D23" s="17" t="s">
        <v>54</v>
      </c>
      <c r="E23" s="14">
        <v>45594</v>
      </c>
      <c r="F23" s="18">
        <v>150</v>
      </c>
      <c r="G23" s="17" t="s">
        <v>163</v>
      </c>
      <c r="H23" s="17" t="s">
        <v>182</v>
      </c>
      <c r="I23" s="17" t="s">
        <v>16</v>
      </c>
      <c r="J23" s="17">
        <v>4</v>
      </c>
      <c r="K23" s="17" t="s">
        <v>13</v>
      </c>
      <c r="L23" s="12">
        <f t="shared" si="0"/>
        <v>11</v>
      </c>
      <c r="M23" s="16">
        <f t="shared" si="1"/>
        <v>0</v>
      </c>
    </row>
    <row r="24" spans="1:17" ht="13" x14ac:dyDescent="0.15">
      <c r="A24" s="11" t="s">
        <v>111</v>
      </c>
      <c r="B24" s="17" t="s">
        <v>56</v>
      </c>
      <c r="C24" s="17">
        <v>35</v>
      </c>
      <c r="D24" s="17" t="s">
        <v>165</v>
      </c>
      <c r="E24" s="14">
        <v>45595</v>
      </c>
      <c r="F24" s="18">
        <v>120</v>
      </c>
      <c r="G24" s="17" t="s">
        <v>7</v>
      </c>
      <c r="H24" s="17" t="s">
        <v>183</v>
      </c>
      <c r="I24" s="17" t="s">
        <v>167</v>
      </c>
      <c r="J24" s="17">
        <v>5</v>
      </c>
      <c r="K24" s="17" t="s">
        <v>59</v>
      </c>
      <c r="L24" s="12">
        <f t="shared" si="0"/>
        <v>11</v>
      </c>
      <c r="M24" s="16">
        <f t="shared" si="1"/>
        <v>0</v>
      </c>
    </row>
    <row r="25" spans="1:17" ht="15.75" customHeight="1" x14ac:dyDescent="0.15">
      <c r="A25" s="11" t="s">
        <v>112</v>
      </c>
      <c r="B25" s="17" t="s">
        <v>60</v>
      </c>
      <c r="C25" s="17">
        <v>25</v>
      </c>
      <c r="D25" s="17" t="s">
        <v>27</v>
      </c>
      <c r="E25" s="14">
        <v>45596</v>
      </c>
      <c r="F25" s="18">
        <v>11000</v>
      </c>
      <c r="G25" s="17" t="s">
        <v>163</v>
      </c>
      <c r="H25" s="17" t="s">
        <v>184</v>
      </c>
      <c r="I25" s="17" t="s">
        <v>18</v>
      </c>
      <c r="J25" s="17">
        <v>4</v>
      </c>
      <c r="K25" s="17" t="s">
        <v>47</v>
      </c>
      <c r="L25" s="12">
        <f t="shared" si="0"/>
        <v>11</v>
      </c>
      <c r="M25" s="16">
        <f t="shared" si="1"/>
        <v>0</v>
      </c>
    </row>
    <row r="26" spans="1:17" ht="15.75" customHeight="1" x14ac:dyDescent="0.15">
      <c r="A26" s="11" t="s">
        <v>113</v>
      </c>
      <c r="B26" s="17" t="s">
        <v>24</v>
      </c>
      <c r="C26" s="17">
        <v>37</v>
      </c>
      <c r="D26" s="17" t="s">
        <v>169</v>
      </c>
      <c r="E26" s="14">
        <v>45597</v>
      </c>
      <c r="F26" s="18">
        <v>140.99</v>
      </c>
      <c r="G26" s="17" t="s">
        <v>7</v>
      </c>
      <c r="H26" s="17" t="s">
        <v>185</v>
      </c>
      <c r="I26" s="17" t="s">
        <v>167</v>
      </c>
      <c r="J26" s="17">
        <v>3</v>
      </c>
      <c r="K26" s="17" t="s">
        <v>199</v>
      </c>
      <c r="L26" s="12">
        <f t="shared" si="0"/>
        <v>11</v>
      </c>
      <c r="M26" s="16">
        <f t="shared" si="1"/>
        <v>0</v>
      </c>
    </row>
    <row r="27" spans="1:17" ht="15.75" customHeight="1" x14ac:dyDescent="0.15">
      <c r="A27" s="11" t="s">
        <v>114</v>
      </c>
      <c r="B27" s="17" t="s">
        <v>63</v>
      </c>
      <c r="C27" s="17">
        <v>42</v>
      </c>
      <c r="D27" s="17" t="s">
        <v>35</v>
      </c>
      <c r="E27" s="14">
        <v>45598</v>
      </c>
      <c r="F27" s="18">
        <v>2800</v>
      </c>
      <c r="G27" s="17" t="s">
        <v>170</v>
      </c>
      <c r="H27" s="17" t="s">
        <v>186</v>
      </c>
      <c r="I27" s="17" t="s">
        <v>161</v>
      </c>
      <c r="J27" s="17">
        <v>5</v>
      </c>
      <c r="K27" s="17" t="s">
        <v>205</v>
      </c>
      <c r="L27" s="12">
        <f t="shared" si="0"/>
        <v>11</v>
      </c>
      <c r="M27" s="16">
        <f t="shared" si="1"/>
        <v>0</v>
      </c>
    </row>
    <row r="28" spans="1:17" ht="15.75" customHeight="1" x14ac:dyDescent="0.15">
      <c r="A28" s="11" t="s">
        <v>115</v>
      </c>
      <c r="B28" s="17" t="s">
        <v>66</v>
      </c>
      <c r="C28" s="17">
        <v>23</v>
      </c>
      <c r="D28" s="17" t="s">
        <v>171</v>
      </c>
      <c r="E28" s="14">
        <v>45599</v>
      </c>
      <c r="F28" s="18">
        <v>900</v>
      </c>
      <c r="G28" s="17" t="s">
        <v>9</v>
      </c>
      <c r="H28" s="17" t="s">
        <v>67</v>
      </c>
      <c r="I28" s="17" t="s">
        <v>156</v>
      </c>
      <c r="J28" s="17">
        <v>4</v>
      </c>
      <c r="K28" s="17" t="s">
        <v>13</v>
      </c>
      <c r="L28" s="12">
        <f t="shared" si="0"/>
        <v>11</v>
      </c>
      <c r="M28" s="16">
        <f t="shared" si="1"/>
        <v>0</v>
      </c>
    </row>
    <row r="29" spans="1:17" ht="15.75" customHeight="1" x14ac:dyDescent="0.15">
      <c r="A29" s="11" t="s">
        <v>116</v>
      </c>
      <c r="B29" s="17" t="s">
        <v>68</v>
      </c>
      <c r="C29" s="17">
        <v>35</v>
      </c>
      <c r="D29" s="17" t="s">
        <v>173</v>
      </c>
      <c r="E29" s="14">
        <v>45600</v>
      </c>
      <c r="F29" s="18">
        <v>75</v>
      </c>
      <c r="G29" s="17" t="s">
        <v>11</v>
      </c>
      <c r="H29" s="17" t="s">
        <v>187</v>
      </c>
      <c r="I29" s="17" t="s">
        <v>161</v>
      </c>
      <c r="J29" s="17">
        <v>3</v>
      </c>
      <c r="K29" s="17" t="s">
        <v>44</v>
      </c>
      <c r="L29" s="12">
        <f t="shared" si="0"/>
        <v>11</v>
      </c>
      <c r="M29" s="16">
        <f t="shared" si="1"/>
        <v>0</v>
      </c>
    </row>
    <row r="30" spans="1:17" ht="15.75" customHeight="1" x14ac:dyDescent="0.15">
      <c r="A30" s="11" t="s">
        <v>117</v>
      </c>
      <c r="B30" s="17" t="s">
        <v>188</v>
      </c>
      <c r="C30" s="17">
        <v>28</v>
      </c>
      <c r="D30" s="17" t="s">
        <v>45</v>
      </c>
      <c r="E30" s="14">
        <v>45601</v>
      </c>
      <c r="F30" s="18">
        <v>400</v>
      </c>
      <c r="G30" s="17" t="s">
        <v>15</v>
      </c>
      <c r="H30" s="17" t="s">
        <v>70</v>
      </c>
      <c r="I30" s="17" t="s">
        <v>156</v>
      </c>
      <c r="J30" s="17">
        <v>4</v>
      </c>
      <c r="K30" s="17" t="s">
        <v>47</v>
      </c>
      <c r="L30" s="12">
        <f t="shared" si="0"/>
        <v>11</v>
      </c>
      <c r="M30" s="16">
        <f t="shared" si="1"/>
        <v>0</v>
      </c>
    </row>
    <row r="31" spans="1:17" ht="15.75" customHeight="1" x14ac:dyDescent="0.15">
      <c r="A31" s="11" t="s">
        <v>118</v>
      </c>
      <c r="B31" s="17" t="s">
        <v>189</v>
      </c>
      <c r="C31" s="17">
        <v>32</v>
      </c>
      <c r="D31" s="17" t="s">
        <v>48</v>
      </c>
      <c r="E31" s="14">
        <v>45602</v>
      </c>
      <c r="F31" s="18">
        <v>180</v>
      </c>
      <c r="G31" s="17" t="s">
        <v>17</v>
      </c>
      <c r="H31" s="17" t="s">
        <v>190</v>
      </c>
      <c r="I31" s="17" t="s">
        <v>159</v>
      </c>
      <c r="J31" s="17">
        <v>5</v>
      </c>
      <c r="K31" s="17" t="s">
        <v>200</v>
      </c>
      <c r="L31" s="12">
        <f t="shared" si="0"/>
        <v>11</v>
      </c>
      <c r="M31" s="16">
        <f t="shared" si="1"/>
        <v>0</v>
      </c>
    </row>
    <row r="32" spans="1:17" ht="15.75" customHeight="1" x14ac:dyDescent="0.15">
      <c r="A32" s="11" t="s">
        <v>119</v>
      </c>
      <c r="B32" s="17" t="s">
        <v>72</v>
      </c>
      <c r="C32" s="17">
        <v>25</v>
      </c>
      <c r="D32" s="17" t="s">
        <v>52</v>
      </c>
      <c r="E32" s="14">
        <v>45603</v>
      </c>
      <c r="F32" s="18">
        <v>1000</v>
      </c>
      <c r="G32" s="17" t="s">
        <v>160</v>
      </c>
      <c r="H32" s="17" t="s">
        <v>191</v>
      </c>
      <c r="I32" s="17" t="s">
        <v>161</v>
      </c>
      <c r="J32" s="17">
        <v>3</v>
      </c>
      <c r="K32" s="17" t="s">
        <v>199</v>
      </c>
      <c r="L32" s="12">
        <f t="shared" si="0"/>
        <v>11</v>
      </c>
      <c r="M32" s="16">
        <f t="shared" si="1"/>
        <v>0</v>
      </c>
    </row>
    <row r="33" spans="1:13" ht="15.75" customHeight="1" x14ac:dyDescent="0.15">
      <c r="A33" s="11" t="s">
        <v>120</v>
      </c>
      <c r="B33" s="17" t="s">
        <v>192</v>
      </c>
      <c r="C33" s="17">
        <v>39</v>
      </c>
      <c r="D33" s="17" t="s">
        <v>54</v>
      </c>
      <c r="E33" s="14">
        <v>45604</v>
      </c>
      <c r="F33" s="18">
        <v>140</v>
      </c>
      <c r="G33" s="17" t="s">
        <v>163</v>
      </c>
      <c r="H33" s="17" t="s">
        <v>74</v>
      </c>
      <c r="I33" s="17" t="s">
        <v>16</v>
      </c>
      <c r="J33" s="17">
        <v>4</v>
      </c>
      <c r="K33" s="17" t="s">
        <v>13</v>
      </c>
      <c r="L33" s="12">
        <f t="shared" si="0"/>
        <v>11</v>
      </c>
      <c r="M33" s="16">
        <f t="shared" si="1"/>
        <v>0</v>
      </c>
    </row>
    <row r="34" spans="1:13" ht="15.75" customHeight="1" x14ac:dyDescent="0.15">
      <c r="A34" s="11" t="s">
        <v>121</v>
      </c>
      <c r="B34" s="17" t="s">
        <v>37</v>
      </c>
      <c r="C34" s="17">
        <v>34</v>
      </c>
      <c r="D34" s="17" t="s">
        <v>165</v>
      </c>
      <c r="E34" s="14">
        <v>45605</v>
      </c>
      <c r="F34" s="18">
        <v>110</v>
      </c>
      <c r="G34" s="17" t="s">
        <v>7</v>
      </c>
      <c r="H34" s="17" t="s">
        <v>75</v>
      </c>
      <c r="I34" s="17" t="s">
        <v>167</v>
      </c>
      <c r="J34" s="17">
        <v>5</v>
      </c>
      <c r="K34" s="17" t="s">
        <v>59</v>
      </c>
      <c r="L34" s="12">
        <f t="shared" si="0"/>
        <v>11</v>
      </c>
      <c r="M34" s="16">
        <f t="shared" si="1"/>
        <v>0</v>
      </c>
    </row>
    <row r="35" spans="1:13" ht="15.75" customHeight="1" x14ac:dyDescent="0.15">
      <c r="A35" s="11" t="s">
        <v>122</v>
      </c>
      <c r="B35" s="17" t="s">
        <v>76</v>
      </c>
      <c r="C35" s="17">
        <v>24</v>
      </c>
      <c r="D35" s="17" t="s">
        <v>27</v>
      </c>
      <c r="E35" s="14">
        <v>45606</v>
      </c>
      <c r="F35" s="18">
        <v>10000</v>
      </c>
      <c r="G35" s="17" t="s">
        <v>163</v>
      </c>
      <c r="H35" s="17" t="s">
        <v>158</v>
      </c>
      <c r="I35" s="17" t="s">
        <v>18</v>
      </c>
      <c r="J35" s="17">
        <v>3</v>
      </c>
      <c r="K35" s="17" t="s">
        <v>204</v>
      </c>
      <c r="L35" s="12">
        <f t="shared" si="0"/>
        <v>11</v>
      </c>
      <c r="M35" s="16">
        <f t="shared" si="1"/>
        <v>0</v>
      </c>
    </row>
    <row r="36" spans="1:13" ht="15.75" customHeight="1" x14ac:dyDescent="0.15">
      <c r="A36" s="11" t="s">
        <v>123</v>
      </c>
      <c r="B36" s="17" t="s">
        <v>77</v>
      </c>
      <c r="C36" s="17">
        <v>36</v>
      </c>
      <c r="D36" s="17" t="s">
        <v>169</v>
      </c>
      <c r="E36" s="14">
        <v>45607</v>
      </c>
      <c r="F36" s="18">
        <v>130.99</v>
      </c>
      <c r="G36" s="17" t="s">
        <v>7</v>
      </c>
      <c r="H36" s="17" t="s">
        <v>78</v>
      </c>
      <c r="I36" s="17" t="s">
        <v>167</v>
      </c>
      <c r="J36" s="17">
        <v>4</v>
      </c>
      <c r="K36" s="17" t="s">
        <v>13</v>
      </c>
      <c r="L36" s="12">
        <f t="shared" si="0"/>
        <v>11</v>
      </c>
      <c r="M36" s="16">
        <f t="shared" si="1"/>
        <v>0</v>
      </c>
    </row>
    <row r="37" spans="1:13" ht="15.75" customHeight="1" x14ac:dyDescent="0.15">
      <c r="A37" s="11" t="s">
        <v>124</v>
      </c>
      <c r="B37" s="17" t="s">
        <v>79</v>
      </c>
      <c r="C37" s="17">
        <v>41</v>
      </c>
      <c r="D37" s="17" t="s">
        <v>35</v>
      </c>
      <c r="E37" s="14">
        <v>45608</v>
      </c>
      <c r="F37" s="18">
        <v>2700</v>
      </c>
      <c r="G37" s="17" t="s">
        <v>170</v>
      </c>
      <c r="H37" s="17" t="s">
        <v>164</v>
      </c>
      <c r="I37" s="17" t="s">
        <v>161</v>
      </c>
      <c r="J37" s="17">
        <v>5</v>
      </c>
      <c r="K37" s="17" t="s">
        <v>205</v>
      </c>
      <c r="L37" s="12">
        <f t="shared" si="0"/>
        <v>11</v>
      </c>
      <c r="M37" s="16">
        <f t="shared" si="1"/>
        <v>0</v>
      </c>
    </row>
    <row r="38" spans="1:13" ht="15.75" customHeight="1" x14ac:dyDescent="0.15">
      <c r="A38" s="11" t="s">
        <v>125</v>
      </c>
      <c r="B38" s="17" t="s">
        <v>80</v>
      </c>
      <c r="C38" s="17">
        <v>22</v>
      </c>
      <c r="D38" s="17" t="s">
        <v>171</v>
      </c>
      <c r="E38" s="14">
        <v>45609</v>
      </c>
      <c r="F38" s="18">
        <v>800</v>
      </c>
      <c r="G38" s="17" t="s">
        <v>9</v>
      </c>
      <c r="H38" s="17" t="s">
        <v>166</v>
      </c>
      <c r="I38" s="17" t="s">
        <v>156</v>
      </c>
      <c r="J38" s="17">
        <v>3</v>
      </c>
      <c r="K38" s="17" t="s">
        <v>44</v>
      </c>
      <c r="L38" s="12">
        <f t="shared" si="0"/>
        <v>11</v>
      </c>
      <c r="M38" s="16">
        <f t="shared" si="1"/>
        <v>0</v>
      </c>
    </row>
    <row r="39" spans="1:13" ht="15.75" customHeight="1" x14ac:dyDescent="0.15">
      <c r="A39" s="11" t="s">
        <v>112</v>
      </c>
      <c r="B39" s="17" t="s">
        <v>60</v>
      </c>
      <c r="C39" s="17">
        <v>32</v>
      </c>
      <c r="D39" s="17" t="s">
        <v>27</v>
      </c>
      <c r="E39" s="14">
        <v>45610</v>
      </c>
      <c r="F39" s="18">
        <v>11000</v>
      </c>
      <c r="G39" s="17" t="s">
        <v>163</v>
      </c>
      <c r="H39" s="17" t="s">
        <v>184</v>
      </c>
      <c r="I39" s="17" t="s">
        <v>18</v>
      </c>
      <c r="J39" s="17">
        <v>4</v>
      </c>
      <c r="K39" s="17" t="s">
        <v>47</v>
      </c>
      <c r="L39" s="12">
        <f t="shared" si="0"/>
        <v>11</v>
      </c>
      <c r="M39" s="16">
        <f t="shared" si="1"/>
        <v>0</v>
      </c>
    </row>
    <row r="40" spans="1:13" ht="15.75" customHeight="1" x14ac:dyDescent="0.15">
      <c r="A40" s="11" t="s">
        <v>126</v>
      </c>
      <c r="B40" s="17" t="s">
        <v>81</v>
      </c>
      <c r="C40" s="17">
        <v>34</v>
      </c>
      <c r="D40" s="17" t="s">
        <v>173</v>
      </c>
      <c r="E40" s="14">
        <v>45611</v>
      </c>
      <c r="F40" s="18">
        <v>65</v>
      </c>
      <c r="G40" s="17" t="s">
        <v>11</v>
      </c>
      <c r="H40" s="17" t="s">
        <v>168</v>
      </c>
      <c r="I40" s="17" t="s">
        <v>161</v>
      </c>
      <c r="J40" s="17">
        <v>4</v>
      </c>
      <c r="K40" s="17" t="s">
        <v>47</v>
      </c>
      <c r="L40" s="12">
        <f t="shared" si="0"/>
        <v>11</v>
      </c>
      <c r="M40" s="16">
        <f t="shared" si="1"/>
        <v>0</v>
      </c>
    </row>
    <row r="41" spans="1:13" ht="15.75" customHeight="1" x14ac:dyDescent="0.15">
      <c r="A41" s="11" t="s">
        <v>127</v>
      </c>
      <c r="B41" s="17" t="s">
        <v>193</v>
      </c>
      <c r="C41" s="17">
        <v>27</v>
      </c>
      <c r="D41" s="17" t="s">
        <v>45</v>
      </c>
      <c r="E41" s="14">
        <v>45612</v>
      </c>
      <c r="F41" s="18">
        <v>300</v>
      </c>
      <c r="G41" s="17" t="s">
        <v>15</v>
      </c>
      <c r="H41" s="17" t="s">
        <v>82</v>
      </c>
      <c r="I41" s="17" t="s">
        <v>156</v>
      </c>
      <c r="J41" s="17">
        <v>5</v>
      </c>
      <c r="K41" s="17" t="s">
        <v>200</v>
      </c>
      <c r="L41" s="12">
        <f t="shared" si="0"/>
        <v>11</v>
      </c>
      <c r="M41" s="16">
        <f t="shared" si="1"/>
        <v>0</v>
      </c>
    </row>
    <row r="42" spans="1:13" ht="15.75" customHeight="1" x14ac:dyDescent="0.15">
      <c r="A42" s="11" t="s">
        <v>128</v>
      </c>
      <c r="B42" s="17" t="s">
        <v>194</v>
      </c>
      <c r="C42" s="17">
        <v>31</v>
      </c>
      <c r="D42" s="17" t="s">
        <v>48</v>
      </c>
      <c r="E42" s="14">
        <v>45613</v>
      </c>
      <c r="F42" s="18">
        <v>170</v>
      </c>
      <c r="G42" s="17" t="s">
        <v>17</v>
      </c>
      <c r="H42" s="17" t="s">
        <v>83</v>
      </c>
      <c r="I42" s="17" t="s">
        <v>159</v>
      </c>
      <c r="J42" s="17">
        <v>3</v>
      </c>
      <c r="K42" s="17" t="s">
        <v>199</v>
      </c>
      <c r="L42" s="12">
        <f t="shared" si="0"/>
        <v>11</v>
      </c>
      <c r="M42" s="16">
        <f t="shared" si="1"/>
        <v>0</v>
      </c>
    </row>
    <row r="43" spans="1:13" ht="15.75" customHeight="1" x14ac:dyDescent="0.15">
      <c r="A43" s="11" t="s">
        <v>129</v>
      </c>
      <c r="B43" s="17" t="s">
        <v>84</v>
      </c>
      <c r="C43" s="17">
        <v>24</v>
      </c>
      <c r="D43" s="17" t="s">
        <v>52</v>
      </c>
      <c r="E43" s="14">
        <v>45614</v>
      </c>
      <c r="F43" s="18">
        <v>800</v>
      </c>
      <c r="G43" s="17" t="s">
        <v>160</v>
      </c>
      <c r="H43" s="17" t="s">
        <v>172</v>
      </c>
      <c r="I43" s="17" t="s">
        <v>161</v>
      </c>
      <c r="J43" s="17">
        <v>4</v>
      </c>
      <c r="K43" s="17" t="s">
        <v>13</v>
      </c>
      <c r="L43" s="12">
        <f t="shared" si="0"/>
        <v>11</v>
      </c>
      <c r="M43" s="16">
        <f t="shared" si="1"/>
        <v>0</v>
      </c>
    </row>
    <row r="44" spans="1:13" ht="15.75" customHeight="1" x14ac:dyDescent="0.15">
      <c r="A44" s="11" t="s">
        <v>130</v>
      </c>
      <c r="B44" s="17" t="s">
        <v>195</v>
      </c>
      <c r="C44" s="17">
        <v>32</v>
      </c>
      <c r="D44" s="17" t="s">
        <v>54</v>
      </c>
      <c r="E44" s="14">
        <v>45615</v>
      </c>
      <c r="F44" s="18">
        <v>130</v>
      </c>
      <c r="G44" s="17" t="s">
        <v>163</v>
      </c>
      <c r="H44" s="17" t="s">
        <v>36</v>
      </c>
      <c r="I44" s="17" t="s">
        <v>16</v>
      </c>
      <c r="J44" s="17">
        <v>5</v>
      </c>
      <c r="K44" s="17" t="s">
        <v>205</v>
      </c>
      <c r="L44" s="12">
        <f t="shared" si="0"/>
        <v>11</v>
      </c>
      <c r="M44" s="16">
        <f t="shared" si="1"/>
        <v>0</v>
      </c>
    </row>
    <row r="45" spans="1:13" ht="15.75" customHeight="1" x14ac:dyDescent="0.15">
      <c r="A45" s="11" t="s">
        <v>132</v>
      </c>
      <c r="B45" s="17" t="s">
        <v>85</v>
      </c>
      <c r="C45" s="17">
        <v>23</v>
      </c>
      <c r="D45" s="17" t="s">
        <v>27</v>
      </c>
      <c r="E45" s="14">
        <v>45617</v>
      </c>
      <c r="F45" s="18">
        <v>9000</v>
      </c>
      <c r="G45" s="17" t="s">
        <v>163</v>
      </c>
      <c r="H45" s="17" t="s">
        <v>43</v>
      </c>
      <c r="I45" s="17" t="s">
        <v>18</v>
      </c>
      <c r="J45" s="17">
        <v>4</v>
      </c>
      <c r="K45" s="17" t="s">
        <v>47</v>
      </c>
      <c r="L45" s="12">
        <f t="shared" si="0"/>
        <v>11</v>
      </c>
      <c r="M45" s="16">
        <f t="shared" si="1"/>
        <v>0</v>
      </c>
    </row>
    <row r="46" spans="1:13" ht="15.75" customHeight="1" x14ac:dyDescent="0.15">
      <c r="A46" s="11" t="s">
        <v>133</v>
      </c>
      <c r="B46" s="17" t="s">
        <v>86</v>
      </c>
      <c r="C46" s="17">
        <v>35</v>
      </c>
      <c r="D46" s="17" t="s">
        <v>31</v>
      </c>
      <c r="E46" s="14">
        <v>45618</v>
      </c>
      <c r="F46" s="18">
        <v>120.99</v>
      </c>
      <c r="G46" s="17" t="s">
        <v>7</v>
      </c>
      <c r="H46" s="17" t="s">
        <v>46</v>
      </c>
      <c r="I46" s="17" t="s">
        <v>32</v>
      </c>
      <c r="J46" s="17">
        <v>5</v>
      </c>
      <c r="K46" s="17" t="s">
        <v>202</v>
      </c>
      <c r="L46" s="12">
        <f t="shared" si="0"/>
        <v>11</v>
      </c>
      <c r="M46" s="16">
        <f t="shared" si="1"/>
        <v>0</v>
      </c>
    </row>
    <row r="47" spans="1:13" ht="15.75" customHeight="1" x14ac:dyDescent="0.15">
      <c r="A47" s="11" t="s">
        <v>134</v>
      </c>
      <c r="B47" s="17" t="s">
        <v>87</v>
      </c>
      <c r="C47" s="17">
        <v>40</v>
      </c>
      <c r="D47" s="17" t="s">
        <v>35</v>
      </c>
      <c r="E47" s="14">
        <v>45619</v>
      </c>
      <c r="F47" s="18">
        <v>2600</v>
      </c>
      <c r="G47" s="17" t="s">
        <v>10</v>
      </c>
      <c r="H47" s="17" t="s">
        <v>49</v>
      </c>
      <c r="I47" s="17" t="s">
        <v>12</v>
      </c>
      <c r="J47" s="17">
        <v>3</v>
      </c>
      <c r="K47" s="17" t="s">
        <v>33</v>
      </c>
      <c r="L47" s="12">
        <f t="shared" si="0"/>
        <v>11</v>
      </c>
      <c r="M47" s="16">
        <f t="shared" si="1"/>
        <v>0</v>
      </c>
    </row>
    <row r="48" spans="1:13" ht="15.75" customHeight="1" x14ac:dyDescent="0.15">
      <c r="A48" s="11" t="s">
        <v>131</v>
      </c>
      <c r="B48" s="17" t="s">
        <v>66</v>
      </c>
      <c r="C48" s="17">
        <v>33</v>
      </c>
      <c r="D48" s="17" t="s">
        <v>57</v>
      </c>
      <c r="E48" s="14">
        <v>45620</v>
      </c>
      <c r="F48" s="18">
        <v>100</v>
      </c>
      <c r="G48" s="17" t="s">
        <v>7</v>
      </c>
      <c r="H48" s="17" t="s">
        <v>39</v>
      </c>
      <c r="I48" s="17" t="s">
        <v>32</v>
      </c>
      <c r="J48" s="17">
        <v>3</v>
      </c>
      <c r="K48" s="17" t="s">
        <v>44</v>
      </c>
      <c r="L48" s="12">
        <f t="shared" si="0"/>
        <v>11</v>
      </c>
      <c r="M48" s="16">
        <f t="shared" si="1"/>
        <v>0</v>
      </c>
    </row>
    <row r="49" spans="1:13" ht="15.75" customHeight="1" x14ac:dyDescent="0.15">
      <c r="A49" s="11" t="s">
        <v>135</v>
      </c>
      <c r="B49" s="17" t="s">
        <v>56</v>
      </c>
      <c r="C49" s="17">
        <v>21</v>
      </c>
      <c r="D49" s="17" t="s">
        <v>38</v>
      </c>
      <c r="E49" s="14">
        <v>45621</v>
      </c>
      <c r="F49" s="18">
        <v>700</v>
      </c>
      <c r="G49" s="17" t="s">
        <v>9</v>
      </c>
      <c r="H49" s="17" t="s">
        <v>53</v>
      </c>
      <c r="I49" s="17" t="s">
        <v>40</v>
      </c>
      <c r="J49" s="17">
        <v>4</v>
      </c>
      <c r="K49" s="17" t="s">
        <v>13</v>
      </c>
      <c r="L49" s="12">
        <f t="shared" si="0"/>
        <v>11</v>
      </c>
      <c r="M49" s="16">
        <f t="shared" si="1"/>
        <v>0</v>
      </c>
    </row>
    <row r="50" spans="1:13" ht="15.75" customHeight="1" x14ac:dyDescent="0.15">
      <c r="A50" s="11" t="s">
        <v>136</v>
      </c>
      <c r="B50" s="17" t="s">
        <v>88</v>
      </c>
      <c r="C50" s="17">
        <v>33</v>
      </c>
      <c r="D50" s="17" t="s">
        <v>42</v>
      </c>
      <c r="E50" s="14">
        <v>45622</v>
      </c>
      <c r="F50" s="18">
        <v>55</v>
      </c>
      <c r="G50" s="17" t="s">
        <v>11</v>
      </c>
      <c r="H50" s="17" t="s">
        <v>55</v>
      </c>
      <c r="I50" s="17" t="s">
        <v>12</v>
      </c>
      <c r="J50" s="17">
        <v>5</v>
      </c>
      <c r="K50" s="17" t="s">
        <v>19</v>
      </c>
      <c r="L50" s="12">
        <f t="shared" si="0"/>
        <v>11</v>
      </c>
      <c r="M50" s="16">
        <f t="shared" si="1"/>
        <v>0</v>
      </c>
    </row>
    <row r="51" spans="1:13" ht="13" x14ac:dyDescent="0.15">
      <c r="A51" s="11" t="s">
        <v>137</v>
      </c>
      <c r="B51" s="17" t="s">
        <v>89</v>
      </c>
      <c r="C51" s="17">
        <v>26</v>
      </c>
      <c r="D51" s="17" t="s">
        <v>45</v>
      </c>
      <c r="E51" s="14">
        <v>45623</v>
      </c>
      <c r="F51" s="18">
        <v>200</v>
      </c>
      <c r="G51" s="17" t="s">
        <v>15</v>
      </c>
      <c r="H51" s="17" t="s">
        <v>58</v>
      </c>
      <c r="I51" s="17" t="s">
        <v>40</v>
      </c>
      <c r="J51" s="17">
        <v>3</v>
      </c>
      <c r="K51" s="17" t="s">
        <v>44</v>
      </c>
      <c r="L51" s="12">
        <f t="shared" si="0"/>
        <v>11</v>
      </c>
      <c r="M51" s="16">
        <f t="shared" si="1"/>
        <v>0</v>
      </c>
    </row>
    <row r="52" spans="1:13" ht="13" x14ac:dyDescent="0.15">
      <c r="A52" s="11" t="s">
        <v>138</v>
      </c>
      <c r="B52" s="17" t="s">
        <v>90</v>
      </c>
      <c r="C52" s="17">
        <v>30</v>
      </c>
      <c r="D52" s="17" t="s">
        <v>48</v>
      </c>
      <c r="E52" s="14">
        <v>45624</v>
      </c>
      <c r="F52" s="18">
        <v>160</v>
      </c>
      <c r="G52" s="17" t="s">
        <v>17</v>
      </c>
      <c r="H52" s="17" t="s">
        <v>61</v>
      </c>
      <c r="I52" s="17" t="s">
        <v>50</v>
      </c>
      <c r="J52" s="17">
        <v>4</v>
      </c>
      <c r="K52" s="17" t="s">
        <v>47</v>
      </c>
      <c r="L52" s="12">
        <f t="shared" si="0"/>
        <v>11</v>
      </c>
      <c r="M52" s="16">
        <f t="shared" si="1"/>
        <v>0</v>
      </c>
    </row>
    <row r="53" spans="1:13" ht="13" x14ac:dyDescent="0.15">
      <c r="A53" s="11" t="s">
        <v>139</v>
      </c>
      <c r="B53" s="17" t="s">
        <v>91</v>
      </c>
      <c r="C53" s="17">
        <v>23</v>
      </c>
      <c r="D53" s="17" t="s">
        <v>52</v>
      </c>
      <c r="E53" s="14">
        <v>45625</v>
      </c>
      <c r="F53" s="18">
        <v>700</v>
      </c>
      <c r="G53" s="17" t="s">
        <v>21</v>
      </c>
      <c r="H53" s="17" t="s">
        <v>62</v>
      </c>
      <c r="I53" s="17" t="s">
        <v>12</v>
      </c>
      <c r="J53" s="17">
        <v>5</v>
      </c>
      <c r="K53" s="17" t="s">
        <v>65</v>
      </c>
      <c r="L53" s="12">
        <f t="shared" si="0"/>
        <v>11</v>
      </c>
      <c r="M53" s="16">
        <f t="shared" si="1"/>
        <v>0</v>
      </c>
    </row>
    <row r="54" spans="1:13" ht="13" x14ac:dyDescent="0.15">
      <c r="A54" s="11" t="s">
        <v>140</v>
      </c>
      <c r="B54" s="17" t="s">
        <v>20</v>
      </c>
      <c r="C54" s="17">
        <v>37</v>
      </c>
      <c r="D54" s="17" t="s">
        <v>54</v>
      </c>
      <c r="E54" s="14">
        <v>45626</v>
      </c>
      <c r="F54" s="18">
        <v>120</v>
      </c>
      <c r="G54" s="17" t="s">
        <v>6</v>
      </c>
      <c r="H54" s="17" t="s">
        <v>64</v>
      </c>
      <c r="I54" s="17" t="s">
        <v>16</v>
      </c>
      <c r="J54" s="17">
        <v>3</v>
      </c>
      <c r="K54" s="17" t="s">
        <v>8</v>
      </c>
      <c r="L54" s="12">
        <f t="shared" si="0"/>
        <v>11</v>
      </c>
      <c r="M54" s="16">
        <f t="shared" si="1"/>
        <v>0</v>
      </c>
    </row>
    <row r="55" spans="1:13" ht="13" x14ac:dyDescent="0.15">
      <c r="A55" s="11" t="s">
        <v>141</v>
      </c>
      <c r="B55" s="17" t="s">
        <v>80</v>
      </c>
      <c r="C55" s="17">
        <v>32</v>
      </c>
      <c r="D55" s="17" t="s">
        <v>57</v>
      </c>
      <c r="E55" s="14">
        <v>45627</v>
      </c>
      <c r="F55" s="18">
        <v>90</v>
      </c>
      <c r="G55" s="17" t="s">
        <v>7</v>
      </c>
      <c r="H55" s="17" t="s">
        <v>67</v>
      </c>
      <c r="I55" s="17" t="s">
        <v>32</v>
      </c>
      <c r="J55" s="17">
        <v>4</v>
      </c>
      <c r="K55" s="17" t="s">
        <v>13</v>
      </c>
      <c r="L55" s="12">
        <f t="shared" si="0"/>
        <v>11</v>
      </c>
      <c r="M55" s="16">
        <f t="shared" si="1"/>
        <v>0</v>
      </c>
    </row>
    <row r="56" spans="1:13" ht="13" x14ac:dyDescent="0.15">
      <c r="A56" s="11" t="s">
        <v>142</v>
      </c>
      <c r="B56" s="17" t="s">
        <v>26</v>
      </c>
      <c r="C56" s="17">
        <v>25</v>
      </c>
      <c r="D56" s="17" t="s">
        <v>27</v>
      </c>
      <c r="E56" s="14">
        <v>45628</v>
      </c>
      <c r="F56" s="18">
        <v>8000</v>
      </c>
      <c r="G56" s="17" t="s">
        <v>6</v>
      </c>
      <c r="H56" s="17" t="s">
        <v>69</v>
      </c>
      <c r="I56" s="17" t="s">
        <v>18</v>
      </c>
      <c r="J56" s="17">
        <v>5</v>
      </c>
      <c r="K56" s="17" t="s">
        <v>202</v>
      </c>
      <c r="L56" s="12">
        <f t="shared" si="0"/>
        <v>11</v>
      </c>
      <c r="M56" s="16">
        <f t="shared" si="1"/>
        <v>0</v>
      </c>
    </row>
    <row r="57" spans="1:13" ht="15.75" customHeight="1" x14ac:dyDescent="0.15">
      <c r="A57" s="11" t="s">
        <v>143</v>
      </c>
      <c r="B57" s="17" t="s">
        <v>30</v>
      </c>
      <c r="C57" s="17">
        <v>34</v>
      </c>
      <c r="D57" s="17" t="s">
        <v>31</v>
      </c>
      <c r="E57" s="14">
        <v>45629</v>
      </c>
      <c r="F57" s="18">
        <v>110.99</v>
      </c>
      <c r="G57" s="17" t="s">
        <v>7</v>
      </c>
      <c r="H57" s="17" t="s">
        <v>70</v>
      </c>
      <c r="I57" s="17" t="s">
        <v>32</v>
      </c>
      <c r="J57" s="17">
        <v>4</v>
      </c>
      <c r="K57" s="17" t="s">
        <v>44</v>
      </c>
      <c r="L57" s="12">
        <f t="shared" si="0"/>
        <v>11</v>
      </c>
      <c r="M57" s="16">
        <f t="shared" si="1"/>
        <v>0</v>
      </c>
    </row>
    <row r="58" spans="1:13" ht="13" x14ac:dyDescent="0.15">
      <c r="A58" s="11" t="s">
        <v>144</v>
      </c>
      <c r="B58" s="17" t="s">
        <v>34</v>
      </c>
      <c r="C58" s="17">
        <v>32</v>
      </c>
      <c r="D58" s="17" t="s">
        <v>35</v>
      </c>
      <c r="E58" s="14">
        <v>45630</v>
      </c>
      <c r="F58" s="18">
        <v>2500</v>
      </c>
      <c r="G58" s="17" t="s">
        <v>10</v>
      </c>
      <c r="H58" s="17" t="s">
        <v>71</v>
      </c>
      <c r="I58" s="17" t="s">
        <v>12</v>
      </c>
      <c r="J58" s="17">
        <v>4</v>
      </c>
      <c r="K58" s="17" t="s">
        <v>47</v>
      </c>
      <c r="L58" s="12">
        <f t="shared" si="0"/>
        <v>11</v>
      </c>
      <c r="M58" s="16">
        <f t="shared" si="1"/>
        <v>0</v>
      </c>
    </row>
    <row r="59" spans="1:13" ht="13" x14ac:dyDescent="0.15">
      <c r="A59" s="11" t="s">
        <v>145</v>
      </c>
      <c r="B59" s="17" t="s">
        <v>37</v>
      </c>
      <c r="C59" s="17">
        <v>22</v>
      </c>
      <c r="D59" s="17" t="s">
        <v>38</v>
      </c>
      <c r="E59" s="14">
        <v>45631</v>
      </c>
      <c r="F59" s="18">
        <v>600</v>
      </c>
      <c r="G59" s="17" t="s">
        <v>9</v>
      </c>
      <c r="H59" s="17" t="s">
        <v>73</v>
      </c>
      <c r="I59" s="17" t="s">
        <v>40</v>
      </c>
      <c r="J59" s="17">
        <v>5</v>
      </c>
      <c r="K59" s="17" t="s">
        <v>65</v>
      </c>
      <c r="L59" s="12">
        <f t="shared" si="0"/>
        <v>11</v>
      </c>
      <c r="M59" s="16">
        <f t="shared" si="1"/>
        <v>0</v>
      </c>
    </row>
    <row r="60" spans="1:13" ht="13" x14ac:dyDescent="0.15">
      <c r="A60" s="11" t="s">
        <v>146</v>
      </c>
      <c r="B60" s="17" t="s">
        <v>41</v>
      </c>
      <c r="C60" s="17">
        <v>35</v>
      </c>
      <c r="D60" s="17" t="s">
        <v>42</v>
      </c>
      <c r="E60" s="14">
        <v>45632</v>
      </c>
      <c r="F60" s="18">
        <v>50</v>
      </c>
      <c r="G60" s="17" t="s">
        <v>11</v>
      </c>
      <c r="H60" s="17" t="s">
        <v>74</v>
      </c>
      <c r="I60" s="17" t="s">
        <v>12</v>
      </c>
      <c r="J60" s="17">
        <v>3</v>
      </c>
      <c r="K60" s="17" t="s">
        <v>8</v>
      </c>
      <c r="L60" s="12">
        <f t="shared" si="0"/>
        <v>11</v>
      </c>
      <c r="M60" s="16">
        <f t="shared" si="1"/>
        <v>0</v>
      </c>
    </row>
    <row r="61" spans="1:13" ht="13" x14ac:dyDescent="0.15">
      <c r="A61" s="6"/>
      <c r="B61" s="2"/>
      <c r="C61" s="1"/>
      <c r="D61" s="2"/>
      <c r="E61" s="3"/>
      <c r="F61" s="4"/>
      <c r="G61" s="2"/>
      <c r="H61" s="2"/>
      <c r="I61" s="2"/>
      <c r="J61" s="1"/>
      <c r="K61" s="2"/>
      <c r="M61" s="9"/>
    </row>
    <row r="62" spans="1:13" ht="13" x14ac:dyDescent="0.15">
      <c r="B62" s="2"/>
      <c r="I62" s="2"/>
      <c r="J62" s="10"/>
    </row>
    <row r="63" spans="1:13" ht="13" x14ac:dyDescent="0.15">
      <c r="A63" s="19" t="s">
        <v>208</v>
      </c>
      <c r="B63" s="2"/>
      <c r="I63" s="2"/>
      <c r="J63" s="10"/>
    </row>
    <row r="64" spans="1:13" ht="15.75" customHeight="1" x14ac:dyDescent="0.15">
      <c r="A64">
        <f t="shared" ref="A64:K64" si="2">COUNTA(A2:A60)</f>
        <v>59</v>
      </c>
      <c r="B64">
        <f t="shared" si="2"/>
        <v>59</v>
      </c>
      <c r="C64">
        <f t="shared" si="2"/>
        <v>59</v>
      </c>
      <c r="D64">
        <f t="shared" si="2"/>
        <v>59</v>
      </c>
      <c r="E64">
        <f t="shared" si="2"/>
        <v>59</v>
      </c>
      <c r="F64">
        <f t="shared" si="2"/>
        <v>59</v>
      </c>
      <c r="G64">
        <f t="shared" si="2"/>
        <v>59</v>
      </c>
      <c r="H64">
        <f t="shared" si="2"/>
        <v>59</v>
      </c>
      <c r="I64">
        <f t="shared" si="2"/>
        <v>59</v>
      </c>
      <c r="J64">
        <f t="shared" si="2"/>
        <v>59</v>
      </c>
      <c r="K64">
        <f t="shared" si="2"/>
        <v>59</v>
      </c>
    </row>
    <row r="66" spans="1:13" ht="15.75" customHeight="1" x14ac:dyDescent="0.15">
      <c r="A66" s="19"/>
      <c r="B66" s="26">
        <f>1-B64/$A$64</f>
        <v>0</v>
      </c>
      <c r="C66" s="26">
        <f t="shared" ref="C66:K66" si="3">1-C64/$A$64</f>
        <v>0</v>
      </c>
      <c r="D66" s="26">
        <f t="shared" si="3"/>
        <v>0</v>
      </c>
      <c r="E66" s="26">
        <f t="shared" si="3"/>
        <v>0</v>
      </c>
      <c r="F66" s="26">
        <f t="shared" si="3"/>
        <v>0</v>
      </c>
      <c r="G66" s="26">
        <f t="shared" si="3"/>
        <v>0</v>
      </c>
      <c r="H66" s="26">
        <f t="shared" si="3"/>
        <v>0</v>
      </c>
      <c r="I66" s="26">
        <f t="shared" si="3"/>
        <v>0</v>
      </c>
      <c r="J66" s="26">
        <f t="shared" si="3"/>
        <v>0</v>
      </c>
      <c r="K66" s="26">
        <f t="shared" si="3"/>
        <v>0</v>
      </c>
    </row>
    <row r="68" spans="1:13" ht="13" x14ac:dyDescent="0.15">
      <c r="A68" s="6"/>
      <c r="B68" s="2" t="s">
        <v>152</v>
      </c>
      <c r="C68" s="1">
        <f>AVERAGE(C2:C60)</f>
        <v>31.542372881355931</v>
      </c>
      <c r="D68" s="2"/>
      <c r="E68" s="3"/>
      <c r="F68" s="4"/>
      <c r="G68" s="2"/>
      <c r="H68" s="2"/>
      <c r="I68" s="2" t="s">
        <v>197</v>
      </c>
      <c r="J68" s="10">
        <f>AVERAGE(J2:J60)</f>
        <v>3.9830508474576272</v>
      </c>
      <c r="K68" s="2"/>
      <c r="M68" s="9"/>
    </row>
    <row r="69" spans="1:13" ht="13" x14ac:dyDescent="0.15">
      <c r="B69" s="2" t="s">
        <v>196</v>
      </c>
      <c r="C69">
        <f>ROUND(C68,0)</f>
        <v>32</v>
      </c>
      <c r="I69" s="2" t="s">
        <v>149</v>
      </c>
      <c r="J69" s="10">
        <f>ROUND(J68,0)</f>
        <v>4</v>
      </c>
    </row>
    <row r="70" spans="1:13" ht="13" x14ac:dyDescent="0.15">
      <c r="B70" s="2"/>
      <c r="I70" s="2"/>
      <c r="J70" s="10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9CFA-4D41-1946-9C23-EDA79FA9F5D7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2024-09-19T05:28:28Z</dcterms:created>
  <dcterms:modified xsi:type="dcterms:W3CDTF">2024-09-19T07:00:45Z</dcterms:modified>
</cp:coreProperties>
</file>