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PortfolioBi_CaseStudy\Scenario2\"/>
    </mc:Choice>
  </mc:AlternateContent>
  <bookViews>
    <workbookView xWindow="-29520" yWindow="960" windowWidth="23385" windowHeight="13140" activeTab="1"/>
  </bookViews>
  <sheets>
    <sheet name="Trades" sheetId="2" r:id="rId1"/>
    <sheet name="Holding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I13" i="1" s="1"/>
  <c r="I12" i="1"/>
  <c r="I10" i="1"/>
  <c r="I9" i="2"/>
</calcChain>
</file>

<file path=xl/sharedStrings.xml><?xml version="1.0" encoding="utf-8"?>
<sst xmlns="http://schemas.openxmlformats.org/spreadsheetml/2006/main" count="88" uniqueCount="28">
  <si>
    <t>ReportDate</t>
  </si>
  <si>
    <t>StartQuantity</t>
  </si>
  <si>
    <t>EndQuantity</t>
  </si>
  <si>
    <t>AAPL</t>
  </si>
  <si>
    <t>John Smith</t>
  </si>
  <si>
    <t>jsmith</t>
  </si>
  <si>
    <t>EndUnitCost</t>
  </si>
  <si>
    <t>StartMarketValue</t>
  </si>
  <si>
    <t>EndMarketValue</t>
  </si>
  <si>
    <t>AAPL US</t>
  </si>
  <si>
    <t>TradeDate</t>
  </si>
  <si>
    <t>Trader</t>
  </si>
  <si>
    <t>Security</t>
  </si>
  <si>
    <t>Counterparty</t>
  </si>
  <si>
    <t>Side</t>
  </si>
  <si>
    <t>TradeQty</t>
  </si>
  <si>
    <t>TradeCcy</t>
  </si>
  <si>
    <t>UnitPrice</t>
  </si>
  <si>
    <t>NetProceeds</t>
  </si>
  <si>
    <t>GSEQ</t>
  </si>
  <si>
    <t>BUY</t>
  </si>
  <si>
    <t>USD</t>
  </si>
  <si>
    <t>SELL</t>
  </si>
  <si>
    <t>Closing Price</t>
  </si>
  <si>
    <t>Day P&amp;L</t>
  </si>
  <si>
    <t>RiskTaker</t>
  </si>
  <si>
    <t>GrossProceeds</t>
  </si>
  <si>
    <t>TotalCommission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</si>
</sst>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2" fillId="3" borderId="0" xfId="4"/>
    <xf numFmtId="14" fontId="2" fillId="3" borderId="0" xfId="4" applyNumberFormat="1"/>
    <xf numFmtId="164" fontId="0" fillId="0" borderId="0" xfId="1" applyNumberFormat="1" applyFont="1"/>
    <xf numFmtId="0" fontId="1" fillId="0" borderId="0" xfId="3" applyFill="1"/>
    <xf numFmtId="164" fontId="1" fillId="0" borderId="0" xfId="1" applyNumberFormat="1" applyFill="1"/>
    <xf numFmtId="4" fontId="2" fillId="3" borderId="0" xfId="4" applyNumberFormat="1"/>
    <xf numFmtId="4" fontId="1" fillId="0" borderId="0" xfId="2" applyNumberFormat="1" applyFill="1"/>
    <xf numFmtId="4" fontId="0" fillId="0" borderId="0" xfId="0" applyNumberFormat="1"/>
    <xf numFmtId="3" fontId="2" fillId="3" borderId="0" xfId="4" applyNumberFormat="1"/>
    <xf numFmtId="3" fontId="0" fillId="0" borderId="0" xfId="1" applyNumberFormat="1" applyFont="1"/>
    <xf numFmtId="3" fontId="0" fillId="0" borderId="0" xfId="0" applyNumberFormat="1"/>
    <xf numFmtId="3" fontId="0" fillId="0" borderId="0" xfId="0" applyNumberFormat="1" applyFill="1"/>
    <xf numFmtId="43" fontId="0" fillId="0" borderId="0" xfId="1" applyFont="1"/>
    <xf numFmtId="164" fontId="0" fillId="0" borderId="0" xfId="1" applyNumberFormat="1" applyFont="1" applyAlignment="1">
      <alignment horizontal="right"/>
    </xf>
    <xf numFmtId="0" fontId="2" fillId="3" borderId="0" xfId="5"/>
    <xf numFmtId="4" fontId="2" fillId="3" borderId="0" xfId="5" applyNumberFormat="1"/>
    <xf numFmtId="3" fontId="2" fillId="3" borderId="0" xfId="5" applyNumberFormat="1"/>
    <xf numFmtId="0" fontId="1" fillId="0" borderId="0" xfId="6"/>
    <xf numFmtId="0" fontId="1" fillId="0" borderId="0" xfId="7" applyFill="1"/>
    <xf numFmtId="164" fontId="1" fillId="0" borderId="0" xfId="8" applyNumberFormat="1" applyFill="1"/>
    <xf numFmtId="4" fontId="1" fillId="0" borderId="0" xfId="9" applyNumberFormat="1" applyFill="1"/>
    <xf numFmtId="3" fontId="1" fillId="4" borderId="0" xfId="8" applyNumberFormat="1" applyFont="1" applyFill="1"/>
    <xf numFmtId="3" fontId="1" fillId="0" borderId="0" xfId="8" applyNumberFormat="1" applyFont="1"/>
    <xf numFmtId="0" fontId="1" fillId="4" borderId="0" xfId="6" applyFont="1" applyFill="1"/>
    <xf numFmtId="14" fontId="2" fillId="3" borderId="0" xfId="5" applyNumberFormat="1"/>
    <xf numFmtId="14" fontId="1" fillId="0" borderId="0" xfId="6" applyNumberFormat="1"/>
    <xf numFmtId="164" fontId="0" fillId="4" borderId="0" xfId="1" applyNumberFormat="1" applyFont="1" applyFill="1"/>
    <xf numFmtId="166" fontId="0" fillId="4" borderId="0" xfId="1" applyNumberFormat="1" applyFont="1" applyFill="1" applyAlignment="1">
      <alignment horizontal="right"/>
    </xf>
    <xf numFmtId="0" fontId="0" fillId="4" borderId="0" xfId="0" applyFill="1"/>
    <xf numFmtId="4" fontId="1" fillId="4" borderId="0" xfId="9" applyNumberFormat="1" applyFill="1"/>
    <xf numFmtId="164" fontId="0" fillId="4" borderId="0" xfId="1" applyNumberFormat="1" applyFont="1" applyFill="1" applyAlignment="1">
      <alignment horizontal="right"/>
    </xf>
  </cellXfs>
  <cellStyles count="10">
    <cellStyle name="40% - Accent3" xfId="3" builtinId="39"/>
    <cellStyle name="40% - Accent3 2" xfId="7"/>
    <cellStyle name="Accent5" xfId="4" builtinId="45"/>
    <cellStyle name="Accent5 2" xfId="5"/>
    <cellStyle name="Comma" xfId="1" builtinId="3"/>
    <cellStyle name="Comma 2" xfId="8"/>
    <cellStyle name="Currency" xfId="2" builtinId="4"/>
    <cellStyle name="Currency 2" xfId="9"/>
    <cellStyle name="Normal" xfId="0" builtinId="0"/>
    <cellStyle name="Normal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5" sqref="H5"/>
    </sheetView>
  </sheetViews>
  <sheetFormatPr defaultRowHeight="15" x14ac:dyDescent="0.25"/>
  <cols>
    <col min="1" max="1" width="10.140625" style="1" bestFit="1" customWidth="1"/>
    <col min="2" max="2" width="10.7109375" bestFit="1" customWidth="1"/>
    <col min="3" max="3" width="8.140625" bestFit="1" customWidth="1"/>
    <col min="4" max="4" width="12.7109375" bestFit="1" customWidth="1"/>
    <col min="5" max="5" width="4.85546875" bestFit="1" customWidth="1"/>
    <col min="6" max="6" width="9.5703125" bestFit="1" customWidth="1"/>
    <col min="7" max="7" width="9" bestFit="1" customWidth="1"/>
    <col min="8" max="8" width="9.140625" style="9"/>
    <col min="9" max="9" width="14.140625" style="12" bestFit="1" customWidth="1"/>
    <col min="10" max="10" width="16.42578125" style="12" bestFit="1" customWidth="1"/>
    <col min="11" max="11" width="12.42578125" style="12" bestFit="1" customWidth="1"/>
  </cols>
  <sheetData>
    <row r="1" spans="1:11" x14ac:dyDescent="0.25">
      <c r="A1" s="3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7" t="s">
        <v>17</v>
      </c>
      <c r="I1" s="10" t="s">
        <v>26</v>
      </c>
      <c r="J1" s="10" t="s">
        <v>27</v>
      </c>
      <c r="K1" s="10" t="s">
        <v>18</v>
      </c>
    </row>
    <row r="2" spans="1:11" x14ac:dyDescent="0.25">
      <c r="A2" s="1">
        <v>40582</v>
      </c>
      <c r="B2" t="s">
        <v>4</v>
      </c>
      <c r="C2" s="5" t="s">
        <v>3</v>
      </c>
      <c r="D2" s="5" t="s">
        <v>19</v>
      </c>
      <c r="E2" s="5" t="s">
        <v>20</v>
      </c>
      <c r="F2" s="6">
        <v>2000</v>
      </c>
      <c r="G2" s="5" t="s">
        <v>21</v>
      </c>
      <c r="H2" s="8">
        <v>355.35</v>
      </c>
      <c r="I2" s="11">
        <v>-71070000</v>
      </c>
      <c r="J2" s="11">
        <v>-100</v>
      </c>
      <c r="K2" s="11">
        <v>-710800</v>
      </c>
    </row>
    <row r="3" spans="1:11" x14ac:dyDescent="0.25">
      <c r="A3" s="1">
        <v>40582</v>
      </c>
      <c r="B3" t="s">
        <v>4</v>
      </c>
      <c r="C3" s="5" t="s">
        <v>3</v>
      </c>
      <c r="D3" s="5" t="s">
        <v>19</v>
      </c>
      <c r="E3" s="5" t="s">
        <v>20</v>
      </c>
      <c r="F3" s="6">
        <v>2000</v>
      </c>
      <c r="G3" s="5" t="s">
        <v>21</v>
      </c>
      <c r="H3" s="8">
        <v>355.45</v>
      </c>
      <c r="I3" s="11">
        <v>-710900</v>
      </c>
      <c r="J3" s="11">
        <v>-100</v>
      </c>
      <c r="K3" s="11">
        <v>-711000</v>
      </c>
    </row>
    <row r="4" spans="1:11" x14ac:dyDescent="0.25">
      <c r="A4" s="1">
        <v>40585</v>
      </c>
      <c r="B4" t="s">
        <v>5</v>
      </c>
      <c r="C4" s="5" t="s">
        <v>3</v>
      </c>
      <c r="D4" s="5" t="s">
        <v>19</v>
      </c>
      <c r="E4" s="5" t="s">
        <v>22</v>
      </c>
      <c r="F4" s="6">
        <v>2000</v>
      </c>
      <c r="G4" s="5" t="s">
        <v>21</v>
      </c>
      <c r="H4" s="8">
        <v>356.8</v>
      </c>
      <c r="I4" s="11">
        <v>713600</v>
      </c>
      <c r="J4" s="11">
        <v>100</v>
      </c>
      <c r="K4" s="11">
        <v>713500</v>
      </c>
    </row>
    <row r="8" spans="1:11" x14ac:dyDescent="0.25">
      <c r="A8" s="26" t="s">
        <v>10</v>
      </c>
      <c r="B8" s="16" t="s">
        <v>11</v>
      </c>
      <c r="C8" s="16" t="s">
        <v>12</v>
      </c>
      <c r="D8" s="16" t="s">
        <v>13</v>
      </c>
      <c r="E8" s="16" t="s">
        <v>14</v>
      </c>
      <c r="F8" s="16" t="s">
        <v>15</v>
      </c>
      <c r="G8" s="16" t="s">
        <v>16</v>
      </c>
      <c r="H8" s="17" t="s">
        <v>17</v>
      </c>
      <c r="I8" s="18" t="s">
        <v>26</v>
      </c>
      <c r="J8" s="18" t="s">
        <v>27</v>
      </c>
      <c r="K8" s="18" t="s">
        <v>18</v>
      </c>
    </row>
    <row r="9" spans="1:11" x14ac:dyDescent="0.25">
      <c r="A9" s="27">
        <v>40582</v>
      </c>
      <c r="B9" s="19" t="s">
        <v>4</v>
      </c>
      <c r="C9" s="20" t="s">
        <v>3</v>
      </c>
      <c r="D9" s="20" t="s">
        <v>19</v>
      </c>
      <c r="E9" s="20" t="s">
        <v>20</v>
      </c>
      <c r="F9" s="21">
        <v>2000</v>
      </c>
      <c r="G9" s="20" t="s">
        <v>21</v>
      </c>
      <c r="H9" s="22">
        <v>355.35</v>
      </c>
      <c r="I9" s="23">
        <f>-F9*H9</f>
        <v>-710700</v>
      </c>
      <c r="J9" s="24">
        <v>-100</v>
      </c>
      <c r="K9" s="24">
        <v>-710800</v>
      </c>
    </row>
    <row r="10" spans="1:11" x14ac:dyDescent="0.25">
      <c r="A10" s="27">
        <v>40582</v>
      </c>
      <c r="B10" s="19" t="s">
        <v>4</v>
      </c>
      <c r="C10" s="20" t="s">
        <v>3</v>
      </c>
      <c r="D10" s="20" t="s">
        <v>19</v>
      </c>
      <c r="E10" s="20" t="s">
        <v>20</v>
      </c>
      <c r="F10" s="21">
        <v>2000</v>
      </c>
      <c r="G10" s="20" t="s">
        <v>21</v>
      </c>
      <c r="H10" s="22">
        <v>355.45</v>
      </c>
      <c r="I10" s="24">
        <v>-710900</v>
      </c>
      <c r="J10" s="24">
        <v>-100</v>
      </c>
      <c r="K10" s="24">
        <v>-711000</v>
      </c>
    </row>
    <row r="11" spans="1:11" x14ac:dyDescent="0.25">
      <c r="A11" s="27">
        <v>40585</v>
      </c>
      <c r="B11" s="25" t="s">
        <v>4</v>
      </c>
      <c r="C11" s="20" t="s">
        <v>3</v>
      </c>
      <c r="D11" s="20" t="s">
        <v>19</v>
      </c>
      <c r="E11" s="20" t="s">
        <v>22</v>
      </c>
      <c r="F11" s="21">
        <v>2000</v>
      </c>
      <c r="G11" s="20" t="s">
        <v>21</v>
      </c>
      <c r="H11" s="22">
        <v>356.8</v>
      </c>
      <c r="I11" s="24">
        <v>713600</v>
      </c>
      <c r="J11" s="23">
        <v>-100</v>
      </c>
      <c r="K11" s="24">
        <v>713500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H17" sqref="H17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8.28515625" bestFit="1" customWidth="1"/>
    <col min="4" max="4" width="12" style="9" bestFit="1" customWidth="1"/>
    <col min="5" max="5" width="13" bestFit="1" customWidth="1"/>
    <col min="6" max="6" width="12.140625" bestFit="1" customWidth="1"/>
    <col min="7" max="7" width="16.85546875" style="12" bestFit="1" customWidth="1"/>
    <col min="8" max="8" width="16" style="12" bestFit="1" customWidth="1"/>
    <col min="9" max="9" width="13.28515625" style="12" bestFit="1" customWidth="1"/>
    <col min="11" max="11" width="12.42578125" style="12" bestFit="1" customWidth="1"/>
  </cols>
  <sheetData>
    <row r="1" spans="1:11" x14ac:dyDescent="0.25">
      <c r="A1" s="2" t="s">
        <v>0</v>
      </c>
      <c r="B1" s="2" t="s">
        <v>25</v>
      </c>
      <c r="C1" s="2" t="s">
        <v>12</v>
      </c>
      <c r="D1" s="7" t="s">
        <v>6</v>
      </c>
      <c r="E1" s="2" t="s">
        <v>1</v>
      </c>
      <c r="F1" s="2" t="s">
        <v>2</v>
      </c>
      <c r="G1" s="10" t="s">
        <v>7</v>
      </c>
      <c r="H1" s="10" t="s">
        <v>8</v>
      </c>
      <c r="I1" s="10" t="s">
        <v>24</v>
      </c>
      <c r="J1" s="2"/>
      <c r="K1" s="10" t="s">
        <v>23</v>
      </c>
    </row>
    <row r="2" spans="1:11" x14ac:dyDescent="0.25">
      <c r="A2" s="1">
        <v>40582</v>
      </c>
      <c r="B2" t="s">
        <v>4</v>
      </c>
      <c r="C2" t="s">
        <v>3</v>
      </c>
      <c r="D2" s="14">
        <v>355.4</v>
      </c>
      <c r="E2" s="15">
        <v>0</v>
      </c>
      <c r="F2" s="4">
        <v>4000</v>
      </c>
      <c r="G2" s="4">
        <v>1000</v>
      </c>
      <c r="H2" s="4">
        <v>1420800</v>
      </c>
      <c r="I2" s="4">
        <v>2842600</v>
      </c>
      <c r="J2" s="14"/>
      <c r="K2" s="14">
        <v>355.2</v>
      </c>
    </row>
    <row r="3" spans="1:11" x14ac:dyDescent="0.25">
      <c r="A3" s="1">
        <v>40583</v>
      </c>
      <c r="B3" t="s">
        <v>4</v>
      </c>
      <c r="C3" t="s">
        <v>3</v>
      </c>
      <c r="D3" s="14">
        <v>355.4</v>
      </c>
      <c r="E3" s="15">
        <v>4000</v>
      </c>
      <c r="F3" s="4">
        <v>4000</v>
      </c>
      <c r="G3" s="4">
        <v>1420800</v>
      </c>
      <c r="H3" s="4">
        <v>1432640</v>
      </c>
      <c r="I3" s="4">
        <v>11840</v>
      </c>
      <c r="J3" s="14"/>
      <c r="K3" s="14">
        <v>358.16</v>
      </c>
    </row>
    <row r="4" spans="1:11" x14ac:dyDescent="0.25">
      <c r="A4" s="1">
        <v>40584</v>
      </c>
      <c r="B4" t="s">
        <v>4</v>
      </c>
      <c r="C4" t="s">
        <v>3</v>
      </c>
      <c r="D4" s="14">
        <v>355.4</v>
      </c>
      <c r="E4" s="15">
        <v>4000</v>
      </c>
      <c r="F4" s="4">
        <v>4000</v>
      </c>
      <c r="G4" s="4">
        <v>1432640</v>
      </c>
      <c r="H4" s="4">
        <v>1418160</v>
      </c>
      <c r="I4" s="4">
        <v>14480</v>
      </c>
      <c r="J4" s="14"/>
      <c r="K4" s="14">
        <v>354.54</v>
      </c>
    </row>
    <row r="5" spans="1:11" x14ac:dyDescent="0.25">
      <c r="A5" s="1">
        <v>40585</v>
      </c>
      <c r="B5" t="s">
        <v>5</v>
      </c>
      <c r="C5" t="s">
        <v>9</v>
      </c>
      <c r="D5" s="14">
        <v>355.45</v>
      </c>
      <c r="E5" s="15">
        <v>0</v>
      </c>
      <c r="F5" s="4">
        <v>2000</v>
      </c>
      <c r="G5" s="4">
        <v>1418160</v>
      </c>
      <c r="H5" s="4">
        <v>713700</v>
      </c>
      <c r="I5" s="4"/>
      <c r="J5" s="14"/>
      <c r="K5" s="14">
        <v>50.98</v>
      </c>
    </row>
    <row r="6" spans="1:11" x14ac:dyDescent="0.25">
      <c r="A6" s="1"/>
    </row>
    <row r="7" spans="1:11" x14ac:dyDescent="0.25">
      <c r="A7" s="1"/>
    </row>
    <row r="8" spans="1:11" x14ac:dyDescent="0.25">
      <c r="A8" s="1"/>
    </row>
    <row r="9" spans="1:11" x14ac:dyDescent="0.25">
      <c r="A9" s="16" t="s">
        <v>0</v>
      </c>
      <c r="B9" s="16" t="s">
        <v>25</v>
      </c>
      <c r="C9" s="16" t="s">
        <v>12</v>
      </c>
      <c r="D9" s="17" t="s">
        <v>6</v>
      </c>
      <c r="E9" s="16" t="s">
        <v>1</v>
      </c>
      <c r="F9" s="16" t="s">
        <v>2</v>
      </c>
      <c r="G9" s="18" t="s">
        <v>7</v>
      </c>
      <c r="H9" s="18" t="s">
        <v>8</v>
      </c>
      <c r="I9" s="18" t="s">
        <v>24</v>
      </c>
      <c r="J9" s="16"/>
      <c r="K9" s="18" t="s">
        <v>23</v>
      </c>
    </row>
    <row r="10" spans="1:11" x14ac:dyDescent="0.25">
      <c r="A10" s="1">
        <v>40582</v>
      </c>
      <c r="B10" t="s">
        <v>4</v>
      </c>
      <c r="C10" t="s">
        <v>3</v>
      </c>
      <c r="D10" s="14">
        <v>355.4</v>
      </c>
      <c r="E10" s="15">
        <v>0</v>
      </c>
      <c r="F10" s="4">
        <v>4000</v>
      </c>
      <c r="G10" s="28">
        <v>0</v>
      </c>
      <c r="H10" s="4">
        <v>1420800</v>
      </c>
      <c r="I10" s="28">
        <f>H10-G10</f>
        <v>1420800</v>
      </c>
      <c r="J10" s="14"/>
      <c r="K10" s="14">
        <v>355.2</v>
      </c>
    </row>
    <row r="11" spans="1:11" x14ac:dyDescent="0.25">
      <c r="A11" s="1">
        <v>40583</v>
      </c>
      <c r="B11" t="s">
        <v>4</v>
      </c>
      <c r="C11" t="s">
        <v>3</v>
      </c>
      <c r="D11" s="14">
        <v>355.4</v>
      </c>
      <c r="E11" s="15">
        <v>4000</v>
      </c>
      <c r="F11" s="4">
        <v>4000</v>
      </c>
      <c r="G11" s="4">
        <v>1420800</v>
      </c>
      <c r="H11" s="4">
        <v>1432640</v>
      </c>
      <c r="I11" s="4">
        <v>11840</v>
      </c>
      <c r="J11" s="14"/>
      <c r="K11" s="14">
        <v>358.16</v>
      </c>
    </row>
    <row r="12" spans="1:11" x14ac:dyDescent="0.25">
      <c r="A12" s="1">
        <v>40584</v>
      </c>
      <c r="B12" t="s">
        <v>4</v>
      </c>
      <c r="C12" t="s">
        <v>3</v>
      </c>
      <c r="D12" s="14">
        <v>355.4</v>
      </c>
      <c r="E12" s="15">
        <v>4000</v>
      </c>
      <c r="F12" s="4">
        <v>4000</v>
      </c>
      <c r="G12" s="4">
        <v>1432640</v>
      </c>
      <c r="H12" s="4">
        <v>1418160</v>
      </c>
      <c r="I12" s="29">
        <f>H12-G12</f>
        <v>-14480</v>
      </c>
      <c r="J12" s="14"/>
      <c r="K12" s="14">
        <v>354.54</v>
      </c>
    </row>
    <row r="13" spans="1:11" x14ac:dyDescent="0.25">
      <c r="A13" s="1">
        <v>40585</v>
      </c>
      <c r="B13" s="30" t="s">
        <v>4</v>
      </c>
      <c r="C13" s="30" t="s">
        <v>3</v>
      </c>
      <c r="D13" s="31">
        <v>356.8</v>
      </c>
      <c r="E13" s="32">
        <v>4000</v>
      </c>
      <c r="F13" s="4">
        <v>2000</v>
      </c>
      <c r="G13" s="4">
        <v>1418160</v>
      </c>
      <c r="H13" s="28">
        <f>K13*F13</f>
        <v>101960</v>
      </c>
      <c r="I13" s="29">
        <f>H13-G13</f>
        <v>-1316200</v>
      </c>
      <c r="J13" s="14"/>
      <c r="K13" s="14">
        <v>50.98</v>
      </c>
    </row>
    <row r="14" spans="1:11" x14ac:dyDescent="0.25">
      <c r="A14" s="1"/>
    </row>
    <row r="15" spans="1:11" x14ac:dyDescent="0.25">
      <c r="A15" s="1"/>
    </row>
    <row r="16" spans="1:11" x14ac:dyDescent="0.25">
      <c r="A16" s="1"/>
      <c r="I1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Holdings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sumit.mahajan@portfoliobi.com</dc:creator>
  <cp:lastModifiedBy>KACA</cp:lastModifiedBy>
  <dcterms:created xsi:type="dcterms:W3CDTF">2018-03-28T17:55:49Z</dcterms:created>
  <dcterms:modified xsi:type="dcterms:W3CDTF">2022-07-10T14:09:24Z</dcterms:modified>
</cp:coreProperties>
</file>