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wnloads/"/>
    </mc:Choice>
  </mc:AlternateContent>
  <xr:revisionPtr revIDLastSave="0" documentId="13_ncr:1_{89E09A6F-C17A-B54C-907C-791DE80FD954}" xr6:coauthVersionLast="47" xr6:coauthVersionMax="47" xr10:uidLastSave="{00000000-0000-0000-0000-000000000000}"/>
  <bookViews>
    <workbookView xWindow="7860" yWindow="1160" windowWidth="25340" windowHeight="19420" xr2:uid="{00000000-000D-0000-FFFF-FFFF00000000}"/>
  </bookViews>
  <sheets>
    <sheet name="problem_size_raw_data" sheetId="5" r:id="rId1"/>
    <sheet name="problem_size" sheetId="1" r:id="rId2"/>
    <sheet name="problem_size_start_over" sheetId="4" r:id="rId3"/>
    <sheet name="Sheet" sheetId="2" r:id="rId4"/>
  </sheets>
  <definedNames>
    <definedName name="_xlchart.v1.0" hidden="1">Sheet!$AJ$24:$AJ$41</definedName>
    <definedName name="_xlchart.v1.1" hidden="1">Sheet!$AK$24:$AK$41</definedName>
    <definedName name="_xlchart.v1.10" hidden="1">Sheet!$AK$24:$AK$41</definedName>
    <definedName name="_xlchart.v1.11" hidden="1">Sheet!$AI$24:$AI$40</definedName>
    <definedName name="_xlchart.v1.12" hidden="1">Sheet!$AK$24:$AK$41</definedName>
    <definedName name="_xlchart.v1.13" hidden="1">Sheet!$AI$24:$AI$40</definedName>
    <definedName name="_xlchart.v1.14" hidden="1">Sheet!$AK$24:$AK$41</definedName>
    <definedName name="_xlchart.v1.15" hidden="1">Sheet!$AH$59:$AJ$59</definedName>
    <definedName name="_xlchart.v1.16" hidden="1">Sheet!$AH$60:$AJ$60</definedName>
    <definedName name="_xlchart.v1.17" hidden="1">Sheet!$AI$24:$AI$40</definedName>
    <definedName name="_xlchart.v1.18" hidden="1">Sheet!$AK$24:$AK$41</definedName>
    <definedName name="_xlchart.v1.19" hidden="1">Sheet!$AI$24:$AI$41</definedName>
    <definedName name="_xlchart.v1.2" hidden="1">Sheet!$AJ$24:$AJ$41</definedName>
    <definedName name="_xlchart.v1.20" hidden="1">Sheet!$AJ$24:$AJ$41</definedName>
    <definedName name="_xlchart.v1.21" hidden="1">Sheet!$AK$24:$AK$41</definedName>
    <definedName name="_xlchart.v1.22" hidden="1">Sheet!$AH$59:$AJ$59</definedName>
    <definedName name="_xlchart.v1.23" hidden="1">Sheet!$AH$60:$AJ$60</definedName>
    <definedName name="_xlchart.v1.24" hidden="1">Sheet!$S$3:$S$62</definedName>
    <definedName name="_xlchart.v1.25" hidden="1">Sheet!$X$3:$X$62</definedName>
    <definedName name="_xlchart.v1.26" hidden="1">Sheet!$S$3:$S$62</definedName>
    <definedName name="_xlchart.v1.27" hidden="1">Sheet!$X$3:$X$62</definedName>
    <definedName name="_xlchart.v1.3" hidden="1">Sheet!$AK$24:$AK$41</definedName>
    <definedName name="_xlchart.v1.4" hidden="1">Sheet!$AJ$24:$AJ$41</definedName>
    <definedName name="_xlchart.v1.5" hidden="1">Sheet!$AK$24:$AK$41</definedName>
    <definedName name="_xlchart.v1.6" hidden="1">Sheet!$AI$24:$AI$41</definedName>
    <definedName name="_xlchart.v1.7" hidden="1">Sheet!$AJ$24:$AJ$41</definedName>
    <definedName name="_xlchart.v1.8" hidden="1">Sheet!$AK$24:$AK$41</definedName>
    <definedName name="_xlchart.v1.9" hidden="1">Sheet!$AJ$24:$AJ$41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8" i="2" l="1"/>
  <c r="A9" i="2"/>
  <c r="B9" i="2"/>
  <c r="C9" i="2"/>
  <c r="D9" i="2"/>
  <c r="E9" i="2"/>
  <c r="F9" i="2"/>
  <c r="G9" i="2"/>
  <c r="H9" i="2"/>
  <c r="I9" i="2"/>
  <c r="J9" i="2"/>
  <c r="A15" i="2"/>
  <c r="B15" i="2"/>
  <c r="C15" i="2"/>
  <c r="D15" i="2"/>
  <c r="E15" i="2"/>
  <c r="F15" i="2"/>
  <c r="G15" i="2"/>
  <c r="H15" i="2"/>
  <c r="I15" i="2"/>
  <c r="J15" i="2"/>
  <c r="A6" i="2"/>
  <c r="R6" i="2" s="1"/>
  <c r="B6" i="2"/>
  <c r="C6" i="2"/>
  <c r="T6" i="2" s="1"/>
  <c r="D6" i="2"/>
  <c r="U6" i="2" s="1"/>
  <c r="E6" i="2"/>
  <c r="F6" i="2"/>
  <c r="G6" i="2"/>
  <c r="H6" i="2"/>
  <c r="Y6" i="2" s="1"/>
  <c r="I6" i="2"/>
  <c r="Z6" i="2" s="1"/>
  <c r="J6" i="2"/>
  <c r="A12" i="2"/>
  <c r="R7" i="2" s="1"/>
  <c r="B12" i="2"/>
  <c r="C12" i="2"/>
  <c r="D12" i="2"/>
  <c r="U7" i="2" s="1"/>
  <c r="E12" i="2"/>
  <c r="F12" i="2"/>
  <c r="G12" i="2"/>
  <c r="H12" i="2"/>
  <c r="Y7" i="2" s="1"/>
  <c r="I12" i="2"/>
  <c r="Z7" i="2" s="1"/>
  <c r="J12" i="2"/>
  <c r="A18" i="2"/>
  <c r="B18" i="2"/>
  <c r="C18" i="2"/>
  <c r="D18" i="2"/>
  <c r="E18" i="2"/>
  <c r="F18" i="2"/>
  <c r="G18" i="2"/>
  <c r="H18" i="2"/>
  <c r="I18" i="2"/>
  <c r="J18" i="2"/>
  <c r="A4" i="2"/>
  <c r="R4" i="2" s="1"/>
  <c r="B4" i="2"/>
  <c r="C4" i="2"/>
  <c r="D4" i="2"/>
  <c r="U9" i="2" s="1"/>
  <c r="E4" i="2"/>
  <c r="F4" i="2"/>
  <c r="G4" i="2"/>
  <c r="H4" i="2"/>
  <c r="Y9" i="2" s="1"/>
  <c r="I4" i="2"/>
  <c r="Z9" i="2" s="1"/>
  <c r="J4" i="2"/>
  <c r="A10" i="2"/>
  <c r="B10" i="2"/>
  <c r="C10" i="2"/>
  <c r="D10" i="2"/>
  <c r="U10" i="2" s="1"/>
  <c r="E10" i="2"/>
  <c r="F10" i="2"/>
  <c r="G10" i="2"/>
  <c r="H10" i="2"/>
  <c r="Y10" i="2" s="1"/>
  <c r="I10" i="2"/>
  <c r="Z10" i="2" s="1"/>
  <c r="J10" i="2"/>
  <c r="A16" i="2"/>
  <c r="B16" i="2"/>
  <c r="C16" i="2"/>
  <c r="D16" i="2"/>
  <c r="U11" i="2" s="1"/>
  <c r="E16" i="2"/>
  <c r="F16" i="2"/>
  <c r="G16" i="2"/>
  <c r="H16" i="2"/>
  <c r="Y11" i="2" s="1"/>
  <c r="I16" i="2"/>
  <c r="Z11" i="2" s="1"/>
  <c r="J16" i="2"/>
  <c r="A7" i="2"/>
  <c r="B7" i="2"/>
  <c r="C7" i="2"/>
  <c r="D7" i="2"/>
  <c r="E7" i="2"/>
  <c r="F7" i="2"/>
  <c r="G7" i="2"/>
  <c r="H7" i="2"/>
  <c r="I7" i="2"/>
  <c r="J7" i="2"/>
  <c r="A13" i="2"/>
  <c r="B13" i="2"/>
  <c r="C13" i="2"/>
  <c r="D13" i="2"/>
  <c r="U13" i="2" s="1"/>
  <c r="E13" i="2"/>
  <c r="F13" i="2"/>
  <c r="G13" i="2"/>
  <c r="H13" i="2"/>
  <c r="Y13" i="2" s="1"/>
  <c r="I13" i="2"/>
  <c r="Z13" i="2" s="1"/>
  <c r="J13" i="2"/>
  <c r="A19" i="2"/>
  <c r="B19" i="2"/>
  <c r="C19" i="2"/>
  <c r="D19" i="2"/>
  <c r="E19" i="2"/>
  <c r="F19" i="2"/>
  <c r="G19" i="2"/>
  <c r="H19" i="2"/>
  <c r="I19" i="2"/>
  <c r="J19" i="2"/>
  <c r="A5" i="2"/>
  <c r="B5" i="2"/>
  <c r="C5" i="2"/>
  <c r="D5" i="2"/>
  <c r="U15" i="2" s="1"/>
  <c r="E5" i="2"/>
  <c r="F5" i="2"/>
  <c r="G5" i="2"/>
  <c r="H5" i="2"/>
  <c r="Y15" i="2" s="1"/>
  <c r="I5" i="2"/>
  <c r="Z15" i="2" s="1"/>
  <c r="J5" i="2"/>
  <c r="A11" i="2"/>
  <c r="B11" i="2"/>
  <c r="C11" i="2"/>
  <c r="D11" i="2"/>
  <c r="E11" i="2"/>
  <c r="F11" i="2"/>
  <c r="G11" i="2"/>
  <c r="H11" i="2"/>
  <c r="I11" i="2"/>
  <c r="J11" i="2"/>
  <c r="A17" i="2"/>
  <c r="B17" i="2"/>
  <c r="C17" i="2"/>
  <c r="D17" i="2"/>
  <c r="U17" i="2" s="1"/>
  <c r="E17" i="2"/>
  <c r="F17" i="2"/>
  <c r="G17" i="2"/>
  <c r="H17" i="2"/>
  <c r="Y17" i="2" s="1"/>
  <c r="I17" i="2"/>
  <c r="Z17" i="2" s="1"/>
  <c r="J17" i="2"/>
  <c r="A8" i="2"/>
  <c r="B8" i="2"/>
  <c r="C8" i="2"/>
  <c r="D8" i="2"/>
  <c r="U18" i="2" s="1"/>
  <c r="E8" i="2"/>
  <c r="F8" i="2"/>
  <c r="G8" i="2"/>
  <c r="H8" i="2"/>
  <c r="Y18" i="2" s="1"/>
  <c r="I8" i="2"/>
  <c r="Z18" i="2" s="1"/>
  <c r="J8" i="2"/>
  <c r="A14" i="2"/>
  <c r="B14" i="2"/>
  <c r="C14" i="2"/>
  <c r="D14" i="2"/>
  <c r="U19" i="2" s="1"/>
  <c r="E14" i="2"/>
  <c r="F14" i="2"/>
  <c r="G14" i="2"/>
  <c r="H14" i="2"/>
  <c r="Y19" i="2" s="1"/>
  <c r="I14" i="2"/>
  <c r="Z19" i="2" s="1"/>
  <c r="J14" i="2"/>
  <c r="A20" i="2"/>
  <c r="B20" i="2"/>
  <c r="C20" i="2"/>
  <c r="D20" i="2"/>
  <c r="U20" i="2" s="1"/>
  <c r="E20" i="2"/>
  <c r="F20" i="2"/>
  <c r="G20" i="2"/>
  <c r="H20" i="2"/>
  <c r="Y20" i="2" s="1"/>
  <c r="I20" i="2"/>
  <c r="Z20" i="2" s="1"/>
  <c r="J20" i="2"/>
  <c r="A24" i="2"/>
  <c r="B24" i="2"/>
  <c r="C24" i="2"/>
  <c r="D24" i="2"/>
  <c r="U24" i="2" s="1"/>
  <c r="E24" i="2"/>
  <c r="F24" i="2"/>
  <c r="G24" i="2"/>
  <c r="H24" i="2"/>
  <c r="Y24" i="2" s="1"/>
  <c r="I24" i="2"/>
  <c r="Z24" i="2" s="1"/>
  <c r="J24" i="2"/>
  <c r="A30" i="2"/>
  <c r="B30" i="2"/>
  <c r="C30" i="2"/>
  <c r="D30" i="2"/>
  <c r="E30" i="2"/>
  <c r="F30" i="2"/>
  <c r="G30" i="2"/>
  <c r="H30" i="2"/>
  <c r="I30" i="2"/>
  <c r="J30" i="2"/>
  <c r="A36" i="2"/>
  <c r="B36" i="2"/>
  <c r="C36" i="2"/>
  <c r="D36" i="2"/>
  <c r="E36" i="2"/>
  <c r="F36" i="2"/>
  <c r="G36" i="2"/>
  <c r="H36" i="2"/>
  <c r="I36" i="2"/>
  <c r="J36" i="2"/>
  <c r="A27" i="2"/>
  <c r="B27" i="2"/>
  <c r="C27" i="2"/>
  <c r="D27" i="2"/>
  <c r="U27" i="2" s="1"/>
  <c r="E27" i="2"/>
  <c r="F27" i="2"/>
  <c r="G27" i="2"/>
  <c r="H27" i="2"/>
  <c r="Y27" i="2" s="1"/>
  <c r="I27" i="2"/>
  <c r="Z27" i="2" s="1"/>
  <c r="J27" i="2"/>
  <c r="A33" i="2"/>
  <c r="B33" i="2"/>
  <c r="C33" i="2"/>
  <c r="D33" i="2"/>
  <c r="U28" i="2" s="1"/>
  <c r="E33" i="2"/>
  <c r="F33" i="2"/>
  <c r="G33" i="2"/>
  <c r="H33" i="2"/>
  <c r="Y28" i="2" s="1"/>
  <c r="I33" i="2"/>
  <c r="Z28" i="2" s="1"/>
  <c r="J33" i="2"/>
  <c r="A39" i="2"/>
  <c r="B39" i="2"/>
  <c r="C39" i="2"/>
  <c r="D39" i="2"/>
  <c r="E39" i="2"/>
  <c r="F39" i="2"/>
  <c r="G39" i="2"/>
  <c r="H39" i="2"/>
  <c r="I39" i="2"/>
  <c r="J39" i="2"/>
  <c r="A25" i="2"/>
  <c r="B25" i="2"/>
  <c r="C25" i="2"/>
  <c r="D25" i="2"/>
  <c r="U30" i="2" s="1"/>
  <c r="E25" i="2"/>
  <c r="F25" i="2"/>
  <c r="G25" i="2"/>
  <c r="H25" i="2"/>
  <c r="Y30" i="2" s="1"/>
  <c r="I25" i="2"/>
  <c r="Z30" i="2" s="1"/>
  <c r="J25" i="2"/>
  <c r="A31" i="2"/>
  <c r="B31" i="2"/>
  <c r="C31" i="2"/>
  <c r="D31" i="2"/>
  <c r="U31" i="2" s="1"/>
  <c r="E31" i="2"/>
  <c r="F31" i="2"/>
  <c r="G31" i="2"/>
  <c r="H31" i="2"/>
  <c r="Y31" i="2" s="1"/>
  <c r="I31" i="2"/>
  <c r="Z31" i="2" s="1"/>
  <c r="J31" i="2"/>
  <c r="A37" i="2"/>
  <c r="B37" i="2"/>
  <c r="C37" i="2"/>
  <c r="D37" i="2"/>
  <c r="U32" i="2" s="1"/>
  <c r="E37" i="2"/>
  <c r="F37" i="2"/>
  <c r="G37" i="2"/>
  <c r="H37" i="2"/>
  <c r="Y32" i="2" s="1"/>
  <c r="I37" i="2"/>
  <c r="Z32" i="2" s="1"/>
  <c r="J37" i="2"/>
  <c r="A28" i="2"/>
  <c r="B28" i="2"/>
  <c r="C28" i="2"/>
  <c r="D28" i="2"/>
  <c r="E28" i="2"/>
  <c r="F28" i="2"/>
  <c r="G28" i="2"/>
  <c r="H28" i="2"/>
  <c r="I28" i="2"/>
  <c r="J28" i="2"/>
  <c r="A34" i="2"/>
  <c r="B34" i="2"/>
  <c r="C34" i="2"/>
  <c r="D34" i="2"/>
  <c r="U34" i="2" s="1"/>
  <c r="E34" i="2"/>
  <c r="F34" i="2"/>
  <c r="G34" i="2"/>
  <c r="H34" i="2"/>
  <c r="Y34" i="2" s="1"/>
  <c r="I34" i="2"/>
  <c r="Z34" i="2" s="1"/>
  <c r="J34" i="2"/>
  <c r="A40" i="2"/>
  <c r="B40" i="2"/>
  <c r="C40" i="2"/>
  <c r="D40" i="2"/>
  <c r="E40" i="2"/>
  <c r="F40" i="2"/>
  <c r="G40" i="2"/>
  <c r="H40" i="2"/>
  <c r="I40" i="2"/>
  <c r="J40" i="2"/>
  <c r="A26" i="2"/>
  <c r="B26" i="2"/>
  <c r="C26" i="2"/>
  <c r="D26" i="2"/>
  <c r="U36" i="2" s="1"/>
  <c r="E26" i="2"/>
  <c r="F26" i="2"/>
  <c r="G26" i="2"/>
  <c r="H26" i="2"/>
  <c r="Y36" i="2" s="1"/>
  <c r="I26" i="2"/>
  <c r="Z36" i="2" s="1"/>
  <c r="J26" i="2"/>
  <c r="A32" i="2"/>
  <c r="B32" i="2"/>
  <c r="C32" i="2"/>
  <c r="D32" i="2"/>
  <c r="E32" i="2"/>
  <c r="F32" i="2"/>
  <c r="G32" i="2"/>
  <c r="H32" i="2"/>
  <c r="I32" i="2"/>
  <c r="J32" i="2"/>
  <c r="A38" i="2"/>
  <c r="B38" i="2"/>
  <c r="C38" i="2"/>
  <c r="D38" i="2"/>
  <c r="U38" i="2" s="1"/>
  <c r="E38" i="2"/>
  <c r="F38" i="2"/>
  <c r="G38" i="2"/>
  <c r="H38" i="2"/>
  <c r="Y38" i="2" s="1"/>
  <c r="I38" i="2"/>
  <c r="Z38" i="2" s="1"/>
  <c r="J38" i="2"/>
  <c r="A29" i="2"/>
  <c r="B29" i="2"/>
  <c r="C29" i="2"/>
  <c r="D29" i="2"/>
  <c r="U39" i="2" s="1"/>
  <c r="E29" i="2"/>
  <c r="F29" i="2"/>
  <c r="G29" i="2"/>
  <c r="H29" i="2"/>
  <c r="Y39" i="2" s="1"/>
  <c r="I29" i="2"/>
  <c r="Z39" i="2" s="1"/>
  <c r="J29" i="2"/>
  <c r="A35" i="2"/>
  <c r="B35" i="2"/>
  <c r="C35" i="2"/>
  <c r="D35" i="2"/>
  <c r="U40" i="2" s="1"/>
  <c r="E35" i="2"/>
  <c r="F35" i="2"/>
  <c r="G35" i="2"/>
  <c r="H35" i="2"/>
  <c r="Y40" i="2" s="1"/>
  <c r="I35" i="2"/>
  <c r="Z40" i="2" s="1"/>
  <c r="J35" i="2"/>
  <c r="A41" i="2"/>
  <c r="B41" i="2"/>
  <c r="S41" i="2" s="1"/>
  <c r="C41" i="2"/>
  <c r="T41" i="2" s="1"/>
  <c r="D41" i="2"/>
  <c r="U41" i="2" s="1"/>
  <c r="E41" i="2"/>
  <c r="F41" i="2"/>
  <c r="W41" i="2" s="1"/>
  <c r="G41" i="2"/>
  <c r="X41" i="2" s="1"/>
  <c r="H41" i="2"/>
  <c r="Y41" i="2" s="1"/>
  <c r="I41" i="2"/>
  <c r="Z41" i="2" s="1"/>
  <c r="J41" i="2"/>
  <c r="A45" i="2"/>
  <c r="B45" i="2"/>
  <c r="C45" i="2"/>
  <c r="D45" i="2"/>
  <c r="U45" i="2" s="1"/>
  <c r="E45" i="2"/>
  <c r="F45" i="2"/>
  <c r="G45" i="2"/>
  <c r="H45" i="2"/>
  <c r="Y45" i="2" s="1"/>
  <c r="I45" i="2"/>
  <c r="Z45" i="2" s="1"/>
  <c r="J45" i="2"/>
  <c r="A51" i="2"/>
  <c r="B51" i="2"/>
  <c r="C51" i="2"/>
  <c r="D51" i="2"/>
  <c r="U46" i="2" s="1"/>
  <c r="E51" i="2"/>
  <c r="F51" i="2"/>
  <c r="G51" i="2"/>
  <c r="H51" i="2"/>
  <c r="Y46" i="2" s="1"/>
  <c r="I51" i="2"/>
  <c r="Z46" i="2" s="1"/>
  <c r="J51" i="2"/>
  <c r="A57" i="2"/>
  <c r="B57" i="2"/>
  <c r="C57" i="2"/>
  <c r="D57" i="2"/>
  <c r="E57" i="2"/>
  <c r="F57" i="2"/>
  <c r="G57" i="2"/>
  <c r="H57" i="2"/>
  <c r="I57" i="2"/>
  <c r="J57" i="2"/>
  <c r="A48" i="2"/>
  <c r="B48" i="2"/>
  <c r="C48" i="2"/>
  <c r="D48" i="2"/>
  <c r="U48" i="2" s="1"/>
  <c r="E48" i="2"/>
  <c r="F48" i="2"/>
  <c r="G48" i="2"/>
  <c r="H48" i="2"/>
  <c r="I48" i="2"/>
  <c r="Z48" i="2" s="1"/>
  <c r="J48" i="2"/>
  <c r="A54" i="2"/>
  <c r="B54" i="2"/>
  <c r="C54" i="2"/>
  <c r="D54" i="2"/>
  <c r="E54" i="2"/>
  <c r="F54" i="2"/>
  <c r="G54" i="2"/>
  <c r="H54" i="2"/>
  <c r="I54" i="2"/>
  <c r="J54" i="2"/>
  <c r="A60" i="2"/>
  <c r="B60" i="2"/>
  <c r="C60" i="2"/>
  <c r="D60" i="2"/>
  <c r="E60" i="2"/>
  <c r="F60" i="2"/>
  <c r="G60" i="2"/>
  <c r="H60" i="2"/>
  <c r="I60" i="2"/>
  <c r="J60" i="2"/>
  <c r="A46" i="2"/>
  <c r="B46" i="2"/>
  <c r="C46" i="2"/>
  <c r="D46" i="2"/>
  <c r="E46" i="2"/>
  <c r="F46" i="2"/>
  <c r="G46" i="2"/>
  <c r="H46" i="2"/>
  <c r="I46" i="2"/>
  <c r="J46" i="2"/>
  <c r="A52" i="2"/>
  <c r="B52" i="2"/>
  <c r="C52" i="2"/>
  <c r="D52" i="2"/>
  <c r="U52" i="2" s="1"/>
  <c r="E52" i="2"/>
  <c r="F52" i="2"/>
  <c r="G52" i="2"/>
  <c r="H52" i="2"/>
  <c r="Y52" i="2" s="1"/>
  <c r="I52" i="2"/>
  <c r="Z52" i="2" s="1"/>
  <c r="J52" i="2"/>
  <c r="A58" i="2"/>
  <c r="B58" i="2"/>
  <c r="C58" i="2"/>
  <c r="D58" i="2"/>
  <c r="E58" i="2"/>
  <c r="F58" i="2"/>
  <c r="G58" i="2"/>
  <c r="H58" i="2"/>
  <c r="I58" i="2"/>
  <c r="J58" i="2"/>
  <c r="A49" i="2"/>
  <c r="B49" i="2"/>
  <c r="C49" i="2"/>
  <c r="D49" i="2"/>
  <c r="U54" i="2" s="1"/>
  <c r="E49" i="2"/>
  <c r="F49" i="2"/>
  <c r="G49" i="2"/>
  <c r="H49" i="2"/>
  <c r="Y54" i="2" s="1"/>
  <c r="I49" i="2"/>
  <c r="Z54" i="2" s="1"/>
  <c r="J49" i="2"/>
  <c r="A55" i="2"/>
  <c r="B55" i="2"/>
  <c r="C55" i="2"/>
  <c r="D55" i="2"/>
  <c r="U55" i="2" s="1"/>
  <c r="E55" i="2"/>
  <c r="F55" i="2"/>
  <c r="G55" i="2"/>
  <c r="H55" i="2"/>
  <c r="Y55" i="2" s="1"/>
  <c r="I55" i="2"/>
  <c r="Z55" i="2" s="1"/>
  <c r="J55" i="2"/>
  <c r="A61" i="2"/>
  <c r="B61" i="2"/>
  <c r="C61" i="2"/>
  <c r="D61" i="2"/>
  <c r="U56" i="2" s="1"/>
  <c r="E61" i="2"/>
  <c r="F61" i="2"/>
  <c r="G61" i="2"/>
  <c r="H61" i="2"/>
  <c r="Y56" i="2" s="1"/>
  <c r="I61" i="2"/>
  <c r="Z56" i="2" s="1"/>
  <c r="J61" i="2"/>
  <c r="A47" i="2"/>
  <c r="B47" i="2"/>
  <c r="S57" i="2" s="1"/>
  <c r="C47" i="2"/>
  <c r="D47" i="2"/>
  <c r="U57" i="2" s="1"/>
  <c r="E47" i="2"/>
  <c r="V57" i="2" s="1"/>
  <c r="F47" i="2"/>
  <c r="G47" i="2"/>
  <c r="H47" i="2"/>
  <c r="Y57" i="2" s="1"/>
  <c r="I47" i="2"/>
  <c r="Z57" i="2" s="1"/>
  <c r="J47" i="2"/>
  <c r="A53" i="2"/>
  <c r="B53" i="2"/>
  <c r="C53" i="2"/>
  <c r="D53" i="2"/>
  <c r="U58" i="2" s="1"/>
  <c r="E53" i="2"/>
  <c r="F53" i="2"/>
  <c r="G53" i="2"/>
  <c r="H53" i="2"/>
  <c r="Y58" i="2" s="1"/>
  <c r="I53" i="2"/>
  <c r="Z58" i="2" s="1"/>
  <c r="J53" i="2"/>
  <c r="A59" i="2"/>
  <c r="B59" i="2"/>
  <c r="C59" i="2"/>
  <c r="D59" i="2"/>
  <c r="U59" i="2" s="1"/>
  <c r="E59" i="2"/>
  <c r="F59" i="2"/>
  <c r="G59" i="2"/>
  <c r="H59" i="2"/>
  <c r="Y59" i="2" s="1"/>
  <c r="I59" i="2"/>
  <c r="Z59" i="2" s="1"/>
  <c r="J59" i="2"/>
  <c r="A50" i="2"/>
  <c r="B50" i="2"/>
  <c r="C50" i="2"/>
  <c r="D50" i="2"/>
  <c r="U60" i="2" s="1"/>
  <c r="E50" i="2"/>
  <c r="F50" i="2"/>
  <c r="G50" i="2"/>
  <c r="H50" i="2"/>
  <c r="Y60" i="2" s="1"/>
  <c r="I50" i="2"/>
  <c r="Z60" i="2" s="1"/>
  <c r="J50" i="2"/>
  <c r="A56" i="2"/>
  <c r="B56" i="2"/>
  <c r="C56" i="2"/>
  <c r="D56" i="2"/>
  <c r="E56" i="2"/>
  <c r="F56" i="2"/>
  <c r="G56" i="2"/>
  <c r="H56" i="2"/>
  <c r="I56" i="2"/>
  <c r="J56" i="2"/>
  <c r="A62" i="2"/>
  <c r="R62" i="2" s="1"/>
  <c r="B62" i="2"/>
  <c r="S62" i="2" s="1"/>
  <c r="C62" i="2"/>
  <c r="T62" i="2" s="1"/>
  <c r="D62" i="2"/>
  <c r="U62" i="2" s="1"/>
  <c r="E62" i="2"/>
  <c r="V62" i="2" s="1"/>
  <c r="F62" i="2"/>
  <c r="W62" i="2" s="1"/>
  <c r="G62" i="2"/>
  <c r="X62" i="2" s="1"/>
  <c r="H62" i="2"/>
  <c r="Y62" i="2" s="1"/>
  <c r="I62" i="2"/>
  <c r="Z62" i="2" s="1"/>
  <c r="J62" i="2"/>
  <c r="J3" i="2"/>
  <c r="I3" i="2"/>
  <c r="Z3" i="2" s="1"/>
  <c r="H3" i="2"/>
  <c r="Y3" i="2" s="1"/>
  <c r="E3" i="2"/>
  <c r="V3" i="2" s="1"/>
  <c r="F3" i="2"/>
  <c r="G3" i="2"/>
  <c r="X3" i="2" s="1"/>
  <c r="B3" i="2"/>
  <c r="S3" i="2" s="1"/>
  <c r="C3" i="2"/>
  <c r="T3" i="2" s="1"/>
  <c r="D3" i="2"/>
  <c r="U3" i="2" s="1"/>
  <c r="A3" i="2"/>
  <c r="R3" i="2" s="1"/>
  <c r="V41" i="2"/>
  <c r="Z5" i="2" l="1"/>
  <c r="Y5" i="2"/>
  <c r="U5" i="2"/>
  <c r="Z16" i="2"/>
  <c r="Z14" i="2"/>
  <c r="Z12" i="2"/>
  <c r="R8" i="2"/>
  <c r="Z4" i="2"/>
  <c r="Z8" i="2"/>
  <c r="T7" i="2"/>
  <c r="Y16" i="2"/>
  <c r="U16" i="2"/>
  <c r="Y14" i="2"/>
  <c r="U14" i="2"/>
  <c r="Y12" i="2"/>
  <c r="U12" i="2"/>
  <c r="Y8" i="2"/>
  <c r="U8" i="2"/>
  <c r="Y4" i="2"/>
  <c r="U4" i="2"/>
  <c r="Y26" i="2"/>
  <c r="U26" i="2"/>
  <c r="Z29" i="2"/>
  <c r="Z25" i="2"/>
  <c r="Z26" i="2"/>
  <c r="Z37" i="2"/>
  <c r="Z35" i="2"/>
  <c r="Z33" i="2"/>
  <c r="Y37" i="2"/>
  <c r="U37" i="2"/>
  <c r="Y35" i="2"/>
  <c r="U35" i="2"/>
  <c r="Y33" i="2"/>
  <c r="U33" i="2"/>
  <c r="Y29" i="2"/>
  <c r="U29" i="2"/>
  <c r="S28" i="2"/>
  <c r="Y25" i="2"/>
  <c r="U25" i="2"/>
  <c r="U50" i="2"/>
  <c r="Y50" i="2"/>
  <c r="Z61" i="2"/>
  <c r="Z53" i="2"/>
  <c r="Z51" i="2"/>
  <c r="Z49" i="2"/>
  <c r="Z47" i="2"/>
  <c r="X46" i="2"/>
  <c r="Y61" i="2"/>
  <c r="U61" i="2"/>
  <c r="Y53" i="2"/>
  <c r="U53" i="2"/>
  <c r="Y51" i="2"/>
  <c r="U51" i="2"/>
  <c r="Y49" i="2"/>
  <c r="U49" i="2"/>
  <c r="Y47" i="2"/>
  <c r="U47" i="2"/>
  <c r="Z50" i="2"/>
  <c r="T45" i="2"/>
  <c r="W46" i="2"/>
  <c r="V37" i="2"/>
  <c r="W28" i="2"/>
  <c r="T29" i="2"/>
  <c r="S45" i="2"/>
  <c r="X45" i="2"/>
  <c r="V40" i="2"/>
  <c r="X39" i="2"/>
  <c r="T47" i="2"/>
  <c r="W61" i="2"/>
  <c r="W45" i="2"/>
  <c r="X37" i="2"/>
  <c r="S37" i="2"/>
  <c r="T35" i="2"/>
  <c r="T34" i="2"/>
  <c r="V26" i="2"/>
  <c r="S51" i="2"/>
  <c r="T58" i="2"/>
  <c r="V55" i="2"/>
  <c r="W52" i="2"/>
  <c r="X54" i="2"/>
  <c r="S54" i="2"/>
  <c r="V61" i="2"/>
  <c r="X60" i="2"/>
  <c r="S60" i="2"/>
  <c r="V34" i="2"/>
  <c r="W31" i="2"/>
  <c r="R35" i="2"/>
  <c r="T8" i="2"/>
  <c r="S27" i="2"/>
  <c r="T26" i="2"/>
  <c r="T61" i="2"/>
  <c r="T37" i="2"/>
  <c r="V39" i="2"/>
  <c r="T55" i="2"/>
  <c r="X51" i="2"/>
  <c r="S61" i="2"/>
  <c r="X57" i="2"/>
  <c r="X55" i="2"/>
  <c r="S55" i="2"/>
  <c r="T52" i="2"/>
  <c r="V54" i="2"/>
  <c r="X31" i="2"/>
  <c r="S31" i="2"/>
  <c r="R5" i="2"/>
  <c r="V29" i="2"/>
  <c r="S39" i="2"/>
  <c r="V36" i="2"/>
  <c r="S35" i="2"/>
  <c r="T32" i="2"/>
  <c r="X33" i="2"/>
  <c r="X32" i="2"/>
  <c r="S32" i="2"/>
  <c r="W54" i="2"/>
  <c r="W39" i="2"/>
  <c r="W57" i="2"/>
  <c r="T53" i="2"/>
  <c r="V33" i="2"/>
  <c r="V15" i="2"/>
  <c r="R19" i="2"/>
  <c r="S53" i="2"/>
  <c r="W56" i="2"/>
  <c r="R16" i="2"/>
  <c r="T19" i="2"/>
  <c r="R20" i="2"/>
  <c r="T56" i="2"/>
  <c r="S9" i="2"/>
  <c r="R12" i="2"/>
  <c r="T13" i="2"/>
  <c r="X9" i="2"/>
  <c r="T54" i="2"/>
  <c r="V51" i="2"/>
  <c r="V31" i="2"/>
  <c r="T9" i="2"/>
  <c r="R10" i="2"/>
  <c r="V27" i="2"/>
  <c r="S48" i="2"/>
  <c r="W34" i="2"/>
  <c r="W51" i="2"/>
  <c r="V32" i="2"/>
  <c r="V56" i="2"/>
  <c r="W26" i="2"/>
  <c r="R48" i="2"/>
  <c r="W40" i="2"/>
  <c r="W33" i="2"/>
  <c r="T20" i="2"/>
  <c r="X61" i="2"/>
  <c r="S50" i="2"/>
  <c r="W58" i="2"/>
  <c r="X49" i="2"/>
  <c r="S49" i="2"/>
  <c r="S30" i="2"/>
  <c r="R14" i="2"/>
  <c r="T16" i="2"/>
  <c r="R17" i="2"/>
  <c r="R61" i="2"/>
  <c r="W50" i="2"/>
  <c r="W47" i="2"/>
  <c r="T49" i="2"/>
  <c r="X40" i="2"/>
  <c r="S40" i="2"/>
  <c r="X34" i="2"/>
  <c r="S34" i="2"/>
  <c r="T25" i="2"/>
  <c r="R25" i="2"/>
  <c r="V25" i="2"/>
  <c r="W53" i="2"/>
  <c r="R59" i="2"/>
  <c r="T38" i="2"/>
  <c r="X52" i="2"/>
  <c r="V30" i="2"/>
  <c r="V53" i="2"/>
  <c r="V59" i="2"/>
  <c r="X59" i="2"/>
  <c r="V50" i="2"/>
  <c r="V58" i="2"/>
  <c r="X38" i="2"/>
  <c r="S38" i="2"/>
  <c r="R52" i="2"/>
  <c r="T50" i="2"/>
  <c r="R49" i="2"/>
  <c r="S46" i="2"/>
  <c r="V49" i="2"/>
  <c r="V46" i="2"/>
  <c r="X35" i="2"/>
  <c r="T31" i="2"/>
  <c r="S33" i="2"/>
  <c r="R31" i="2"/>
  <c r="R28" i="2"/>
  <c r="S59" i="2"/>
  <c r="V38" i="2"/>
  <c r="W29" i="2"/>
  <c r="X26" i="2"/>
  <c r="S26" i="2"/>
  <c r="W49" i="2"/>
  <c r="T28" i="2"/>
  <c r="T11" i="2"/>
  <c r="V20" i="2"/>
  <c r="S52" i="2"/>
  <c r="V47" i="2"/>
  <c r="R41" i="2"/>
  <c r="W36" i="2"/>
  <c r="T14" i="2"/>
  <c r="V48" i="2"/>
  <c r="W60" i="2"/>
  <c r="T10" i="2"/>
  <c r="S36" i="2"/>
  <c r="X36" i="2"/>
  <c r="T17" i="2"/>
  <c r="V60" i="2"/>
  <c r="T59" i="2"/>
  <c r="W59" i="2"/>
  <c r="X56" i="2"/>
  <c r="S56" i="2"/>
  <c r="X47" i="2"/>
  <c r="S47" i="2"/>
  <c r="W55" i="2"/>
  <c r="W32" i="2"/>
  <c r="R55" i="2"/>
  <c r="W38" i="2"/>
  <c r="X29" i="2"/>
  <c r="S29" i="2"/>
  <c r="V52" i="2"/>
  <c r="V35" i="2"/>
  <c r="W48" i="2"/>
  <c r="R46" i="2"/>
  <c r="T40" i="2"/>
  <c r="X58" i="2"/>
  <c r="S58" i="2"/>
  <c r="W37" i="2"/>
  <c r="R37" i="2"/>
  <c r="T46" i="2"/>
  <c r="W35" i="2"/>
  <c r="V28" i="2"/>
  <c r="X28" i="2"/>
  <c r="X27" i="2"/>
  <c r="T24" i="2"/>
  <c r="V45" i="2"/>
  <c r="X30" i="2"/>
  <c r="T4" i="2"/>
  <c r="R15" i="2"/>
  <c r="R57" i="2"/>
  <c r="R53" i="2"/>
  <c r="R51" i="2"/>
  <c r="X50" i="2"/>
  <c r="R39" i="2"/>
  <c r="T36" i="2"/>
  <c r="R33" i="2"/>
  <c r="W30" i="2"/>
  <c r="R30" i="2"/>
  <c r="W27" i="2"/>
  <c r="R27" i="2"/>
  <c r="W25" i="2"/>
  <c r="S24" i="2"/>
  <c r="X24" i="2"/>
  <c r="X48" i="2"/>
  <c r="R50" i="2"/>
  <c r="W24" i="2"/>
  <c r="R24" i="2"/>
  <c r="T18" i="2"/>
  <c r="X53" i="2"/>
  <c r="X25" i="2"/>
  <c r="V8" i="2"/>
  <c r="T60" i="2"/>
  <c r="T12" i="2"/>
  <c r="R13" i="2"/>
  <c r="R18" i="2"/>
  <c r="T5" i="2"/>
  <c r="R9" i="2"/>
  <c r="R11" i="2"/>
  <c r="T15" i="2"/>
  <c r="S20" i="2"/>
  <c r="X20" i="2"/>
  <c r="R60" i="2"/>
  <c r="R58" i="2"/>
  <c r="T57" i="2"/>
  <c r="R56" i="2"/>
  <c r="R54" i="2"/>
  <c r="T51" i="2"/>
  <c r="T48" i="2"/>
  <c r="R47" i="2"/>
  <c r="R45" i="2"/>
  <c r="R40" i="2"/>
  <c r="T39" i="2"/>
  <c r="R38" i="2"/>
  <c r="R36" i="2"/>
  <c r="R34" i="2"/>
  <c r="T33" i="2"/>
  <c r="R32" i="2"/>
  <c r="T30" i="2"/>
  <c r="R29" i="2"/>
  <c r="T27" i="2"/>
  <c r="R26" i="2"/>
  <c r="S25" i="2"/>
  <c r="V24" i="2"/>
  <c r="V17" i="2"/>
  <c r="W10" i="2"/>
  <c r="X7" i="2"/>
  <c r="X11" i="2"/>
  <c r="S5" i="2"/>
  <c r="W6" i="2"/>
  <c r="V7" i="2"/>
  <c r="V11" i="2"/>
  <c r="W18" i="2"/>
  <c r="V19" i="2"/>
  <c r="V4" i="2"/>
  <c r="S15" i="2"/>
  <c r="W16" i="2"/>
  <c r="X13" i="2"/>
  <c r="W11" i="2"/>
  <c r="S7" i="2"/>
  <c r="S11" i="2"/>
  <c r="W4" i="2"/>
  <c r="W8" i="2"/>
  <c r="S13" i="2"/>
  <c r="S17" i="2"/>
  <c r="S14" i="2"/>
  <c r="X14" i="2"/>
  <c r="S18" i="2"/>
  <c r="X18" i="2"/>
  <c r="S19" i="2"/>
  <c r="X10" i="2"/>
  <c r="V16" i="2"/>
  <c r="W7" i="2"/>
  <c r="X15" i="2"/>
  <c r="X19" i="2"/>
  <c r="W20" i="2"/>
  <c r="W12" i="2"/>
  <c r="X17" i="2"/>
  <c r="V9" i="2"/>
  <c r="X6" i="2"/>
  <c r="V12" i="2"/>
  <c r="V5" i="2"/>
  <c r="W15" i="2"/>
  <c r="S10" i="2"/>
  <c r="S4" i="2"/>
  <c r="X4" i="2"/>
  <c r="S8" i="2"/>
  <c r="S12" i="2"/>
  <c r="S16" i="2"/>
  <c r="S6" i="2"/>
  <c r="V13" i="2"/>
  <c r="W19" i="2"/>
  <c r="V14" i="2"/>
  <c r="X5" i="2"/>
  <c r="X12" i="2"/>
  <c r="W14" i="2"/>
  <c r="X8" i="2"/>
  <c r="V18" i="2"/>
  <c r="V10" i="2"/>
  <c r="V6" i="2"/>
  <c r="X16" i="2"/>
  <c r="W3" i="2"/>
  <c r="W17" i="2"/>
  <c r="W13" i="2"/>
  <c r="W9" i="2"/>
  <c r="W5" i="2"/>
</calcChain>
</file>

<file path=xl/sharedStrings.xml><?xml version="1.0" encoding="utf-8"?>
<sst xmlns="http://schemas.openxmlformats.org/spreadsheetml/2006/main" count="237" uniqueCount="36">
  <si>
    <t>nGroups</t>
  </si>
  <si>
    <t>flex</t>
  </si>
  <si>
    <t>nScenarios</t>
  </si>
  <si>
    <t>seed</t>
  </si>
  <si>
    <t>bed_cap_factor</t>
  </si>
  <si>
    <t>primal</t>
  </si>
  <si>
    <t>dual</t>
  </si>
  <si>
    <t>MIPGap</t>
  </si>
  <si>
    <t>runtime</t>
  </si>
  <si>
    <t>rows</t>
  </si>
  <si>
    <t>cols</t>
  </si>
  <si>
    <t>integer</t>
  </si>
  <si>
    <t>binary</t>
  </si>
  <si>
    <t>pre_rows</t>
  </si>
  <si>
    <t>pre_cols</t>
  </si>
  <si>
    <t>pre_integer</t>
  </si>
  <si>
    <t>pre_binary</t>
  </si>
  <si>
    <t>N</t>
  </si>
  <si>
    <t>F</t>
  </si>
  <si>
    <t>S</t>
  </si>
  <si>
    <t>Primal</t>
  </si>
  <si>
    <t>Dual</t>
  </si>
  <si>
    <t>Gap</t>
  </si>
  <si>
    <t>Time</t>
  </si>
  <si>
    <t>Rows</t>
  </si>
  <si>
    <t>Cols</t>
  </si>
  <si>
    <t>*3600</t>
  </si>
  <si>
    <t>B</t>
  </si>
  <si>
    <t>g</t>
  </si>
  <si>
    <t>G</t>
  </si>
  <si>
    <t>elements</t>
  </si>
  <si>
    <t>nonzero</t>
  </si>
  <si>
    <t>presolver</t>
  </si>
  <si>
    <t>Colombs</t>
  </si>
  <si>
    <t>Binary</t>
  </si>
  <si>
    <t>Nonzeros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</si>
</sst>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6" fontId="0" fillId="0" borderId="0" xfId="0" applyNumberFormat="1"/>
    <xf numFmtId="1" fontId="0" fillId="0" borderId="0" xfId="0" applyNumberFormat="1"/>
    <xf numFmtId="9" fontId="0" fillId="0" borderId="0" xfId="1" applyFont="1"/>
    <xf numFmtId="167" fontId="0" fillId="0" borderId="0" xfId="1" applyNumberFormat="1" applyFont="1"/>
    <xf numFmtId="9" fontId="3" fillId="0" borderId="0" xfId="1" applyFon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7" fontId="0" fillId="0" borderId="2" xfId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1" fontId="3" fillId="0" borderId="0" xfId="0" applyNumberFormat="1" applyFont="1" applyAlignment="1">
      <alignment horizontal="right"/>
    </xf>
    <xf numFmtId="167" fontId="0" fillId="0" borderId="0" xfId="0" applyNumberFormat="1"/>
    <xf numFmtId="166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1" fontId="3" fillId="0" borderId="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3" fillId="0" borderId="2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Sheet!$U$3:$U$62</c:f>
              <c:strCache>
                <c:ptCount val="60"/>
                <c:pt idx="0">
                  <c:v>1,0</c:v>
                </c:pt>
                <c:pt idx="1">
                  <c:v>0,6</c:v>
                </c:pt>
                <c:pt idx="2">
                  <c:v>0,4</c:v>
                </c:pt>
                <c:pt idx="3">
                  <c:v>1,0</c:v>
                </c:pt>
                <c:pt idx="4">
                  <c:v>0,6</c:v>
                </c:pt>
                <c:pt idx="5">
                  <c:v>0,4</c:v>
                </c:pt>
                <c:pt idx="6">
                  <c:v>1,0</c:v>
                </c:pt>
                <c:pt idx="7">
                  <c:v>0,6</c:v>
                </c:pt>
                <c:pt idx="8">
                  <c:v>0,4</c:v>
                </c:pt>
                <c:pt idx="9">
                  <c:v>1,0</c:v>
                </c:pt>
                <c:pt idx="10">
                  <c:v>0,6</c:v>
                </c:pt>
                <c:pt idx="11">
                  <c:v>0,4</c:v>
                </c:pt>
                <c:pt idx="12">
                  <c:v>1,0</c:v>
                </c:pt>
                <c:pt idx="13">
                  <c:v>0,6</c:v>
                </c:pt>
                <c:pt idx="14">
                  <c:v>0,4</c:v>
                </c:pt>
                <c:pt idx="15">
                  <c:v>1,0</c:v>
                </c:pt>
                <c:pt idx="16">
                  <c:v>0,6</c:v>
                </c:pt>
                <c:pt idx="17">
                  <c:v>0,4</c:v>
                </c:pt>
                <c:pt idx="19">
                  <c:v>B</c:v>
                </c:pt>
                <c:pt idx="21">
                  <c:v>1,0</c:v>
                </c:pt>
                <c:pt idx="22">
                  <c:v>0,6</c:v>
                </c:pt>
                <c:pt idx="23">
                  <c:v>0,4</c:v>
                </c:pt>
                <c:pt idx="24">
                  <c:v>1,0</c:v>
                </c:pt>
                <c:pt idx="25">
                  <c:v>0,6</c:v>
                </c:pt>
                <c:pt idx="26">
                  <c:v>0,4</c:v>
                </c:pt>
                <c:pt idx="27">
                  <c:v>1,0</c:v>
                </c:pt>
                <c:pt idx="28">
                  <c:v>0,6</c:v>
                </c:pt>
                <c:pt idx="29">
                  <c:v>0,4</c:v>
                </c:pt>
                <c:pt idx="30">
                  <c:v>1,0</c:v>
                </c:pt>
                <c:pt idx="31">
                  <c:v>0,6</c:v>
                </c:pt>
                <c:pt idx="32">
                  <c:v>0,4</c:v>
                </c:pt>
                <c:pt idx="33">
                  <c:v>1,0</c:v>
                </c:pt>
                <c:pt idx="34">
                  <c:v>0,6</c:v>
                </c:pt>
                <c:pt idx="35">
                  <c:v>0,4</c:v>
                </c:pt>
                <c:pt idx="36">
                  <c:v>1,0</c:v>
                </c:pt>
                <c:pt idx="37">
                  <c:v>0,6</c:v>
                </c:pt>
                <c:pt idx="38">
                  <c:v>0,4</c:v>
                </c:pt>
                <c:pt idx="40">
                  <c:v>B</c:v>
                </c:pt>
                <c:pt idx="42">
                  <c:v>1,0</c:v>
                </c:pt>
                <c:pt idx="43">
                  <c:v>0,6</c:v>
                </c:pt>
                <c:pt idx="44">
                  <c:v>0,4</c:v>
                </c:pt>
                <c:pt idx="45">
                  <c:v>1,0</c:v>
                </c:pt>
                <c:pt idx="46">
                  <c:v>0,6</c:v>
                </c:pt>
                <c:pt idx="47">
                  <c:v>0,4</c:v>
                </c:pt>
                <c:pt idx="48">
                  <c:v>1,0</c:v>
                </c:pt>
                <c:pt idx="49">
                  <c:v>0,6</c:v>
                </c:pt>
                <c:pt idx="50">
                  <c:v>0,4</c:v>
                </c:pt>
                <c:pt idx="51">
                  <c:v>1,0</c:v>
                </c:pt>
                <c:pt idx="52">
                  <c:v>0,6</c:v>
                </c:pt>
                <c:pt idx="53">
                  <c:v>0,4</c:v>
                </c:pt>
                <c:pt idx="54">
                  <c:v>1,0</c:v>
                </c:pt>
                <c:pt idx="55">
                  <c:v>0,6</c:v>
                </c:pt>
                <c:pt idx="56">
                  <c:v>0,4</c:v>
                </c:pt>
                <c:pt idx="57">
                  <c:v>1,0</c:v>
                </c:pt>
                <c:pt idx="58">
                  <c:v>0,6</c:v>
                </c:pt>
                <c:pt idx="59">
                  <c:v>0,4</c:v>
                </c:pt>
              </c:strCache>
            </c:strRef>
          </c:xVal>
          <c:yVal>
            <c:numRef>
              <c:f>Sheet!$X$3:$X$62</c:f>
              <c:numCache>
                <c:formatCode>0.0%</c:formatCode>
                <c:ptCount val="60"/>
                <c:pt idx="0">
                  <c:v>0</c:v>
                </c:pt>
                <c:pt idx="1">
                  <c:v>3.5999999999999997E-2</c:v>
                </c:pt>
                <c:pt idx="2">
                  <c:v>3.6999999999999998E-2</c:v>
                </c:pt>
                <c:pt idx="3">
                  <c:v>0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0</c:v>
                </c:pt>
                <c:pt idx="7">
                  <c:v>1.0999999999999999E-2</c:v>
                </c:pt>
                <c:pt idx="8">
                  <c:v>3.7999999999999999E-2</c:v>
                </c:pt>
                <c:pt idx="9">
                  <c:v>0</c:v>
                </c:pt>
                <c:pt idx="10">
                  <c:v>2.1000000000000001E-2</c:v>
                </c:pt>
                <c:pt idx="11">
                  <c:v>3.9E-2</c:v>
                </c:pt>
                <c:pt idx="12">
                  <c:v>0</c:v>
                </c:pt>
                <c:pt idx="13">
                  <c:v>2.1999999999999999E-2</c:v>
                </c:pt>
                <c:pt idx="14">
                  <c:v>5.0999999999999997E-2</c:v>
                </c:pt>
                <c:pt idx="15">
                  <c:v>0</c:v>
                </c:pt>
                <c:pt idx="16">
                  <c:v>4.1000000000000002E-2</c:v>
                </c:pt>
                <c:pt idx="17">
                  <c:v>4.4999999999999998E-2</c:v>
                </c:pt>
                <c:pt idx="19" formatCode="General">
                  <c:v>0</c:v>
                </c:pt>
                <c:pt idx="21">
                  <c:v>0</c:v>
                </c:pt>
                <c:pt idx="22">
                  <c:v>1.7999999999999999E-2</c:v>
                </c:pt>
                <c:pt idx="23">
                  <c:v>4.7E-2</c:v>
                </c:pt>
                <c:pt idx="24">
                  <c:v>0.23699999999999999</c:v>
                </c:pt>
                <c:pt idx="25">
                  <c:v>0.39500000000000002</c:v>
                </c:pt>
                <c:pt idx="26">
                  <c:v>5.8000000000000003E-2</c:v>
                </c:pt>
                <c:pt idx="27">
                  <c:v>1.2999999999999999E-2</c:v>
                </c:pt>
                <c:pt idx="28">
                  <c:v>0.113</c:v>
                </c:pt>
                <c:pt idx="29">
                  <c:v>7.5999999999999998E-2</c:v>
                </c:pt>
                <c:pt idx="30">
                  <c:v>0.28699999999999998</c:v>
                </c:pt>
                <c:pt idx="31">
                  <c:v>0.58799999999999997</c:v>
                </c:pt>
                <c:pt idx="32">
                  <c:v>7.2999999999999995E-2</c:v>
                </c:pt>
                <c:pt idx="33">
                  <c:v>1.0999999999999999E-2</c:v>
                </c:pt>
                <c:pt idx="34">
                  <c:v>0.252</c:v>
                </c:pt>
                <c:pt idx="35">
                  <c:v>8.1000000000000003E-2</c:v>
                </c:pt>
                <c:pt idx="36">
                  <c:v>0.71499999999999997</c:v>
                </c:pt>
                <c:pt idx="37">
                  <c:v>0.90700000000000003</c:v>
                </c:pt>
                <c:pt idx="38">
                  <c:v>9.6000000000000002E-2</c:v>
                </c:pt>
                <c:pt idx="40" formatCode="General">
                  <c:v>0</c:v>
                </c:pt>
                <c:pt idx="42">
                  <c:v>0.1</c:v>
                </c:pt>
                <c:pt idx="43">
                  <c:v>0.16900000000000001</c:v>
                </c:pt>
                <c:pt idx="44">
                  <c:v>0.124</c:v>
                </c:pt>
                <c:pt idx="45">
                  <c:v>0.53300000000000003</c:v>
                </c:pt>
                <c:pt idx="46">
                  <c:v>0.58599999999999997</c:v>
                </c:pt>
                <c:pt idx="47">
                  <c:v>0.11600000000000001</c:v>
                </c:pt>
                <c:pt idx="48">
                  <c:v>0.52300000000000002</c:v>
                </c:pt>
                <c:pt idx="49">
                  <c:v>0.86399999999999999</c:v>
                </c:pt>
                <c:pt idx="50">
                  <c:v>0.24</c:v>
                </c:pt>
                <c:pt idx="51">
                  <c:v>0.93600000000000005</c:v>
                </c:pt>
                <c:pt idx="52">
                  <c:v>0.92500000000000004</c:v>
                </c:pt>
                <c:pt idx="53">
                  <c:v>0.35</c:v>
                </c:pt>
                <c:pt idx="54">
                  <c:v>0.72399999999999998</c:v>
                </c:pt>
                <c:pt idx="55">
                  <c:v>0.93500000000000005</c:v>
                </c:pt>
                <c:pt idx="56">
                  <c:v>0.52900000000000003</c:v>
                </c:pt>
                <c:pt idx="57">
                  <c:v>0.85199999999999998</c:v>
                </c:pt>
                <c:pt idx="58">
                  <c:v>0.94299999999999995</c:v>
                </c:pt>
                <c:pt idx="59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5-CB48-B73E-FD4083C9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5855"/>
        <c:axId val="50915599"/>
      </c:scatterChart>
      <c:valAx>
        <c:axId val="50845855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0915599"/>
        <c:crosses val="autoZero"/>
        <c:crossBetween val="midCat"/>
      </c:valAx>
      <c:valAx>
        <c:axId val="50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08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Sheet!$R$3:$R$62</c:f>
              <c:strCache>
                <c:ptCount val="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9">
                  <c:v>S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40">
                  <c:v>S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</c:strCache>
            </c:strRef>
          </c:xVal>
          <c:yVal>
            <c:numRef>
              <c:f>Sheet!$X$3:$X$62</c:f>
              <c:numCache>
                <c:formatCode>0.0%</c:formatCode>
                <c:ptCount val="60"/>
                <c:pt idx="0">
                  <c:v>0</c:v>
                </c:pt>
                <c:pt idx="1">
                  <c:v>3.5999999999999997E-2</c:v>
                </c:pt>
                <c:pt idx="2">
                  <c:v>3.6999999999999998E-2</c:v>
                </c:pt>
                <c:pt idx="3">
                  <c:v>0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0</c:v>
                </c:pt>
                <c:pt idx="7">
                  <c:v>1.0999999999999999E-2</c:v>
                </c:pt>
                <c:pt idx="8">
                  <c:v>3.7999999999999999E-2</c:v>
                </c:pt>
                <c:pt idx="9">
                  <c:v>0</c:v>
                </c:pt>
                <c:pt idx="10">
                  <c:v>2.1000000000000001E-2</c:v>
                </c:pt>
                <c:pt idx="11">
                  <c:v>3.9E-2</c:v>
                </c:pt>
                <c:pt idx="12">
                  <c:v>0</c:v>
                </c:pt>
                <c:pt idx="13">
                  <c:v>2.1999999999999999E-2</c:v>
                </c:pt>
                <c:pt idx="14">
                  <c:v>5.0999999999999997E-2</c:v>
                </c:pt>
                <c:pt idx="15">
                  <c:v>0</c:v>
                </c:pt>
                <c:pt idx="16">
                  <c:v>4.1000000000000002E-2</c:v>
                </c:pt>
                <c:pt idx="17">
                  <c:v>4.4999999999999998E-2</c:v>
                </c:pt>
                <c:pt idx="19" formatCode="General">
                  <c:v>0</c:v>
                </c:pt>
                <c:pt idx="21">
                  <c:v>0</c:v>
                </c:pt>
                <c:pt idx="22">
                  <c:v>1.7999999999999999E-2</c:v>
                </c:pt>
                <c:pt idx="23">
                  <c:v>4.7E-2</c:v>
                </c:pt>
                <c:pt idx="24">
                  <c:v>0.23699999999999999</c:v>
                </c:pt>
                <c:pt idx="25">
                  <c:v>0.39500000000000002</c:v>
                </c:pt>
                <c:pt idx="26">
                  <c:v>5.8000000000000003E-2</c:v>
                </c:pt>
                <c:pt idx="27">
                  <c:v>1.2999999999999999E-2</c:v>
                </c:pt>
                <c:pt idx="28">
                  <c:v>0.113</c:v>
                </c:pt>
                <c:pt idx="29">
                  <c:v>7.5999999999999998E-2</c:v>
                </c:pt>
                <c:pt idx="30">
                  <c:v>0.28699999999999998</c:v>
                </c:pt>
                <c:pt idx="31">
                  <c:v>0.58799999999999997</c:v>
                </c:pt>
                <c:pt idx="32">
                  <c:v>7.2999999999999995E-2</c:v>
                </c:pt>
                <c:pt idx="33">
                  <c:v>1.0999999999999999E-2</c:v>
                </c:pt>
                <c:pt idx="34">
                  <c:v>0.252</c:v>
                </c:pt>
                <c:pt idx="35">
                  <c:v>8.1000000000000003E-2</c:v>
                </c:pt>
                <c:pt idx="36">
                  <c:v>0.71499999999999997</c:v>
                </c:pt>
                <c:pt idx="37">
                  <c:v>0.90700000000000003</c:v>
                </c:pt>
                <c:pt idx="38">
                  <c:v>9.6000000000000002E-2</c:v>
                </c:pt>
                <c:pt idx="40" formatCode="General">
                  <c:v>0</c:v>
                </c:pt>
                <c:pt idx="42">
                  <c:v>0.1</c:v>
                </c:pt>
                <c:pt idx="43">
                  <c:v>0.16900000000000001</c:v>
                </c:pt>
                <c:pt idx="44">
                  <c:v>0.124</c:v>
                </c:pt>
                <c:pt idx="45">
                  <c:v>0.53300000000000003</c:v>
                </c:pt>
                <c:pt idx="46">
                  <c:v>0.58599999999999997</c:v>
                </c:pt>
                <c:pt idx="47">
                  <c:v>0.11600000000000001</c:v>
                </c:pt>
                <c:pt idx="48">
                  <c:v>0.52300000000000002</c:v>
                </c:pt>
                <c:pt idx="49">
                  <c:v>0.86399999999999999</c:v>
                </c:pt>
                <c:pt idx="50">
                  <c:v>0.24</c:v>
                </c:pt>
                <c:pt idx="51">
                  <c:v>0.93600000000000005</c:v>
                </c:pt>
                <c:pt idx="52">
                  <c:v>0.92500000000000004</c:v>
                </c:pt>
                <c:pt idx="53">
                  <c:v>0.35</c:v>
                </c:pt>
                <c:pt idx="54">
                  <c:v>0.72399999999999998</c:v>
                </c:pt>
                <c:pt idx="55">
                  <c:v>0.93500000000000005</c:v>
                </c:pt>
                <c:pt idx="56">
                  <c:v>0.52900000000000003</c:v>
                </c:pt>
                <c:pt idx="57">
                  <c:v>0.85199999999999998</c:v>
                </c:pt>
                <c:pt idx="58">
                  <c:v>0.94299999999999995</c:v>
                </c:pt>
                <c:pt idx="59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C-EF4F-8489-C9A02692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5439"/>
        <c:axId val="85812335"/>
      </c:scatterChart>
      <c:valAx>
        <c:axId val="84985439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5812335"/>
        <c:crosses val="autoZero"/>
        <c:crossBetween val="midCat"/>
      </c:valAx>
      <c:valAx>
        <c:axId val="858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49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Sheet!$S$3:$S$62</c:f>
              <c:strCache>
                <c:ptCount val="60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10%</c:v>
                </c:pt>
                <c:pt idx="4">
                  <c:v>10%</c:v>
                </c:pt>
                <c:pt idx="5">
                  <c:v>10%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10%</c:v>
                </c:pt>
                <c:pt idx="10">
                  <c:v>10%</c:v>
                </c:pt>
                <c:pt idx="11">
                  <c:v>10%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  <c:pt idx="15">
                  <c:v>10%</c:v>
                </c:pt>
                <c:pt idx="16">
                  <c:v>10%</c:v>
                </c:pt>
                <c:pt idx="17">
                  <c:v>10%</c:v>
                </c:pt>
                <c:pt idx="19">
                  <c:v>F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10%</c:v>
                </c:pt>
                <c:pt idx="25">
                  <c:v>10%</c:v>
                </c:pt>
                <c:pt idx="26">
                  <c:v>10%</c:v>
                </c:pt>
                <c:pt idx="27">
                  <c:v>0%</c:v>
                </c:pt>
                <c:pt idx="28">
                  <c:v>0%</c:v>
                </c:pt>
                <c:pt idx="29">
                  <c:v>0%</c:v>
                </c:pt>
                <c:pt idx="30">
                  <c:v>10%</c:v>
                </c:pt>
                <c:pt idx="31">
                  <c:v>10%</c:v>
                </c:pt>
                <c:pt idx="32">
                  <c:v>10%</c:v>
                </c:pt>
                <c:pt idx="33">
                  <c:v>0%</c:v>
                </c:pt>
                <c:pt idx="34">
                  <c:v>0%</c:v>
                </c:pt>
                <c:pt idx="35">
                  <c:v>0%</c:v>
                </c:pt>
                <c:pt idx="36">
                  <c:v>10%</c:v>
                </c:pt>
                <c:pt idx="37">
                  <c:v>10%</c:v>
                </c:pt>
                <c:pt idx="38">
                  <c:v>10%</c:v>
                </c:pt>
                <c:pt idx="40">
                  <c:v>F</c:v>
                </c:pt>
                <c:pt idx="42">
                  <c:v>0%</c:v>
                </c:pt>
                <c:pt idx="43">
                  <c:v>0%</c:v>
                </c:pt>
                <c:pt idx="44">
                  <c:v>0%</c:v>
                </c:pt>
                <c:pt idx="45">
                  <c:v>10%</c:v>
                </c:pt>
                <c:pt idx="46">
                  <c:v>10%</c:v>
                </c:pt>
                <c:pt idx="47">
                  <c:v>10%</c:v>
                </c:pt>
                <c:pt idx="48">
                  <c:v>0%</c:v>
                </c:pt>
                <c:pt idx="49">
                  <c:v>0%</c:v>
                </c:pt>
                <c:pt idx="50">
                  <c:v>0%</c:v>
                </c:pt>
                <c:pt idx="51">
                  <c:v>10%</c:v>
                </c:pt>
                <c:pt idx="52">
                  <c:v>10%</c:v>
                </c:pt>
                <c:pt idx="53">
                  <c:v>10%</c:v>
                </c:pt>
                <c:pt idx="54">
                  <c:v>0%</c:v>
                </c:pt>
                <c:pt idx="55">
                  <c:v>0%</c:v>
                </c:pt>
                <c:pt idx="56">
                  <c:v>0%</c:v>
                </c:pt>
                <c:pt idx="57">
                  <c:v>10%</c:v>
                </c:pt>
                <c:pt idx="58">
                  <c:v>10%</c:v>
                </c:pt>
                <c:pt idx="59">
                  <c:v>10%</c:v>
                </c:pt>
              </c:strCache>
            </c:strRef>
          </c:xVal>
          <c:yVal>
            <c:numRef>
              <c:f>Sheet!$X$3:$X$62</c:f>
              <c:numCache>
                <c:formatCode>0.0%</c:formatCode>
                <c:ptCount val="60"/>
                <c:pt idx="0">
                  <c:v>0</c:v>
                </c:pt>
                <c:pt idx="1">
                  <c:v>3.5999999999999997E-2</c:v>
                </c:pt>
                <c:pt idx="2">
                  <c:v>3.6999999999999998E-2</c:v>
                </c:pt>
                <c:pt idx="3">
                  <c:v>0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0</c:v>
                </c:pt>
                <c:pt idx="7">
                  <c:v>1.0999999999999999E-2</c:v>
                </c:pt>
                <c:pt idx="8">
                  <c:v>3.7999999999999999E-2</c:v>
                </c:pt>
                <c:pt idx="9">
                  <c:v>0</c:v>
                </c:pt>
                <c:pt idx="10">
                  <c:v>2.1000000000000001E-2</c:v>
                </c:pt>
                <c:pt idx="11">
                  <c:v>3.9E-2</c:v>
                </c:pt>
                <c:pt idx="12">
                  <c:v>0</c:v>
                </c:pt>
                <c:pt idx="13">
                  <c:v>2.1999999999999999E-2</c:v>
                </c:pt>
                <c:pt idx="14">
                  <c:v>5.0999999999999997E-2</c:v>
                </c:pt>
                <c:pt idx="15">
                  <c:v>0</c:v>
                </c:pt>
                <c:pt idx="16">
                  <c:v>4.1000000000000002E-2</c:v>
                </c:pt>
                <c:pt idx="17">
                  <c:v>4.4999999999999998E-2</c:v>
                </c:pt>
                <c:pt idx="19" formatCode="General">
                  <c:v>0</c:v>
                </c:pt>
                <c:pt idx="21">
                  <c:v>0</c:v>
                </c:pt>
                <c:pt idx="22">
                  <c:v>1.7999999999999999E-2</c:v>
                </c:pt>
                <c:pt idx="23">
                  <c:v>4.7E-2</c:v>
                </c:pt>
                <c:pt idx="24">
                  <c:v>0.23699999999999999</c:v>
                </c:pt>
                <c:pt idx="25">
                  <c:v>0.39500000000000002</c:v>
                </c:pt>
                <c:pt idx="26">
                  <c:v>5.8000000000000003E-2</c:v>
                </c:pt>
                <c:pt idx="27">
                  <c:v>1.2999999999999999E-2</c:v>
                </c:pt>
                <c:pt idx="28">
                  <c:v>0.113</c:v>
                </c:pt>
                <c:pt idx="29">
                  <c:v>7.5999999999999998E-2</c:v>
                </c:pt>
                <c:pt idx="30">
                  <c:v>0.28699999999999998</c:v>
                </c:pt>
                <c:pt idx="31">
                  <c:v>0.58799999999999997</c:v>
                </c:pt>
                <c:pt idx="32">
                  <c:v>7.2999999999999995E-2</c:v>
                </c:pt>
                <c:pt idx="33">
                  <c:v>1.0999999999999999E-2</c:v>
                </c:pt>
                <c:pt idx="34">
                  <c:v>0.252</c:v>
                </c:pt>
                <c:pt idx="35">
                  <c:v>8.1000000000000003E-2</c:v>
                </c:pt>
                <c:pt idx="36">
                  <c:v>0.71499999999999997</c:v>
                </c:pt>
                <c:pt idx="37">
                  <c:v>0.90700000000000003</c:v>
                </c:pt>
                <c:pt idx="38">
                  <c:v>9.6000000000000002E-2</c:v>
                </c:pt>
                <c:pt idx="40" formatCode="General">
                  <c:v>0</c:v>
                </c:pt>
                <c:pt idx="42">
                  <c:v>0.1</c:v>
                </c:pt>
                <c:pt idx="43">
                  <c:v>0.16900000000000001</c:v>
                </c:pt>
                <c:pt idx="44">
                  <c:v>0.124</c:v>
                </c:pt>
                <c:pt idx="45">
                  <c:v>0.53300000000000003</c:v>
                </c:pt>
                <c:pt idx="46">
                  <c:v>0.58599999999999997</c:v>
                </c:pt>
                <c:pt idx="47">
                  <c:v>0.11600000000000001</c:v>
                </c:pt>
                <c:pt idx="48">
                  <c:v>0.52300000000000002</c:v>
                </c:pt>
                <c:pt idx="49">
                  <c:v>0.86399999999999999</c:v>
                </c:pt>
                <c:pt idx="50">
                  <c:v>0.24</c:v>
                </c:pt>
                <c:pt idx="51">
                  <c:v>0.93600000000000005</c:v>
                </c:pt>
                <c:pt idx="52">
                  <c:v>0.92500000000000004</c:v>
                </c:pt>
                <c:pt idx="53">
                  <c:v>0.35</c:v>
                </c:pt>
                <c:pt idx="54">
                  <c:v>0.72399999999999998</c:v>
                </c:pt>
                <c:pt idx="55">
                  <c:v>0.93500000000000005</c:v>
                </c:pt>
                <c:pt idx="56">
                  <c:v>0.52900000000000003</c:v>
                </c:pt>
                <c:pt idx="57">
                  <c:v>0.85199999999999998</c:v>
                </c:pt>
                <c:pt idx="58">
                  <c:v>0.94299999999999995</c:v>
                </c:pt>
                <c:pt idx="59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984A-A2F7-329C7CDE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6639"/>
        <c:axId val="69393759"/>
      </c:scatterChart>
      <c:valAx>
        <c:axId val="69726639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9393759"/>
        <c:crosses val="autoZero"/>
        <c:crossBetween val="midCat"/>
        <c:majorUnit val="0.1"/>
      </c:valAx>
      <c:valAx>
        <c:axId val="693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9726639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Sheet!$T$3:$T$62</c:f>
              <c:strCach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9">
                  <c:v>N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40">
                  <c:v>N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strCache>
            </c:strRef>
          </c:xVal>
          <c:yVal>
            <c:numRef>
              <c:f>Sheet!$X$3:$X$62</c:f>
              <c:numCache>
                <c:formatCode>0.0%</c:formatCode>
                <c:ptCount val="60"/>
                <c:pt idx="0">
                  <c:v>0</c:v>
                </c:pt>
                <c:pt idx="1">
                  <c:v>3.5999999999999997E-2</c:v>
                </c:pt>
                <c:pt idx="2">
                  <c:v>3.6999999999999998E-2</c:v>
                </c:pt>
                <c:pt idx="3">
                  <c:v>0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0</c:v>
                </c:pt>
                <c:pt idx="7">
                  <c:v>1.0999999999999999E-2</c:v>
                </c:pt>
                <c:pt idx="8">
                  <c:v>3.7999999999999999E-2</c:v>
                </c:pt>
                <c:pt idx="9">
                  <c:v>0</c:v>
                </c:pt>
                <c:pt idx="10">
                  <c:v>2.1000000000000001E-2</c:v>
                </c:pt>
                <c:pt idx="11">
                  <c:v>3.9E-2</c:v>
                </c:pt>
                <c:pt idx="12">
                  <c:v>0</c:v>
                </c:pt>
                <c:pt idx="13">
                  <c:v>2.1999999999999999E-2</c:v>
                </c:pt>
                <c:pt idx="14">
                  <c:v>5.0999999999999997E-2</c:v>
                </c:pt>
                <c:pt idx="15">
                  <c:v>0</c:v>
                </c:pt>
                <c:pt idx="16">
                  <c:v>4.1000000000000002E-2</c:v>
                </c:pt>
                <c:pt idx="17">
                  <c:v>4.4999999999999998E-2</c:v>
                </c:pt>
                <c:pt idx="19" formatCode="General">
                  <c:v>0</c:v>
                </c:pt>
                <c:pt idx="21">
                  <c:v>0</c:v>
                </c:pt>
                <c:pt idx="22">
                  <c:v>1.7999999999999999E-2</c:v>
                </c:pt>
                <c:pt idx="23">
                  <c:v>4.7E-2</c:v>
                </c:pt>
                <c:pt idx="24">
                  <c:v>0.23699999999999999</c:v>
                </c:pt>
                <c:pt idx="25">
                  <c:v>0.39500000000000002</c:v>
                </c:pt>
                <c:pt idx="26">
                  <c:v>5.8000000000000003E-2</c:v>
                </c:pt>
                <c:pt idx="27">
                  <c:v>1.2999999999999999E-2</c:v>
                </c:pt>
                <c:pt idx="28">
                  <c:v>0.113</c:v>
                </c:pt>
                <c:pt idx="29">
                  <c:v>7.5999999999999998E-2</c:v>
                </c:pt>
                <c:pt idx="30">
                  <c:v>0.28699999999999998</c:v>
                </c:pt>
                <c:pt idx="31">
                  <c:v>0.58799999999999997</c:v>
                </c:pt>
                <c:pt idx="32">
                  <c:v>7.2999999999999995E-2</c:v>
                </c:pt>
                <c:pt idx="33">
                  <c:v>1.0999999999999999E-2</c:v>
                </c:pt>
                <c:pt idx="34">
                  <c:v>0.252</c:v>
                </c:pt>
                <c:pt idx="35">
                  <c:v>8.1000000000000003E-2</c:v>
                </c:pt>
                <c:pt idx="36">
                  <c:v>0.71499999999999997</c:v>
                </c:pt>
                <c:pt idx="37">
                  <c:v>0.90700000000000003</c:v>
                </c:pt>
                <c:pt idx="38">
                  <c:v>9.6000000000000002E-2</c:v>
                </c:pt>
                <c:pt idx="40" formatCode="General">
                  <c:v>0</c:v>
                </c:pt>
                <c:pt idx="42">
                  <c:v>0.1</c:v>
                </c:pt>
                <c:pt idx="43">
                  <c:v>0.16900000000000001</c:v>
                </c:pt>
                <c:pt idx="44">
                  <c:v>0.124</c:v>
                </c:pt>
                <c:pt idx="45">
                  <c:v>0.53300000000000003</c:v>
                </c:pt>
                <c:pt idx="46">
                  <c:v>0.58599999999999997</c:v>
                </c:pt>
                <c:pt idx="47">
                  <c:v>0.11600000000000001</c:v>
                </c:pt>
                <c:pt idx="48">
                  <c:v>0.52300000000000002</c:v>
                </c:pt>
                <c:pt idx="49">
                  <c:v>0.86399999999999999</c:v>
                </c:pt>
                <c:pt idx="50">
                  <c:v>0.24</c:v>
                </c:pt>
                <c:pt idx="51">
                  <c:v>0.93600000000000005</c:v>
                </c:pt>
                <c:pt idx="52">
                  <c:v>0.92500000000000004</c:v>
                </c:pt>
                <c:pt idx="53">
                  <c:v>0.35</c:v>
                </c:pt>
                <c:pt idx="54">
                  <c:v>0.72399999999999998</c:v>
                </c:pt>
                <c:pt idx="55">
                  <c:v>0.93500000000000005</c:v>
                </c:pt>
                <c:pt idx="56">
                  <c:v>0.52900000000000003</c:v>
                </c:pt>
                <c:pt idx="57">
                  <c:v>0.85199999999999998</c:v>
                </c:pt>
                <c:pt idx="58">
                  <c:v>0.94299999999999995</c:v>
                </c:pt>
                <c:pt idx="59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5-674E-BCD4-0D6BACE3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9375"/>
        <c:axId val="84430367"/>
      </c:scatterChart>
      <c:valAx>
        <c:axId val="83059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4430367"/>
        <c:crosses val="autoZero"/>
        <c:crossBetween val="midCat"/>
      </c:valAx>
      <c:valAx>
        <c:axId val="84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305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Sheet!$AH$59:$AJ$59</c:f>
              <c:numCache>
                <c:formatCode>General</c:formatCode>
                <c:ptCount val="3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</c:numCache>
            </c:numRef>
          </c:cat>
          <c:val>
            <c:numRef>
              <c:f>Sheet!$AH$60:$AJ$60</c:f>
              <c:numCache>
                <c:formatCode>0.0%</c:formatCode>
                <c:ptCount val="3"/>
                <c:pt idx="0">
                  <c:v>0.29005882352941176</c:v>
                </c:pt>
                <c:pt idx="1">
                  <c:v>0.34858823529411753</c:v>
                </c:pt>
                <c:pt idx="2">
                  <c:v>0.14455555555555555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6-D443-A6CE-A9332E37A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5855"/>
        <c:axId val="50915599"/>
      </c:lineChart>
      <c:catAx>
        <c:axId val="508458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0915599"/>
        <c:crosses val="autoZero"/>
        <c:auto val="1"/>
        <c:lblAlgn val="ctr"/>
        <c:lblOffset val="100"/>
        <c:noMultiLvlLbl val="0"/>
      </c:catAx>
      <c:valAx>
        <c:axId val="50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084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Sheet!$AH$61:$AJ$61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25</c:v>
                </c:pt>
              </c:numCache>
            </c:numRef>
          </c:cat>
          <c:val>
            <c:numRef>
              <c:f>Sheet!$AH$62:$AJ$62</c:f>
              <c:numCache>
                <c:formatCode>0.0%</c:formatCode>
                <c:ptCount val="3"/>
                <c:pt idx="0">
                  <c:v>2.388888888888889E-2</c:v>
                </c:pt>
                <c:pt idx="1">
                  <c:v>0.22038888888888888</c:v>
                </c:pt>
                <c:pt idx="2">
                  <c:v>0.55583333333333329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947-85A8-196A55EC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5439"/>
        <c:axId val="85812335"/>
      </c:lineChart>
      <c:catAx>
        <c:axId val="849854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5812335"/>
        <c:crosses val="autoZero"/>
        <c:auto val="1"/>
        <c:lblAlgn val="ctr"/>
        <c:lblOffset val="100"/>
        <c:noMultiLvlLbl val="0"/>
      </c:catAx>
      <c:valAx>
        <c:axId val="8581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49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Sheet!$AH$63:$AI$63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cat>
          <c:val>
            <c:numRef>
              <c:f>Sheet!$AH$64:$AI$64</c:f>
              <c:numCache>
                <c:formatCode>0.0%</c:formatCode>
                <c:ptCount val="2"/>
                <c:pt idx="0">
                  <c:v>0.1857037037037037</c:v>
                </c:pt>
                <c:pt idx="1">
                  <c:v>0.34770370370370368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C-7747-AFF7-190140FE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6639"/>
        <c:axId val="69393759"/>
      </c:lineChart>
      <c:catAx>
        <c:axId val="697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9393759"/>
        <c:crosses val="autoZero"/>
        <c:auto val="1"/>
        <c:lblAlgn val="ctr"/>
        <c:lblOffset val="100"/>
        <c:noMultiLvlLbl val="0"/>
      </c:catAx>
      <c:valAx>
        <c:axId val="693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9726639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  <a:r>
              <a:rPr lang="en-GB" baseline="0"/>
              <a:t>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Sheet!$AH$57:$AJ$57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Sheet!$AH$58:$AJ$58</c:f>
              <c:numCache>
                <c:formatCode>0.0%</c:formatCode>
                <c:ptCount val="3"/>
                <c:pt idx="0">
                  <c:v>0.1413888888888889</c:v>
                </c:pt>
                <c:pt idx="1">
                  <c:v>0.28316666666666662</c:v>
                </c:pt>
                <c:pt idx="2">
                  <c:v>0.37555555555555553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F-E74C-930E-D8A81CC2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9375"/>
        <c:axId val="84430367"/>
      </c:lineChart>
      <c:catAx>
        <c:axId val="830593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4430367"/>
        <c:crosses val="autoZero"/>
        <c:auto val="1"/>
        <c:lblAlgn val="ctr"/>
        <c:lblOffset val="100"/>
        <c:noMultiLvlLbl val="0"/>
      </c:catAx>
      <c:valAx>
        <c:axId val="84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30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102576</xdr:colOff>
      <xdr:row>16</xdr:row>
      <xdr:rowOff>187569</xdr:rowOff>
    </xdr:from>
    <xdr:to>
      <xdr:col>41</xdr:col>
      <xdr:colOff>71315</xdr:colOff>
      <xdr:row>33</xdr:row>
      <xdr:rowOff>195384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1E9A48-82CB-E5BE-9F31-9BB01D37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102576</xdr:colOff>
      <xdr:row>34</xdr:row>
      <xdr:rowOff>3910</xdr:rowOff>
    </xdr:from>
    <xdr:to>
      <xdr:col>41</xdr:col>
      <xdr:colOff>71315</xdr:colOff>
      <xdr:row>51</xdr:row>
      <xdr:rowOff>11725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B6244A-B9E9-14AF-D55A-80478D88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68386</xdr:colOff>
      <xdr:row>34</xdr:row>
      <xdr:rowOff>3</xdr:rowOff>
    </xdr:from>
    <xdr:to>
      <xdr:col>45</xdr:col>
      <xdr:colOff>115278</xdr:colOff>
      <xdr:row>51</xdr:row>
      <xdr:rowOff>7818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F39A90-C0A1-BC3D-BB16-8CEB9DA8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68385</xdr:colOff>
      <xdr:row>16</xdr:row>
      <xdr:rowOff>185616</xdr:rowOff>
    </xdr:from>
    <xdr:to>
      <xdr:col>45</xdr:col>
      <xdr:colOff>115277</xdr:colOff>
      <xdr:row>33</xdr:row>
      <xdr:rowOff>193431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66BF07-A4A6-C0FD-F3F7-12E06B12C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102576</xdr:colOff>
      <xdr:row>56</xdr:row>
      <xdr:rowOff>187569</xdr:rowOff>
    </xdr:from>
    <xdr:to>
      <xdr:col>41</xdr:col>
      <xdr:colOff>71315</xdr:colOff>
      <xdr:row>70</xdr:row>
      <xdr:rowOff>195384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579B9C-F792-AA4E-BD61-82C6670F9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102576</xdr:colOff>
      <xdr:row>71</xdr:row>
      <xdr:rowOff>3910</xdr:rowOff>
    </xdr:from>
    <xdr:to>
      <xdr:col>41</xdr:col>
      <xdr:colOff>71315</xdr:colOff>
      <xdr:row>85</xdr:row>
      <xdr:rowOff>11725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BFCB41-9EF2-B145-9125-5F37509E5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68386</xdr:colOff>
      <xdr:row>71</xdr:row>
      <xdr:rowOff>3</xdr:rowOff>
    </xdr:from>
    <xdr:to>
      <xdr:col>45</xdr:col>
      <xdr:colOff>115278</xdr:colOff>
      <xdr:row>85</xdr:row>
      <xdr:rowOff>7818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F0C83EB-A006-6748-8F4A-30EEA5E4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68385</xdr:colOff>
      <xdr:row>56</xdr:row>
      <xdr:rowOff>185616</xdr:rowOff>
    </xdr:from>
    <xdr:to>
      <xdr:col>45</xdr:col>
      <xdr:colOff>115277</xdr:colOff>
      <xdr:row>70</xdr:row>
      <xdr:rowOff>193431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AB78474-9597-F843-AB9D-D206869A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11DA-2C44-F148-8389-9ED7DC1DA6E2}">
  <dimension ref="A1:AT55"/>
  <sheetViews>
    <sheetView tabSelected="1" workbookViewId="0">
      <selection activeCell="C42" sqref="C42"/>
    </sheetView>
  </sheetViews>
  <sheetFormatPr baseColWidth="10" defaultColWidth="8.83203125" defaultRowHeight="1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31</v>
      </c>
      <c r="O1" s="35" t="s">
        <v>9</v>
      </c>
      <c r="P1" s="35" t="s">
        <v>10</v>
      </c>
      <c r="Q1" s="35" t="s">
        <v>11</v>
      </c>
      <c r="R1" s="35" t="s">
        <v>12</v>
      </c>
      <c r="S1" s="35" t="s">
        <v>31</v>
      </c>
      <c r="Y1" s="36" t="s">
        <v>29</v>
      </c>
      <c r="Z1" s="36" t="s">
        <v>18</v>
      </c>
      <c r="AA1" s="36" t="s">
        <v>17</v>
      </c>
      <c r="AB1" s="36" t="s">
        <v>20</v>
      </c>
      <c r="AC1" s="36" t="s">
        <v>21</v>
      </c>
      <c r="AD1" s="36" t="s">
        <v>22</v>
      </c>
      <c r="AE1" s="36" t="s">
        <v>32</v>
      </c>
      <c r="AF1" s="36"/>
      <c r="AG1" s="36"/>
      <c r="AH1" s="36"/>
      <c r="AI1" t="s">
        <v>8</v>
      </c>
    </row>
    <row r="2" spans="1:46" x14ac:dyDescent="0.2">
      <c r="A2">
        <v>5</v>
      </c>
      <c r="B2">
        <v>0</v>
      </c>
      <c r="C2">
        <v>10</v>
      </c>
      <c r="D2">
        <v>1</v>
      </c>
      <c r="E2">
        <v>0.4</v>
      </c>
      <c r="F2">
        <v>6731.0349999999999</v>
      </c>
      <c r="G2">
        <v>6483.0359951885657</v>
      </c>
      <c r="H2">
        <v>3.6844111613063092E-2</v>
      </c>
      <c r="I2">
        <v>3600.0407657623291</v>
      </c>
      <c r="J2" s="35">
        <v>11200</v>
      </c>
      <c r="K2" s="35">
        <v>21610</v>
      </c>
      <c r="L2" s="35">
        <v>21610</v>
      </c>
      <c r="M2" s="35">
        <v>11760</v>
      </c>
      <c r="N2" s="35">
        <v>228746</v>
      </c>
      <c r="O2" s="35">
        <v>5504</v>
      </c>
      <c r="P2" s="35">
        <v>5019</v>
      </c>
      <c r="Q2" s="35">
        <v>5019</v>
      </c>
      <c r="R2" s="35">
        <v>2390</v>
      </c>
      <c r="S2" s="35">
        <v>51043</v>
      </c>
      <c r="Y2" s="36"/>
      <c r="Z2" s="36"/>
      <c r="AA2" s="36"/>
      <c r="AB2" s="36"/>
      <c r="AC2" s="36"/>
      <c r="AD2" s="36"/>
      <c r="AE2" s="37" t="s">
        <v>24</v>
      </c>
      <c r="AF2" s="37" t="s">
        <v>33</v>
      </c>
      <c r="AG2" s="37" t="s">
        <v>34</v>
      </c>
      <c r="AH2" s="37" t="s">
        <v>35</v>
      </c>
      <c r="AQ2" s="35" t="s">
        <v>24</v>
      </c>
      <c r="AR2" s="35" t="s">
        <v>33</v>
      </c>
      <c r="AS2" s="35" t="s">
        <v>34</v>
      </c>
      <c r="AT2" s="35" t="s">
        <v>35</v>
      </c>
    </row>
    <row r="3" spans="1:46" x14ac:dyDescent="0.2">
      <c r="A3">
        <v>5</v>
      </c>
      <c r="B3">
        <v>0</v>
      </c>
      <c r="C3">
        <v>50</v>
      </c>
      <c r="D3">
        <v>1</v>
      </c>
      <c r="E3">
        <v>0.4</v>
      </c>
      <c r="F3">
        <v>7165.822000000001</v>
      </c>
      <c r="G3">
        <v>6892.0420570770566</v>
      </c>
      <c r="H3">
        <v>3.8206355519707913E-2</v>
      </c>
      <c r="I3">
        <v>3600.150684356689</v>
      </c>
      <c r="J3" s="35">
        <v>50600</v>
      </c>
      <c r="K3" s="35">
        <v>100210</v>
      </c>
      <c r="L3" s="35">
        <v>100210</v>
      </c>
      <c r="M3" s="35">
        <v>50960</v>
      </c>
      <c r="N3" s="35">
        <v>1130066</v>
      </c>
      <c r="O3" s="35">
        <v>27243</v>
      </c>
      <c r="P3" s="35">
        <v>24378</v>
      </c>
      <c r="Q3" s="35">
        <v>24378</v>
      </c>
      <c r="R3" s="35">
        <v>11233</v>
      </c>
      <c r="S3" s="35">
        <v>254686</v>
      </c>
      <c r="Y3">
        <v>5</v>
      </c>
      <c r="Z3" s="3">
        <v>0.1</v>
      </c>
      <c r="AA3">
        <v>10</v>
      </c>
      <c r="AB3" s="2">
        <v>666.52</v>
      </c>
      <c r="AC3" s="2">
        <v>666.52</v>
      </c>
      <c r="AD3" s="4">
        <v>0</v>
      </c>
      <c r="AE3" s="35">
        <v>6310</v>
      </c>
      <c r="AF3" s="35">
        <v>5439</v>
      </c>
      <c r="AG3" s="35">
        <v>2810</v>
      </c>
      <c r="AH3" s="35">
        <v>53197</v>
      </c>
      <c r="AI3" s="2">
        <v>123.7407493591309</v>
      </c>
      <c r="AQ3" s="35">
        <v>11200</v>
      </c>
      <c r="AR3" s="35">
        <v>21610</v>
      </c>
      <c r="AS3" s="35">
        <v>11760</v>
      </c>
      <c r="AT3" s="35">
        <v>228746</v>
      </c>
    </row>
    <row r="4" spans="1:46" x14ac:dyDescent="0.2">
      <c r="A4">
        <v>5</v>
      </c>
      <c r="B4">
        <v>0</v>
      </c>
      <c r="C4">
        <v>100</v>
      </c>
      <c r="D4">
        <v>1</v>
      </c>
      <c r="E4">
        <v>0.4</v>
      </c>
      <c r="F4">
        <v>7334.6969999999992</v>
      </c>
      <c r="G4">
        <v>6960.6683372827174</v>
      </c>
      <c r="H4">
        <v>5.0994425907066349E-2</v>
      </c>
      <c r="I4">
        <v>3600.0724639892578</v>
      </c>
      <c r="J4" s="35">
        <v>99850</v>
      </c>
      <c r="K4" s="35">
        <v>198460</v>
      </c>
      <c r="L4" s="35">
        <v>198460</v>
      </c>
      <c r="M4" s="35">
        <v>99960</v>
      </c>
      <c r="N4" s="35">
        <v>2256716</v>
      </c>
      <c r="O4" s="35">
        <v>54422</v>
      </c>
      <c r="P4" s="35">
        <v>48587</v>
      </c>
      <c r="Q4" s="35">
        <v>48587</v>
      </c>
      <c r="R4" s="35">
        <v>22318</v>
      </c>
      <c r="S4" s="35">
        <v>509299</v>
      </c>
      <c r="Y4">
        <v>5</v>
      </c>
      <c r="Z4" s="3">
        <v>0.1</v>
      </c>
      <c r="AA4">
        <v>50</v>
      </c>
      <c r="AB4" s="2">
        <v>1086.7949932050601</v>
      </c>
      <c r="AC4" s="2">
        <v>1086.7949932050601</v>
      </c>
      <c r="AD4" s="4">
        <v>0</v>
      </c>
      <c r="AE4" s="35">
        <v>31205</v>
      </c>
      <c r="AF4" s="35">
        <v>26398</v>
      </c>
      <c r="AG4" s="35">
        <v>13253</v>
      </c>
      <c r="AH4" s="35">
        <v>265354</v>
      </c>
      <c r="AI4" s="2">
        <v>160.97661590576169</v>
      </c>
      <c r="AQ4" s="35">
        <v>50600</v>
      </c>
      <c r="AR4" s="35">
        <v>100210</v>
      </c>
      <c r="AS4" s="35">
        <v>50960</v>
      </c>
      <c r="AT4" s="35">
        <v>1130066</v>
      </c>
    </row>
    <row r="5" spans="1:46" x14ac:dyDescent="0.2">
      <c r="A5">
        <v>9</v>
      </c>
      <c r="B5">
        <v>0</v>
      </c>
      <c r="C5">
        <v>10</v>
      </c>
      <c r="D5">
        <v>1</v>
      </c>
      <c r="E5">
        <v>0.4</v>
      </c>
      <c r="F5">
        <v>7611.9949999999999</v>
      </c>
      <c r="G5">
        <v>7255.4242555577584</v>
      </c>
      <c r="H5">
        <v>4.6843270974592392E-2</v>
      </c>
      <c r="I5">
        <v>3600.041547775269</v>
      </c>
      <c r="J5" s="35">
        <v>11240</v>
      </c>
      <c r="K5" s="35">
        <v>29490</v>
      </c>
      <c r="L5" s="35">
        <v>29490</v>
      </c>
      <c r="M5" s="35">
        <v>11760</v>
      </c>
      <c r="N5" s="35">
        <v>353106</v>
      </c>
      <c r="O5" s="35">
        <v>5604</v>
      </c>
      <c r="P5" s="35">
        <v>7448</v>
      </c>
      <c r="Q5" s="35">
        <v>7448</v>
      </c>
      <c r="R5" s="35">
        <v>4604</v>
      </c>
      <c r="S5" s="35">
        <v>82704</v>
      </c>
      <c r="Y5">
        <v>5</v>
      </c>
      <c r="Z5" s="3">
        <v>0.1</v>
      </c>
      <c r="AA5">
        <v>100</v>
      </c>
      <c r="AB5" s="2">
        <v>1002.253989840479</v>
      </c>
      <c r="AC5" s="2">
        <v>1002.253989754485</v>
      </c>
      <c r="AD5" s="4">
        <v>8.5799900383041516E-11</v>
      </c>
      <c r="AE5" s="35">
        <v>62330</v>
      </c>
      <c r="AF5" s="35">
        <v>52607</v>
      </c>
      <c r="AG5" s="35">
        <v>26338</v>
      </c>
      <c r="AH5" s="35">
        <v>530621</v>
      </c>
      <c r="AI5" s="2">
        <v>602.51957321166992</v>
      </c>
      <c r="AQ5" s="35">
        <v>99850</v>
      </c>
      <c r="AR5" s="35">
        <v>198460</v>
      </c>
      <c r="AS5" s="35">
        <v>99960</v>
      </c>
      <c r="AT5" s="35">
        <v>2256716</v>
      </c>
    </row>
    <row r="6" spans="1:46" x14ac:dyDescent="0.2">
      <c r="A6">
        <v>9</v>
      </c>
      <c r="B6">
        <v>0</v>
      </c>
      <c r="C6">
        <v>50</v>
      </c>
      <c r="D6">
        <v>1</v>
      </c>
      <c r="E6">
        <v>0.4</v>
      </c>
      <c r="F6">
        <v>8650.351999999999</v>
      </c>
      <c r="G6">
        <v>7990.4308828984294</v>
      </c>
      <c r="H6">
        <v>7.6288354173514511E-2</v>
      </c>
      <c r="I6">
        <v>3600.093635559082</v>
      </c>
      <c r="J6" s="35">
        <v>50800</v>
      </c>
      <c r="K6" s="35">
        <v>139610</v>
      </c>
      <c r="L6" s="35">
        <v>139610</v>
      </c>
      <c r="M6" s="35">
        <v>50960</v>
      </c>
      <c r="N6" s="35">
        <v>1751866</v>
      </c>
      <c r="O6" s="35">
        <v>27560</v>
      </c>
      <c r="P6" s="35">
        <v>36444</v>
      </c>
      <c r="Q6" s="35">
        <v>36444</v>
      </c>
      <c r="R6" s="35">
        <v>21898</v>
      </c>
      <c r="S6" s="35">
        <v>413632</v>
      </c>
      <c r="Z6" s="3"/>
      <c r="AB6" s="2"/>
      <c r="AC6" s="2"/>
      <c r="AD6" s="4"/>
      <c r="AI6" s="2"/>
    </row>
    <row r="7" spans="1:46" x14ac:dyDescent="0.2">
      <c r="A7">
        <v>9</v>
      </c>
      <c r="B7">
        <v>0</v>
      </c>
      <c r="C7">
        <v>100</v>
      </c>
      <c r="D7">
        <v>1</v>
      </c>
      <c r="E7">
        <v>0.4</v>
      </c>
      <c r="F7">
        <v>8710.1579999999976</v>
      </c>
      <c r="G7">
        <v>8008.0601804451317</v>
      </c>
      <c r="H7">
        <v>8.0606783430893697E-2</v>
      </c>
      <c r="I7">
        <v>3600.153930664062</v>
      </c>
      <c r="J7" s="35">
        <v>100250</v>
      </c>
      <c r="K7" s="35">
        <v>277260</v>
      </c>
      <c r="L7" s="35">
        <v>277260</v>
      </c>
      <c r="M7" s="35">
        <v>99960</v>
      </c>
      <c r="N7" s="35">
        <v>3500316</v>
      </c>
      <c r="O7" s="35">
        <v>54963</v>
      </c>
      <c r="P7" s="35">
        <v>72607</v>
      </c>
      <c r="Q7" s="35">
        <v>72607</v>
      </c>
      <c r="R7" s="35">
        <v>43617</v>
      </c>
      <c r="S7" s="35">
        <v>826831</v>
      </c>
      <c r="Y7">
        <v>9</v>
      </c>
      <c r="Z7" s="3">
        <v>0.1</v>
      </c>
      <c r="AA7">
        <v>10</v>
      </c>
      <c r="AB7" s="2">
        <v>309.89999999999998</v>
      </c>
      <c r="AC7" s="2">
        <v>236.30000000000041</v>
      </c>
      <c r="AD7" s="4">
        <v>0.23749596644078619</v>
      </c>
      <c r="AE7" s="35">
        <v>6404</v>
      </c>
      <c r="AF7" s="35">
        <v>7868</v>
      </c>
      <c r="AG7" s="35">
        <v>5024</v>
      </c>
      <c r="AH7" s="35">
        <v>84826</v>
      </c>
      <c r="AI7" s="2">
        <v>3600.0688877105708</v>
      </c>
      <c r="AQ7" s="35">
        <v>11240</v>
      </c>
      <c r="AR7" s="35">
        <v>29490</v>
      </c>
      <c r="AS7" s="35">
        <v>11760</v>
      </c>
      <c r="AT7" s="35">
        <v>353106</v>
      </c>
    </row>
    <row r="8" spans="1:46" x14ac:dyDescent="0.2">
      <c r="A8">
        <v>25</v>
      </c>
      <c r="B8">
        <v>0</v>
      </c>
      <c r="C8">
        <v>10</v>
      </c>
      <c r="D8">
        <v>1</v>
      </c>
      <c r="E8">
        <v>0.4</v>
      </c>
      <c r="F8">
        <v>7158.0500000000011</v>
      </c>
      <c r="G8">
        <v>6269.3</v>
      </c>
      <c r="H8">
        <v>0.1241609097449726</v>
      </c>
      <c r="I8">
        <v>3600.0658226013179</v>
      </c>
      <c r="J8" s="35">
        <v>11400</v>
      </c>
      <c r="K8" s="35">
        <v>61010</v>
      </c>
      <c r="L8" s="35">
        <v>61010</v>
      </c>
      <c r="M8" s="35">
        <v>11760</v>
      </c>
      <c r="N8" s="35">
        <v>761366</v>
      </c>
      <c r="O8" s="35">
        <v>5751</v>
      </c>
      <c r="P8" s="35">
        <v>17456</v>
      </c>
      <c r="Q8" s="35">
        <v>17456</v>
      </c>
      <c r="R8" s="35">
        <v>6802</v>
      </c>
      <c r="S8" s="35">
        <v>192985</v>
      </c>
      <c r="Y8">
        <v>9</v>
      </c>
      <c r="Z8" s="3">
        <v>0.1</v>
      </c>
      <c r="AA8">
        <v>50</v>
      </c>
      <c r="AB8" s="2">
        <v>792.27999437265487</v>
      </c>
      <c r="AC8" s="2">
        <v>564.7198948313993</v>
      </c>
      <c r="AD8" s="4">
        <v>0.28722181698080462</v>
      </c>
      <c r="AE8" s="35">
        <v>31480</v>
      </c>
      <c r="AF8" s="35">
        <v>38464</v>
      </c>
      <c r="AG8" s="35">
        <v>23918</v>
      </c>
      <c r="AH8" s="35">
        <v>423978</v>
      </c>
      <c r="AI8" s="2">
        <v>3600.1118831634521</v>
      </c>
      <c r="AQ8" s="35">
        <v>50800</v>
      </c>
      <c r="AR8" s="35">
        <v>139610</v>
      </c>
      <c r="AS8" s="35">
        <v>50960</v>
      </c>
      <c r="AT8" s="35">
        <v>1751866</v>
      </c>
    </row>
    <row r="9" spans="1:46" x14ac:dyDescent="0.2">
      <c r="A9">
        <v>25</v>
      </c>
      <c r="B9">
        <v>0</v>
      </c>
      <c r="C9">
        <v>50</v>
      </c>
      <c r="D9">
        <v>1</v>
      </c>
      <c r="E9">
        <v>0.4</v>
      </c>
      <c r="F9">
        <v>8272.32</v>
      </c>
      <c r="G9">
        <v>6284.06</v>
      </c>
      <c r="H9">
        <v>0.240350953541449</v>
      </c>
      <c r="I9">
        <v>3600.1841506958008</v>
      </c>
      <c r="J9" s="35">
        <v>51600</v>
      </c>
      <c r="K9" s="35">
        <v>297210</v>
      </c>
      <c r="L9" s="35">
        <v>297210</v>
      </c>
      <c r="M9" s="35">
        <v>50960</v>
      </c>
      <c r="N9" s="35">
        <v>3793166</v>
      </c>
      <c r="O9" s="35">
        <v>28320</v>
      </c>
      <c r="P9" s="35">
        <v>86665</v>
      </c>
      <c r="Q9" s="35">
        <v>86665</v>
      </c>
      <c r="R9" s="35">
        <v>33450</v>
      </c>
      <c r="S9" s="35">
        <v>966239</v>
      </c>
      <c r="Y9">
        <v>9</v>
      </c>
      <c r="Z9" s="3">
        <v>0.1</v>
      </c>
      <c r="AA9">
        <v>100</v>
      </c>
      <c r="AB9" s="2">
        <v>2125.6975000000002</v>
      </c>
      <c r="AC9" s="2">
        <v>606.13832372485024</v>
      </c>
      <c r="AD9" s="4">
        <v>0.71485203152148868</v>
      </c>
      <c r="AE9" s="35">
        <v>62883</v>
      </c>
      <c r="AF9" s="35">
        <v>76627</v>
      </c>
      <c r="AG9" s="35">
        <v>47637</v>
      </c>
      <c r="AH9" s="35">
        <v>852415</v>
      </c>
      <c r="AI9" s="2">
        <v>3600.0336570739751</v>
      </c>
      <c r="AQ9" s="35">
        <v>100250</v>
      </c>
      <c r="AR9" s="35">
        <v>277260</v>
      </c>
      <c r="AS9" s="35">
        <v>99960</v>
      </c>
      <c r="AT9" s="35">
        <v>3500316</v>
      </c>
    </row>
    <row r="10" spans="1:46" x14ac:dyDescent="0.2">
      <c r="A10">
        <v>25</v>
      </c>
      <c r="B10">
        <v>0</v>
      </c>
      <c r="C10">
        <v>100</v>
      </c>
      <c r="D10">
        <v>1</v>
      </c>
      <c r="E10">
        <v>0.4</v>
      </c>
      <c r="F10">
        <v>12429.21999988455</v>
      </c>
      <c r="G10">
        <v>5854.0732628315136</v>
      </c>
      <c r="H10">
        <v>0.52900718927769474</v>
      </c>
      <c r="I10">
        <v>3600.0702877044678</v>
      </c>
      <c r="J10" s="35">
        <v>101850</v>
      </c>
      <c r="K10" s="35">
        <v>592460</v>
      </c>
      <c r="L10" s="35">
        <v>592460</v>
      </c>
      <c r="M10" s="35">
        <v>99960</v>
      </c>
      <c r="N10" s="35">
        <v>7582916</v>
      </c>
      <c r="O10" s="35">
        <v>56552</v>
      </c>
      <c r="P10" s="35">
        <v>172797</v>
      </c>
      <c r="Q10" s="35">
        <v>172797</v>
      </c>
      <c r="R10" s="35">
        <v>66139</v>
      </c>
      <c r="S10" s="35">
        <v>1926044</v>
      </c>
      <c r="Z10" s="3"/>
      <c r="AB10" s="2"/>
      <c r="AC10" s="2"/>
      <c r="AD10" s="4"/>
      <c r="AI10" s="2"/>
    </row>
    <row r="11" spans="1:46" x14ac:dyDescent="0.2">
      <c r="A11">
        <v>5</v>
      </c>
      <c r="B11">
        <v>0</v>
      </c>
      <c r="C11">
        <v>10</v>
      </c>
      <c r="D11">
        <v>1</v>
      </c>
      <c r="E11">
        <v>0.6</v>
      </c>
      <c r="F11">
        <v>1086.835</v>
      </c>
      <c r="G11">
        <v>1047.54</v>
      </c>
      <c r="H11">
        <v>3.6155442178435623E-2</v>
      </c>
      <c r="I11">
        <v>3600.036003112793</v>
      </c>
      <c r="J11" s="35">
        <v>11200</v>
      </c>
      <c r="K11" s="35">
        <v>21610</v>
      </c>
      <c r="L11" s="35">
        <v>21610</v>
      </c>
      <c r="M11" s="35">
        <v>11760</v>
      </c>
      <c r="N11" s="35">
        <v>228746</v>
      </c>
      <c r="O11" s="35">
        <v>5514</v>
      </c>
      <c r="P11" s="35">
        <v>5019</v>
      </c>
      <c r="Q11" s="35">
        <v>5019</v>
      </c>
      <c r="R11" s="35">
        <v>2390</v>
      </c>
      <c r="S11" s="35">
        <v>51172</v>
      </c>
      <c r="Y11">
        <v>25</v>
      </c>
      <c r="Z11" s="3">
        <v>0.1</v>
      </c>
      <c r="AA11">
        <v>10</v>
      </c>
      <c r="AB11" s="2">
        <v>1580.2</v>
      </c>
      <c r="AC11" s="2">
        <v>737.95</v>
      </c>
      <c r="AD11" s="4">
        <v>0.53300215162637643</v>
      </c>
      <c r="AE11" s="35">
        <v>6571</v>
      </c>
      <c r="AF11" s="35">
        <v>17876</v>
      </c>
      <c r="AG11" s="35">
        <v>7222</v>
      </c>
      <c r="AH11" s="35">
        <v>197845</v>
      </c>
      <c r="AI11" s="2">
        <v>3600.0723896026611</v>
      </c>
      <c r="AQ11" s="35">
        <v>11400</v>
      </c>
      <c r="AR11" s="35">
        <v>61010</v>
      </c>
      <c r="AS11" s="35">
        <v>11760</v>
      </c>
      <c r="AT11" s="35">
        <v>761366</v>
      </c>
    </row>
    <row r="12" spans="1:46" x14ac:dyDescent="0.2">
      <c r="A12">
        <v>5</v>
      </c>
      <c r="B12">
        <v>0</v>
      </c>
      <c r="C12">
        <v>50</v>
      </c>
      <c r="D12">
        <v>1</v>
      </c>
      <c r="E12">
        <v>0.6</v>
      </c>
      <c r="F12">
        <v>1632.942</v>
      </c>
      <c r="G12">
        <v>1615.334533655677</v>
      </c>
      <c r="H12">
        <v>1.07826648737821E-2</v>
      </c>
      <c r="I12">
        <v>3600.153177261353</v>
      </c>
      <c r="J12" s="35">
        <v>50600</v>
      </c>
      <c r="K12" s="35">
        <v>100210</v>
      </c>
      <c r="L12" s="35">
        <v>100210</v>
      </c>
      <c r="M12" s="35">
        <v>50960</v>
      </c>
      <c r="N12" s="35">
        <v>1130066</v>
      </c>
      <c r="O12" s="35">
        <v>27290</v>
      </c>
      <c r="P12" s="35">
        <v>24378</v>
      </c>
      <c r="Q12" s="35">
        <v>24378</v>
      </c>
      <c r="R12" s="35">
        <v>11233</v>
      </c>
      <c r="S12" s="35">
        <v>255295</v>
      </c>
      <c r="Y12">
        <v>25</v>
      </c>
      <c r="Z12" s="3">
        <v>0.1</v>
      </c>
      <c r="AA12">
        <v>50</v>
      </c>
      <c r="AB12" s="2">
        <v>3494.14</v>
      </c>
      <c r="AC12" s="2">
        <v>224.56</v>
      </c>
      <c r="AD12" s="4">
        <v>0.93573239767153005</v>
      </c>
      <c r="AE12" s="35">
        <v>32340</v>
      </c>
      <c r="AF12" s="35">
        <v>88685</v>
      </c>
      <c r="AG12" s="35">
        <v>35470</v>
      </c>
      <c r="AH12" s="35">
        <v>990299</v>
      </c>
      <c r="AI12" s="2">
        <v>3600.135765075684</v>
      </c>
      <c r="AQ12" s="35">
        <v>51600</v>
      </c>
      <c r="AR12" s="35">
        <v>297210</v>
      </c>
      <c r="AS12" s="35">
        <v>50960</v>
      </c>
      <c r="AT12" s="35">
        <v>3793166</v>
      </c>
    </row>
    <row r="13" spans="1:46" x14ac:dyDescent="0.2">
      <c r="A13">
        <v>5</v>
      </c>
      <c r="B13">
        <v>0</v>
      </c>
      <c r="C13">
        <v>100</v>
      </c>
      <c r="D13">
        <v>1</v>
      </c>
      <c r="E13">
        <v>0.6</v>
      </c>
      <c r="F13">
        <v>1493.3769982769079</v>
      </c>
      <c r="G13">
        <v>1461.1015370424541</v>
      </c>
      <c r="H13">
        <v>2.1612400131844931E-2</v>
      </c>
      <c r="I13">
        <v>3600.1538906097412</v>
      </c>
      <c r="J13" s="35">
        <v>99850</v>
      </c>
      <c r="K13" s="35">
        <v>198460</v>
      </c>
      <c r="L13" s="35">
        <v>198460</v>
      </c>
      <c r="M13" s="35">
        <v>99960</v>
      </c>
      <c r="N13" s="35">
        <v>2256716</v>
      </c>
      <c r="O13" s="35">
        <v>54522</v>
      </c>
      <c r="P13" s="35">
        <v>48587</v>
      </c>
      <c r="Q13" s="35">
        <v>48587</v>
      </c>
      <c r="R13" s="35">
        <v>22318</v>
      </c>
      <c r="S13" s="35">
        <v>510596</v>
      </c>
      <c r="Y13">
        <v>25</v>
      </c>
      <c r="Z13" s="3">
        <v>0.1</v>
      </c>
      <c r="AA13">
        <v>100</v>
      </c>
      <c r="AB13" s="2">
        <v>2189.6149999999998</v>
      </c>
      <c r="AC13" s="2">
        <v>325.14999999999998</v>
      </c>
      <c r="AD13" s="4">
        <v>0.85150357482936501</v>
      </c>
      <c r="AE13" s="35">
        <v>64572</v>
      </c>
      <c r="AF13" s="35">
        <v>176817</v>
      </c>
      <c r="AG13" s="35">
        <v>70159</v>
      </c>
      <c r="AH13" s="35">
        <v>1973904</v>
      </c>
      <c r="AI13" s="2">
        <v>3600.197616577148</v>
      </c>
      <c r="AQ13" s="35">
        <v>101850</v>
      </c>
      <c r="AR13" s="35">
        <v>592460</v>
      </c>
      <c r="AS13" s="35">
        <v>99960</v>
      </c>
      <c r="AT13" s="35">
        <v>7582916</v>
      </c>
    </row>
    <row r="14" spans="1:46" x14ac:dyDescent="0.2">
      <c r="A14">
        <v>9</v>
      </c>
      <c r="B14">
        <v>0</v>
      </c>
      <c r="C14">
        <v>10</v>
      </c>
      <c r="D14">
        <v>1</v>
      </c>
      <c r="E14">
        <v>0.6</v>
      </c>
      <c r="F14">
        <v>1007.22</v>
      </c>
      <c r="G14">
        <v>988.88</v>
      </c>
      <c r="H14">
        <v>1.8208534381763591E-2</v>
      </c>
      <c r="I14">
        <v>3600.0597839355469</v>
      </c>
      <c r="J14" s="35">
        <v>11240</v>
      </c>
      <c r="K14" s="35">
        <v>29490</v>
      </c>
      <c r="L14" s="35">
        <v>29490</v>
      </c>
      <c r="M14" s="35">
        <v>11760</v>
      </c>
      <c r="N14" s="35">
        <v>353106</v>
      </c>
      <c r="O14" s="35">
        <v>5604</v>
      </c>
      <c r="P14" s="35">
        <v>7448</v>
      </c>
      <c r="Q14" s="35">
        <v>7448</v>
      </c>
      <c r="R14" s="35">
        <v>4604</v>
      </c>
      <c r="S14" s="35">
        <v>82704</v>
      </c>
    </row>
    <row r="15" spans="1:46" x14ac:dyDescent="0.2">
      <c r="A15">
        <v>9</v>
      </c>
      <c r="B15">
        <v>0</v>
      </c>
      <c r="C15">
        <v>50</v>
      </c>
      <c r="D15">
        <v>1</v>
      </c>
      <c r="E15">
        <v>0.6</v>
      </c>
      <c r="F15">
        <v>1650.123999482769</v>
      </c>
      <c r="G15">
        <v>1463.3878143484519</v>
      </c>
      <c r="H15">
        <v>0.11316494105464189</v>
      </c>
      <c r="I15">
        <v>3600.463020324707</v>
      </c>
      <c r="J15" s="35">
        <v>50800</v>
      </c>
      <c r="K15" s="35">
        <v>139610</v>
      </c>
      <c r="L15" s="35">
        <v>139610</v>
      </c>
      <c r="M15" s="35">
        <v>50960</v>
      </c>
      <c r="N15" s="35">
        <v>1751866</v>
      </c>
      <c r="O15" s="35">
        <v>27560</v>
      </c>
      <c r="P15" s="35">
        <v>36444</v>
      </c>
      <c r="Q15" s="35">
        <v>36444</v>
      </c>
      <c r="R15" s="35">
        <v>21898</v>
      </c>
      <c r="S15" s="35">
        <v>413632</v>
      </c>
    </row>
    <row r="16" spans="1:46" x14ac:dyDescent="0.2">
      <c r="A16">
        <v>9</v>
      </c>
      <c r="B16">
        <v>0</v>
      </c>
      <c r="C16">
        <v>100</v>
      </c>
      <c r="D16">
        <v>1</v>
      </c>
      <c r="E16">
        <v>0.6</v>
      </c>
      <c r="F16">
        <v>2019.125499148264</v>
      </c>
      <c r="G16">
        <v>1510.958072158101</v>
      </c>
      <c r="H16">
        <v>0.25167698947119721</v>
      </c>
      <c r="I16">
        <v>3600.2296695709229</v>
      </c>
      <c r="J16" s="35">
        <v>100250</v>
      </c>
      <c r="K16" s="35">
        <v>277260</v>
      </c>
      <c r="L16" s="35">
        <v>277260</v>
      </c>
      <c r="M16" s="35">
        <v>99960</v>
      </c>
      <c r="N16" s="35">
        <v>3500316</v>
      </c>
      <c r="O16" s="35">
        <v>54963</v>
      </c>
      <c r="P16" s="35">
        <v>72607</v>
      </c>
      <c r="Q16" s="35">
        <v>72607</v>
      </c>
      <c r="R16" s="35">
        <v>43617</v>
      </c>
      <c r="S16" s="35">
        <v>826831</v>
      </c>
    </row>
    <row r="17" spans="1:19" x14ac:dyDescent="0.2">
      <c r="A17">
        <v>25</v>
      </c>
      <c r="B17">
        <v>0</v>
      </c>
      <c r="C17">
        <v>10</v>
      </c>
      <c r="D17">
        <v>1</v>
      </c>
      <c r="E17">
        <v>0.6</v>
      </c>
      <c r="F17">
        <v>2644.85</v>
      </c>
      <c r="G17">
        <v>2196.9499999999998</v>
      </c>
      <c r="H17">
        <v>0.16934797814620869</v>
      </c>
      <c r="I17">
        <v>3600.0313186645508</v>
      </c>
      <c r="J17" s="35">
        <v>11400</v>
      </c>
      <c r="K17" s="35">
        <v>61010</v>
      </c>
      <c r="L17" s="35">
        <v>61010</v>
      </c>
      <c r="M17" s="35">
        <v>11760</v>
      </c>
      <c r="N17" s="35">
        <v>761366</v>
      </c>
      <c r="O17" s="35">
        <v>5751</v>
      </c>
      <c r="P17" s="35">
        <v>17456</v>
      </c>
      <c r="Q17" s="35">
        <v>17456</v>
      </c>
      <c r="R17" s="35">
        <v>6802</v>
      </c>
      <c r="S17" s="35">
        <v>192985</v>
      </c>
    </row>
    <row r="18" spans="1:19" x14ac:dyDescent="0.2">
      <c r="A18">
        <v>25</v>
      </c>
      <c r="B18">
        <v>0</v>
      </c>
      <c r="C18">
        <v>50</v>
      </c>
      <c r="D18">
        <v>1</v>
      </c>
      <c r="E18">
        <v>0.6</v>
      </c>
      <c r="F18">
        <v>9065.3899999999976</v>
      </c>
      <c r="G18">
        <v>1236.08</v>
      </c>
      <c r="H18">
        <v>0.86364844755713766</v>
      </c>
      <c r="I18">
        <v>3600.045001983643</v>
      </c>
      <c r="J18" s="35">
        <v>51600</v>
      </c>
      <c r="K18" s="35">
        <v>297210</v>
      </c>
      <c r="L18" s="35">
        <v>297210</v>
      </c>
      <c r="M18" s="35">
        <v>50960</v>
      </c>
      <c r="N18" s="35">
        <v>3793166</v>
      </c>
      <c r="O18" s="35">
        <v>28320</v>
      </c>
      <c r="P18" s="35">
        <v>86665</v>
      </c>
      <c r="Q18" s="35">
        <v>86665</v>
      </c>
      <c r="R18" s="35">
        <v>33450</v>
      </c>
      <c r="S18" s="35">
        <v>966239</v>
      </c>
    </row>
    <row r="19" spans="1:19" x14ac:dyDescent="0.2">
      <c r="A19">
        <v>25</v>
      </c>
      <c r="B19">
        <v>0</v>
      </c>
      <c r="C19">
        <v>100</v>
      </c>
      <c r="D19">
        <v>1</v>
      </c>
      <c r="E19">
        <v>0.6</v>
      </c>
      <c r="F19">
        <v>14831.24999996843</v>
      </c>
      <c r="G19">
        <v>966.08500000000004</v>
      </c>
      <c r="H19">
        <v>0.93486152549501522</v>
      </c>
      <c r="I19">
        <v>3600.070096969604</v>
      </c>
      <c r="J19" s="35">
        <v>101850</v>
      </c>
      <c r="K19" s="35">
        <v>592460</v>
      </c>
      <c r="L19" s="35">
        <v>592460</v>
      </c>
      <c r="M19" s="35">
        <v>99960</v>
      </c>
      <c r="N19" s="35">
        <v>7582916</v>
      </c>
      <c r="O19" s="35">
        <v>56552</v>
      </c>
      <c r="P19" s="35">
        <v>172797</v>
      </c>
      <c r="Q19" s="35">
        <v>172797</v>
      </c>
      <c r="R19" s="35">
        <v>66139</v>
      </c>
      <c r="S19" s="35">
        <v>1926044</v>
      </c>
    </row>
    <row r="20" spans="1:19" x14ac:dyDescent="0.2">
      <c r="A20">
        <v>5</v>
      </c>
      <c r="B20">
        <v>0</v>
      </c>
      <c r="C20">
        <v>10</v>
      </c>
      <c r="D20">
        <v>1</v>
      </c>
      <c r="E20">
        <v>1</v>
      </c>
      <c r="F20">
        <v>996.5350000000002</v>
      </c>
      <c r="G20">
        <v>996.53500000000008</v>
      </c>
      <c r="H20">
        <v>0</v>
      </c>
      <c r="I20">
        <v>5.6766033172607422</v>
      </c>
      <c r="J20" s="35">
        <v>11200</v>
      </c>
      <c r="K20" s="35">
        <v>21610</v>
      </c>
      <c r="L20" s="35">
        <v>21610</v>
      </c>
      <c r="M20" s="35">
        <v>11760</v>
      </c>
      <c r="N20" s="35">
        <v>228746</v>
      </c>
      <c r="O20" s="35">
        <v>5490</v>
      </c>
      <c r="P20" s="35">
        <v>5019</v>
      </c>
      <c r="Q20" s="35">
        <v>5019</v>
      </c>
      <c r="R20" s="35">
        <v>2390</v>
      </c>
      <c r="S20" s="35">
        <v>50737</v>
      </c>
    </row>
    <row r="21" spans="1:19" x14ac:dyDescent="0.2">
      <c r="A21">
        <v>5</v>
      </c>
      <c r="B21">
        <v>0</v>
      </c>
      <c r="C21">
        <v>50</v>
      </c>
      <c r="D21">
        <v>1</v>
      </c>
      <c r="E21">
        <v>1</v>
      </c>
      <c r="F21">
        <v>1614.8819990784341</v>
      </c>
      <c r="G21">
        <v>1614.8819957910191</v>
      </c>
      <c r="H21">
        <v>2.0356996723540149E-9</v>
      </c>
      <c r="I21">
        <v>57.068264007568359</v>
      </c>
      <c r="J21" s="35">
        <v>50600</v>
      </c>
      <c r="K21" s="35">
        <v>100210</v>
      </c>
      <c r="L21" s="35">
        <v>100210</v>
      </c>
      <c r="M21" s="35">
        <v>50960</v>
      </c>
      <c r="N21" s="35">
        <v>1130066</v>
      </c>
      <c r="O21" s="35">
        <v>27185</v>
      </c>
      <c r="P21" s="35">
        <v>24378</v>
      </c>
      <c r="Q21" s="35">
        <v>24378</v>
      </c>
      <c r="R21" s="35">
        <v>11233</v>
      </c>
      <c r="S21" s="35">
        <v>253294</v>
      </c>
    </row>
    <row r="22" spans="1:19" x14ac:dyDescent="0.2">
      <c r="A22">
        <v>5</v>
      </c>
      <c r="B22">
        <v>0</v>
      </c>
      <c r="C22">
        <v>100</v>
      </c>
      <c r="D22">
        <v>1</v>
      </c>
      <c r="E22">
        <v>1</v>
      </c>
      <c r="F22">
        <v>1476.9569955242121</v>
      </c>
      <c r="G22">
        <v>1476.9569955242121</v>
      </c>
      <c r="H22">
        <v>0</v>
      </c>
      <c r="I22">
        <v>951.20763969421387</v>
      </c>
      <c r="J22" s="35">
        <v>99850</v>
      </c>
      <c r="K22" s="35">
        <v>198460</v>
      </c>
      <c r="L22" s="35">
        <v>198460</v>
      </c>
      <c r="M22" s="35">
        <v>99960</v>
      </c>
      <c r="N22" s="35">
        <v>2256716</v>
      </c>
      <c r="O22" s="35">
        <v>54310</v>
      </c>
      <c r="P22" s="35">
        <v>48587</v>
      </c>
      <c r="Q22" s="35">
        <v>48587</v>
      </c>
      <c r="R22" s="35">
        <v>22318</v>
      </c>
      <c r="S22" s="35">
        <v>506561</v>
      </c>
    </row>
    <row r="23" spans="1:19" x14ac:dyDescent="0.2">
      <c r="A23">
        <v>9</v>
      </c>
      <c r="B23">
        <v>0</v>
      </c>
      <c r="C23">
        <v>10</v>
      </c>
      <c r="D23">
        <v>1</v>
      </c>
      <c r="E23">
        <v>1</v>
      </c>
      <c r="F23">
        <v>966.07499999999993</v>
      </c>
      <c r="G23">
        <v>966.07499999999993</v>
      </c>
      <c r="H23">
        <v>0</v>
      </c>
      <c r="I23">
        <v>138.79704666137701</v>
      </c>
      <c r="J23" s="35">
        <v>11240</v>
      </c>
      <c r="K23" s="35">
        <v>29490</v>
      </c>
      <c r="L23" s="35">
        <v>29490</v>
      </c>
      <c r="M23" s="35">
        <v>11760</v>
      </c>
      <c r="N23" s="35">
        <v>353106</v>
      </c>
      <c r="O23" s="35">
        <v>5584</v>
      </c>
      <c r="P23" s="35">
        <v>7448</v>
      </c>
      <c r="Q23" s="35">
        <v>7448</v>
      </c>
      <c r="R23" s="35">
        <v>4604</v>
      </c>
      <c r="S23" s="35">
        <v>81966</v>
      </c>
    </row>
    <row r="24" spans="1:19" x14ac:dyDescent="0.2">
      <c r="A24">
        <v>9</v>
      </c>
      <c r="B24">
        <v>0</v>
      </c>
      <c r="C24">
        <v>50</v>
      </c>
      <c r="D24">
        <v>1</v>
      </c>
      <c r="E24">
        <v>1</v>
      </c>
      <c r="F24">
        <v>1418.93</v>
      </c>
      <c r="G24">
        <v>1400.701424424383</v>
      </c>
      <c r="H24">
        <v>1.2846705317117299E-2</v>
      </c>
      <c r="I24">
        <v>3600.2525672912602</v>
      </c>
      <c r="J24" s="35">
        <v>50800</v>
      </c>
      <c r="K24" s="35">
        <v>139610</v>
      </c>
      <c r="L24" s="35">
        <v>139610</v>
      </c>
      <c r="M24" s="35">
        <v>50960</v>
      </c>
      <c r="N24" s="35">
        <v>1751866</v>
      </c>
      <c r="O24" s="35">
        <v>27460</v>
      </c>
      <c r="P24" s="35">
        <v>36444</v>
      </c>
      <c r="Q24" s="35">
        <v>36444</v>
      </c>
      <c r="R24" s="35">
        <v>21898</v>
      </c>
      <c r="S24" s="35">
        <v>409918</v>
      </c>
    </row>
    <row r="25" spans="1:19" x14ac:dyDescent="0.2">
      <c r="A25">
        <v>9</v>
      </c>
      <c r="B25">
        <v>0</v>
      </c>
      <c r="C25">
        <v>100</v>
      </c>
      <c r="D25">
        <v>1</v>
      </c>
      <c r="E25">
        <v>1</v>
      </c>
      <c r="F25">
        <v>1463.5124989164699</v>
      </c>
      <c r="G25">
        <v>1446.7465736455031</v>
      </c>
      <c r="H25">
        <v>1.1455949493686911E-2</v>
      </c>
      <c r="I25">
        <v>3600.292667388916</v>
      </c>
      <c r="J25" s="35">
        <v>100250</v>
      </c>
      <c r="K25" s="35">
        <v>277260</v>
      </c>
      <c r="L25" s="35">
        <v>277260</v>
      </c>
      <c r="M25" s="35">
        <v>99960</v>
      </c>
      <c r="N25" s="35">
        <v>3500316</v>
      </c>
      <c r="O25" s="35">
        <v>54863</v>
      </c>
      <c r="P25" s="35">
        <v>72607</v>
      </c>
      <c r="Q25" s="35">
        <v>72607</v>
      </c>
      <c r="R25" s="35">
        <v>43617</v>
      </c>
      <c r="S25" s="35">
        <v>824355</v>
      </c>
    </row>
    <row r="26" spans="1:19" x14ac:dyDescent="0.2">
      <c r="A26">
        <v>25</v>
      </c>
      <c r="B26">
        <v>0</v>
      </c>
      <c r="C26">
        <v>10</v>
      </c>
      <c r="D26">
        <v>1</v>
      </c>
      <c r="E26">
        <v>1</v>
      </c>
      <c r="F26">
        <v>2524.0500000000002</v>
      </c>
      <c r="G26">
        <v>2270.9499999999998</v>
      </c>
      <c r="H26">
        <v>0.1002753511222044</v>
      </c>
      <c r="I26">
        <v>3600.1231784820561</v>
      </c>
      <c r="J26" s="35">
        <v>11400</v>
      </c>
      <c r="K26" s="35">
        <v>61010</v>
      </c>
      <c r="L26" s="35">
        <v>61010</v>
      </c>
      <c r="M26" s="35">
        <v>11760</v>
      </c>
      <c r="N26" s="35">
        <v>761366</v>
      </c>
      <c r="O26" s="35">
        <v>5751</v>
      </c>
      <c r="P26" s="35">
        <v>17456</v>
      </c>
      <c r="Q26" s="35">
        <v>17456</v>
      </c>
      <c r="R26" s="35">
        <v>6802</v>
      </c>
      <c r="S26" s="35">
        <v>192985</v>
      </c>
    </row>
    <row r="27" spans="1:19" x14ac:dyDescent="0.2">
      <c r="A27">
        <v>25</v>
      </c>
      <c r="B27">
        <v>0</v>
      </c>
      <c r="C27">
        <v>50</v>
      </c>
      <c r="D27">
        <v>1</v>
      </c>
      <c r="E27">
        <v>1</v>
      </c>
      <c r="F27">
        <v>1956.52</v>
      </c>
      <c r="G27">
        <v>932.32</v>
      </c>
      <c r="H27">
        <v>0.52348046531596915</v>
      </c>
      <c r="I27">
        <v>3600.212581634521</v>
      </c>
      <c r="J27" s="35">
        <v>51600</v>
      </c>
      <c r="K27" s="35">
        <v>297210</v>
      </c>
      <c r="L27" s="35">
        <v>297210</v>
      </c>
      <c r="M27" s="35">
        <v>50960</v>
      </c>
      <c r="N27" s="35">
        <v>3793166</v>
      </c>
      <c r="O27" s="35">
        <v>28320</v>
      </c>
      <c r="P27" s="35">
        <v>86665</v>
      </c>
      <c r="Q27" s="35">
        <v>86665</v>
      </c>
      <c r="R27" s="35">
        <v>33450</v>
      </c>
      <c r="S27" s="35">
        <v>966239</v>
      </c>
    </row>
    <row r="28" spans="1:19" x14ac:dyDescent="0.2">
      <c r="A28">
        <v>25</v>
      </c>
      <c r="B28">
        <v>0</v>
      </c>
      <c r="C28">
        <v>100</v>
      </c>
      <c r="D28">
        <v>1</v>
      </c>
      <c r="E28">
        <v>1</v>
      </c>
      <c r="F28">
        <v>3447.315000000001</v>
      </c>
      <c r="G28">
        <v>949.95</v>
      </c>
      <c r="H28">
        <v>0.72443771456916473</v>
      </c>
      <c r="I28">
        <v>3600.2274932861328</v>
      </c>
      <c r="J28" s="35">
        <v>101850</v>
      </c>
      <c r="K28" s="35">
        <v>592460</v>
      </c>
      <c r="L28" s="35">
        <v>592460</v>
      </c>
      <c r="M28" s="35">
        <v>99960</v>
      </c>
      <c r="N28" s="35">
        <v>7582916</v>
      </c>
      <c r="O28" s="35">
        <v>56552</v>
      </c>
      <c r="P28" s="35">
        <v>172797</v>
      </c>
      <c r="Q28" s="35">
        <v>172797</v>
      </c>
      <c r="R28" s="35">
        <v>66139</v>
      </c>
      <c r="S28" s="35">
        <v>1926044</v>
      </c>
    </row>
    <row r="29" spans="1:19" x14ac:dyDescent="0.2">
      <c r="A29">
        <v>5</v>
      </c>
      <c r="B29">
        <v>0.1</v>
      </c>
      <c r="C29">
        <v>10</v>
      </c>
      <c r="D29">
        <v>1</v>
      </c>
      <c r="E29">
        <v>0.4</v>
      </c>
      <c r="F29">
        <v>6468.44</v>
      </c>
      <c r="G29">
        <v>6168.8042332936757</v>
      </c>
      <c r="H29">
        <v>4.6322724908374191E-2</v>
      </c>
      <c r="I29">
        <v>3600.0386371612549</v>
      </c>
      <c r="J29" s="35">
        <v>11200</v>
      </c>
      <c r="K29" s="35">
        <v>21610</v>
      </c>
      <c r="L29" s="35">
        <v>21610</v>
      </c>
      <c r="M29" s="35">
        <v>11760</v>
      </c>
      <c r="N29" s="35">
        <v>228746</v>
      </c>
      <c r="O29" s="35">
        <v>6324</v>
      </c>
      <c r="P29" s="35">
        <v>5439</v>
      </c>
      <c r="Q29" s="35">
        <v>5439</v>
      </c>
      <c r="R29" s="35">
        <v>2810</v>
      </c>
      <c r="S29" s="35">
        <v>53503</v>
      </c>
    </row>
    <row r="30" spans="1:19" x14ac:dyDescent="0.2">
      <c r="A30">
        <v>5</v>
      </c>
      <c r="B30">
        <v>0.1</v>
      </c>
      <c r="C30">
        <v>50</v>
      </c>
      <c r="D30">
        <v>1</v>
      </c>
      <c r="E30">
        <v>0.4</v>
      </c>
      <c r="F30">
        <v>6768.6909964034803</v>
      </c>
      <c r="G30">
        <v>6507.7610728447553</v>
      </c>
      <c r="H30">
        <v>3.8549539888490879E-2</v>
      </c>
      <c r="I30">
        <v>3600.0723972320561</v>
      </c>
      <c r="J30" s="35">
        <v>50600</v>
      </c>
      <c r="K30" s="35">
        <v>100210</v>
      </c>
      <c r="L30" s="35">
        <v>100210</v>
      </c>
      <c r="M30" s="35">
        <v>50960</v>
      </c>
      <c r="N30" s="35">
        <v>1130066</v>
      </c>
      <c r="O30" s="35">
        <v>31263</v>
      </c>
      <c r="P30" s="35">
        <v>26398</v>
      </c>
      <c r="Q30" s="35">
        <v>26398</v>
      </c>
      <c r="R30" s="35">
        <v>13253</v>
      </c>
      <c r="S30" s="35">
        <v>266746</v>
      </c>
    </row>
    <row r="31" spans="1:19" x14ac:dyDescent="0.2">
      <c r="A31">
        <v>5</v>
      </c>
      <c r="B31">
        <v>0.1</v>
      </c>
      <c r="C31">
        <v>100</v>
      </c>
      <c r="D31">
        <v>1</v>
      </c>
      <c r="E31">
        <v>0.4</v>
      </c>
      <c r="F31">
        <v>6894.0924999999988</v>
      </c>
      <c r="G31">
        <v>6582.8342646862302</v>
      </c>
      <c r="H31">
        <v>4.5148543526761307E-2</v>
      </c>
      <c r="I31">
        <v>3600.1284084320068</v>
      </c>
      <c r="J31" s="35">
        <v>99850</v>
      </c>
      <c r="K31" s="35">
        <v>198460</v>
      </c>
      <c r="L31" s="35">
        <v>198460</v>
      </c>
      <c r="M31" s="35">
        <v>99960</v>
      </c>
      <c r="N31" s="35">
        <v>2256716</v>
      </c>
      <c r="O31" s="35">
        <v>62442</v>
      </c>
      <c r="P31" s="35">
        <v>52607</v>
      </c>
      <c r="Q31" s="35">
        <v>52607</v>
      </c>
      <c r="R31" s="35">
        <v>26338</v>
      </c>
      <c r="S31" s="35">
        <v>533359</v>
      </c>
    </row>
    <row r="32" spans="1:19" x14ac:dyDescent="0.2">
      <c r="A32">
        <v>9</v>
      </c>
      <c r="B32">
        <v>0.1</v>
      </c>
      <c r="C32">
        <v>10</v>
      </c>
      <c r="D32">
        <v>1</v>
      </c>
      <c r="E32">
        <v>0.4</v>
      </c>
      <c r="F32">
        <v>7617.4100000000008</v>
      </c>
      <c r="G32">
        <v>7179.3575399726797</v>
      </c>
      <c r="H32">
        <v>5.7506745734747247E-2</v>
      </c>
      <c r="I32">
        <v>3600.0770301818852</v>
      </c>
      <c r="J32" s="35">
        <v>11240</v>
      </c>
      <c r="K32" s="35">
        <v>29490</v>
      </c>
      <c r="L32" s="35">
        <v>29490</v>
      </c>
      <c r="M32" s="35">
        <v>11760</v>
      </c>
      <c r="N32" s="35">
        <v>353106</v>
      </c>
      <c r="O32" s="35">
        <v>6424</v>
      </c>
      <c r="P32" s="35">
        <v>7868</v>
      </c>
      <c r="Q32" s="35">
        <v>7868</v>
      </c>
      <c r="R32" s="35">
        <v>5024</v>
      </c>
      <c r="S32" s="35">
        <v>85564</v>
      </c>
    </row>
    <row r="33" spans="1:19" x14ac:dyDescent="0.2">
      <c r="A33">
        <v>9</v>
      </c>
      <c r="B33">
        <v>0.1</v>
      </c>
      <c r="C33">
        <v>50</v>
      </c>
      <c r="D33">
        <v>1</v>
      </c>
      <c r="E33">
        <v>0.4</v>
      </c>
      <c r="F33">
        <v>8535.2249998500265</v>
      </c>
      <c r="G33">
        <v>7914.3193618249406</v>
      </c>
      <c r="H33">
        <v>7.2746253090691326E-2</v>
      </c>
      <c r="I33">
        <v>3600.1445407867432</v>
      </c>
      <c r="J33" s="35">
        <v>50800</v>
      </c>
      <c r="K33" s="35">
        <v>139610</v>
      </c>
      <c r="L33" s="35">
        <v>139610</v>
      </c>
      <c r="M33" s="35">
        <v>50960</v>
      </c>
      <c r="N33" s="35">
        <v>1751866</v>
      </c>
      <c r="O33" s="35">
        <v>31580</v>
      </c>
      <c r="P33" s="35">
        <v>38464</v>
      </c>
      <c r="Q33" s="35">
        <v>38464</v>
      </c>
      <c r="R33" s="35">
        <v>23918</v>
      </c>
      <c r="S33" s="35">
        <v>427692</v>
      </c>
    </row>
    <row r="34" spans="1:19" x14ac:dyDescent="0.2">
      <c r="A34">
        <v>9</v>
      </c>
      <c r="B34">
        <v>0.1</v>
      </c>
      <c r="C34">
        <v>100</v>
      </c>
      <c r="D34">
        <v>1</v>
      </c>
      <c r="E34">
        <v>0.4</v>
      </c>
      <c r="F34">
        <v>8782.3609999999971</v>
      </c>
      <c r="G34">
        <v>7934.9144230473576</v>
      </c>
      <c r="H34">
        <v>9.649416335227394E-2</v>
      </c>
      <c r="I34">
        <v>3600.1275539398189</v>
      </c>
      <c r="J34" s="35">
        <v>100250</v>
      </c>
      <c r="K34" s="35">
        <v>277260</v>
      </c>
      <c r="L34" s="35">
        <v>277260</v>
      </c>
      <c r="M34" s="35">
        <v>99960</v>
      </c>
      <c r="N34" s="35">
        <v>3500316</v>
      </c>
      <c r="O34" s="35">
        <v>62983</v>
      </c>
      <c r="P34" s="35">
        <v>76627</v>
      </c>
      <c r="Q34" s="35">
        <v>76627</v>
      </c>
      <c r="R34" s="35">
        <v>47637</v>
      </c>
      <c r="S34" s="35">
        <v>854891</v>
      </c>
    </row>
    <row r="35" spans="1:19" x14ac:dyDescent="0.2">
      <c r="A35">
        <v>25</v>
      </c>
      <c r="B35">
        <v>0.1</v>
      </c>
      <c r="C35">
        <v>10</v>
      </c>
      <c r="D35">
        <v>1</v>
      </c>
      <c r="E35">
        <v>0.4</v>
      </c>
      <c r="F35">
        <v>6899.1500000000005</v>
      </c>
      <c r="G35">
        <v>6099.5</v>
      </c>
      <c r="H35">
        <v>0.1159055825717662</v>
      </c>
      <c r="I35">
        <v>3600.083820343018</v>
      </c>
      <c r="J35" s="35">
        <v>11400</v>
      </c>
      <c r="K35" s="35">
        <v>61010</v>
      </c>
      <c r="L35" s="35">
        <v>61010</v>
      </c>
      <c r="M35" s="35">
        <v>11760</v>
      </c>
      <c r="N35" s="35">
        <v>761366</v>
      </c>
      <c r="O35" s="35">
        <v>6571</v>
      </c>
      <c r="P35" s="35">
        <v>17876</v>
      </c>
      <c r="Q35" s="35">
        <v>17876</v>
      </c>
      <c r="R35" s="35">
        <v>7222</v>
      </c>
      <c r="S35" s="35">
        <v>197845</v>
      </c>
    </row>
    <row r="36" spans="1:19" x14ac:dyDescent="0.2">
      <c r="A36">
        <v>25</v>
      </c>
      <c r="B36">
        <v>0.1</v>
      </c>
      <c r="C36">
        <v>50</v>
      </c>
      <c r="D36">
        <v>1</v>
      </c>
      <c r="E36">
        <v>0.4</v>
      </c>
      <c r="F36">
        <v>9272.0600000000031</v>
      </c>
      <c r="G36">
        <v>6028.2</v>
      </c>
      <c r="H36">
        <v>0.34985321492742738</v>
      </c>
      <c r="I36">
        <v>3600.050514221191</v>
      </c>
      <c r="J36" s="35">
        <v>51600</v>
      </c>
      <c r="K36" s="35">
        <v>297210</v>
      </c>
      <c r="L36" s="35">
        <v>297210</v>
      </c>
      <c r="M36" s="35">
        <v>50960</v>
      </c>
      <c r="N36" s="35">
        <v>3793166</v>
      </c>
      <c r="O36" s="35">
        <v>32340</v>
      </c>
      <c r="P36" s="35">
        <v>88685</v>
      </c>
      <c r="Q36" s="35">
        <v>88685</v>
      </c>
      <c r="R36" s="35">
        <v>35470</v>
      </c>
      <c r="S36" s="35">
        <v>990299</v>
      </c>
    </row>
    <row r="37" spans="1:19" x14ac:dyDescent="0.2">
      <c r="A37">
        <v>25</v>
      </c>
      <c r="B37">
        <v>0.1</v>
      </c>
      <c r="C37">
        <v>100</v>
      </c>
      <c r="D37">
        <v>1</v>
      </c>
      <c r="E37">
        <v>0.4</v>
      </c>
      <c r="F37">
        <v>12669.424999999999</v>
      </c>
      <c r="G37">
        <v>5630.5852367055331</v>
      </c>
      <c r="H37">
        <v>0.55557689187113579</v>
      </c>
      <c r="I37">
        <v>3600.080974578857</v>
      </c>
      <c r="J37" s="35">
        <v>101850</v>
      </c>
      <c r="K37" s="35">
        <v>592460</v>
      </c>
      <c r="L37" s="35">
        <v>592460</v>
      </c>
      <c r="M37" s="35">
        <v>99960</v>
      </c>
      <c r="N37" s="35">
        <v>7582916</v>
      </c>
      <c r="O37" s="35">
        <v>64572</v>
      </c>
      <c r="P37" s="35">
        <v>176817</v>
      </c>
      <c r="Q37" s="35">
        <v>176817</v>
      </c>
      <c r="R37" s="35">
        <v>70159</v>
      </c>
      <c r="S37" s="35">
        <v>1973904</v>
      </c>
    </row>
    <row r="38" spans="1:19" x14ac:dyDescent="0.2">
      <c r="A38">
        <v>5</v>
      </c>
      <c r="B38">
        <v>0.1</v>
      </c>
      <c r="C38">
        <v>10</v>
      </c>
      <c r="D38">
        <v>1</v>
      </c>
      <c r="E38">
        <v>0.6</v>
      </c>
      <c r="F38">
        <v>743.82500000000005</v>
      </c>
      <c r="G38">
        <v>712.15</v>
      </c>
      <c r="H38">
        <v>4.2583941115181753E-2</v>
      </c>
      <c r="I38">
        <v>3600.0407676696782</v>
      </c>
      <c r="J38" s="35">
        <v>11200</v>
      </c>
      <c r="K38" s="35">
        <v>21610</v>
      </c>
      <c r="L38" s="35">
        <v>21610</v>
      </c>
      <c r="M38" s="35">
        <v>11760</v>
      </c>
      <c r="N38" s="35">
        <v>228746</v>
      </c>
      <c r="O38" s="35">
        <v>6334</v>
      </c>
      <c r="P38" s="35">
        <v>5439</v>
      </c>
      <c r="Q38" s="35">
        <v>5439</v>
      </c>
      <c r="R38" s="35">
        <v>2810</v>
      </c>
      <c r="S38" s="35">
        <v>53632</v>
      </c>
    </row>
    <row r="39" spans="1:19" x14ac:dyDescent="0.2">
      <c r="A39">
        <v>5</v>
      </c>
      <c r="B39">
        <v>0.1</v>
      </c>
      <c r="C39">
        <v>50</v>
      </c>
      <c r="D39">
        <v>1</v>
      </c>
      <c r="E39">
        <v>0.6</v>
      </c>
      <c r="F39">
        <v>1121.098994001911</v>
      </c>
      <c r="G39">
        <v>1098.0503266437991</v>
      </c>
      <c r="H39">
        <v>2.0558993881384619E-2</v>
      </c>
      <c r="I39">
        <v>3600.082542419434</v>
      </c>
      <c r="J39" s="35">
        <v>50600</v>
      </c>
      <c r="K39" s="35">
        <v>100210</v>
      </c>
      <c r="L39" s="35">
        <v>100210</v>
      </c>
      <c r="M39" s="35">
        <v>50960</v>
      </c>
      <c r="N39" s="35">
        <v>1130066</v>
      </c>
      <c r="O39" s="35">
        <v>31310</v>
      </c>
      <c r="P39" s="35">
        <v>26398</v>
      </c>
      <c r="Q39" s="35">
        <v>26398</v>
      </c>
      <c r="R39" s="35">
        <v>13253</v>
      </c>
      <c r="S39" s="35">
        <v>267355</v>
      </c>
    </row>
    <row r="40" spans="1:19" x14ac:dyDescent="0.2">
      <c r="A40">
        <v>5</v>
      </c>
      <c r="B40">
        <v>0.1</v>
      </c>
      <c r="C40">
        <v>100</v>
      </c>
      <c r="D40">
        <v>1</v>
      </c>
      <c r="E40">
        <v>0.6</v>
      </c>
      <c r="F40">
        <v>1053.554491021536</v>
      </c>
      <c r="G40">
        <v>1010.7569258115089</v>
      </c>
      <c r="H40">
        <v>4.0622070879817569E-2</v>
      </c>
      <c r="I40">
        <v>3600.1479034423828</v>
      </c>
      <c r="J40" s="35">
        <v>99850</v>
      </c>
      <c r="K40" s="35">
        <v>198460</v>
      </c>
      <c r="L40" s="35">
        <v>198460</v>
      </c>
      <c r="M40" s="35">
        <v>99960</v>
      </c>
      <c r="N40" s="35">
        <v>2256716</v>
      </c>
      <c r="O40" s="35">
        <v>62542</v>
      </c>
      <c r="P40" s="35">
        <v>52607</v>
      </c>
      <c r="Q40" s="35">
        <v>52607</v>
      </c>
      <c r="R40" s="35">
        <v>26338</v>
      </c>
      <c r="S40" s="35">
        <v>534656</v>
      </c>
    </row>
    <row r="41" spans="1:19" x14ac:dyDescent="0.2">
      <c r="A41">
        <v>9</v>
      </c>
      <c r="B41">
        <v>0.1</v>
      </c>
      <c r="C41">
        <v>10</v>
      </c>
      <c r="D41">
        <v>1</v>
      </c>
      <c r="E41">
        <v>0.6</v>
      </c>
      <c r="F41">
        <v>649.49</v>
      </c>
      <c r="G41">
        <v>392.72500000000002</v>
      </c>
      <c r="H41">
        <v>0.39533326148208592</v>
      </c>
      <c r="I41">
        <v>3600.06079864502</v>
      </c>
      <c r="J41" s="35">
        <v>11240</v>
      </c>
      <c r="K41" s="35">
        <v>29490</v>
      </c>
      <c r="L41" s="35">
        <v>29490</v>
      </c>
      <c r="M41" s="35">
        <v>11760</v>
      </c>
      <c r="N41" s="35">
        <v>353106</v>
      </c>
      <c r="O41" s="35">
        <v>6424</v>
      </c>
      <c r="P41" s="35">
        <v>7868</v>
      </c>
      <c r="Q41" s="35">
        <v>7868</v>
      </c>
      <c r="R41" s="35">
        <v>5024</v>
      </c>
      <c r="S41" s="35">
        <v>85564</v>
      </c>
    </row>
    <row r="42" spans="1:19" x14ac:dyDescent="0.2">
      <c r="A42">
        <v>9</v>
      </c>
      <c r="B42">
        <v>0.1</v>
      </c>
      <c r="C42">
        <v>50</v>
      </c>
      <c r="D42">
        <v>1</v>
      </c>
      <c r="E42">
        <v>0.6</v>
      </c>
      <c r="F42">
        <v>1838.614988475138</v>
      </c>
      <c r="G42">
        <v>757.54639664352192</v>
      </c>
      <c r="H42">
        <v>0.58797986452193796</v>
      </c>
      <c r="I42">
        <v>3600.1211833953862</v>
      </c>
      <c r="J42" s="35">
        <v>50800</v>
      </c>
      <c r="K42" s="35">
        <v>139610</v>
      </c>
      <c r="L42" s="35">
        <v>139610</v>
      </c>
      <c r="M42" s="35">
        <v>50960</v>
      </c>
      <c r="N42" s="35">
        <v>1751866</v>
      </c>
      <c r="O42" s="35">
        <v>31580</v>
      </c>
      <c r="P42" s="35">
        <v>38464</v>
      </c>
      <c r="Q42" s="35">
        <v>38464</v>
      </c>
      <c r="R42" s="35">
        <v>23918</v>
      </c>
      <c r="S42" s="35">
        <v>427692</v>
      </c>
    </row>
    <row r="43" spans="1:19" x14ac:dyDescent="0.2">
      <c r="A43">
        <v>9</v>
      </c>
      <c r="B43">
        <v>0.1</v>
      </c>
      <c r="C43">
        <v>100</v>
      </c>
      <c r="D43">
        <v>1</v>
      </c>
      <c r="E43">
        <v>0.6</v>
      </c>
      <c r="F43">
        <v>5893.4259995774328</v>
      </c>
      <c r="G43">
        <v>549.03254141013019</v>
      </c>
      <c r="H43">
        <v>0.90683983451230299</v>
      </c>
      <c r="I43">
        <v>3600.039724349976</v>
      </c>
      <c r="J43" s="35">
        <v>100250</v>
      </c>
      <c r="K43" s="35">
        <v>277260</v>
      </c>
      <c r="L43" s="35">
        <v>277260</v>
      </c>
      <c r="M43" s="35">
        <v>99960</v>
      </c>
      <c r="N43" s="35">
        <v>3500316</v>
      </c>
      <c r="O43" s="35">
        <v>62983</v>
      </c>
      <c r="P43" s="35">
        <v>76627</v>
      </c>
      <c r="Q43" s="35">
        <v>76627</v>
      </c>
      <c r="R43" s="35">
        <v>47637</v>
      </c>
      <c r="S43" s="35">
        <v>854891</v>
      </c>
    </row>
    <row r="44" spans="1:19" x14ac:dyDescent="0.2">
      <c r="A44">
        <v>25</v>
      </c>
      <c r="B44">
        <v>0.1</v>
      </c>
      <c r="C44">
        <v>10</v>
      </c>
      <c r="D44">
        <v>1</v>
      </c>
      <c r="E44">
        <v>0.6</v>
      </c>
      <c r="F44">
        <v>1678.8</v>
      </c>
      <c r="G44">
        <v>694.95</v>
      </c>
      <c r="H44">
        <v>0.5860436025732666</v>
      </c>
      <c r="I44">
        <v>3600.0547122955322</v>
      </c>
      <c r="J44" s="35">
        <v>11400</v>
      </c>
      <c r="K44" s="35">
        <v>61010</v>
      </c>
      <c r="L44" s="35">
        <v>61010</v>
      </c>
      <c r="M44" s="35">
        <v>11760</v>
      </c>
      <c r="N44" s="35">
        <v>761366</v>
      </c>
      <c r="O44" s="35">
        <v>6571</v>
      </c>
      <c r="P44" s="35">
        <v>17876</v>
      </c>
      <c r="Q44" s="35">
        <v>17876</v>
      </c>
      <c r="R44" s="35">
        <v>7222</v>
      </c>
      <c r="S44" s="35">
        <v>197845</v>
      </c>
    </row>
    <row r="45" spans="1:19" x14ac:dyDescent="0.2">
      <c r="A45">
        <v>25</v>
      </c>
      <c r="B45">
        <v>0.1</v>
      </c>
      <c r="C45">
        <v>50</v>
      </c>
      <c r="D45">
        <v>1</v>
      </c>
      <c r="E45">
        <v>0.6</v>
      </c>
      <c r="F45">
        <v>4811.8300000000027</v>
      </c>
      <c r="G45">
        <v>359.85</v>
      </c>
      <c r="H45">
        <v>0.92521556247830861</v>
      </c>
      <c r="I45">
        <v>3600.0526084899898</v>
      </c>
      <c r="J45" s="35">
        <v>51600</v>
      </c>
      <c r="K45" s="35">
        <v>297210</v>
      </c>
      <c r="L45" s="35">
        <v>297210</v>
      </c>
      <c r="M45" s="35">
        <v>50960</v>
      </c>
      <c r="N45" s="35">
        <v>3793166</v>
      </c>
      <c r="O45" s="35">
        <v>32340</v>
      </c>
      <c r="P45" s="35">
        <v>88685</v>
      </c>
      <c r="Q45" s="35">
        <v>88685</v>
      </c>
      <c r="R45" s="35">
        <v>35470</v>
      </c>
      <c r="S45" s="35">
        <v>990299</v>
      </c>
    </row>
    <row r="46" spans="1:19" x14ac:dyDescent="0.2">
      <c r="A46">
        <v>25</v>
      </c>
      <c r="B46">
        <v>0.1</v>
      </c>
      <c r="C46">
        <v>100</v>
      </c>
      <c r="D46">
        <v>1</v>
      </c>
      <c r="E46">
        <v>0.6</v>
      </c>
      <c r="F46">
        <v>5925.0149999999994</v>
      </c>
      <c r="G46">
        <v>337.63499999999999</v>
      </c>
      <c r="H46">
        <v>0.94301533413839456</v>
      </c>
      <c r="I46">
        <v>3600.0914535522461</v>
      </c>
      <c r="J46" s="35">
        <v>101850</v>
      </c>
      <c r="K46" s="35">
        <v>592460</v>
      </c>
      <c r="L46" s="35">
        <v>592460</v>
      </c>
      <c r="M46" s="35">
        <v>99960</v>
      </c>
      <c r="N46" s="35">
        <v>7582916</v>
      </c>
      <c r="O46" s="35">
        <v>64572</v>
      </c>
      <c r="P46" s="35">
        <v>176817</v>
      </c>
      <c r="Q46" s="35">
        <v>176817</v>
      </c>
      <c r="R46" s="35">
        <v>70159</v>
      </c>
      <c r="S46" s="35">
        <v>1973904</v>
      </c>
    </row>
    <row r="47" spans="1:19" x14ac:dyDescent="0.2">
      <c r="A47">
        <v>5</v>
      </c>
      <c r="B47">
        <v>0.1</v>
      </c>
      <c r="C47">
        <v>10</v>
      </c>
      <c r="D47">
        <v>1</v>
      </c>
      <c r="E47">
        <v>1</v>
      </c>
      <c r="F47">
        <v>666.52</v>
      </c>
      <c r="G47">
        <v>666.52</v>
      </c>
      <c r="H47">
        <v>0</v>
      </c>
      <c r="I47">
        <v>123.7407493591309</v>
      </c>
      <c r="J47" s="35">
        <v>11200</v>
      </c>
      <c r="K47" s="35">
        <v>21610</v>
      </c>
      <c r="L47" s="35">
        <v>21610</v>
      </c>
      <c r="M47" s="35">
        <v>11760</v>
      </c>
      <c r="N47" s="35">
        <v>228746</v>
      </c>
      <c r="O47" s="35">
        <v>6310</v>
      </c>
      <c r="P47" s="35">
        <v>5439</v>
      </c>
      <c r="Q47" s="35">
        <v>5439</v>
      </c>
      <c r="R47" s="35">
        <v>2810</v>
      </c>
      <c r="S47" s="35">
        <v>53197</v>
      </c>
    </row>
    <row r="48" spans="1:19" x14ac:dyDescent="0.2">
      <c r="A48">
        <v>5</v>
      </c>
      <c r="B48">
        <v>0.1</v>
      </c>
      <c r="C48">
        <v>50</v>
      </c>
      <c r="D48">
        <v>1</v>
      </c>
      <c r="E48">
        <v>1</v>
      </c>
      <c r="F48">
        <v>1086.7949932050601</v>
      </c>
      <c r="G48">
        <v>1086.7949932050601</v>
      </c>
      <c r="H48">
        <v>0</v>
      </c>
      <c r="I48">
        <v>160.97661590576169</v>
      </c>
      <c r="J48" s="35">
        <v>50600</v>
      </c>
      <c r="K48" s="35">
        <v>100210</v>
      </c>
      <c r="L48" s="35">
        <v>100210</v>
      </c>
      <c r="M48" s="35">
        <v>50960</v>
      </c>
      <c r="N48" s="35">
        <v>1130066</v>
      </c>
      <c r="O48" s="35">
        <v>31205</v>
      </c>
      <c r="P48" s="35">
        <v>26398</v>
      </c>
      <c r="Q48" s="35">
        <v>26398</v>
      </c>
      <c r="R48" s="35">
        <v>13253</v>
      </c>
      <c r="S48" s="35">
        <v>265354</v>
      </c>
    </row>
    <row r="49" spans="1:19" x14ac:dyDescent="0.2">
      <c r="A49">
        <v>5</v>
      </c>
      <c r="B49">
        <v>0.1</v>
      </c>
      <c r="C49">
        <v>100</v>
      </c>
      <c r="D49">
        <v>1</v>
      </c>
      <c r="E49">
        <v>1</v>
      </c>
      <c r="F49">
        <v>1002.253989840479</v>
      </c>
      <c r="G49">
        <v>1002.253989754485</v>
      </c>
      <c r="H49">
        <v>8.5799900383041516E-11</v>
      </c>
      <c r="I49">
        <v>602.51957321166992</v>
      </c>
      <c r="J49" s="35">
        <v>99850</v>
      </c>
      <c r="K49" s="35">
        <v>198460</v>
      </c>
      <c r="L49" s="35">
        <v>198460</v>
      </c>
      <c r="M49" s="35">
        <v>99960</v>
      </c>
      <c r="N49" s="35">
        <v>2256716</v>
      </c>
      <c r="O49" s="35">
        <v>62330</v>
      </c>
      <c r="P49" s="35">
        <v>52607</v>
      </c>
      <c r="Q49" s="35">
        <v>52607</v>
      </c>
      <c r="R49" s="35">
        <v>26338</v>
      </c>
      <c r="S49" s="35">
        <v>530621</v>
      </c>
    </row>
    <row r="50" spans="1:19" x14ac:dyDescent="0.2">
      <c r="A50">
        <v>9</v>
      </c>
      <c r="B50">
        <v>0.1</v>
      </c>
      <c r="C50">
        <v>10</v>
      </c>
      <c r="D50">
        <v>1</v>
      </c>
      <c r="E50">
        <v>1</v>
      </c>
      <c r="F50">
        <v>309.89999999999998</v>
      </c>
      <c r="G50">
        <v>236.30000000000041</v>
      </c>
      <c r="H50">
        <v>0.23749596644078619</v>
      </c>
      <c r="I50">
        <v>3600.0688877105708</v>
      </c>
      <c r="J50" s="35">
        <v>11240</v>
      </c>
      <c r="K50" s="35">
        <v>29490</v>
      </c>
      <c r="L50" s="35">
        <v>29490</v>
      </c>
      <c r="M50" s="35">
        <v>11760</v>
      </c>
      <c r="N50" s="35">
        <v>353106</v>
      </c>
      <c r="O50" s="35">
        <v>6404</v>
      </c>
      <c r="P50" s="35">
        <v>7868</v>
      </c>
      <c r="Q50" s="35">
        <v>7868</v>
      </c>
      <c r="R50" s="35">
        <v>5024</v>
      </c>
      <c r="S50" s="35">
        <v>84826</v>
      </c>
    </row>
    <row r="51" spans="1:19" x14ac:dyDescent="0.2">
      <c r="A51">
        <v>9</v>
      </c>
      <c r="B51">
        <v>0.1</v>
      </c>
      <c r="C51">
        <v>50</v>
      </c>
      <c r="D51">
        <v>1</v>
      </c>
      <c r="E51">
        <v>1</v>
      </c>
      <c r="F51">
        <v>792.27999437265487</v>
      </c>
      <c r="G51">
        <v>564.7198948313993</v>
      </c>
      <c r="H51">
        <v>0.28722181698080462</v>
      </c>
      <c r="I51">
        <v>3600.1118831634521</v>
      </c>
      <c r="J51" s="35">
        <v>50800</v>
      </c>
      <c r="K51" s="35">
        <v>139610</v>
      </c>
      <c r="L51" s="35">
        <v>139610</v>
      </c>
      <c r="M51" s="35">
        <v>50960</v>
      </c>
      <c r="N51" s="35">
        <v>1751866</v>
      </c>
      <c r="O51" s="35">
        <v>31480</v>
      </c>
      <c r="P51" s="35">
        <v>38464</v>
      </c>
      <c r="Q51" s="35">
        <v>38464</v>
      </c>
      <c r="R51" s="35">
        <v>23918</v>
      </c>
      <c r="S51" s="35">
        <v>423978</v>
      </c>
    </row>
    <row r="52" spans="1:19" x14ac:dyDescent="0.2">
      <c r="A52">
        <v>9</v>
      </c>
      <c r="B52">
        <v>0.1</v>
      </c>
      <c r="C52">
        <v>100</v>
      </c>
      <c r="D52">
        <v>1</v>
      </c>
      <c r="E52">
        <v>1</v>
      </c>
      <c r="F52">
        <v>2125.6975000000002</v>
      </c>
      <c r="G52">
        <v>606.13832372485024</v>
      </c>
      <c r="H52">
        <v>0.71485203152148868</v>
      </c>
      <c r="I52">
        <v>3600.0336570739751</v>
      </c>
      <c r="J52" s="35">
        <v>100250</v>
      </c>
      <c r="K52" s="35">
        <v>277260</v>
      </c>
      <c r="L52" s="35">
        <v>277260</v>
      </c>
      <c r="M52" s="35">
        <v>99960</v>
      </c>
      <c r="N52" s="35">
        <v>3500316</v>
      </c>
      <c r="O52" s="35">
        <v>62883</v>
      </c>
      <c r="P52" s="35">
        <v>76627</v>
      </c>
      <c r="Q52" s="35">
        <v>76627</v>
      </c>
      <c r="R52" s="35">
        <v>47637</v>
      </c>
      <c r="S52" s="35">
        <v>852415</v>
      </c>
    </row>
    <row r="53" spans="1:19" x14ac:dyDescent="0.2">
      <c r="A53">
        <v>25</v>
      </c>
      <c r="B53">
        <v>0.1</v>
      </c>
      <c r="C53">
        <v>10</v>
      </c>
      <c r="D53">
        <v>1</v>
      </c>
      <c r="E53">
        <v>1</v>
      </c>
      <c r="F53">
        <v>1580.2</v>
      </c>
      <c r="G53">
        <v>737.95</v>
      </c>
      <c r="H53">
        <v>0.53300215162637643</v>
      </c>
      <c r="I53">
        <v>3600.0723896026611</v>
      </c>
      <c r="J53" s="35">
        <v>11400</v>
      </c>
      <c r="K53" s="35">
        <v>61010</v>
      </c>
      <c r="L53" s="35">
        <v>61010</v>
      </c>
      <c r="M53" s="35">
        <v>11760</v>
      </c>
      <c r="N53" s="35">
        <v>761366</v>
      </c>
      <c r="O53" s="35">
        <v>6571</v>
      </c>
      <c r="P53" s="35">
        <v>17876</v>
      </c>
      <c r="Q53" s="35">
        <v>17876</v>
      </c>
      <c r="R53" s="35">
        <v>7222</v>
      </c>
      <c r="S53" s="35">
        <v>197845</v>
      </c>
    </row>
    <row r="54" spans="1:19" x14ac:dyDescent="0.2">
      <c r="A54">
        <v>25</v>
      </c>
      <c r="B54">
        <v>0.1</v>
      </c>
      <c r="C54">
        <v>50</v>
      </c>
      <c r="D54">
        <v>1</v>
      </c>
      <c r="E54">
        <v>1</v>
      </c>
      <c r="F54">
        <v>3494.14</v>
      </c>
      <c r="G54">
        <v>224.56</v>
      </c>
      <c r="H54">
        <v>0.93573239767153005</v>
      </c>
      <c r="I54">
        <v>3600.135765075684</v>
      </c>
      <c r="J54" s="35">
        <v>51600</v>
      </c>
      <c r="K54" s="35">
        <v>297210</v>
      </c>
      <c r="L54" s="35">
        <v>297210</v>
      </c>
      <c r="M54" s="35">
        <v>50960</v>
      </c>
      <c r="N54" s="35">
        <v>3793166</v>
      </c>
      <c r="O54" s="35">
        <v>32340</v>
      </c>
      <c r="P54" s="35">
        <v>88685</v>
      </c>
      <c r="Q54" s="35">
        <v>88685</v>
      </c>
      <c r="R54" s="35">
        <v>35470</v>
      </c>
      <c r="S54" s="35">
        <v>990299</v>
      </c>
    </row>
    <row r="55" spans="1:19" x14ac:dyDescent="0.2">
      <c r="A55">
        <v>25</v>
      </c>
      <c r="B55">
        <v>0.1</v>
      </c>
      <c r="C55">
        <v>100</v>
      </c>
      <c r="D55">
        <v>1</v>
      </c>
      <c r="E55">
        <v>1</v>
      </c>
      <c r="F55">
        <v>2189.6149999999998</v>
      </c>
      <c r="G55">
        <v>325.14999999999998</v>
      </c>
      <c r="H55">
        <v>0.85150357482936501</v>
      </c>
      <c r="I55">
        <v>3600.197616577148</v>
      </c>
      <c r="J55" s="35">
        <v>101850</v>
      </c>
      <c r="K55" s="35">
        <v>592460</v>
      </c>
      <c r="L55" s="35">
        <v>592460</v>
      </c>
      <c r="M55" s="35">
        <v>99960</v>
      </c>
      <c r="N55" s="35">
        <v>7582916</v>
      </c>
      <c r="O55" s="35">
        <v>64572</v>
      </c>
      <c r="P55" s="35">
        <v>176817</v>
      </c>
      <c r="Q55" s="35">
        <v>176817</v>
      </c>
      <c r="R55" s="35">
        <v>70159</v>
      </c>
      <c r="S55" s="35">
        <v>1973904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C1" workbookViewId="0">
      <selection activeCell="M5" sqref="M5"/>
    </sheetView>
  </sheetViews>
  <sheetFormatPr baseColWidth="10" defaultColWidth="8.83203125" defaultRowHeight="15" x14ac:dyDescent="0.2"/>
  <cols>
    <col min="6" max="6" width="10.6640625" bestFit="1" customWidth="1"/>
    <col min="7" max="7" width="9.6640625" bestFit="1" customWidth="1"/>
    <col min="8" max="8" width="9" bestFit="1" customWidth="1"/>
    <col min="9" max="9" width="9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3</v>
      </c>
    </row>
    <row r="2" spans="1:17" x14ac:dyDescent="0.2">
      <c r="A2">
        <v>5</v>
      </c>
      <c r="B2">
        <v>0</v>
      </c>
      <c r="C2">
        <v>10</v>
      </c>
      <c r="D2">
        <v>1</v>
      </c>
      <c r="E2" s="2">
        <v>996.5350000000002</v>
      </c>
      <c r="F2" s="2">
        <v>996.53500000000008</v>
      </c>
      <c r="G2" s="4">
        <v>0</v>
      </c>
      <c r="H2" s="2">
        <v>5.6766033172607422</v>
      </c>
      <c r="I2">
        <v>11200</v>
      </c>
      <c r="J2">
        <v>21610</v>
      </c>
      <c r="K2">
        <v>21610</v>
      </c>
      <c r="L2">
        <v>11760</v>
      </c>
      <c r="M2">
        <v>5490</v>
      </c>
      <c r="N2">
        <v>5019</v>
      </c>
      <c r="O2">
        <v>5019</v>
      </c>
      <c r="P2">
        <v>2390</v>
      </c>
      <c r="Q2">
        <v>1</v>
      </c>
    </row>
    <row r="3" spans="1:17" x14ac:dyDescent="0.2">
      <c r="A3">
        <v>5</v>
      </c>
      <c r="B3">
        <v>0</v>
      </c>
      <c r="C3">
        <v>50</v>
      </c>
      <c r="D3">
        <v>1</v>
      </c>
      <c r="E3" s="2">
        <v>1614.8819990784341</v>
      </c>
      <c r="F3" s="2">
        <v>1614.8819957910191</v>
      </c>
      <c r="G3" s="4">
        <v>2.0356996723540149E-9</v>
      </c>
      <c r="H3" s="2">
        <v>57.068264007568359</v>
      </c>
      <c r="I3">
        <v>50600</v>
      </c>
      <c r="J3">
        <v>100210</v>
      </c>
      <c r="K3">
        <v>100210</v>
      </c>
      <c r="L3">
        <v>50960</v>
      </c>
      <c r="M3">
        <v>27185</v>
      </c>
      <c r="N3">
        <v>24378</v>
      </c>
      <c r="O3">
        <v>24378</v>
      </c>
      <c r="P3">
        <v>11233</v>
      </c>
      <c r="Q3">
        <v>1</v>
      </c>
    </row>
    <row r="4" spans="1:17" x14ac:dyDescent="0.2">
      <c r="A4">
        <v>5</v>
      </c>
      <c r="B4">
        <v>0</v>
      </c>
      <c r="C4">
        <v>100</v>
      </c>
      <c r="D4">
        <v>1</v>
      </c>
      <c r="E4" s="2">
        <v>1476.9569955242121</v>
      </c>
      <c r="F4" s="2">
        <v>1476.9569955242121</v>
      </c>
      <c r="G4" s="4">
        <v>0</v>
      </c>
      <c r="H4" s="2">
        <v>951.20763969421387</v>
      </c>
      <c r="I4">
        <v>99850</v>
      </c>
      <c r="J4">
        <v>198460</v>
      </c>
      <c r="K4">
        <v>198460</v>
      </c>
      <c r="L4">
        <v>99960</v>
      </c>
      <c r="M4">
        <v>54310</v>
      </c>
      <c r="N4">
        <v>48587</v>
      </c>
      <c r="O4">
        <v>48587</v>
      </c>
      <c r="P4">
        <v>22318</v>
      </c>
      <c r="Q4">
        <v>1</v>
      </c>
    </row>
    <row r="5" spans="1:17" x14ac:dyDescent="0.2">
      <c r="A5">
        <v>5</v>
      </c>
      <c r="B5">
        <v>0.1</v>
      </c>
      <c r="C5">
        <v>10</v>
      </c>
      <c r="D5">
        <v>1</v>
      </c>
      <c r="E5" s="2">
        <v>666.52</v>
      </c>
      <c r="F5" s="2">
        <v>666.52</v>
      </c>
      <c r="G5" s="4">
        <v>0</v>
      </c>
      <c r="H5" s="2">
        <v>123.7407493591309</v>
      </c>
      <c r="I5">
        <v>11200</v>
      </c>
      <c r="J5">
        <v>21610</v>
      </c>
      <c r="K5">
        <v>21610</v>
      </c>
      <c r="L5">
        <v>11760</v>
      </c>
      <c r="M5">
        <v>6310</v>
      </c>
      <c r="N5">
        <v>5439</v>
      </c>
      <c r="O5">
        <v>5439</v>
      </c>
      <c r="P5">
        <v>2810</v>
      </c>
      <c r="Q5">
        <v>1</v>
      </c>
    </row>
    <row r="6" spans="1:17" x14ac:dyDescent="0.2">
      <c r="A6">
        <v>5</v>
      </c>
      <c r="B6">
        <v>0.1</v>
      </c>
      <c r="C6">
        <v>50</v>
      </c>
      <c r="D6">
        <v>1</v>
      </c>
      <c r="E6" s="2">
        <v>1086.7949932050601</v>
      </c>
      <c r="F6" s="2">
        <v>1086.7949932050601</v>
      </c>
      <c r="G6" s="4">
        <v>0</v>
      </c>
      <c r="H6" s="2">
        <v>160.97661590576169</v>
      </c>
      <c r="I6">
        <v>50600</v>
      </c>
      <c r="J6">
        <v>100210</v>
      </c>
      <c r="K6">
        <v>100210</v>
      </c>
      <c r="L6">
        <v>50960</v>
      </c>
      <c r="M6">
        <v>31205</v>
      </c>
      <c r="N6">
        <v>26398</v>
      </c>
      <c r="O6">
        <v>26398</v>
      </c>
      <c r="P6">
        <v>13253</v>
      </c>
      <c r="Q6">
        <v>1</v>
      </c>
    </row>
    <row r="7" spans="1:17" x14ac:dyDescent="0.2">
      <c r="A7">
        <v>5</v>
      </c>
      <c r="B7">
        <v>0.1</v>
      </c>
      <c r="C7">
        <v>100</v>
      </c>
      <c r="D7">
        <v>1</v>
      </c>
      <c r="E7" s="2">
        <v>1002.253989840479</v>
      </c>
      <c r="F7" s="2">
        <v>1002.253989754485</v>
      </c>
      <c r="G7" s="4">
        <v>8.5799900383041516E-11</v>
      </c>
      <c r="H7" s="2">
        <v>602.51957321166992</v>
      </c>
      <c r="I7">
        <v>99850</v>
      </c>
      <c r="J7">
        <v>198460</v>
      </c>
      <c r="K7">
        <v>198460</v>
      </c>
      <c r="L7">
        <v>99960</v>
      </c>
      <c r="M7">
        <v>62330</v>
      </c>
      <c r="N7">
        <v>52607</v>
      </c>
      <c r="O7">
        <v>52607</v>
      </c>
      <c r="P7">
        <v>26338</v>
      </c>
      <c r="Q7">
        <v>1</v>
      </c>
    </row>
    <row r="8" spans="1:17" x14ac:dyDescent="0.2">
      <c r="A8">
        <v>5</v>
      </c>
      <c r="B8">
        <v>0</v>
      </c>
      <c r="C8">
        <v>10</v>
      </c>
      <c r="D8">
        <v>0.6</v>
      </c>
      <c r="E8" s="2">
        <v>1086.835</v>
      </c>
      <c r="F8" s="2">
        <v>1047.54</v>
      </c>
      <c r="G8" s="4">
        <v>3.6155442178435623E-2</v>
      </c>
      <c r="H8" s="2">
        <v>3600.036003112793</v>
      </c>
      <c r="I8">
        <v>11200</v>
      </c>
      <c r="J8">
        <v>21610</v>
      </c>
      <c r="K8">
        <v>21610</v>
      </c>
      <c r="L8">
        <v>11760</v>
      </c>
      <c r="M8">
        <v>5514</v>
      </c>
      <c r="N8">
        <v>5019</v>
      </c>
      <c r="O8">
        <v>5019</v>
      </c>
      <c r="P8">
        <v>2390</v>
      </c>
      <c r="Q8">
        <v>1</v>
      </c>
    </row>
    <row r="9" spans="1:17" x14ac:dyDescent="0.2">
      <c r="A9">
        <v>5</v>
      </c>
      <c r="B9">
        <v>0</v>
      </c>
      <c r="C9">
        <v>50</v>
      </c>
      <c r="D9">
        <v>0.6</v>
      </c>
      <c r="E9" s="2">
        <v>1632.942</v>
      </c>
      <c r="F9" s="2">
        <v>1615.334533655677</v>
      </c>
      <c r="G9" s="4">
        <v>1.07826648737821E-2</v>
      </c>
      <c r="H9" s="2">
        <v>3600.153177261353</v>
      </c>
      <c r="I9">
        <v>50600</v>
      </c>
      <c r="J9">
        <v>100210</v>
      </c>
      <c r="K9">
        <v>100210</v>
      </c>
      <c r="L9">
        <v>50960</v>
      </c>
      <c r="M9">
        <v>27290</v>
      </c>
      <c r="N9">
        <v>24378</v>
      </c>
      <c r="O9">
        <v>24378</v>
      </c>
      <c r="P9">
        <v>11233</v>
      </c>
      <c r="Q9">
        <v>1</v>
      </c>
    </row>
    <row r="10" spans="1:17" x14ac:dyDescent="0.2">
      <c r="A10">
        <v>5</v>
      </c>
      <c r="B10">
        <v>0</v>
      </c>
      <c r="C10">
        <v>100</v>
      </c>
      <c r="D10">
        <v>0.6</v>
      </c>
      <c r="E10" s="2">
        <v>1493.3769982769079</v>
      </c>
      <c r="F10" s="2">
        <v>1461.1015370424541</v>
      </c>
      <c r="G10" s="4">
        <v>2.1612400131844931E-2</v>
      </c>
      <c r="H10" s="2">
        <v>3600.1538906097412</v>
      </c>
      <c r="I10">
        <v>99850</v>
      </c>
      <c r="J10">
        <v>198460</v>
      </c>
      <c r="K10">
        <v>198460</v>
      </c>
      <c r="L10">
        <v>99960</v>
      </c>
      <c r="M10">
        <v>54522</v>
      </c>
      <c r="N10">
        <v>48587</v>
      </c>
      <c r="O10">
        <v>48587</v>
      </c>
      <c r="P10">
        <v>22318</v>
      </c>
      <c r="Q10">
        <v>1</v>
      </c>
    </row>
    <row r="11" spans="1:17" x14ac:dyDescent="0.2">
      <c r="A11">
        <v>5</v>
      </c>
      <c r="B11">
        <v>0.1</v>
      </c>
      <c r="C11">
        <v>10</v>
      </c>
      <c r="D11">
        <v>0.6</v>
      </c>
      <c r="E11" s="2">
        <v>743.82500000000005</v>
      </c>
      <c r="F11" s="2">
        <v>712.15</v>
      </c>
      <c r="G11" s="4">
        <v>4.2583941115181753E-2</v>
      </c>
      <c r="H11" s="2">
        <v>3600.0407676696782</v>
      </c>
      <c r="I11">
        <v>11200</v>
      </c>
      <c r="J11">
        <v>21610</v>
      </c>
      <c r="K11">
        <v>21610</v>
      </c>
      <c r="L11">
        <v>11760</v>
      </c>
      <c r="M11">
        <v>6334</v>
      </c>
      <c r="N11">
        <v>5439</v>
      </c>
      <c r="O11">
        <v>5439</v>
      </c>
      <c r="P11">
        <v>2810</v>
      </c>
      <c r="Q11">
        <v>1</v>
      </c>
    </row>
    <row r="12" spans="1:17" x14ac:dyDescent="0.2">
      <c r="A12">
        <v>5</v>
      </c>
      <c r="B12">
        <v>0.1</v>
      </c>
      <c r="C12">
        <v>50</v>
      </c>
      <c r="D12">
        <v>0.6</v>
      </c>
      <c r="E12" s="2">
        <v>1121.098994001911</v>
      </c>
      <c r="F12" s="2">
        <v>1098.0503266437991</v>
      </c>
      <c r="G12" s="4">
        <v>2.0558993881384619E-2</v>
      </c>
      <c r="H12" s="2">
        <v>3600.082542419434</v>
      </c>
      <c r="I12">
        <v>50600</v>
      </c>
      <c r="J12">
        <v>100210</v>
      </c>
      <c r="K12">
        <v>100210</v>
      </c>
      <c r="L12">
        <v>50960</v>
      </c>
      <c r="M12">
        <v>31310</v>
      </c>
      <c r="N12">
        <v>26398</v>
      </c>
      <c r="O12">
        <v>26398</v>
      </c>
      <c r="P12">
        <v>13253</v>
      </c>
      <c r="Q12">
        <v>1</v>
      </c>
    </row>
    <row r="13" spans="1:17" x14ac:dyDescent="0.2">
      <c r="A13">
        <v>5</v>
      </c>
      <c r="B13">
        <v>0.1</v>
      </c>
      <c r="C13">
        <v>100</v>
      </c>
      <c r="D13">
        <v>0.6</v>
      </c>
      <c r="E13" s="2">
        <v>1053.554491021536</v>
      </c>
      <c r="F13" s="2">
        <v>1010.7569258115089</v>
      </c>
      <c r="G13" s="4">
        <v>4.0622070879817569E-2</v>
      </c>
      <c r="H13" s="2">
        <v>3600.1479034423828</v>
      </c>
      <c r="I13">
        <v>99850</v>
      </c>
      <c r="J13">
        <v>198460</v>
      </c>
      <c r="K13">
        <v>198460</v>
      </c>
      <c r="L13">
        <v>99960</v>
      </c>
      <c r="M13">
        <v>62542</v>
      </c>
      <c r="N13">
        <v>52607</v>
      </c>
      <c r="O13">
        <v>52607</v>
      </c>
      <c r="P13">
        <v>26338</v>
      </c>
      <c r="Q13">
        <v>1</v>
      </c>
    </row>
    <row r="14" spans="1:17" x14ac:dyDescent="0.2">
      <c r="A14">
        <v>5</v>
      </c>
      <c r="B14">
        <v>0</v>
      </c>
      <c r="C14">
        <v>10</v>
      </c>
      <c r="D14">
        <v>0.4</v>
      </c>
      <c r="E14" s="2">
        <v>6731.0349999999999</v>
      </c>
      <c r="F14" s="2">
        <v>6483.0359951885657</v>
      </c>
      <c r="G14" s="4">
        <v>3.6844111613063092E-2</v>
      </c>
      <c r="H14" s="2">
        <v>3600.0407657623291</v>
      </c>
      <c r="I14">
        <v>11200</v>
      </c>
      <c r="J14">
        <v>21610</v>
      </c>
      <c r="K14">
        <v>21610</v>
      </c>
      <c r="L14">
        <v>11760</v>
      </c>
      <c r="M14">
        <v>5504</v>
      </c>
      <c r="N14">
        <v>5019</v>
      </c>
      <c r="O14">
        <v>5019</v>
      </c>
      <c r="P14">
        <v>2390</v>
      </c>
      <c r="Q14">
        <v>1</v>
      </c>
    </row>
    <row r="15" spans="1:17" x14ac:dyDescent="0.2">
      <c r="A15">
        <v>5</v>
      </c>
      <c r="B15">
        <v>0</v>
      </c>
      <c r="C15">
        <v>50</v>
      </c>
      <c r="D15">
        <v>0.4</v>
      </c>
      <c r="E15" s="2">
        <v>7165.822000000001</v>
      </c>
      <c r="F15" s="2">
        <v>6892.0420570770566</v>
      </c>
      <c r="G15" s="4">
        <v>3.8206355519707913E-2</v>
      </c>
      <c r="H15" s="2">
        <v>3600.150684356689</v>
      </c>
      <c r="I15">
        <v>50600</v>
      </c>
      <c r="J15">
        <v>100210</v>
      </c>
      <c r="K15">
        <v>100210</v>
      </c>
      <c r="L15">
        <v>50960</v>
      </c>
      <c r="M15">
        <v>27243</v>
      </c>
      <c r="N15">
        <v>24378</v>
      </c>
      <c r="O15">
        <v>24378</v>
      </c>
      <c r="P15">
        <v>11233</v>
      </c>
      <c r="Q15">
        <v>1</v>
      </c>
    </row>
    <row r="16" spans="1:17" x14ac:dyDescent="0.2">
      <c r="A16">
        <v>5</v>
      </c>
      <c r="B16">
        <v>0</v>
      </c>
      <c r="C16">
        <v>100</v>
      </c>
      <c r="D16">
        <v>0.4</v>
      </c>
      <c r="E16" s="2">
        <v>7334.6969999999992</v>
      </c>
      <c r="F16" s="2">
        <v>6960.6683372827174</v>
      </c>
      <c r="G16" s="4">
        <v>5.0994425907066349E-2</v>
      </c>
      <c r="H16" s="2">
        <v>3600.0724639892578</v>
      </c>
      <c r="I16">
        <v>99850</v>
      </c>
      <c r="J16">
        <v>198460</v>
      </c>
      <c r="K16">
        <v>198460</v>
      </c>
      <c r="L16">
        <v>99960</v>
      </c>
      <c r="M16">
        <v>54422</v>
      </c>
      <c r="N16">
        <v>48587</v>
      </c>
      <c r="O16">
        <v>48587</v>
      </c>
      <c r="P16">
        <v>22318</v>
      </c>
      <c r="Q16">
        <v>1</v>
      </c>
    </row>
    <row r="17" spans="1:17" x14ac:dyDescent="0.2">
      <c r="A17">
        <v>5</v>
      </c>
      <c r="B17">
        <v>0.1</v>
      </c>
      <c r="C17">
        <v>10</v>
      </c>
      <c r="D17">
        <v>0.4</v>
      </c>
      <c r="E17" s="2">
        <v>6468.44</v>
      </c>
      <c r="F17" s="2">
        <v>6168.8042332936757</v>
      </c>
      <c r="G17" s="4">
        <v>4.6322724908374191E-2</v>
      </c>
      <c r="H17" s="2">
        <v>3600.0386371612549</v>
      </c>
      <c r="I17">
        <v>11200</v>
      </c>
      <c r="J17">
        <v>21610</v>
      </c>
      <c r="K17">
        <v>21610</v>
      </c>
      <c r="L17">
        <v>11760</v>
      </c>
      <c r="M17">
        <v>6324</v>
      </c>
      <c r="N17">
        <v>5439</v>
      </c>
      <c r="O17">
        <v>5439</v>
      </c>
      <c r="P17">
        <v>2810</v>
      </c>
      <c r="Q17">
        <v>1</v>
      </c>
    </row>
    <row r="18" spans="1:17" x14ac:dyDescent="0.2">
      <c r="A18">
        <v>5</v>
      </c>
      <c r="B18">
        <v>0.1</v>
      </c>
      <c r="C18">
        <v>50</v>
      </c>
      <c r="D18">
        <v>0.4</v>
      </c>
      <c r="E18" s="2">
        <v>6768.6909964034803</v>
      </c>
      <c r="F18" s="2">
        <v>6507.7610728447553</v>
      </c>
      <c r="G18" s="4">
        <v>3.8549539888490879E-2</v>
      </c>
      <c r="H18" s="2">
        <v>3600.0723972320561</v>
      </c>
      <c r="I18">
        <v>50600</v>
      </c>
      <c r="J18">
        <v>100210</v>
      </c>
      <c r="K18">
        <v>100210</v>
      </c>
      <c r="L18">
        <v>50960</v>
      </c>
      <c r="M18">
        <v>31263</v>
      </c>
      <c r="N18">
        <v>26398</v>
      </c>
      <c r="O18">
        <v>26398</v>
      </c>
      <c r="P18">
        <v>13253</v>
      </c>
      <c r="Q18">
        <v>1</v>
      </c>
    </row>
    <row r="19" spans="1:17" x14ac:dyDescent="0.2">
      <c r="A19">
        <v>5</v>
      </c>
      <c r="B19">
        <v>0.1</v>
      </c>
      <c r="C19">
        <v>100</v>
      </c>
      <c r="D19">
        <v>0.4</v>
      </c>
      <c r="E19" s="2">
        <v>6894.0924999999988</v>
      </c>
      <c r="F19" s="2">
        <v>6582.8342646862302</v>
      </c>
      <c r="G19" s="4">
        <v>4.5148543526761307E-2</v>
      </c>
      <c r="H19" s="2">
        <v>3600.1284084320068</v>
      </c>
      <c r="I19">
        <v>99850</v>
      </c>
      <c r="J19">
        <v>198460</v>
      </c>
      <c r="K19">
        <v>198460</v>
      </c>
      <c r="L19">
        <v>99960</v>
      </c>
      <c r="M19">
        <v>62442</v>
      </c>
      <c r="N19">
        <v>52607</v>
      </c>
      <c r="O19">
        <v>52607</v>
      </c>
      <c r="P19">
        <v>26338</v>
      </c>
      <c r="Q19">
        <v>1</v>
      </c>
    </row>
    <row r="20" spans="1:17" x14ac:dyDescent="0.2">
      <c r="A20">
        <v>9</v>
      </c>
      <c r="B20">
        <v>0</v>
      </c>
      <c r="C20">
        <v>10</v>
      </c>
      <c r="D20">
        <v>1</v>
      </c>
      <c r="E20" s="2">
        <v>966.07499999999993</v>
      </c>
      <c r="F20" s="2">
        <v>966.07499999999993</v>
      </c>
      <c r="G20" s="4">
        <v>0</v>
      </c>
      <c r="H20" s="2">
        <v>138.79704666137701</v>
      </c>
      <c r="I20">
        <v>11240</v>
      </c>
      <c r="J20">
        <v>29490</v>
      </c>
      <c r="K20">
        <v>29490</v>
      </c>
      <c r="L20">
        <v>11760</v>
      </c>
      <c r="M20">
        <v>5584</v>
      </c>
      <c r="N20">
        <v>7448</v>
      </c>
      <c r="O20">
        <v>7448</v>
      </c>
      <c r="P20">
        <v>4604</v>
      </c>
      <c r="Q20">
        <v>1</v>
      </c>
    </row>
    <row r="21" spans="1:17" x14ac:dyDescent="0.2">
      <c r="A21">
        <v>9</v>
      </c>
      <c r="B21">
        <v>0</v>
      </c>
      <c r="C21">
        <v>50</v>
      </c>
      <c r="D21">
        <v>1</v>
      </c>
      <c r="E21" s="2">
        <v>1418.93</v>
      </c>
      <c r="F21" s="2">
        <v>1400.701424424383</v>
      </c>
      <c r="G21" s="4">
        <v>1.2846705317117299E-2</v>
      </c>
      <c r="H21" s="2">
        <v>3600.2525672912602</v>
      </c>
      <c r="I21">
        <v>50800</v>
      </c>
      <c r="J21">
        <v>139610</v>
      </c>
      <c r="K21">
        <v>139610</v>
      </c>
      <c r="L21">
        <v>50960</v>
      </c>
      <c r="M21">
        <v>27460</v>
      </c>
      <c r="N21">
        <v>36444</v>
      </c>
      <c r="O21">
        <v>36444</v>
      </c>
      <c r="P21">
        <v>21898</v>
      </c>
      <c r="Q21">
        <v>1</v>
      </c>
    </row>
    <row r="22" spans="1:17" x14ac:dyDescent="0.2">
      <c r="A22">
        <v>9</v>
      </c>
      <c r="B22">
        <v>0</v>
      </c>
      <c r="C22">
        <v>100</v>
      </c>
      <c r="D22">
        <v>1</v>
      </c>
      <c r="E22" s="2">
        <v>1463.5124989164699</v>
      </c>
      <c r="F22" s="2">
        <v>1446.7465736455031</v>
      </c>
      <c r="G22" s="4">
        <v>1.1455949493686911E-2</v>
      </c>
      <c r="H22" s="2">
        <v>3600.292667388916</v>
      </c>
      <c r="I22">
        <v>100250</v>
      </c>
      <c r="J22">
        <v>277260</v>
      </c>
      <c r="K22">
        <v>277260</v>
      </c>
      <c r="L22">
        <v>99960</v>
      </c>
      <c r="M22">
        <v>54863</v>
      </c>
      <c r="N22">
        <v>72607</v>
      </c>
      <c r="O22">
        <v>72607</v>
      </c>
      <c r="P22">
        <v>43617</v>
      </c>
      <c r="Q22">
        <v>1</v>
      </c>
    </row>
    <row r="23" spans="1:17" x14ac:dyDescent="0.2">
      <c r="A23">
        <v>9</v>
      </c>
      <c r="B23">
        <v>0.1</v>
      </c>
      <c r="C23">
        <v>10</v>
      </c>
      <c r="D23">
        <v>1</v>
      </c>
      <c r="E23" s="2">
        <v>309.89999999999998</v>
      </c>
      <c r="F23" s="2">
        <v>236.30000000000041</v>
      </c>
      <c r="G23" s="4">
        <v>0.23749596644078619</v>
      </c>
      <c r="H23" s="2">
        <v>3600.0688877105708</v>
      </c>
      <c r="I23">
        <v>11240</v>
      </c>
      <c r="J23">
        <v>29490</v>
      </c>
      <c r="K23">
        <v>29490</v>
      </c>
      <c r="L23">
        <v>11760</v>
      </c>
      <c r="M23">
        <v>6404</v>
      </c>
      <c r="N23">
        <v>7868</v>
      </c>
      <c r="O23">
        <v>7868</v>
      </c>
      <c r="P23">
        <v>5024</v>
      </c>
      <c r="Q23">
        <v>1</v>
      </c>
    </row>
    <row r="24" spans="1:17" x14ac:dyDescent="0.2">
      <c r="A24">
        <v>9</v>
      </c>
      <c r="B24">
        <v>0.1</v>
      </c>
      <c r="C24">
        <v>50</v>
      </c>
      <c r="D24">
        <v>1</v>
      </c>
      <c r="E24" s="2">
        <v>792.27999437265487</v>
      </c>
      <c r="F24" s="2">
        <v>564.7198948313993</v>
      </c>
      <c r="G24" s="4">
        <v>0.28722181698080462</v>
      </c>
      <c r="H24" s="2">
        <v>3600.1118831634521</v>
      </c>
      <c r="I24">
        <v>50800</v>
      </c>
      <c r="J24">
        <v>139610</v>
      </c>
      <c r="K24">
        <v>139610</v>
      </c>
      <c r="L24">
        <v>50960</v>
      </c>
      <c r="M24">
        <v>31480</v>
      </c>
      <c r="N24">
        <v>38464</v>
      </c>
      <c r="O24">
        <v>38464</v>
      </c>
      <c r="P24">
        <v>23918</v>
      </c>
      <c r="Q24">
        <v>1</v>
      </c>
    </row>
    <row r="25" spans="1:17" x14ac:dyDescent="0.2">
      <c r="A25">
        <v>9</v>
      </c>
      <c r="B25">
        <v>0.1</v>
      </c>
      <c r="C25">
        <v>100</v>
      </c>
      <c r="D25">
        <v>1</v>
      </c>
      <c r="E25" s="2">
        <v>2125.6975000000002</v>
      </c>
      <c r="F25" s="2">
        <v>606.13832372485024</v>
      </c>
      <c r="G25" s="4">
        <v>0.71485203152148868</v>
      </c>
      <c r="H25" s="2">
        <v>3600.0336570739751</v>
      </c>
      <c r="I25">
        <v>100250</v>
      </c>
      <c r="J25">
        <v>277260</v>
      </c>
      <c r="K25">
        <v>277260</v>
      </c>
      <c r="L25">
        <v>99960</v>
      </c>
      <c r="M25">
        <v>62883</v>
      </c>
      <c r="N25">
        <v>76627</v>
      </c>
      <c r="O25">
        <v>76627</v>
      </c>
      <c r="P25">
        <v>47637</v>
      </c>
      <c r="Q25">
        <v>1</v>
      </c>
    </row>
    <row r="26" spans="1:17" x14ac:dyDescent="0.2">
      <c r="A26">
        <v>9</v>
      </c>
      <c r="B26">
        <v>0</v>
      </c>
      <c r="C26">
        <v>10</v>
      </c>
      <c r="D26">
        <v>0.6</v>
      </c>
      <c r="E26" s="2">
        <v>1007.22</v>
      </c>
      <c r="F26" s="2">
        <v>988.88</v>
      </c>
      <c r="G26" s="4">
        <v>1.8208534381763591E-2</v>
      </c>
      <c r="H26" s="2">
        <v>3600.0597839355469</v>
      </c>
      <c r="I26">
        <v>11240</v>
      </c>
      <c r="J26">
        <v>29490</v>
      </c>
      <c r="K26">
        <v>29490</v>
      </c>
      <c r="L26">
        <v>11760</v>
      </c>
      <c r="M26">
        <v>5604</v>
      </c>
      <c r="N26">
        <v>7448</v>
      </c>
      <c r="O26">
        <v>7448</v>
      </c>
      <c r="P26">
        <v>4604</v>
      </c>
      <c r="Q26">
        <v>1</v>
      </c>
    </row>
    <row r="27" spans="1:17" x14ac:dyDescent="0.2">
      <c r="A27">
        <v>9</v>
      </c>
      <c r="B27">
        <v>0</v>
      </c>
      <c r="C27">
        <v>50</v>
      </c>
      <c r="D27">
        <v>0.6</v>
      </c>
      <c r="E27" s="2">
        <v>1650.123999482769</v>
      </c>
      <c r="F27" s="2">
        <v>1463.3878143484519</v>
      </c>
      <c r="G27" s="4">
        <v>0.11316494105464189</v>
      </c>
      <c r="H27" s="2">
        <v>3600.463020324707</v>
      </c>
      <c r="I27">
        <v>50800</v>
      </c>
      <c r="J27">
        <v>139610</v>
      </c>
      <c r="K27">
        <v>139610</v>
      </c>
      <c r="L27">
        <v>50960</v>
      </c>
      <c r="M27">
        <v>27560</v>
      </c>
      <c r="N27">
        <v>36444</v>
      </c>
      <c r="O27">
        <v>36444</v>
      </c>
      <c r="P27">
        <v>21898</v>
      </c>
      <c r="Q27">
        <v>1</v>
      </c>
    </row>
    <row r="28" spans="1:17" x14ac:dyDescent="0.2">
      <c r="A28">
        <v>9</v>
      </c>
      <c r="B28">
        <v>0</v>
      </c>
      <c r="C28">
        <v>100</v>
      </c>
      <c r="D28">
        <v>0.6</v>
      </c>
      <c r="E28" s="2">
        <v>2019.125499148264</v>
      </c>
      <c r="F28" s="2">
        <v>1510.958072158101</v>
      </c>
      <c r="G28" s="4">
        <v>0.25167698947119721</v>
      </c>
      <c r="H28" s="2">
        <v>3600.2296695709229</v>
      </c>
      <c r="I28">
        <v>100250</v>
      </c>
      <c r="J28">
        <v>277260</v>
      </c>
      <c r="K28">
        <v>277260</v>
      </c>
      <c r="L28">
        <v>99960</v>
      </c>
      <c r="M28">
        <v>54963</v>
      </c>
      <c r="N28">
        <v>72607</v>
      </c>
      <c r="O28">
        <v>72607</v>
      </c>
      <c r="P28">
        <v>43617</v>
      </c>
      <c r="Q28">
        <v>1</v>
      </c>
    </row>
    <row r="29" spans="1:17" x14ac:dyDescent="0.2">
      <c r="A29">
        <v>9</v>
      </c>
      <c r="B29">
        <v>0.1</v>
      </c>
      <c r="C29">
        <v>10</v>
      </c>
      <c r="D29">
        <v>0.6</v>
      </c>
      <c r="E29" s="2">
        <v>649.49</v>
      </c>
      <c r="F29" s="2">
        <v>392.72500000000002</v>
      </c>
      <c r="G29" s="4">
        <v>0.39533326148208592</v>
      </c>
      <c r="H29" s="2">
        <v>3600.06079864502</v>
      </c>
      <c r="I29">
        <v>11240</v>
      </c>
      <c r="J29">
        <v>29490</v>
      </c>
      <c r="K29">
        <v>29490</v>
      </c>
      <c r="L29">
        <v>11760</v>
      </c>
      <c r="M29">
        <v>6424</v>
      </c>
      <c r="N29">
        <v>7868</v>
      </c>
      <c r="O29">
        <v>7868</v>
      </c>
      <c r="P29">
        <v>5024</v>
      </c>
      <c r="Q29">
        <v>1</v>
      </c>
    </row>
    <row r="30" spans="1:17" x14ac:dyDescent="0.2">
      <c r="A30">
        <v>9</v>
      </c>
      <c r="B30">
        <v>0.1</v>
      </c>
      <c r="C30">
        <v>50</v>
      </c>
      <c r="D30">
        <v>0.6</v>
      </c>
      <c r="E30" s="2">
        <v>1838.614988475138</v>
      </c>
      <c r="F30" s="2">
        <v>757.54639664352192</v>
      </c>
      <c r="G30" s="4">
        <v>0.58797986452193796</v>
      </c>
      <c r="H30" s="2">
        <v>3600.1211833953862</v>
      </c>
      <c r="I30">
        <v>50800</v>
      </c>
      <c r="J30">
        <v>139610</v>
      </c>
      <c r="K30">
        <v>139610</v>
      </c>
      <c r="L30">
        <v>50960</v>
      </c>
      <c r="M30">
        <v>31580</v>
      </c>
      <c r="N30">
        <v>38464</v>
      </c>
      <c r="O30">
        <v>38464</v>
      </c>
      <c r="P30">
        <v>23918</v>
      </c>
      <c r="Q30">
        <v>1</v>
      </c>
    </row>
    <row r="31" spans="1:17" x14ac:dyDescent="0.2">
      <c r="A31">
        <v>9</v>
      </c>
      <c r="B31">
        <v>0.1</v>
      </c>
      <c r="C31">
        <v>100</v>
      </c>
      <c r="D31">
        <v>0.6</v>
      </c>
      <c r="E31" s="2">
        <v>5893.4259995774328</v>
      </c>
      <c r="F31" s="2">
        <v>549.03254141013019</v>
      </c>
      <c r="G31" s="4">
        <v>0.90683983451230299</v>
      </c>
      <c r="H31" s="2">
        <v>3600.039724349976</v>
      </c>
      <c r="I31">
        <v>100250</v>
      </c>
      <c r="J31">
        <v>277260</v>
      </c>
      <c r="K31">
        <v>277260</v>
      </c>
      <c r="L31">
        <v>99960</v>
      </c>
      <c r="M31">
        <v>62983</v>
      </c>
      <c r="N31">
        <v>76627</v>
      </c>
      <c r="O31">
        <v>76627</v>
      </c>
      <c r="P31">
        <v>47637</v>
      </c>
      <c r="Q31">
        <v>1</v>
      </c>
    </row>
    <row r="32" spans="1:17" x14ac:dyDescent="0.2">
      <c r="A32">
        <v>9</v>
      </c>
      <c r="B32">
        <v>0</v>
      </c>
      <c r="C32">
        <v>10</v>
      </c>
      <c r="D32">
        <v>0.4</v>
      </c>
      <c r="E32" s="2">
        <v>7611.9949999999999</v>
      </c>
      <c r="F32" s="2">
        <v>7255.4242555577584</v>
      </c>
      <c r="G32" s="4">
        <v>4.6843270974592392E-2</v>
      </c>
      <c r="H32" s="2">
        <v>3600.041547775269</v>
      </c>
      <c r="I32">
        <v>11240</v>
      </c>
      <c r="J32">
        <v>29490</v>
      </c>
      <c r="K32">
        <v>29490</v>
      </c>
      <c r="L32">
        <v>11760</v>
      </c>
      <c r="M32">
        <v>5604</v>
      </c>
      <c r="N32">
        <v>7448</v>
      </c>
      <c r="O32">
        <v>7448</v>
      </c>
      <c r="P32">
        <v>4604</v>
      </c>
      <c r="Q32">
        <v>1</v>
      </c>
    </row>
    <row r="33" spans="1:17" x14ac:dyDescent="0.2">
      <c r="A33">
        <v>9</v>
      </c>
      <c r="B33">
        <v>0</v>
      </c>
      <c r="C33">
        <v>50</v>
      </c>
      <c r="D33">
        <v>0.4</v>
      </c>
      <c r="E33" s="2">
        <v>8650.351999999999</v>
      </c>
      <c r="F33" s="2">
        <v>7990.4308828984294</v>
      </c>
      <c r="G33" s="4">
        <v>7.6288354173514511E-2</v>
      </c>
      <c r="H33" s="2">
        <v>3600.093635559082</v>
      </c>
      <c r="I33">
        <v>50800</v>
      </c>
      <c r="J33">
        <v>139610</v>
      </c>
      <c r="K33">
        <v>139610</v>
      </c>
      <c r="L33">
        <v>50960</v>
      </c>
      <c r="M33">
        <v>27560</v>
      </c>
      <c r="N33">
        <v>36444</v>
      </c>
      <c r="O33">
        <v>36444</v>
      </c>
      <c r="P33">
        <v>21898</v>
      </c>
      <c r="Q33">
        <v>1</v>
      </c>
    </row>
    <row r="34" spans="1:17" x14ac:dyDescent="0.2">
      <c r="A34">
        <v>9</v>
      </c>
      <c r="B34">
        <v>0</v>
      </c>
      <c r="C34">
        <v>100</v>
      </c>
      <c r="D34">
        <v>0.4</v>
      </c>
      <c r="E34" s="2">
        <v>8710.1579999999976</v>
      </c>
      <c r="F34" s="2">
        <v>8008.0601804451317</v>
      </c>
      <c r="G34" s="4">
        <v>8.0606783430893697E-2</v>
      </c>
      <c r="H34" s="2">
        <v>3600.153930664062</v>
      </c>
      <c r="I34">
        <v>100250</v>
      </c>
      <c r="J34">
        <v>277260</v>
      </c>
      <c r="K34">
        <v>277260</v>
      </c>
      <c r="L34">
        <v>99960</v>
      </c>
      <c r="M34">
        <v>54963</v>
      </c>
      <c r="N34">
        <v>72607</v>
      </c>
      <c r="O34">
        <v>72607</v>
      </c>
      <c r="P34">
        <v>43617</v>
      </c>
      <c r="Q34">
        <v>1</v>
      </c>
    </row>
    <row r="35" spans="1:17" x14ac:dyDescent="0.2">
      <c r="A35">
        <v>9</v>
      </c>
      <c r="B35">
        <v>0.1</v>
      </c>
      <c r="C35">
        <v>10</v>
      </c>
      <c r="D35">
        <v>0.4</v>
      </c>
      <c r="E35" s="2">
        <v>7617.4100000000008</v>
      </c>
      <c r="F35" s="2">
        <v>7179.3575399726797</v>
      </c>
      <c r="G35" s="4">
        <v>5.7506745734747247E-2</v>
      </c>
      <c r="H35" s="2">
        <v>3600.0770301818852</v>
      </c>
      <c r="I35">
        <v>11240</v>
      </c>
      <c r="J35">
        <v>29490</v>
      </c>
      <c r="K35">
        <v>29490</v>
      </c>
      <c r="L35">
        <v>11760</v>
      </c>
      <c r="M35">
        <v>6424</v>
      </c>
      <c r="N35">
        <v>7868</v>
      </c>
      <c r="O35">
        <v>7868</v>
      </c>
      <c r="P35">
        <v>5024</v>
      </c>
      <c r="Q35">
        <v>1</v>
      </c>
    </row>
    <row r="36" spans="1:17" x14ac:dyDescent="0.2">
      <c r="A36">
        <v>9</v>
      </c>
      <c r="B36">
        <v>0.1</v>
      </c>
      <c r="C36">
        <v>50</v>
      </c>
      <c r="D36">
        <v>0.4</v>
      </c>
      <c r="E36" s="2">
        <v>8535.2249998500265</v>
      </c>
      <c r="F36" s="2">
        <v>7914.3193618249406</v>
      </c>
      <c r="G36" s="4">
        <v>7.2746253090691326E-2</v>
      </c>
      <c r="H36" s="2">
        <v>3600.1445407867432</v>
      </c>
      <c r="I36">
        <v>50800</v>
      </c>
      <c r="J36">
        <v>139610</v>
      </c>
      <c r="K36">
        <v>139610</v>
      </c>
      <c r="L36">
        <v>50960</v>
      </c>
      <c r="M36">
        <v>31580</v>
      </c>
      <c r="N36">
        <v>38464</v>
      </c>
      <c r="O36">
        <v>38464</v>
      </c>
      <c r="P36">
        <v>23918</v>
      </c>
      <c r="Q36">
        <v>1</v>
      </c>
    </row>
    <row r="37" spans="1:17" x14ac:dyDescent="0.2">
      <c r="A37">
        <v>9</v>
      </c>
      <c r="B37">
        <v>0.1</v>
      </c>
      <c r="C37">
        <v>100</v>
      </c>
      <c r="D37">
        <v>0.4</v>
      </c>
      <c r="E37" s="2">
        <v>8782.3609999999971</v>
      </c>
      <c r="F37" s="2">
        <v>7934.9144230473576</v>
      </c>
      <c r="G37" s="4">
        <v>9.649416335227394E-2</v>
      </c>
      <c r="H37" s="2">
        <v>3600.1275539398189</v>
      </c>
      <c r="I37">
        <v>100250</v>
      </c>
      <c r="J37">
        <v>277260</v>
      </c>
      <c r="K37">
        <v>277260</v>
      </c>
      <c r="L37">
        <v>99960</v>
      </c>
      <c r="M37">
        <v>62983</v>
      </c>
      <c r="N37">
        <v>76627</v>
      </c>
      <c r="O37">
        <v>76627</v>
      </c>
      <c r="P37">
        <v>47637</v>
      </c>
      <c r="Q37">
        <v>1</v>
      </c>
    </row>
    <row r="38" spans="1:17" x14ac:dyDescent="0.2">
      <c r="A38">
        <v>25</v>
      </c>
      <c r="B38">
        <v>0</v>
      </c>
      <c r="C38">
        <v>10</v>
      </c>
      <c r="D38">
        <v>1</v>
      </c>
      <c r="E38" s="2">
        <v>2524.0500000000002</v>
      </c>
      <c r="F38" s="2">
        <v>2270.9499999999998</v>
      </c>
      <c r="G38" s="4">
        <v>0.1002753511222044</v>
      </c>
      <c r="H38" s="2">
        <v>3600.1231784820561</v>
      </c>
      <c r="I38">
        <v>11400</v>
      </c>
      <c r="J38">
        <v>61010</v>
      </c>
      <c r="K38">
        <v>61010</v>
      </c>
      <c r="L38">
        <v>11760</v>
      </c>
      <c r="M38">
        <v>5751</v>
      </c>
      <c r="N38">
        <v>17456</v>
      </c>
      <c r="O38">
        <v>17456</v>
      </c>
      <c r="P38">
        <v>6802</v>
      </c>
      <c r="Q38">
        <v>1</v>
      </c>
    </row>
    <row r="39" spans="1:17" x14ac:dyDescent="0.2">
      <c r="A39">
        <v>25</v>
      </c>
      <c r="B39">
        <v>0</v>
      </c>
      <c r="C39">
        <v>50</v>
      </c>
      <c r="D39">
        <v>1</v>
      </c>
      <c r="E39" s="2">
        <v>1956.52</v>
      </c>
      <c r="F39" s="2">
        <v>932.32</v>
      </c>
      <c r="G39" s="4">
        <v>0.52348046531596915</v>
      </c>
      <c r="H39" s="2">
        <v>3600.212581634521</v>
      </c>
      <c r="I39">
        <v>51600</v>
      </c>
      <c r="J39">
        <v>297210</v>
      </c>
      <c r="K39">
        <v>297210</v>
      </c>
      <c r="L39">
        <v>50960</v>
      </c>
      <c r="M39">
        <v>28320</v>
      </c>
      <c r="N39">
        <v>86665</v>
      </c>
      <c r="O39">
        <v>86665</v>
      </c>
      <c r="P39">
        <v>33450</v>
      </c>
      <c r="Q39">
        <v>1</v>
      </c>
    </row>
    <row r="40" spans="1:17" x14ac:dyDescent="0.2">
      <c r="A40">
        <v>25</v>
      </c>
      <c r="B40">
        <v>0</v>
      </c>
      <c r="C40">
        <v>100</v>
      </c>
      <c r="D40">
        <v>1</v>
      </c>
      <c r="E40" s="2">
        <v>3447.315000000001</v>
      </c>
      <c r="F40" s="2">
        <v>949.95</v>
      </c>
      <c r="G40" s="4">
        <v>0.72443771456916473</v>
      </c>
      <c r="H40" s="2">
        <v>3600.2274932861328</v>
      </c>
      <c r="I40">
        <v>101850</v>
      </c>
      <c r="J40">
        <v>592460</v>
      </c>
      <c r="K40">
        <v>592460</v>
      </c>
      <c r="L40">
        <v>99960</v>
      </c>
      <c r="M40">
        <v>56552</v>
      </c>
      <c r="N40">
        <v>172797</v>
      </c>
      <c r="O40">
        <v>172797</v>
      </c>
      <c r="P40">
        <v>66139</v>
      </c>
      <c r="Q40">
        <v>1</v>
      </c>
    </row>
    <row r="41" spans="1:17" x14ac:dyDescent="0.2">
      <c r="A41">
        <v>25</v>
      </c>
      <c r="B41">
        <v>0.1</v>
      </c>
      <c r="C41">
        <v>10</v>
      </c>
      <c r="D41">
        <v>1</v>
      </c>
      <c r="E41" s="2">
        <v>1580.2</v>
      </c>
      <c r="F41" s="2">
        <v>737.95</v>
      </c>
      <c r="G41" s="4">
        <v>0.53300215162637643</v>
      </c>
      <c r="H41" s="2">
        <v>3600.0723896026611</v>
      </c>
      <c r="I41">
        <v>11400</v>
      </c>
      <c r="J41">
        <v>61010</v>
      </c>
      <c r="K41">
        <v>61010</v>
      </c>
      <c r="L41">
        <v>11760</v>
      </c>
      <c r="M41">
        <v>6571</v>
      </c>
      <c r="N41">
        <v>17876</v>
      </c>
      <c r="O41">
        <v>17876</v>
      </c>
      <c r="P41">
        <v>7222</v>
      </c>
      <c r="Q41">
        <v>1</v>
      </c>
    </row>
    <row r="42" spans="1:17" x14ac:dyDescent="0.2">
      <c r="A42">
        <v>25</v>
      </c>
      <c r="B42">
        <v>0.1</v>
      </c>
      <c r="C42">
        <v>50</v>
      </c>
      <c r="D42">
        <v>1</v>
      </c>
      <c r="E42" s="2">
        <v>3494.14</v>
      </c>
      <c r="F42" s="2">
        <v>224.56</v>
      </c>
      <c r="G42" s="4">
        <v>0.93573239767153005</v>
      </c>
      <c r="H42" s="2">
        <v>3600.135765075684</v>
      </c>
      <c r="I42">
        <v>51600</v>
      </c>
      <c r="J42">
        <v>297210</v>
      </c>
      <c r="K42">
        <v>297210</v>
      </c>
      <c r="L42">
        <v>50960</v>
      </c>
      <c r="M42">
        <v>32340</v>
      </c>
      <c r="N42">
        <v>88685</v>
      </c>
      <c r="O42">
        <v>88685</v>
      </c>
      <c r="P42">
        <v>35470</v>
      </c>
      <c r="Q42">
        <v>1</v>
      </c>
    </row>
    <row r="43" spans="1:17" x14ac:dyDescent="0.2">
      <c r="A43">
        <v>25</v>
      </c>
      <c r="B43">
        <v>0.1</v>
      </c>
      <c r="C43">
        <v>100</v>
      </c>
      <c r="D43">
        <v>1</v>
      </c>
      <c r="E43" s="2">
        <v>2189.6149999999998</v>
      </c>
      <c r="F43" s="2">
        <v>325.14999999999998</v>
      </c>
      <c r="G43" s="4">
        <v>0.85150357482936501</v>
      </c>
      <c r="H43" s="2">
        <v>3600.197616577148</v>
      </c>
      <c r="I43">
        <v>101850</v>
      </c>
      <c r="J43">
        <v>592460</v>
      </c>
      <c r="K43">
        <v>592460</v>
      </c>
      <c r="L43">
        <v>99960</v>
      </c>
      <c r="M43">
        <v>64572</v>
      </c>
      <c r="N43">
        <v>176817</v>
      </c>
      <c r="O43">
        <v>176817</v>
      </c>
      <c r="P43">
        <v>70159</v>
      </c>
      <c r="Q43">
        <v>1</v>
      </c>
    </row>
    <row r="44" spans="1:17" x14ac:dyDescent="0.2">
      <c r="A44">
        <v>25</v>
      </c>
      <c r="B44">
        <v>0</v>
      </c>
      <c r="C44">
        <v>10</v>
      </c>
      <c r="D44">
        <v>0.6</v>
      </c>
      <c r="E44" s="2">
        <v>2644.85</v>
      </c>
      <c r="F44" s="2">
        <v>2196.9499999999998</v>
      </c>
      <c r="G44" s="4">
        <v>0.16934797814620869</v>
      </c>
      <c r="H44" s="2">
        <v>3600.0313186645508</v>
      </c>
      <c r="I44">
        <v>11400</v>
      </c>
      <c r="J44">
        <v>61010</v>
      </c>
      <c r="K44">
        <v>61010</v>
      </c>
      <c r="L44">
        <v>11760</v>
      </c>
      <c r="M44">
        <v>5751</v>
      </c>
      <c r="N44">
        <v>17456</v>
      </c>
      <c r="O44">
        <v>17456</v>
      </c>
      <c r="P44">
        <v>6802</v>
      </c>
      <c r="Q44">
        <v>1</v>
      </c>
    </row>
    <row r="45" spans="1:17" x14ac:dyDescent="0.2">
      <c r="A45">
        <v>25</v>
      </c>
      <c r="B45">
        <v>0</v>
      </c>
      <c r="C45">
        <v>50</v>
      </c>
      <c r="D45">
        <v>0.6</v>
      </c>
      <c r="E45" s="2">
        <v>9065.3899999999976</v>
      </c>
      <c r="F45" s="2">
        <v>1236.08</v>
      </c>
      <c r="G45" s="4">
        <v>0.86364844755713766</v>
      </c>
      <c r="H45" s="2">
        <v>3600.045001983643</v>
      </c>
      <c r="I45">
        <v>51600</v>
      </c>
      <c r="J45">
        <v>297210</v>
      </c>
      <c r="K45">
        <v>297210</v>
      </c>
      <c r="L45">
        <v>50960</v>
      </c>
      <c r="M45">
        <v>28320</v>
      </c>
      <c r="N45">
        <v>86665</v>
      </c>
      <c r="O45">
        <v>86665</v>
      </c>
      <c r="P45">
        <v>33450</v>
      </c>
      <c r="Q45">
        <v>1</v>
      </c>
    </row>
    <row r="46" spans="1:17" x14ac:dyDescent="0.2">
      <c r="A46">
        <v>25</v>
      </c>
      <c r="B46">
        <v>0</v>
      </c>
      <c r="C46">
        <v>100</v>
      </c>
      <c r="D46">
        <v>0.6</v>
      </c>
      <c r="E46" s="2">
        <v>14831.24999996843</v>
      </c>
      <c r="F46" s="2">
        <v>966.08500000000004</v>
      </c>
      <c r="G46" s="4">
        <v>0.93486152549501522</v>
      </c>
      <c r="H46" s="2">
        <v>3600.070096969604</v>
      </c>
      <c r="I46">
        <v>101850</v>
      </c>
      <c r="J46">
        <v>592460</v>
      </c>
      <c r="K46">
        <v>592460</v>
      </c>
      <c r="L46">
        <v>99960</v>
      </c>
      <c r="M46">
        <v>56552</v>
      </c>
      <c r="N46">
        <v>172797</v>
      </c>
      <c r="O46">
        <v>172797</v>
      </c>
      <c r="P46">
        <v>66139</v>
      </c>
      <c r="Q46">
        <v>1</v>
      </c>
    </row>
    <row r="47" spans="1:17" x14ac:dyDescent="0.2">
      <c r="A47">
        <v>25</v>
      </c>
      <c r="B47">
        <v>0.1</v>
      </c>
      <c r="C47">
        <v>10</v>
      </c>
      <c r="D47">
        <v>0.6</v>
      </c>
      <c r="E47" s="2">
        <v>1678.8</v>
      </c>
      <c r="F47" s="2">
        <v>694.95</v>
      </c>
      <c r="G47" s="4">
        <v>0.5860436025732666</v>
      </c>
      <c r="H47" s="2">
        <v>3600.0547122955322</v>
      </c>
      <c r="I47">
        <v>11400</v>
      </c>
      <c r="J47">
        <v>61010</v>
      </c>
      <c r="K47">
        <v>61010</v>
      </c>
      <c r="L47">
        <v>11760</v>
      </c>
      <c r="M47">
        <v>6571</v>
      </c>
      <c r="N47">
        <v>17876</v>
      </c>
      <c r="O47">
        <v>17876</v>
      </c>
      <c r="P47">
        <v>7222</v>
      </c>
      <c r="Q47">
        <v>1</v>
      </c>
    </row>
    <row r="48" spans="1:17" x14ac:dyDescent="0.2">
      <c r="A48">
        <v>25</v>
      </c>
      <c r="B48">
        <v>0.1</v>
      </c>
      <c r="C48">
        <v>50</v>
      </c>
      <c r="D48">
        <v>0.6</v>
      </c>
      <c r="E48" s="2">
        <v>4811.8300000000027</v>
      </c>
      <c r="F48" s="2">
        <v>359.85</v>
      </c>
      <c r="G48" s="4">
        <v>0.92521556247830861</v>
      </c>
      <c r="H48" s="2">
        <v>3600.0526084899898</v>
      </c>
      <c r="I48">
        <v>51600</v>
      </c>
      <c r="J48">
        <v>297210</v>
      </c>
      <c r="K48">
        <v>297210</v>
      </c>
      <c r="L48">
        <v>50960</v>
      </c>
      <c r="M48">
        <v>32340</v>
      </c>
      <c r="N48">
        <v>88685</v>
      </c>
      <c r="O48">
        <v>88685</v>
      </c>
      <c r="P48">
        <v>35470</v>
      </c>
      <c r="Q48">
        <v>1</v>
      </c>
    </row>
    <row r="49" spans="1:17" x14ac:dyDescent="0.2">
      <c r="A49">
        <v>25</v>
      </c>
      <c r="B49">
        <v>0.1</v>
      </c>
      <c r="C49">
        <v>100</v>
      </c>
      <c r="D49">
        <v>0.6</v>
      </c>
      <c r="E49" s="2">
        <v>5925.0149999999994</v>
      </c>
      <c r="F49" s="2">
        <v>337.63499999999999</v>
      </c>
      <c r="G49" s="4">
        <v>0.94301533413839456</v>
      </c>
      <c r="H49" s="2">
        <v>3600.0914535522461</v>
      </c>
      <c r="I49">
        <v>101850</v>
      </c>
      <c r="J49">
        <v>592460</v>
      </c>
      <c r="K49">
        <v>592460</v>
      </c>
      <c r="L49">
        <v>99960</v>
      </c>
      <c r="M49">
        <v>64572</v>
      </c>
      <c r="N49">
        <v>176817</v>
      </c>
      <c r="O49">
        <v>176817</v>
      </c>
      <c r="P49">
        <v>70159</v>
      </c>
      <c r="Q49">
        <v>1</v>
      </c>
    </row>
    <row r="50" spans="1:17" x14ac:dyDescent="0.2">
      <c r="A50">
        <v>25</v>
      </c>
      <c r="B50">
        <v>0</v>
      </c>
      <c r="C50">
        <v>10</v>
      </c>
      <c r="D50">
        <v>0.4</v>
      </c>
      <c r="E50" s="2">
        <v>7158.0500000000011</v>
      </c>
      <c r="F50" s="2">
        <v>6269.3</v>
      </c>
      <c r="G50" s="4">
        <v>0.1241609097449726</v>
      </c>
      <c r="H50" s="2">
        <v>3600.0658226013179</v>
      </c>
      <c r="I50">
        <v>11400</v>
      </c>
      <c r="J50">
        <v>61010</v>
      </c>
      <c r="K50">
        <v>61010</v>
      </c>
      <c r="L50">
        <v>11760</v>
      </c>
      <c r="M50">
        <v>5751</v>
      </c>
      <c r="N50">
        <v>17456</v>
      </c>
      <c r="O50">
        <v>17456</v>
      </c>
      <c r="P50">
        <v>6802</v>
      </c>
      <c r="Q50">
        <v>1</v>
      </c>
    </row>
    <row r="51" spans="1:17" x14ac:dyDescent="0.2">
      <c r="A51">
        <v>25</v>
      </c>
      <c r="B51">
        <v>0</v>
      </c>
      <c r="C51">
        <v>50</v>
      </c>
      <c r="D51">
        <v>0.4</v>
      </c>
      <c r="E51" s="2">
        <v>8272.32</v>
      </c>
      <c r="F51" s="2">
        <v>6284.06</v>
      </c>
      <c r="G51" s="4">
        <v>0.240350953541449</v>
      </c>
      <c r="H51" s="2">
        <v>3600.1841506958008</v>
      </c>
      <c r="I51">
        <v>51600</v>
      </c>
      <c r="J51">
        <v>297210</v>
      </c>
      <c r="K51">
        <v>297210</v>
      </c>
      <c r="L51">
        <v>50960</v>
      </c>
      <c r="M51">
        <v>28320</v>
      </c>
      <c r="N51">
        <v>86665</v>
      </c>
      <c r="O51">
        <v>86665</v>
      </c>
      <c r="P51">
        <v>33450</v>
      </c>
      <c r="Q51">
        <v>1</v>
      </c>
    </row>
    <row r="52" spans="1:17" x14ac:dyDescent="0.2">
      <c r="A52">
        <v>25</v>
      </c>
      <c r="B52">
        <v>0</v>
      </c>
      <c r="C52">
        <v>100</v>
      </c>
      <c r="D52">
        <v>0.4</v>
      </c>
      <c r="E52" s="2">
        <v>12429.21999988455</v>
      </c>
      <c r="F52" s="2">
        <v>5854.0732628315136</v>
      </c>
      <c r="G52" s="4">
        <v>0.52900718927769474</v>
      </c>
      <c r="H52" s="2">
        <v>3600.0702877044678</v>
      </c>
      <c r="I52">
        <v>101850</v>
      </c>
      <c r="J52">
        <v>592460</v>
      </c>
      <c r="K52">
        <v>592460</v>
      </c>
      <c r="L52">
        <v>99960</v>
      </c>
      <c r="M52">
        <v>56552</v>
      </c>
      <c r="N52">
        <v>172797</v>
      </c>
      <c r="O52">
        <v>172797</v>
      </c>
      <c r="P52">
        <v>66139</v>
      </c>
      <c r="Q52">
        <v>1</v>
      </c>
    </row>
    <row r="53" spans="1:17" x14ac:dyDescent="0.2">
      <c r="A53">
        <v>25</v>
      </c>
      <c r="B53">
        <v>0.1</v>
      </c>
      <c r="C53">
        <v>10</v>
      </c>
      <c r="D53">
        <v>0.4</v>
      </c>
      <c r="E53" s="2">
        <v>6899.1500000000005</v>
      </c>
      <c r="F53" s="2">
        <v>6099.5</v>
      </c>
      <c r="G53" s="4">
        <v>0.1159055825717662</v>
      </c>
      <c r="H53" s="2">
        <v>3600.083820343018</v>
      </c>
      <c r="I53">
        <v>11400</v>
      </c>
      <c r="J53">
        <v>61010</v>
      </c>
      <c r="K53">
        <v>61010</v>
      </c>
      <c r="L53">
        <v>11760</v>
      </c>
      <c r="M53">
        <v>6571</v>
      </c>
      <c r="N53">
        <v>17876</v>
      </c>
      <c r="O53">
        <v>17876</v>
      </c>
      <c r="P53">
        <v>7222</v>
      </c>
      <c r="Q53">
        <v>1</v>
      </c>
    </row>
    <row r="54" spans="1:17" x14ac:dyDescent="0.2">
      <c r="A54">
        <v>25</v>
      </c>
      <c r="B54">
        <v>0.1</v>
      </c>
      <c r="C54">
        <v>50</v>
      </c>
      <c r="D54">
        <v>0.4</v>
      </c>
      <c r="E54" s="2">
        <v>9272.0600000000031</v>
      </c>
      <c r="F54" s="2">
        <v>6028.2</v>
      </c>
      <c r="G54" s="4">
        <v>0.34985321492742738</v>
      </c>
      <c r="H54" s="2">
        <v>3600.050514221191</v>
      </c>
      <c r="I54">
        <v>51600</v>
      </c>
      <c r="J54">
        <v>297210</v>
      </c>
      <c r="K54">
        <v>297210</v>
      </c>
      <c r="L54">
        <v>50960</v>
      </c>
      <c r="M54">
        <v>32340</v>
      </c>
      <c r="N54">
        <v>88685</v>
      </c>
      <c r="O54">
        <v>88685</v>
      </c>
      <c r="P54">
        <v>35470</v>
      </c>
      <c r="Q54">
        <v>1</v>
      </c>
    </row>
    <row r="55" spans="1:17" x14ac:dyDescent="0.2">
      <c r="A55">
        <v>25</v>
      </c>
      <c r="B55">
        <v>0.1</v>
      </c>
      <c r="C55">
        <v>100</v>
      </c>
      <c r="D55">
        <v>0.4</v>
      </c>
      <c r="E55" s="2">
        <v>12669.424999999999</v>
      </c>
      <c r="F55" s="2">
        <v>5630.5852367055331</v>
      </c>
      <c r="G55" s="4">
        <v>0.55557689187113579</v>
      </c>
      <c r="H55" s="2">
        <v>3600.080974578857</v>
      </c>
      <c r="I55">
        <v>101850</v>
      </c>
      <c r="J55">
        <v>592460</v>
      </c>
      <c r="K55">
        <v>592460</v>
      </c>
      <c r="L55">
        <v>99960</v>
      </c>
      <c r="M55">
        <v>64572</v>
      </c>
      <c r="N55">
        <v>176817</v>
      </c>
      <c r="O55">
        <v>176817</v>
      </c>
      <c r="P55">
        <v>70159</v>
      </c>
      <c r="Q55">
        <v>1</v>
      </c>
    </row>
  </sheetData>
  <sortState xmlns:xlrd2="http://schemas.microsoft.com/office/spreadsheetml/2017/richdata2" ref="A2:Q55">
    <sortCondition ref="A2:A55"/>
    <sortCondition descending="1" ref="D2:D55"/>
    <sortCondition ref="B2:B55"/>
    <sortCondition ref="C2:C5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D492-3EB7-C445-98EB-9382B4DCBFC2}">
  <dimension ref="N1:X55"/>
  <sheetViews>
    <sheetView workbookViewId="0">
      <selection activeCell="I25" sqref="I25"/>
    </sheetView>
  </sheetViews>
  <sheetFormatPr baseColWidth="10" defaultRowHeight="15" x14ac:dyDescent="0.2"/>
  <sheetData>
    <row r="1" spans="14:24" x14ac:dyDescent="0.2">
      <c r="N1" s="35" t="s">
        <v>9</v>
      </c>
      <c r="O1" s="35" t="s">
        <v>10</v>
      </c>
      <c r="P1" s="35" t="s">
        <v>11</v>
      </c>
      <c r="Q1" s="35" t="s">
        <v>12</v>
      </c>
      <c r="R1" s="35" t="s">
        <v>31</v>
      </c>
      <c r="S1" s="35"/>
      <c r="T1" s="35" t="s">
        <v>9</v>
      </c>
      <c r="U1" s="35" t="s">
        <v>10</v>
      </c>
      <c r="V1" s="35" t="s">
        <v>11</v>
      </c>
      <c r="W1" s="35" t="s">
        <v>12</v>
      </c>
      <c r="X1" s="35" t="s">
        <v>31</v>
      </c>
    </row>
    <row r="2" spans="14:24" x14ac:dyDescent="0.2">
      <c r="N2" s="35">
        <v>11200</v>
      </c>
      <c r="O2" s="35">
        <v>21610</v>
      </c>
      <c r="P2" s="35">
        <v>21610</v>
      </c>
      <c r="Q2" s="35">
        <v>11760</v>
      </c>
      <c r="R2" s="35">
        <v>228746</v>
      </c>
      <c r="S2" s="35"/>
      <c r="T2" s="35">
        <v>5490</v>
      </c>
      <c r="U2" s="35">
        <v>5019</v>
      </c>
      <c r="V2" s="35">
        <v>5019</v>
      </c>
      <c r="W2" s="35">
        <v>2390</v>
      </c>
      <c r="X2" s="35">
        <v>50737</v>
      </c>
    </row>
    <row r="3" spans="14:24" x14ac:dyDescent="0.2">
      <c r="N3" s="35">
        <v>11200</v>
      </c>
      <c r="O3" s="35">
        <v>21610</v>
      </c>
      <c r="P3" s="35">
        <v>21610</v>
      </c>
      <c r="Q3" s="35">
        <v>11760</v>
      </c>
      <c r="R3" s="35">
        <v>228746</v>
      </c>
      <c r="S3" s="35"/>
      <c r="T3" s="35">
        <v>6310</v>
      </c>
      <c r="U3" s="35">
        <v>5439</v>
      </c>
      <c r="V3" s="35">
        <v>5439</v>
      </c>
      <c r="W3" s="35">
        <v>2810</v>
      </c>
      <c r="X3" s="35">
        <v>53197</v>
      </c>
    </row>
    <row r="4" spans="14:24" x14ac:dyDescent="0.2">
      <c r="N4" s="35">
        <v>50600</v>
      </c>
      <c r="O4" s="35">
        <v>100210</v>
      </c>
      <c r="P4" s="35">
        <v>100210</v>
      </c>
      <c r="Q4" s="35">
        <v>50960</v>
      </c>
      <c r="R4" s="35">
        <v>1130066</v>
      </c>
      <c r="S4" s="35"/>
      <c r="T4" s="35">
        <v>27185</v>
      </c>
      <c r="U4" s="35">
        <v>24378</v>
      </c>
      <c r="V4" s="35">
        <v>24378</v>
      </c>
      <c r="W4" s="35">
        <v>11233</v>
      </c>
      <c r="X4" s="35">
        <v>253294</v>
      </c>
    </row>
    <row r="5" spans="14:24" x14ac:dyDescent="0.2">
      <c r="N5" s="35">
        <v>50600</v>
      </c>
      <c r="O5" s="35">
        <v>100210</v>
      </c>
      <c r="P5" s="35">
        <v>100210</v>
      </c>
      <c r="Q5" s="35">
        <v>50960</v>
      </c>
      <c r="R5" s="35">
        <v>1130066</v>
      </c>
      <c r="S5" s="35"/>
      <c r="T5" s="35">
        <v>31205</v>
      </c>
      <c r="U5" s="35">
        <v>26398</v>
      </c>
      <c r="V5" s="35">
        <v>26398</v>
      </c>
      <c r="W5" s="35">
        <v>13253</v>
      </c>
      <c r="X5" s="35">
        <v>265354</v>
      </c>
    </row>
    <row r="6" spans="14:24" x14ac:dyDescent="0.2">
      <c r="N6" s="35">
        <v>99850</v>
      </c>
      <c r="O6" s="35">
        <v>198460</v>
      </c>
      <c r="P6" s="35">
        <v>198460</v>
      </c>
      <c r="Q6" s="35">
        <v>99960</v>
      </c>
      <c r="R6" s="35">
        <v>2256716</v>
      </c>
      <c r="S6" s="35"/>
      <c r="T6" s="35">
        <v>54310</v>
      </c>
      <c r="U6" s="35">
        <v>48587</v>
      </c>
      <c r="V6" s="35">
        <v>48587</v>
      </c>
      <c r="W6" s="35">
        <v>22318</v>
      </c>
      <c r="X6" s="35">
        <v>506561</v>
      </c>
    </row>
    <row r="7" spans="14:24" x14ac:dyDescent="0.2">
      <c r="N7" s="35">
        <v>99850</v>
      </c>
      <c r="O7" s="35">
        <v>198460</v>
      </c>
      <c r="P7" s="35">
        <v>198460</v>
      </c>
      <c r="Q7" s="35">
        <v>99960</v>
      </c>
      <c r="R7" s="35">
        <v>2256716</v>
      </c>
      <c r="S7" s="35"/>
      <c r="T7" s="35">
        <v>62330</v>
      </c>
      <c r="U7" s="35">
        <v>52607</v>
      </c>
      <c r="V7" s="35">
        <v>52607</v>
      </c>
      <c r="W7" s="35">
        <v>26338</v>
      </c>
      <c r="X7" s="35">
        <v>530621</v>
      </c>
    </row>
    <row r="8" spans="14:24" x14ac:dyDescent="0.2">
      <c r="N8" s="35">
        <v>11240</v>
      </c>
      <c r="O8" s="35">
        <v>29490</v>
      </c>
      <c r="P8" s="35">
        <v>29490</v>
      </c>
      <c r="Q8" s="35">
        <v>11760</v>
      </c>
      <c r="R8" s="35">
        <v>353106</v>
      </c>
      <c r="S8" s="35"/>
      <c r="T8" s="35">
        <v>5584</v>
      </c>
      <c r="U8" s="35">
        <v>7448</v>
      </c>
      <c r="V8" s="35">
        <v>7448</v>
      </c>
      <c r="W8" s="35">
        <v>4604</v>
      </c>
      <c r="X8" s="35">
        <v>81966</v>
      </c>
    </row>
    <row r="9" spans="14:24" x14ac:dyDescent="0.2">
      <c r="N9" s="35">
        <v>11240</v>
      </c>
      <c r="O9" s="35">
        <v>29490</v>
      </c>
      <c r="P9" s="35">
        <v>29490</v>
      </c>
      <c r="Q9" s="35">
        <v>11760</v>
      </c>
      <c r="R9" s="35">
        <v>353106</v>
      </c>
      <c r="S9" s="35"/>
      <c r="T9" s="35">
        <v>6404</v>
      </c>
      <c r="U9" s="35">
        <v>7868</v>
      </c>
      <c r="V9" s="35">
        <v>7868</v>
      </c>
      <c r="W9" s="35">
        <v>5024</v>
      </c>
      <c r="X9" s="35">
        <v>84826</v>
      </c>
    </row>
    <row r="10" spans="14:24" x14ac:dyDescent="0.2">
      <c r="N10" s="35">
        <v>50800</v>
      </c>
      <c r="O10" s="35">
        <v>139610</v>
      </c>
      <c r="P10" s="35">
        <v>139610</v>
      </c>
      <c r="Q10" s="35">
        <v>50960</v>
      </c>
      <c r="R10" s="35">
        <v>1751866</v>
      </c>
      <c r="S10" s="35"/>
      <c r="T10" s="35">
        <v>27460</v>
      </c>
      <c r="U10" s="35">
        <v>36444</v>
      </c>
      <c r="V10" s="35">
        <v>36444</v>
      </c>
      <c r="W10" s="35">
        <v>21898</v>
      </c>
      <c r="X10" s="35">
        <v>409918</v>
      </c>
    </row>
    <row r="11" spans="14:24" x14ac:dyDescent="0.2">
      <c r="N11" s="35">
        <v>50800</v>
      </c>
      <c r="O11" s="35">
        <v>139610</v>
      </c>
      <c r="P11" s="35">
        <v>139610</v>
      </c>
      <c r="Q11" s="35">
        <v>50960</v>
      </c>
      <c r="R11" s="35">
        <v>1751866</v>
      </c>
      <c r="S11" s="35"/>
      <c r="T11" s="35">
        <v>31480</v>
      </c>
      <c r="U11" s="35">
        <v>38464</v>
      </c>
      <c r="V11" s="35">
        <v>38464</v>
      </c>
      <c r="W11" s="35">
        <v>23918</v>
      </c>
      <c r="X11" s="35">
        <v>423978</v>
      </c>
    </row>
    <row r="12" spans="14:24" x14ac:dyDescent="0.2">
      <c r="N12" s="35">
        <v>100250</v>
      </c>
      <c r="O12" s="35">
        <v>277260</v>
      </c>
      <c r="P12" s="35">
        <v>277260</v>
      </c>
      <c r="Q12" s="35">
        <v>99960</v>
      </c>
      <c r="R12" s="35">
        <v>3500316</v>
      </c>
      <c r="S12" s="35"/>
      <c r="T12" s="35">
        <v>54863</v>
      </c>
      <c r="U12" s="35">
        <v>72607</v>
      </c>
      <c r="V12" s="35">
        <v>72607</v>
      </c>
      <c r="W12" s="35">
        <v>43617</v>
      </c>
      <c r="X12" s="35">
        <v>824355</v>
      </c>
    </row>
    <row r="13" spans="14:24" x14ac:dyDescent="0.2">
      <c r="N13" s="35">
        <v>100250</v>
      </c>
      <c r="O13" s="35">
        <v>277260</v>
      </c>
      <c r="P13" s="35">
        <v>277260</v>
      </c>
      <c r="Q13" s="35">
        <v>99960</v>
      </c>
      <c r="R13" s="35">
        <v>3500316</v>
      </c>
      <c r="S13" s="35"/>
      <c r="T13" s="35">
        <v>62883</v>
      </c>
      <c r="U13" s="35">
        <v>76627</v>
      </c>
      <c r="V13" s="35">
        <v>76627</v>
      </c>
      <c r="W13" s="35">
        <v>47637</v>
      </c>
      <c r="X13" s="35">
        <v>852415</v>
      </c>
    </row>
    <row r="14" spans="14:24" x14ac:dyDescent="0.2">
      <c r="N14" s="35">
        <v>11400</v>
      </c>
      <c r="O14" s="35">
        <v>61010</v>
      </c>
      <c r="P14" s="35">
        <v>61010</v>
      </c>
      <c r="Q14" s="35">
        <v>11760</v>
      </c>
      <c r="R14" s="35">
        <v>761366</v>
      </c>
      <c r="S14" s="35"/>
      <c r="T14" s="35">
        <v>5751</v>
      </c>
      <c r="U14" s="35">
        <v>17456</v>
      </c>
      <c r="V14" s="35">
        <v>17456</v>
      </c>
      <c r="W14" s="35">
        <v>6802</v>
      </c>
      <c r="X14" s="35">
        <v>192985</v>
      </c>
    </row>
    <row r="15" spans="14:24" x14ac:dyDescent="0.2">
      <c r="N15" s="35">
        <v>11400</v>
      </c>
      <c r="O15" s="35">
        <v>61010</v>
      </c>
      <c r="P15" s="35">
        <v>61010</v>
      </c>
      <c r="Q15" s="35">
        <v>11760</v>
      </c>
      <c r="R15" s="35">
        <v>761366</v>
      </c>
      <c r="S15" s="35"/>
      <c r="T15" s="35">
        <v>6571</v>
      </c>
      <c r="U15" s="35">
        <v>17876</v>
      </c>
      <c r="V15" s="35">
        <v>17876</v>
      </c>
      <c r="W15" s="35">
        <v>7222</v>
      </c>
      <c r="X15" s="35">
        <v>197845</v>
      </c>
    </row>
    <row r="16" spans="14:24" x14ac:dyDescent="0.2">
      <c r="N16" s="35">
        <v>51600</v>
      </c>
      <c r="O16" s="35">
        <v>297210</v>
      </c>
      <c r="P16" s="35">
        <v>297210</v>
      </c>
      <c r="Q16" s="35">
        <v>50960</v>
      </c>
      <c r="R16" s="35">
        <v>3793166</v>
      </c>
      <c r="S16" s="35"/>
      <c r="T16" s="35">
        <v>28320</v>
      </c>
      <c r="U16" s="35">
        <v>86665</v>
      </c>
      <c r="V16" s="35">
        <v>86665</v>
      </c>
      <c r="W16" s="35">
        <v>33450</v>
      </c>
      <c r="X16" s="35">
        <v>966239</v>
      </c>
    </row>
    <row r="17" spans="14:24" x14ac:dyDescent="0.2">
      <c r="N17" s="35">
        <v>51600</v>
      </c>
      <c r="O17" s="35">
        <v>297210</v>
      </c>
      <c r="P17" s="35">
        <v>297210</v>
      </c>
      <c r="Q17" s="35">
        <v>50960</v>
      </c>
      <c r="R17" s="35">
        <v>3793166</v>
      </c>
      <c r="S17" s="35"/>
      <c r="T17" s="35">
        <v>32340</v>
      </c>
      <c r="U17" s="35">
        <v>88685</v>
      </c>
      <c r="V17" s="35">
        <v>88685</v>
      </c>
      <c r="W17" s="35">
        <v>35470</v>
      </c>
      <c r="X17" s="35">
        <v>990299</v>
      </c>
    </row>
    <row r="18" spans="14:24" x14ac:dyDescent="0.2">
      <c r="N18" s="35">
        <v>101850</v>
      </c>
      <c r="O18" s="35">
        <v>592460</v>
      </c>
      <c r="P18" s="35">
        <v>592460</v>
      </c>
      <c r="Q18" s="35">
        <v>99960</v>
      </c>
      <c r="R18" s="35">
        <v>7582916</v>
      </c>
      <c r="S18" s="35"/>
      <c r="T18" s="35">
        <v>56552</v>
      </c>
      <c r="U18" s="35">
        <v>172797</v>
      </c>
      <c r="V18" s="35">
        <v>172797</v>
      </c>
      <c r="W18" s="35">
        <v>66139</v>
      </c>
      <c r="X18" s="35">
        <v>1926044</v>
      </c>
    </row>
    <row r="19" spans="14:24" x14ac:dyDescent="0.2">
      <c r="N19" s="35">
        <v>101850</v>
      </c>
      <c r="O19" s="35">
        <v>592460</v>
      </c>
      <c r="P19" s="35">
        <v>592460</v>
      </c>
      <c r="Q19" s="35">
        <v>99960</v>
      </c>
      <c r="R19" s="35">
        <v>7582916</v>
      </c>
      <c r="S19" s="35"/>
      <c r="T19" s="35">
        <v>64572</v>
      </c>
      <c r="U19" s="35">
        <v>176817</v>
      </c>
      <c r="V19" s="35">
        <v>176817</v>
      </c>
      <c r="W19" s="35">
        <v>70159</v>
      </c>
      <c r="X19" s="35">
        <v>1973904</v>
      </c>
    </row>
    <row r="20" spans="14:24" x14ac:dyDescent="0.2">
      <c r="N20" s="35">
        <v>11200</v>
      </c>
      <c r="O20" s="35">
        <v>21610</v>
      </c>
      <c r="P20" s="35">
        <v>21610</v>
      </c>
      <c r="Q20" s="35">
        <v>11760</v>
      </c>
      <c r="R20" s="35">
        <v>228746</v>
      </c>
      <c r="S20" s="35"/>
      <c r="T20" s="35">
        <v>5514</v>
      </c>
      <c r="U20" s="35">
        <v>5019</v>
      </c>
      <c r="V20" s="35">
        <v>5019</v>
      </c>
      <c r="W20" s="35">
        <v>2390</v>
      </c>
      <c r="X20" s="35">
        <v>51172</v>
      </c>
    </row>
    <row r="21" spans="14:24" x14ac:dyDescent="0.2">
      <c r="N21" s="35">
        <v>11200</v>
      </c>
      <c r="O21" s="35">
        <v>21610</v>
      </c>
      <c r="P21" s="35">
        <v>21610</v>
      </c>
      <c r="Q21" s="35">
        <v>11760</v>
      </c>
      <c r="R21" s="35">
        <v>228746</v>
      </c>
      <c r="S21" s="35"/>
      <c r="T21" s="35">
        <v>6334</v>
      </c>
      <c r="U21" s="35">
        <v>5439</v>
      </c>
      <c r="V21" s="35">
        <v>5439</v>
      </c>
      <c r="W21" s="35">
        <v>2810</v>
      </c>
      <c r="X21" s="35">
        <v>53632</v>
      </c>
    </row>
    <row r="22" spans="14:24" x14ac:dyDescent="0.2">
      <c r="N22" s="35">
        <v>50600</v>
      </c>
      <c r="O22" s="35">
        <v>100210</v>
      </c>
      <c r="P22" s="35">
        <v>100210</v>
      </c>
      <c r="Q22" s="35">
        <v>50960</v>
      </c>
      <c r="R22" s="35">
        <v>1130066</v>
      </c>
      <c r="S22" s="35"/>
      <c r="T22" s="35">
        <v>27290</v>
      </c>
      <c r="U22" s="35">
        <v>24378</v>
      </c>
      <c r="V22" s="35">
        <v>24378</v>
      </c>
      <c r="W22" s="35">
        <v>11233</v>
      </c>
      <c r="X22" s="35">
        <v>255295</v>
      </c>
    </row>
    <row r="23" spans="14:24" x14ac:dyDescent="0.2">
      <c r="N23" s="35">
        <v>50600</v>
      </c>
      <c r="O23" s="35">
        <v>100210</v>
      </c>
      <c r="P23" s="35">
        <v>100210</v>
      </c>
      <c r="Q23" s="35">
        <v>50960</v>
      </c>
      <c r="R23" s="35">
        <v>1130066</v>
      </c>
      <c r="S23" s="35"/>
      <c r="T23" s="35">
        <v>31310</v>
      </c>
      <c r="U23" s="35">
        <v>26398</v>
      </c>
      <c r="V23" s="35">
        <v>26398</v>
      </c>
      <c r="W23" s="35">
        <v>13253</v>
      </c>
      <c r="X23" s="35">
        <v>267355</v>
      </c>
    </row>
    <row r="24" spans="14:24" x14ac:dyDescent="0.2">
      <c r="N24" s="35">
        <v>99850</v>
      </c>
      <c r="O24" s="35">
        <v>198460</v>
      </c>
      <c r="P24" s="35">
        <v>198460</v>
      </c>
      <c r="Q24" s="35">
        <v>99960</v>
      </c>
      <c r="R24" s="35">
        <v>2256716</v>
      </c>
      <c r="S24" s="35"/>
      <c r="T24" s="35">
        <v>54522</v>
      </c>
      <c r="U24" s="35">
        <v>48587</v>
      </c>
      <c r="V24" s="35">
        <v>48587</v>
      </c>
      <c r="W24" s="35">
        <v>22318</v>
      </c>
      <c r="X24" s="35">
        <v>510596</v>
      </c>
    </row>
    <row r="25" spans="14:24" x14ac:dyDescent="0.2">
      <c r="N25" s="35">
        <v>99850</v>
      </c>
      <c r="O25" s="35">
        <v>198460</v>
      </c>
      <c r="P25" s="35">
        <v>198460</v>
      </c>
      <c r="Q25" s="35">
        <v>99960</v>
      </c>
      <c r="R25" s="35">
        <v>2256716</v>
      </c>
      <c r="S25" s="35"/>
      <c r="T25" s="35">
        <v>62542</v>
      </c>
      <c r="U25" s="35">
        <v>52607</v>
      </c>
      <c r="V25" s="35">
        <v>52607</v>
      </c>
      <c r="W25" s="35">
        <v>26338</v>
      </c>
      <c r="X25" s="35">
        <v>534656</v>
      </c>
    </row>
    <row r="26" spans="14:24" x14ac:dyDescent="0.2">
      <c r="N26" s="35">
        <v>11240</v>
      </c>
      <c r="O26" s="35">
        <v>29490</v>
      </c>
      <c r="P26" s="35">
        <v>29490</v>
      </c>
      <c r="Q26" s="35">
        <v>11760</v>
      </c>
      <c r="R26" s="35">
        <v>353106</v>
      </c>
      <c r="S26" s="35"/>
      <c r="T26" s="35">
        <v>5604</v>
      </c>
      <c r="U26" s="35">
        <v>7448</v>
      </c>
      <c r="V26" s="35">
        <v>7448</v>
      </c>
      <c r="W26" s="35">
        <v>4604</v>
      </c>
      <c r="X26" s="35">
        <v>82704</v>
      </c>
    </row>
    <row r="27" spans="14:24" x14ac:dyDescent="0.2">
      <c r="N27" s="35">
        <v>11240</v>
      </c>
      <c r="O27" s="35">
        <v>29490</v>
      </c>
      <c r="P27" s="35">
        <v>29490</v>
      </c>
      <c r="Q27" s="35">
        <v>11760</v>
      </c>
      <c r="R27" s="35">
        <v>353106</v>
      </c>
      <c r="S27" s="35"/>
      <c r="T27" s="35">
        <v>6424</v>
      </c>
      <c r="U27" s="35">
        <v>7868</v>
      </c>
      <c r="V27" s="35">
        <v>7868</v>
      </c>
      <c r="W27" s="35">
        <v>5024</v>
      </c>
      <c r="X27" s="35">
        <v>85564</v>
      </c>
    </row>
    <row r="28" spans="14:24" x14ac:dyDescent="0.2">
      <c r="N28" s="35">
        <v>50800</v>
      </c>
      <c r="O28" s="35">
        <v>139610</v>
      </c>
      <c r="P28" s="35">
        <v>139610</v>
      </c>
      <c r="Q28" s="35">
        <v>50960</v>
      </c>
      <c r="R28" s="35">
        <v>1751866</v>
      </c>
      <c r="S28" s="35"/>
      <c r="T28" s="35">
        <v>27560</v>
      </c>
      <c r="U28" s="35">
        <v>36444</v>
      </c>
      <c r="V28" s="35">
        <v>36444</v>
      </c>
      <c r="W28" s="35">
        <v>21898</v>
      </c>
      <c r="X28" s="35">
        <v>413632</v>
      </c>
    </row>
    <row r="29" spans="14:24" x14ac:dyDescent="0.2">
      <c r="N29" s="35">
        <v>50800</v>
      </c>
      <c r="O29" s="35">
        <v>139610</v>
      </c>
      <c r="P29" s="35">
        <v>139610</v>
      </c>
      <c r="Q29" s="35">
        <v>50960</v>
      </c>
      <c r="R29" s="35">
        <v>1751866</v>
      </c>
      <c r="S29" s="35"/>
      <c r="T29" s="35">
        <v>31580</v>
      </c>
      <c r="U29" s="35">
        <v>38464</v>
      </c>
      <c r="V29" s="35">
        <v>38464</v>
      </c>
      <c r="W29" s="35">
        <v>23918</v>
      </c>
      <c r="X29" s="35">
        <v>427692</v>
      </c>
    </row>
    <row r="30" spans="14:24" x14ac:dyDescent="0.2">
      <c r="N30" s="35">
        <v>100250</v>
      </c>
      <c r="O30" s="35">
        <v>277260</v>
      </c>
      <c r="P30" s="35">
        <v>277260</v>
      </c>
      <c r="Q30" s="35">
        <v>99960</v>
      </c>
      <c r="R30" s="35">
        <v>3500316</v>
      </c>
      <c r="S30" s="35"/>
      <c r="T30" s="35">
        <v>54963</v>
      </c>
      <c r="U30" s="35">
        <v>72607</v>
      </c>
      <c r="V30" s="35">
        <v>72607</v>
      </c>
      <c r="W30" s="35">
        <v>43617</v>
      </c>
      <c r="X30" s="35">
        <v>826831</v>
      </c>
    </row>
    <row r="31" spans="14:24" x14ac:dyDescent="0.2">
      <c r="N31" s="35">
        <v>100250</v>
      </c>
      <c r="O31" s="35">
        <v>277260</v>
      </c>
      <c r="P31" s="35">
        <v>277260</v>
      </c>
      <c r="Q31" s="35">
        <v>99960</v>
      </c>
      <c r="R31" s="35">
        <v>3500316</v>
      </c>
      <c r="S31" s="35"/>
      <c r="T31" s="35">
        <v>62983</v>
      </c>
      <c r="U31" s="35">
        <v>76627</v>
      </c>
      <c r="V31" s="35">
        <v>76627</v>
      </c>
      <c r="W31" s="35">
        <v>47637</v>
      </c>
      <c r="X31" s="35">
        <v>854891</v>
      </c>
    </row>
    <row r="32" spans="14:24" x14ac:dyDescent="0.2">
      <c r="N32" s="35">
        <v>11400</v>
      </c>
      <c r="O32" s="35">
        <v>61010</v>
      </c>
      <c r="P32" s="35">
        <v>61010</v>
      </c>
      <c r="Q32" s="35">
        <v>11760</v>
      </c>
      <c r="R32" s="35">
        <v>761366</v>
      </c>
      <c r="S32" s="35"/>
      <c r="T32" s="35">
        <v>5751</v>
      </c>
      <c r="U32" s="35">
        <v>17456</v>
      </c>
      <c r="V32" s="35">
        <v>17456</v>
      </c>
      <c r="W32" s="35">
        <v>6802</v>
      </c>
      <c r="X32" s="35">
        <v>192985</v>
      </c>
    </row>
    <row r="33" spans="14:24" x14ac:dyDescent="0.2">
      <c r="N33" s="35">
        <v>11400</v>
      </c>
      <c r="O33" s="35">
        <v>61010</v>
      </c>
      <c r="P33" s="35">
        <v>61010</v>
      </c>
      <c r="Q33" s="35">
        <v>11760</v>
      </c>
      <c r="R33" s="35">
        <v>761366</v>
      </c>
      <c r="S33" s="35"/>
      <c r="T33" s="35">
        <v>6571</v>
      </c>
      <c r="U33" s="35">
        <v>17876</v>
      </c>
      <c r="V33" s="35">
        <v>17876</v>
      </c>
      <c r="W33" s="35">
        <v>7222</v>
      </c>
      <c r="X33" s="35">
        <v>197845</v>
      </c>
    </row>
    <row r="34" spans="14:24" x14ac:dyDescent="0.2">
      <c r="N34" s="35">
        <v>51600</v>
      </c>
      <c r="O34" s="35">
        <v>297210</v>
      </c>
      <c r="P34" s="35">
        <v>297210</v>
      </c>
      <c r="Q34" s="35">
        <v>50960</v>
      </c>
      <c r="R34" s="35">
        <v>3793166</v>
      </c>
      <c r="S34" s="35"/>
      <c r="T34" s="35">
        <v>28320</v>
      </c>
      <c r="U34" s="35">
        <v>86665</v>
      </c>
      <c r="V34" s="35">
        <v>86665</v>
      </c>
      <c r="W34" s="35">
        <v>33450</v>
      </c>
      <c r="X34" s="35">
        <v>966239</v>
      </c>
    </row>
    <row r="35" spans="14:24" x14ac:dyDescent="0.2">
      <c r="N35" s="35">
        <v>51600</v>
      </c>
      <c r="O35" s="35">
        <v>297210</v>
      </c>
      <c r="P35" s="35">
        <v>297210</v>
      </c>
      <c r="Q35" s="35">
        <v>50960</v>
      </c>
      <c r="R35" s="35">
        <v>3793166</v>
      </c>
      <c r="S35" s="35"/>
      <c r="T35" s="35">
        <v>32340</v>
      </c>
      <c r="U35" s="35">
        <v>88685</v>
      </c>
      <c r="V35" s="35">
        <v>88685</v>
      </c>
      <c r="W35" s="35">
        <v>35470</v>
      </c>
      <c r="X35" s="35">
        <v>990299</v>
      </c>
    </row>
    <row r="36" spans="14:24" x14ac:dyDescent="0.2">
      <c r="N36" s="35">
        <v>101850</v>
      </c>
      <c r="O36" s="35">
        <v>592460</v>
      </c>
      <c r="P36" s="35">
        <v>592460</v>
      </c>
      <c r="Q36" s="35">
        <v>99960</v>
      </c>
      <c r="R36" s="35">
        <v>7582916</v>
      </c>
      <c r="S36" s="35"/>
      <c r="T36" s="35">
        <v>56552</v>
      </c>
      <c r="U36" s="35">
        <v>172797</v>
      </c>
      <c r="V36" s="35">
        <v>172797</v>
      </c>
      <c r="W36" s="35">
        <v>66139</v>
      </c>
      <c r="X36" s="35">
        <v>1926044</v>
      </c>
    </row>
    <row r="37" spans="14:24" x14ac:dyDescent="0.2">
      <c r="N37" s="35">
        <v>101850</v>
      </c>
      <c r="O37" s="35">
        <v>592460</v>
      </c>
      <c r="P37" s="35">
        <v>592460</v>
      </c>
      <c r="Q37" s="35">
        <v>99960</v>
      </c>
      <c r="R37" s="35">
        <v>7582916</v>
      </c>
      <c r="S37" s="35"/>
      <c r="T37" s="35">
        <v>64572</v>
      </c>
      <c r="U37" s="35">
        <v>176817</v>
      </c>
      <c r="V37" s="35">
        <v>176817</v>
      </c>
      <c r="W37" s="35">
        <v>70159</v>
      </c>
      <c r="X37" s="35">
        <v>1973904</v>
      </c>
    </row>
    <row r="38" spans="14:24" x14ac:dyDescent="0.2">
      <c r="N38" s="35">
        <v>11200</v>
      </c>
      <c r="O38" s="35">
        <v>21610</v>
      </c>
      <c r="P38" s="35">
        <v>21610</v>
      </c>
      <c r="Q38" s="35">
        <v>11760</v>
      </c>
      <c r="R38" s="35">
        <v>228746</v>
      </c>
      <c r="S38" s="35"/>
      <c r="T38" s="35">
        <v>5504</v>
      </c>
      <c r="U38" s="35">
        <v>5019</v>
      </c>
      <c r="V38" s="35">
        <v>5019</v>
      </c>
      <c r="W38" s="35">
        <v>2390</v>
      </c>
      <c r="X38" s="35">
        <v>51043</v>
      </c>
    </row>
    <row r="39" spans="14:24" x14ac:dyDescent="0.2">
      <c r="N39" s="35">
        <v>11200</v>
      </c>
      <c r="O39" s="35">
        <v>21610</v>
      </c>
      <c r="P39" s="35">
        <v>21610</v>
      </c>
      <c r="Q39" s="35">
        <v>11760</v>
      </c>
      <c r="R39" s="35">
        <v>228746</v>
      </c>
      <c r="S39" s="35"/>
      <c r="T39" s="35">
        <v>6324</v>
      </c>
      <c r="U39" s="35">
        <v>5439</v>
      </c>
      <c r="V39" s="35">
        <v>5439</v>
      </c>
      <c r="W39" s="35">
        <v>2810</v>
      </c>
      <c r="X39" s="35">
        <v>53503</v>
      </c>
    </row>
    <row r="40" spans="14:24" x14ac:dyDescent="0.2">
      <c r="N40" s="35">
        <v>50600</v>
      </c>
      <c r="O40" s="35">
        <v>100210</v>
      </c>
      <c r="P40" s="35">
        <v>100210</v>
      </c>
      <c r="Q40" s="35">
        <v>50960</v>
      </c>
      <c r="R40" s="35">
        <v>1130066</v>
      </c>
      <c r="S40" s="35"/>
      <c r="T40" s="35">
        <v>27243</v>
      </c>
      <c r="U40" s="35">
        <v>24378</v>
      </c>
      <c r="V40" s="35">
        <v>24378</v>
      </c>
      <c r="W40" s="35">
        <v>11233</v>
      </c>
      <c r="X40" s="35">
        <v>254686</v>
      </c>
    </row>
    <row r="41" spans="14:24" x14ac:dyDescent="0.2">
      <c r="N41" s="35">
        <v>50600</v>
      </c>
      <c r="O41" s="35">
        <v>100210</v>
      </c>
      <c r="P41" s="35">
        <v>100210</v>
      </c>
      <c r="Q41" s="35">
        <v>50960</v>
      </c>
      <c r="R41" s="35">
        <v>1130066</v>
      </c>
      <c r="S41" s="35"/>
      <c r="T41" s="35">
        <v>31263</v>
      </c>
      <c r="U41" s="35">
        <v>26398</v>
      </c>
      <c r="V41" s="35">
        <v>26398</v>
      </c>
      <c r="W41" s="35">
        <v>13253</v>
      </c>
      <c r="X41" s="35">
        <v>266746</v>
      </c>
    </row>
    <row r="42" spans="14:24" x14ac:dyDescent="0.2">
      <c r="N42" s="35">
        <v>99850</v>
      </c>
      <c r="O42" s="35">
        <v>198460</v>
      </c>
      <c r="P42" s="35">
        <v>198460</v>
      </c>
      <c r="Q42" s="35">
        <v>99960</v>
      </c>
      <c r="R42" s="35">
        <v>2256716</v>
      </c>
      <c r="S42" s="35"/>
      <c r="T42" s="35">
        <v>54422</v>
      </c>
      <c r="U42" s="35">
        <v>48587</v>
      </c>
      <c r="V42" s="35">
        <v>48587</v>
      </c>
      <c r="W42" s="35">
        <v>22318</v>
      </c>
      <c r="X42" s="35">
        <v>509299</v>
      </c>
    </row>
    <row r="43" spans="14:24" x14ac:dyDescent="0.2">
      <c r="N43" s="35">
        <v>99850</v>
      </c>
      <c r="O43" s="35">
        <v>198460</v>
      </c>
      <c r="P43" s="35">
        <v>198460</v>
      </c>
      <c r="Q43" s="35">
        <v>99960</v>
      </c>
      <c r="R43" s="35">
        <v>2256716</v>
      </c>
      <c r="S43" s="35"/>
      <c r="T43" s="35">
        <v>62442</v>
      </c>
      <c r="U43" s="35">
        <v>52607</v>
      </c>
      <c r="V43" s="35">
        <v>52607</v>
      </c>
      <c r="W43" s="35">
        <v>26338</v>
      </c>
      <c r="X43" s="35">
        <v>533359</v>
      </c>
    </row>
    <row r="44" spans="14:24" x14ac:dyDescent="0.2">
      <c r="N44" s="35">
        <v>11240</v>
      </c>
      <c r="O44" s="35">
        <v>29490</v>
      </c>
      <c r="P44" s="35">
        <v>29490</v>
      </c>
      <c r="Q44" s="35">
        <v>11760</v>
      </c>
      <c r="R44" s="35">
        <v>353106</v>
      </c>
      <c r="S44" s="35"/>
      <c r="T44" s="35">
        <v>5604</v>
      </c>
      <c r="U44" s="35">
        <v>7448</v>
      </c>
      <c r="V44" s="35">
        <v>7448</v>
      </c>
      <c r="W44" s="35">
        <v>4604</v>
      </c>
      <c r="X44" s="35">
        <v>82704</v>
      </c>
    </row>
    <row r="45" spans="14:24" x14ac:dyDescent="0.2">
      <c r="N45" s="35">
        <v>11240</v>
      </c>
      <c r="O45" s="35">
        <v>29490</v>
      </c>
      <c r="P45" s="35">
        <v>29490</v>
      </c>
      <c r="Q45" s="35">
        <v>11760</v>
      </c>
      <c r="R45" s="35">
        <v>353106</v>
      </c>
      <c r="S45" s="35"/>
      <c r="T45" s="35">
        <v>6424</v>
      </c>
      <c r="U45" s="35">
        <v>7868</v>
      </c>
      <c r="V45" s="35">
        <v>7868</v>
      </c>
      <c r="W45" s="35">
        <v>5024</v>
      </c>
      <c r="X45" s="35">
        <v>85564</v>
      </c>
    </row>
    <row r="46" spans="14:24" x14ac:dyDescent="0.2">
      <c r="N46" s="35">
        <v>50800</v>
      </c>
      <c r="O46" s="35">
        <v>139610</v>
      </c>
      <c r="P46" s="35">
        <v>139610</v>
      </c>
      <c r="Q46" s="35">
        <v>50960</v>
      </c>
      <c r="R46" s="35">
        <v>1751866</v>
      </c>
      <c r="S46" s="35"/>
      <c r="T46" s="35">
        <v>27560</v>
      </c>
      <c r="U46" s="35">
        <v>36444</v>
      </c>
      <c r="V46" s="35">
        <v>36444</v>
      </c>
      <c r="W46" s="35">
        <v>21898</v>
      </c>
      <c r="X46" s="35">
        <v>413632</v>
      </c>
    </row>
    <row r="47" spans="14:24" x14ac:dyDescent="0.2">
      <c r="N47" s="35">
        <v>50800</v>
      </c>
      <c r="O47" s="35">
        <v>139610</v>
      </c>
      <c r="P47" s="35">
        <v>139610</v>
      </c>
      <c r="Q47" s="35">
        <v>50960</v>
      </c>
      <c r="R47" s="35">
        <v>1751866</v>
      </c>
      <c r="S47" s="35"/>
      <c r="T47" s="35">
        <v>31580</v>
      </c>
      <c r="U47" s="35">
        <v>38464</v>
      </c>
      <c r="V47" s="35">
        <v>38464</v>
      </c>
      <c r="W47" s="35">
        <v>23918</v>
      </c>
      <c r="X47" s="35">
        <v>427692</v>
      </c>
    </row>
    <row r="48" spans="14:24" x14ac:dyDescent="0.2">
      <c r="N48" s="35">
        <v>100250</v>
      </c>
      <c r="O48" s="35">
        <v>277260</v>
      </c>
      <c r="P48" s="35">
        <v>277260</v>
      </c>
      <c r="Q48" s="35">
        <v>99960</v>
      </c>
      <c r="R48" s="35">
        <v>3500316</v>
      </c>
      <c r="S48" s="35"/>
      <c r="T48" s="35">
        <v>54963</v>
      </c>
      <c r="U48" s="35">
        <v>72607</v>
      </c>
      <c r="V48" s="35">
        <v>72607</v>
      </c>
      <c r="W48" s="35">
        <v>43617</v>
      </c>
      <c r="X48" s="35">
        <v>826831</v>
      </c>
    </row>
    <row r="49" spans="14:24" x14ac:dyDescent="0.2">
      <c r="N49" s="35">
        <v>100250</v>
      </c>
      <c r="O49" s="35">
        <v>277260</v>
      </c>
      <c r="P49" s="35">
        <v>277260</v>
      </c>
      <c r="Q49" s="35">
        <v>99960</v>
      </c>
      <c r="R49" s="35">
        <v>3500316</v>
      </c>
      <c r="S49" s="35"/>
      <c r="T49" s="35">
        <v>62983</v>
      </c>
      <c r="U49" s="35">
        <v>76627</v>
      </c>
      <c r="V49" s="35">
        <v>76627</v>
      </c>
      <c r="W49" s="35">
        <v>47637</v>
      </c>
      <c r="X49" s="35">
        <v>854891</v>
      </c>
    </row>
    <row r="50" spans="14:24" x14ac:dyDescent="0.2">
      <c r="N50" s="35">
        <v>11400</v>
      </c>
      <c r="O50" s="35">
        <v>61010</v>
      </c>
      <c r="P50" s="35">
        <v>61010</v>
      </c>
      <c r="Q50" s="35">
        <v>11760</v>
      </c>
      <c r="R50" s="35">
        <v>761366</v>
      </c>
      <c r="S50" s="35"/>
      <c r="T50" s="35">
        <v>5751</v>
      </c>
      <c r="U50" s="35">
        <v>17456</v>
      </c>
      <c r="V50" s="35">
        <v>17456</v>
      </c>
      <c r="W50" s="35">
        <v>6802</v>
      </c>
      <c r="X50" s="35">
        <v>192985</v>
      </c>
    </row>
    <row r="51" spans="14:24" x14ac:dyDescent="0.2">
      <c r="N51" s="35">
        <v>11400</v>
      </c>
      <c r="O51" s="35">
        <v>61010</v>
      </c>
      <c r="P51" s="35">
        <v>61010</v>
      </c>
      <c r="Q51" s="35">
        <v>11760</v>
      </c>
      <c r="R51" s="35">
        <v>761366</v>
      </c>
      <c r="S51" s="35"/>
      <c r="T51" s="35">
        <v>6571</v>
      </c>
      <c r="U51" s="35">
        <v>17876</v>
      </c>
      <c r="V51" s="35">
        <v>17876</v>
      </c>
      <c r="W51" s="35">
        <v>7222</v>
      </c>
      <c r="X51" s="35">
        <v>197845</v>
      </c>
    </row>
    <row r="52" spans="14:24" x14ac:dyDescent="0.2">
      <c r="N52" s="35">
        <v>51600</v>
      </c>
      <c r="O52" s="35">
        <v>297210</v>
      </c>
      <c r="P52" s="35">
        <v>297210</v>
      </c>
      <c r="Q52" s="35">
        <v>50960</v>
      </c>
      <c r="R52" s="35">
        <v>3793166</v>
      </c>
      <c r="S52" s="35"/>
      <c r="T52" s="35">
        <v>28320</v>
      </c>
      <c r="U52" s="35">
        <v>86665</v>
      </c>
      <c r="V52" s="35">
        <v>86665</v>
      </c>
      <c r="W52" s="35">
        <v>33450</v>
      </c>
      <c r="X52" s="35">
        <v>966239</v>
      </c>
    </row>
    <row r="53" spans="14:24" x14ac:dyDescent="0.2">
      <c r="N53" s="35">
        <v>51600</v>
      </c>
      <c r="O53" s="35">
        <v>297210</v>
      </c>
      <c r="P53" s="35">
        <v>297210</v>
      </c>
      <c r="Q53" s="35">
        <v>50960</v>
      </c>
      <c r="R53" s="35">
        <v>3793166</v>
      </c>
      <c r="S53" s="35"/>
      <c r="T53" s="35">
        <v>32340</v>
      </c>
      <c r="U53" s="35">
        <v>88685</v>
      </c>
      <c r="V53" s="35">
        <v>88685</v>
      </c>
      <c r="W53" s="35">
        <v>35470</v>
      </c>
      <c r="X53" s="35">
        <v>990299</v>
      </c>
    </row>
    <row r="54" spans="14:24" x14ac:dyDescent="0.2">
      <c r="N54" s="35">
        <v>101850</v>
      </c>
      <c r="O54" s="35">
        <v>592460</v>
      </c>
      <c r="P54" s="35">
        <v>592460</v>
      </c>
      <c r="Q54" s="35">
        <v>99960</v>
      </c>
      <c r="R54" s="35">
        <v>7582916</v>
      </c>
      <c r="S54" s="35"/>
      <c r="T54" s="35">
        <v>56552</v>
      </c>
      <c r="U54" s="35">
        <v>172797</v>
      </c>
      <c r="V54" s="35">
        <v>172797</v>
      </c>
      <c r="W54" s="35">
        <v>66139</v>
      </c>
      <c r="X54" s="35">
        <v>1926044</v>
      </c>
    </row>
    <row r="55" spans="14:24" x14ac:dyDescent="0.2">
      <c r="N55" s="35">
        <v>101850</v>
      </c>
      <c r="O55" s="35">
        <v>592460</v>
      </c>
      <c r="P55" s="35">
        <v>592460</v>
      </c>
      <c r="Q55" s="35">
        <v>99960</v>
      </c>
      <c r="R55" s="35">
        <v>7582916</v>
      </c>
      <c r="S55" s="35"/>
      <c r="T55" s="35">
        <v>64572</v>
      </c>
      <c r="U55" s="35">
        <v>176817</v>
      </c>
      <c r="V55" s="35">
        <v>176817</v>
      </c>
      <c r="W55" s="35">
        <v>70159</v>
      </c>
      <c r="X55" s="35">
        <v>1973904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37"/>
  <sheetViews>
    <sheetView topLeftCell="AH54" zoomScale="130" zoomScaleNormal="130" workbookViewId="0">
      <selection activeCell="Y93" sqref="Y93:AE93"/>
    </sheetView>
  </sheetViews>
  <sheetFormatPr baseColWidth="10" defaultColWidth="8.83203125" defaultRowHeight="15" x14ac:dyDescent="0.2"/>
  <cols>
    <col min="1" max="1" width="9.1640625" bestFit="1" customWidth="1"/>
    <col min="2" max="2" width="11.6640625" bestFit="1" customWidth="1"/>
    <col min="3" max="3" width="9.1640625" bestFit="1" customWidth="1"/>
    <col min="4" max="5" width="9.1640625" customWidth="1"/>
    <col min="6" max="7" width="9.1640625" bestFit="1" customWidth="1"/>
    <col min="8" max="9" width="10.6640625" bestFit="1" customWidth="1"/>
    <col min="10" max="10" width="9.33203125" bestFit="1" customWidth="1"/>
    <col min="19" max="19" width="8.83203125" customWidth="1"/>
    <col min="25" max="25" width="9.83203125" bestFit="1" customWidth="1"/>
    <col min="26" max="26" width="9.6640625" bestFit="1" customWidth="1"/>
    <col min="27" max="27" width="10.1640625" bestFit="1" customWidth="1"/>
    <col min="40" max="40" width="9.83203125" customWidth="1"/>
  </cols>
  <sheetData>
    <row r="1" spans="1:59" x14ac:dyDescent="0.2">
      <c r="A1" s="16" t="s">
        <v>19</v>
      </c>
      <c r="B1" s="16" t="s">
        <v>18</v>
      </c>
      <c r="C1" s="17" t="s">
        <v>17</v>
      </c>
      <c r="D1" s="16" t="s">
        <v>27</v>
      </c>
      <c r="E1" s="18" t="s">
        <v>20</v>
      </c>
      <c r="F1" s="16" t="s">
        <v>21</v>
      </c>
      <c r="G1" s="17" t="s">
        <v>22</v>
      </c>
      <c r="H1" s="18" t="s">
        <v>24</v>
      </c>
      <c r="I1" s="17" t="s">
        <v>25</v>
      </c>
      <c r="J1" s="16" t="s">
        <v>23</v>
      </c>
      <c r="R1" s="27" t="s">
        <v>19</v>
      </c>
      <c r="S1" s="27" t="s">
        <v>18</v>
      </c>
      <c r="T1" s="28" t="s">
        <v>17</v>
      </c>
      <c r="U1" s="29" t="s">
        <v>27</v>
      </c>
      <c r="V1" s="27" t="s">
        <v>20</v>
      </c>
      <c r="W1" s="27" t="s">
        <v>21</v>
      </c>
      <c r="X1" s="27" t="s">
        <v>22</v>
      </c>
      <c r="Y1" s="27" t="s">
        <v>24</v>
      </c>
      <c r="Z1" s="27" t="s">
        <v>25</v>
      </c>
      <c r="AA1" s="27" t="s">
        <v>23</v>
      </c>
      <c r="AX1" s="19" t="s">
        <v>19</v>
      </c>
      <c r="AY1" s="19" t="s">
        <v>18</v>
      </c>
      <c r="AZ1" s="20" t="s">
        <v>17</v>
      </c>
      <c r="BA1" s="19" t="s">
        <v>27</v>
      </c>
      <c r="BB1" s="21" t="s">
        <v>20</v>
      </c>
      <c r="BC1" s="19" t="s">
        <v>21</v>
      </c>
      <c r="BD1" s="20" t="s">
        <v>22</v>
      </c>
      <c r="BE1" s="21" t="s">
        <v>24</v>
      </c>
      <c r="BF1" s="20" t="s">
        <v>25</v>
      </c>
      <c r="BG1" s="19" t="s">
        <v>23</v>
      </c>
    </row>
    <row r="2" spans="1:59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R2" s="19"/>
      <c r="S2" s="19"/>
      <c r="T2" s="20"/>
      <c r="U2" s="19"/>
      <c r="V2" s="21"/>
      <c r="W2" s="19"/>
      <c r="X2" s="19"/>
      <c r="Y2" s="19"/>
      <c r="Z2" s="19"/>
      <c r="AA2" s="19"/>
      <c r="AX2" s="24"/>
      <c r="AY2" s="24"/>
      <c r="AZ2" s="25"/>
      <c r="BA2" s="24"/>
      <c r="BB2" s="26"/>
      <c r="BC2" s="24"/>
      <c r="BD2" s="25"/>
      <c r="BE2" s="26"/>
      <c r="BF2" s="25"/>
      <c r="BG2" s="24"/>
    </row>
    <row r="3" spans="1:59" x14ac:dyDescent="0.2">
      <c r="A3" s="23">
        <f>problem_size!A2</f>
        <v>5</v>
      </c>
      <c r="B3" s="23">
        <f>problem_size!B2</f>
        <v>0</v>
      </c>
      <c r="C3" s="23">
        <f>problem_size!C2</f>
        <v>10</v>
      </c>
      <c r="D3" s="23">
        <f>problem_size!D2</f>
        <v>1</v>
      </c>
      <c r="E3" s="23">
        <f>problem_size!E2</f>
        <v>996.5350000000002</v>
      </c>
      <c r="F3" s="23">
        <f>problem_size!F2</f>
        <v>996.53500000000008</v>
      </c>
      <c r="G3" s="23">
        <f>problem_size!G2</f>
        <v>0</v>
      </c>
      <c r="H3" s="23">
        <f>problem_size!I2</f>
        <v>11200</v>
      </c>
      <c r="I3" s="23">
        <f>problem_size!J2</f>
        <v>21610</v>
      </c>
      <c r="J3" s="23">
        <f>problem_size!H2</f>
        <v>5.6766033172607422</v>
      </c>
      <c r="R3" s="15">
        <f>ROUND(A3,0)</f>
        <v>5</v>
      </c>
      <c r="S3" s="5">
        <f>ROUND(B3,1)</f>
        <v>0</v>
      </c>
      <c r="T3" s="22">
        <f>ROUND(C3,1)</f>
        <v>10</v>
      </c>
      <c r="U3" s="13">
        <f>ROUND(D3,1)</f>
        <v>1</v>
      </c>
      <c r="V3" s="6">
        <f>ROUND(E3,1)</f>
        <v>996.5</v>
      </c>
      <c r="W3" s="7">
        <f>ROUND(F3,1)</f>
        <v>996.5</v>
      </c>
      <c r="X3" s="30">
        <f>ROUND(G3,3)</f>
        <v>0</v>
      </c>
      <c r="Y3" s="7">
        <f>H3</f>
        <v>11200</v>
      </c>
      <c r="Z3" s="31">
        <f>I3</f>
        <v>21610</v>
      </c>
      <c r="AA3" s="11">
        <v>5.6766033172607422</v>
      </c>
      <c r="AN3" s="2"/>
      <c r="AO3" s="1"/>
      <c r="AP3" s="2"/>
      <c r="AQ3" s="1"/>
      <c r="AR3" s="12"/>
      <c r="AX3" s="15">
        <v>5</v>
      </c>
      <c r="AY3" s="5">
        <v>0</v>
      </c>
      <c r="AZ3" s="22">
        <v>10</v>
      </c>
      <c r="BA3" s="13">
        <v>0.4</v>
      </c>
      <c r="BB3" s="6">
        <v>6731</v>
      </c>
      <c r="BC3" s="7">
        <v>6483</v>
      </c>
      <c r="BD3" s="8">
        <v>3.6999999999999998E-2</v>
      </c>
      <c r="BE3" s="9">
        <v>11400</v>
      </c>
      <c r="BF3" s="10">
        <v>61010</v>
      </c>
      <c r="BG3" s="11" t="s">
        <v>26</v>
      </c>
    </row>
    <row r="4" spans="1:59" x14ac:dyDescent="0.2">
      <c r="A4" s="23">
        <f>problem_size!A8</f>
        <v>5</v>
      </c>
      <c r="B4" s="23">
        <f>problem_size!B8</f>
        <v>0</v>
      </c>
      <c r="C4" s="23">
        <f>problem_size!C8</f>
        <v>10</v>
      </c>
      <c r="D4" s="23">
        <f>problem_size!D8</f>
        <v>0.6</v>
      </c>
      <c r="E4" s="23">
        <f>problem_size!E8</f>
        <v>1086.835</v>
      </c>
      <c r="F4" s="23">
        <f>problem_size!F8</f>
        <v>1047.54</v>
      </c>
      <c r="G4" s="23">
        <f>problem_size!G8</f>
        <v>3.6155442178435623E-2</v>
      </c>
      <c r="H4" s="23">
        <f>problem_size!I8</f>
        <v>11200</v>
      </c>
      <c r="I4" s="23">
        <f>problem_size!J8</f>
        <v>21610</v>
      </c>
      <c r="J4" s="23">
        <f>problem_size!H8</f>
        <v>3600.036003112793</v>
      </c>
      <c r="R4" s="15">
        <f t="shared" ref="R4:R20" si="0">ROUND(A4,0)</f>
        <v>5</v>
      </c>
      <c r="S4" s="5">
        <f>ROUND(B4,1)</f>
        <v>0</v>
      </c>
      <c r="T4" s="22">
        <f>ROUND(C4,1)</f>
        <v>10</v>
      </c>
      <c r="U4" s="13">
        <f>ROUND(D4,1)</f>
        <v>0.6</v>
      </c>
      <c r="V4" s="6">
        <f>ROUND(E4,1)</f>
        <v>1086.8</v>
      </c>
      <c r="W4" s="7">
        <f>ROUND(F4,1)</f>
        <v>1047.5</v>
      </c>
      <c r="X4" s="30">
        <f>ROUND(G4,3)</f>
        <v>3.5999999999999997E-2</v>
      </c>
      <c r="Y4" s="7">
        <f t="shared" ref="Y4:Y20" si="1">H4</f>
        <v>11200</v>
      </c>
      <c r="Z4" s="31">
        <f t="shared" ref="Z4:Z20" si="2">I4</f>
        <v>21610</v>
      </c>
      <c r="AA4" s="11">
        <v>123.7407493591309</v>
      </c>
      <c r="AN4" s="2"/>
      <c r="AO4" s="1"/>
      <c r="AP4" s="2"/>
      <c r="AQ4" s="1"/>
      <c r="AR4" s="12"/>
      <c r="AX4" s="15">
        <v>9</v>
      </c>
      <c r="AY4" s="5">
        <v>0</v>
      </c>
      <c r="AZ4" s="22">
        <v>10</v>
      </c>
      <c r="BA4" s="13">
        <v>0.4</v>
      </c>
      <c r="BB4" s="6">
        <v>7612</v>
      </c>
      <c r="BC4" s="7">
        <v>7255.4</v>
      </c>
      <c r="BD4" s="8">
        <v>4.7E-2</v>
      </c>
      <c r="BE4" s="9">
        <v>101850</v>
      </c>
      <c r="BF4" s="10">
        <v>592460</v>
      </c>
      <c r="BG4" s="11" t="s">
        <v>26</v>
      </c>
    </row>
    <row r="5" spans="1:59" x14ac:dyDescent="0.2">
      <c r="A5" s="23">
        <f>problem_size!A14</f>
        <v>5</v>
      </c>
      <c r="B5" s="23">
        <f>problem_size!B14</f>
        <v>0</v>
      </c>
      <c r="C5" s="23">
        <f>problem_size!C14</f>
        <v>10</v>
      </c>
      <c r="D5" s="23">
        <f>problem_size!D14</f>
        <v>0.4</v>
      </c>
      <c r="E5" s="23">
        <f>problem_size!E14</f>
        <v>6731.0349999999999</v>
      </c>
      <c r="F5" s="23">
        <f>problem_size!F14</f>
        <v>6483.0359951885657</v>
      </c>
      <c r="G5" s="23">
        <f>problem_size!G14</f>
        <v>3.6844111613063092E-2</v>
      </c>
      <c r="H5" s="23">
        <f>problem_size!I14</f>
        <v>11200</v>
      </c>
      <c r="I5" s="23">
        <f>problem_size!J14</f>
        <v>21610</v>
      </c>
      <c r="J5" s="23">
        <f>problem_size!H14</f>
        <v>3600.0407657623291</v>
      </c>
      <c r="R5" s="15">
        <f t="shared" si="0"/>
        <v>5</v>
      </c>
      <c r="S5" s="5">
        <f>ROUND(B5,1)</f>
        <v>0</v>
      </c>
      <c r="T5" s="22">
        <f>ROUND(C5,1)</f>
        <v>10</v>
      </c>
      <c r="U5" s="13">
        <f>ROUND(D5,1)</f>
        <v>0.4</v>
      </c>
      <c r="V5" s="6">
        <f>ROUND(E5,1)</f>
        <v>6731</v>
      </c>
      <c r="W5" s="7">
        <f>ROUND(F5,1)</f>
        <v>6483</v>
      </c>
      <c r="X5" s="30">
        <f>ROUND(G5,3)</f>
        <v>3.6999999999999998E-2</v>
      </c>
      <c r="Y5" s="7">
        <f t="shared" si="1"/>
        <v>11200</v>
      </c>
      <c r="Z5" s="31">
        <f t="shared" si="2"/>
        <v>21610</v>
      </c>
      <c r="AA5" s="11">
        <v>57.068264007568359</v>
      </c>
      <c r="AN5" s="2"/>
      <c r="AO5" s="1"/>
      <c r="AP5" s="2"/>
      <c r="AQ5" s="1"/>
      <c r="AR5" s="12"/>
      <c r="AX5" s="15">
        <v>25</v>
      </c>
      <c r="AY5" s="5">
        <v>0</v>
      </c>
      <c r="AZ5" s="22">
        <v>10</v>
      </c>
      <c r="BA5" s="13">
        <v>0.4</v>
      </c>
      <c r="BB5" s="6">
        <v>7158.1</v>
      </c>
      <c r="BC5" s="7">
        <v>6269.3</v>
      </c>
      <c r="BD5" s="8">
        <v>0.124</v>
      </c>
      <c r="BE5" s="9">
        <v>101850</v>
      </c>
      <c r="BF5" s="10">
        <v>592460</v>
      </c>
      <c r="BG5" s="11" t="s">
        <v>26</v>
      </c>
    </row>
    <row r="6" spans="1:59" x14ac:dyDescent="0.2">
      <c r="A6" s="23">
        <f>problem_size!A5</f>
        <v>5</v>
      </c>
      <c r="B6" s="23">
        <f>problem_size!B5</f>
        <v>0.1</v>
      </c>
      <c r="C6" s="23">
        <f>problem_size!C5</f>
        <v>10</v>
      </c>
      <c r="D6" s="23">
        <f>problem_size!D5</f>
        <v>1</v>
      </c>
      <c r="E6" s="23">
        <f>problem_size!E5</f>
        <v>666.52</v>
      </c>
      <c r="F6" s="23">
        <f>problem_size!F5</f>
        <v>666.52</v>
      </c>
      <c r="G6" s="23">
        <f>problem_size!G5</f>
        <v>0</v>
      </c>
      <c r="H6" s="23">
        <f>problem_size!I5</f>
        <v>11200</v>
      </c>
      <c r="I6" s="23">
        <f>problem_size!J5</f>
        <v>21610</v>
      </c>
      <c r="J6" s="23">
        <f>problem_size!H5</f>
        <v>123.7407493591309</v>
      </c>
      <c r="R6" s="15">
        <f t="shared" si="0"/>
        <v>5</v>
      </c>
      <c r="S6" s="5">
        <f>ROUND(B6,1)</f>
        <v>0.1</v>
      </c>
      <c r="T6" s="22">
        <f>ROUND(C6,1)</f>
        <v>10</v>
      </c>
      <c r="U6" s="13">
        <f>ROUND(D6,1)</f>
        <v>1</v>
      </c>
      <c r="V6" s="6">
        <f>ROUND(E6,1)</f>
        <v>666.5</v>
      </c>
      <c r="W6" s="7">
        <f>ROUND(F6,1)</f>
        <v>666.5</v>
      </c>
      <c r="X6" s="30">
        <f>ROUND(G6,3)</f>
        <v>0</v>
      </c>
      <c r="Y6" s="7">
        <f t="shared" si="1"/>
        <v>11200</v>
      </c>
      <c r="Z6" s="31">
        <f t="shared" si="2"/>
        <v>21610</v>
      </c>
      <c r="AA6" s="11">
        <v>160.97661590576169</v>
      </c>
      <c r="AN6" s="2"/>
      <c r="AO6" s="1"/>
      <c r="AP6" s="2"/>
      <c r="AQ6" s="1"/>
      <c r="AR6" s="12"/>
      <c r="AX6" s="15">
        <v>5</v>
      </c>
      <c r="AY6" s="5">
        <v>0</v>
      </c>
      <c r="AZ6" s="22">
        <v>50</v>
      </c>
      <c r="BA6" s="13">
        <v>0.4</v>
      </c>
      <c r="BB6" s="6">
        <v>7165.8</v>
      </c>
      <c r="BC6" s="7">
        <v>6892</v>
      </c>
      <c r="BD6" s="8">
        <v>3.7999999999999999E-2</v>
      </c>
      <c r="BE6" s="9">
        <v>11400</v>
      </c>
      <c r="BF6" s="10">
        <v>61010</v>
      </c>
      <c r="BG6" s="11" t="s">
        <v>26</v>
      </c>
    </row>
    <row r="7" spans="1:59" x14ac:dyDescent="0.2">
      <c r="A7" s="23">
        <f>problem_size!A11</f>
        <v>5</v>
      </c>
      <c r="B7" s="23">
        <f>problem_size!B11</f>
        <v>0.1</v>
      </c>
      <c r="C7" s="23">
        <f>problem_size!C11</f>
        <v>10</v>
      </c>
      <c r="D7" s="23">
        <f>problem_size!D11</f>
        <v>0.6</v>
      </c>
      <c r="E7" s="23">
        <f>problem_size!E11</f>
        <v>743.82500000000005</v>
      </c>
      <c r="F7" s="23">
        <f>problem_size!F11</f>
        <v>712.15</v>
      </c>
      <c r="G7" s="23">
        <f>problem_size!G11</f>
        <v>4.2583941115181753E-2</v>
      </c>
      <c r="H7" s="23">
        <f>problem_size!I11</f>
        <v>11200</v>
      </c>
      <c r="I7" s="23">
        <f>problem_size!J11</f>
        <v>21610</v>
      </c>
      <c r="J7" s="23">
        <f>problem_size!H11</f>
        <v>3600.0407676696782</v>
      </c>
      <c r="R7" s="15">
        <f t="shared" si="0"/>
        <v>5</v>
      </c>
      <c r="S7" s="5">
        <f>ROUND(B7,1)</f>
        <v>0.1</v>
      </c>
      <c r="T7" s="22">
        <f>ROUND(C7,1)</f>
        <v>10</v>
      </c>
      <c r="U7" s="13">
        <f>ROUND(D7,1)</f>
        <v>0.6</v>
      </c>
      <c r="V7" s="6">
        <f>ROUND(E7,1)</f>
        <v>743.8</v>
      </c>
      <c r="W7" s="7">
        <f>ROUND(F7,1)</f>
        <v>712.2</v>
      </c>
      <c r="X7" s="30">
        <f>ROUND(G7,3)</f>
        <v>4.2999999999999997E-2</v>
      </c>
      <c r="Y7" s="7">
        <f t="shared" si="1"/>
        <v>11200</v>
      </c>
      <c r="Z7" s="31">
        <f t="shared" si="2"/>
        <v>21610</v>
      </c>
      <c r="AA7" s="11">
        <v>951.20763969421387</v>
      </c>
      <c r="AN7" s="2"/>
      <c r="AO7" s="1"/>
      <c r="AP7" s="2"/>
      <c r="AQ7" s="1"/>
      <c r="AR7" s="12"/>
      <c r="AX7" s="15">
        <v>9</v>
      </c>
      <c r="AY7" s="5">
        <v>0</v>
      </c>
      <c r="AZ7" s="22">
        <v>50</v>
      </c>
      <c r="BA7" s="13">
        <v>0.4</v>
      </c>
      <c r="BB7" s="6">
        <v>8650.4</v>
      </c>
      <c r="BC7" s="7">
        <v>7990.4</v>
      </c>
      <c r="BD7" s="8">
        <v>7.5999999999999998E-2</v>
      </c>
      <c r="BE7" s="9">
        <v>101850</v>
      </c>
      <c r="BF7" s="10">
        <v>592460</v>
      </c>
      <c r="BG7" s="11" t="s">
        <v>26</v>
      </c>
    </row>
    <row r="8" spans="1:59" x14ac:dyDescent="0.2">
      <c r="A8" s="23">
        <f>problem_size!A17</f>
        <v>5</v>
      </c>
      <c r="B8" s="23">
        <f>problem_size!B17</f>
        <v>0.1</v>
      </c>
      <c r="C8" s="23">
        <f>problem_size!C17</f>
        <v>10</v>
      </c>
      <c r="D8" s="23">
        <f>problem_size!D17</f>
        <v>0.4</v>
      </c>
      <c r="E8" s="23">
        <f>problem_size!E17</f>
        <v>6468.44</v>
      </c>
      <c r="F8" s="23">
        <f>problem_size!F17</f>
        <v>6168.8042332936757</v>
      </c>
      <c r="G8" s="23">
        <f>problem_size!G17</f>
        <v>4.6322724908374191E-2</v>
      </c>
      <c r="H8" s="23">
        <f>problem_size!I17</f>
        <v>11200</v>
      </c>
      <c r="I8" s="23">
        <f>problem_size!J17</f>
        <v>21610</v>
      </c>
      <c r="J8" s="23">
        <f>problem_size!H17</f>
        <v>3600.0386371612549</v>
      </c>
      <c r="R8" s="15">
        <f t="shared" si="0"/>
        <v>5</v>
      </c>
      <c r="S8" s="5">
        <f>ROUND(B8,1)</f>
        <v>0.1</v>
      </c>
      <c r="T8" s="22">
        <f>ROUND(C8,1)</f>
        <v>10</v>
      </c>
      <c r="U8" s="13">
        <f>ROUND(D8,1)</f>
        <v>0.4</v>
      </c>
      <c r="V8" s="6">
        <f>ROUND(E8,1)</f>
        <v>6468.4</v>
      </c>
      <c r="W8" s="7">
        <f>ROUND(F8,1)</f>
        <v>6168.8</v>
      </c>
      <c r="X8" s="30">
        <f>ROUND(G8,3)</f>
        <v>4.5999999999999999E-2</v>
      </c>
      <c r="Y8" s="7">
        <f t="shared" si="1"/>
        <v>11200</v>
      </c>
      <c r="Z8" s="31">
        <f t="shared" si="2"/>
        <v>21610</v>
      </c>
      <c r="AA8" s="11">
        <v>602.51957321166992</v>
      </c>
      <c r="AN8" s="2"/>
      <c r="AO8" s="1"/>
      <c r="AP8" s="2"/>
      <c r="AQ8" s="1"/>
      <c r="AR8" s="12"/>
      <c r="AX8" s="15">
        <v>25</v>
      </c>
      <c r="AY8" s="5">
        <v>0</v>
      </c>
      <c r="AZ8" s="22">
        <v>50</v>
      </c>
      <c r="BA8" s="13">
        <v>0.4</v>
      </c>
      <c r="BB8" s="6">
        <v>8272.2999999999993</v>
      </c>
      <c r="BC8" s="7">
        <v>6284.1</v>
      </c>
      <c r="BD8" s="8">
        <v>0.24</v>
      </c>
      <c r="BE8" s="9">
        <v>101850</v>
      </c>
      <c r="BF8" s="10">
        <v>592460</v>
      </c>
      <c r="BG8" s="11" t="s">
        <v>26</v>
      </c>
    </row>
    <row r="9" spans="1:59" x14ac:dyDescent="0.2">
      <c r="A9" s="23">
        <f>problem_size!A3</f>
        <v>5</v>
      </c>
      <c r="B9" s="23">
        <f>problem_size!B3</f>
        <v>0</v>
      </c>
      <c r="C9" s="23">
        <f>problem_size!C3</f>
        <v>50</v>
      </c>
      <c r="D9" s="23">
        <f>problem_size!D3</f>
        <v>1</v>
      </c>
      <c r="E9" s="23">
        <f>problem_size!E3</f>
        <v>1614.8819990784341</v>
      </c>
      <c r="F9" s="23">
        <f>problem_size!F3</f>
        <v>1614.8819957910191</v>
      </c>
      <c r="G9" s="23">
        <f>problem_size!G3</f>
        <v>2.0356996723540149E-9</v>
      </c>
      <c r="H9" s="23">
        <f>problem_size!I3</f>
        <v>50600</v>
      </c>
      <c r="I9" s="23">
        <f>problem_size!J3</f>
        <v>100210</v>
      </c>
      <c r="J9" s="23">
        <f>problem_size!H3</f>
        <v>57.068264007568359</v>
      </c>
      <c r="R9" s="15">
        <f t="shared" si="0"/>
        <v>5</v>
      </c>
      <c r="S9" s="5">
        <f>ROUND(B9,1)</f>
        <v>0</v>
      </c>
      <c r="T9" s="22">
        <f>ROUND(C9,1)</f>
        <v>50</v>
      </c>
      <c r="U9" s="13">
        <f>ROUND(D9,1)</f>
        <v>1</v>
      </c>
      <c r="V9" s="6">
        <f>ROUND(E9,1)</f>
        <v>1614.9</v>
      </c>
      <c r="W9" s="7">
        <f>ROUND(F9,1)</f>
        <v>1614.9</v>
      </c>
      <c r="X9" s="30">
        <f>ROUND(G9,3)</f>
        <v>0</v>
      </c>
      <c r="Y9" s="7">
        <f t="shared" si="1"/>
        <v>50600</v>
      </c>
      <c r="Z9" s="31">
        <f t="shared" si="2"/>
        <v>100210</v>
      </c>
      <c r="AA9" s="11">
        <v>138.79704666137701</v>
      </c>
      <c r="AN9" s="2"/>
      <c r="AO9" s="1"/>
      <c r="AP9" s="2"/>
      <c r="AQ9" s="1"/>
      <c r="AR9" s="12"/>
      <c r="AX9" s="15">
        <v>5</v>
      </c>
      <c r="AY9" s="5">
        <v>0</v>
      </c>
      <c r="AZ9" s="22">
        <v>100</v>
      </c>
      <c r="BA9" s="13">
        <v>0.4</v>
      </c>
      <c r="BB9" s="6">
        <v>7334.7</v>
      </c>
      <c r="BC9" s="7">
        <v>6960.7</v>
      </c>
      <c r="BD9" s="8">
        <v>5.0999999999999997E-2</v>
      </c>
      <c r="BE9" s="9">
        <v>51600</v>
      </c>
      <c r="BF9" s="10">
        <v>297210</v>
      </c>
      <c r="BG9" s="11" t="s">
        <v>26</v>
      </c>
    </row>
    <row r="10" spans="1:59" x14ac:dyDescent="0.2">
      <c r="A10" s="23">
        <f>problem_size!A9</f>
        <v>5</v>
      </c>
      <c r="B10" s="23">
        <f>problem_size!B9</f>
        <v>0</v>
      </c>
      <c r="C10" s="23">
        <f>problem_size!C9</f>
        <v>50</v>
      </c>
      <c r="D10" s="23">
        <f>problem_size!D9</f>
        <v>0.6</v>
      </c>
      <c r="E10" s="23">
        <f>problem_size!E9</f>
        <v>1632.942</v>
      </c>
      <c r="F10" s="23">
        <f>problem_size!F9</f>
        <v>1615.334533655677</v>
      </c>
      <c r="G10" s="23">
        <f>problem_size!G9</f>
        <v>1.07826648737821E-2</v>
      </c>
      <c r="H10" s="23">
        <f>problem_size!I9</f>
        <v>50600</v>
      </c>
      <c r="I10" s="23">
        <f>problem_size!J9</f>
        <v>100210</v>
      </c>
      <c r="J10" s="23">
        <f>problem_size!H9</f>
        <v>3600.153177261353</v>
      </c>
      <c r="R10" s="15">
        <f t="shared" si="0"/>
        <v>5</v>
      </c>
      <c r="S10" s="5">
        <f>ROUND(B10,1)</f>
        <v>0</v>
      </c>
      <c r="T10" s="22">
        <f>ROUND(C10,1)</f>
        <v>50</v>
      </c>
      <c r="U10" s="13">
        <f>ROUND(D10,1)</f>
        <v>0.6</v>
      </c>
      <c r="V10" s="6">
        <f>ROUND(E10,1)</f>
        <v>1632.9</v>
      </c>
      <c r="W10" s="7">
        <f>ROUND(F10,1)</f>
        <v>1615.3</v>
      </c>
      <c r="X10" s="30">
        <f t="shared" ref="X10:X12" si="3">ROUND(G10,3)</f>
        <v>1.0999999999999999E-2</v>
      </c>
      <c r="Y10" s="7">
        <f t="shared" si="1"/>
        <v>50600</v>
      </c>
      <c r="Z10" s="31">
        <f t="shared" si="2"/>
        <v>100210</v>
      </c>
      <c r="AA10" s="11" t="s">
        <v>26</v>
      </c>
      <c r="AN10" s="2"/>
      <c r="AO10" s="1"/>
      <c r="AP10" s="2"/>
      <c r="AQ10" s="1"/>
      <c r="AR10" s="12"/>
      <c r="AX10" s="15">
        <v>9</v>
      </c>
      <c r="AY10" s="5">
        <v>0</v>
      </c>
      <c r="AZ10" s="22">
        <v>100</v>
      </c>
      <c r="BA10" s="13">
        <v>0.4</v>
      </c>
      <c r="BB10" s="6">
        <v>8710.2000000000007</v>
      </c>
      <c r="BC10" s="7">
        <v>8008.1</v>
      </c>
      <c r="BD10" s="8">
        <v>8.1000000000000003E-2</v>
      </c>
      <c r="BE10" s="9">
        <v>101850</v>
      </c>
      <c r="BF10" s="10">
        <v>592460</v>
      </c>
      <c r="BG10" s="11" t="s">
        <v>26</v>
      </c>
    </row>
    <row r="11" spans="1:59" x14ac:dyDescent="0.2">
      <c r="A11" s="23">
        <f>problem_size!A15</f>
        <v>5</v>
      </c>
      <c r="B11" s="23">
        <f>problem_size!B15</f>
        <v>0</v>
      </c>
      <c r="C11" s="23">
        <f>problem_size!C15</f>
        <v>50</v>
      </c>
      <c r="D11" s="23">
        <f>problem_size!D15</f>
        <v>0.4</v>
      </c>
      <c r="E11" s="23">
        <f>problem_size!E15</f>
        <v>7165.822000000001</v>
      </c>
      <c r="F11" s="23">
        <f>problem_size!F15</f>
        <v>6892.0420570770566</v>
      </c>
      <c r="G11" s="23">
        <f>problem_size!G15</f>
        <v>3.8206355519707913E-2</v>
      </c>
      <c r="H11" s="23">
        <f>problem_size!I15</f>
        <v>50600</v>
      </c>
      <c r="I11" s="23">
        <f>problem_size!J15</f>
        <v>100210</v>
      </c>
      <c r="J11" s="23">
        <f>problem_size!H15</f>
        <v>3600.150684356689</v>
      </c>
      <c r="R11" s="15">
        <f t="shared" si="0"/>
        <v>5</v>
      </c>
      <c r="S11" s="5">
        <f>ROUND(B11,1)</f>
        <v>0</v>
      </c>
      <c r="T11" s="22">
        <f>ROUND(C11,1)</f>
        <v>50</v>
      </c>
      <c r="U11" s="13">
        <f>ROUND(D11,1)</f>
        <v>0.4</v>
      </c>
      <c r="V11" s="6">
        <f>ROUND(E11,1)</f>
        <v>7165.8</v>
      </c>
      <c r="W11" s="7">
        <f>ROUND(F11,1)</f>
        <v>6892</v>
      </c>
      <c r="X11" s="30">
        <f t="shared" si="3"/>
        <v>3.7999999999999999E-2</v>
      </c>
      <c r="Y11" s="7">
        <f t="shared" si="1"/>
        <v>50600</v>
      </c>
      <c r="Z11" s="31">
        <f t="shared" si="2"/>
        <v>100210</v>
      </c>
      <c r="AA11" s="11" t="s">
        <v>26</v>
      </c>
      <c r="AN11" s="2"/>
      <c r="AO11" s="1"/>
      <c r="AP11" s="2"/>
      <c r="AQ11" s="1"/>
      <c r="AR11" s="12"/>
      <c r="AX11" s="15">
        <v>25</v>
      </c>
      <c r="AY11" s="5">
        <v>0</v>
      </c>
      <c r="AZ11" s="22">
        <v>100</v>
      </c>
      <c r="BA11" s="13">
        <v>0.4</v>
      </c>
      <c r="BB11" s="6">
        <v>12429.2</v>
      </c>
      <c r="BC11" s="7">
        <v>5854.1</v>
      </c>
      <c r="BD11" s="8">
        <v>0.52900000000000003</v>
      </c>
      <c r="BE11" s="9">
        <v>101850</v>
      </c>
      <c r="BF11" s="10">
        <v>592460</v>
      </c>
      <c r="BG11" s="11" t="s">
        <v>26</v>
      </c>
    </row>
    <row r="12" spans="1:59" x14ac:dyDescent="0.2">
      <c r="A12" s="23">
        <f>problem_size!A6</f>
        <v>5</v>
      </c>
      <c r="B12" s="23">
        <f>problem_size!B6</f>
        <v>0.1</v>
      </c>
      <c r="C12" s="23">
        <f>problem_size!C6</f>
        <v>50</v>
      </c>
      <c r="D12" s="23">
        <f>problem_size!D6</f>
        <v>1</v>
      </c>
      <c r="E12" s="23">
        <f>problem_size!E6</f>
        <v>1086.7949932050601</v>
      </c>
      <c r="F12" s="23">
        <f>problem_size!F6</f>
        <v>1086.7949932050601</v>
      </c>
      <c r="G12" s="23">
        <f>problem_size!G6</f>
        <v>0</v>
      </c>
      <c r="H12" s="23">
        <f>problem_size!I6</f>
        <v>50600</v>
      </c>
      <c r="I12" s="23">
        <f>problem_size!J6</f>
        <v>100210</v>
      </c>
      <c r="J12" s="23">
        <f>problem_size!H6</f>
        <v>160.97661590576169</v>
      </c>
      <c r="R12" s="15">
        <f t="shared" si="0"/>
        <v>5</v>
      </c>
      <c r="S12" s="5">
        <f>ROUND(B12,1)</f>
        <v>0.1</v>
      </c>
      <c r="T12" s="22">
        <f>ROUND(C12,1)</f>
        <v>50</v>
      </c>
      <c r="U12" s="13">
        <f>ROUND(D12,1)</f>
        <v>1</v>
      </c>
      <c r="V12" s="6">
        <f>ROUND(E12,1)</f>
        <v>1086.8</v>
      </c>
      <c r="W12" s="7">
        <f>ROUND(F12,1)</f>
        <v>1086.8</v>
      </c>
      <c r="X12" s="30">
        <f t="shared" si="3"/>
        <v>0</v>
      </c>
      <c r="Y12" s="7">
        <f t="shared" si="1"/>
        <v>50600</v>
      </c>
      <c r="Z12" s="31">
        <f t="shared" si="2"/>
        <v>100210</v>
      </c>
      <c r="AA12" s="11" t="s">
        <v>26</v>
      </c>
      <c r="AN12" s="2"/>
      <c r="AO12" s="1"/>
      <c r="AP12" s="2"/>
      <c r="AQ12" s="1"/>
      <c r="AR12" s="12"/>
      <c r="AX12" s="15">
        <v>5</v>
      </c>
      <c r="AY12" s="5">
        <v>0</v>
      </c>
      <c r="AZ12" s="22">
        <v>10</v>
      </c>
      <c r="BA12" s="13">
        <v>0.6</v>
      </c>
      <c r="BB12" s="6">
        <v>1086.8</v>
      </c>
      <c r="BC12" s="7">
        <v>1047.5</v>
      </c>
      <c r="BD12" s="8">
        <v>3.5999999999999997E-2</v>
      </c>
      <c r="BE12" s="9">
        <v>11240</v>
      </c>
      <c r="BF12" s="10">
        <v>29490</v>
      </c>
      <c r="BG12" s="11">
        <v>138.79704666137701</v>
      </c>
    </row>
    <row r="13" spans="1:59" x14ac:dyDescent="0.2">
      <c r="A13" s="23">
        <f>problem_size!A12</f>
        <v>5</v>
      </c>
      <c r="B13" s="23">
        <f>problem_size!B12</f>
        <v>0.1</v>
      </c>
      <c r="C13" s="23">
        <f>problem_size!C12</f>
        <v>50</v>
      </c>
      <c r="D13" s="23">
        <f>problem_size!D12</f>
        <v>0.6</v>
      </c>
      <c r="E13" s="23">
        <f>problem_size!E12</f>
        <v>1121.098994001911</v>
      </c>
      <c r="F13" s="23">
        <f>problem_size!F12</f>
        <v>1098.0503266437991</v>
      </c>
      <c r="G13" s="23">
        <f>problem_size!G12</f>
        <v>2.0558993881384619E-2</v>
      </c>
      <c r="H13" s="23">
        <f>problem_size!I12</f>
        <v>50600</v>
      </c>
      <c r="I13" s="23">
        <f>problem_size!J12</f>
        <v>100210</v>
      </c>
      <c r="J13" s="23">
        <f>problem_size!H12</f>
        <v>3600.082542419434</v>
      </c>
      <c r="R13" s="15">
        <f t="shared" si="0"/>
        <v>5</v>
      </c>
      <c r="S13" s="5">
        <f>ROUND(B13,1)</f>
        <v>0.1</v>
      </c>
      <c r="T13" s="22">
        <f>ROUND(C13,1)</f>
        <v>50</v>
      </c>
      <c r="U13" s="13">
        <f>ROUND(D13,1)</f>
        <v>0.6</v>
      </c>
      <c r="V13" s="6">
        <f>ROUND(E13,1)</f>
        <v>1121.0999999999999</v>
      </c>
      <c r="W13" s="7">
        <f>ROUND(F13,1)</f>
        <v>1098.0999999999999</v>
      </c>
      <c r="X13" s="30">
        <f>ROUND(G13,3)</f>
        <v>2.1000000000000001E-2</v>
      </c>
      <c r="Y13" s="7">
        <f t="shared" si="1"/>
        <v>50600</v>
      </c>
      <c r="Z13" s="31">
        <f t="shared" si="2"/>
        <v>100210</v>
      </c>
      <c r="AA13" s="11" t="s">
        <v>26</v>
      </c>
      <c r="AN13" s="2"/>
      <c r="AO13" s="1"/>
      <c r="AP13" s="2"/>
      <c r="AQ13" s="1"/>
      <c r="AR13" s="12"/>
      <c r="AX13" s="15">
        <v>9</v>
      </c>
      <c r="AY13" s="5">
        <v>0</v>
      </c>
      <c r="AZ13" s="22">
        <v>10</v>
      </c>
      <c r="BA13" s="13">
        <v>0.6</v>
      </c>
      <c r="BB13" s="6">
        <v>1007.2</v>
      </c>
      <c r="BC13" s="7">
        <v>988.9</v>
      </c>
      <c r="BD13" s="8">
        <v>1.7999999999999999E-2</v>
      </c>
      <c r="BE13" s="9">
        <v>101850</v>
      </c>
      <c r="BF13" s="10">
        <v>592460</v>
      </c>
      <c r="BG13" s="11" t="s">
        <v>26</v>
      </c>
    </row>
    <row r="14" spans="1:59" x14ac:dyDescent="0.2">
      <c r="A14" s="23">
        <f>problem_size!A18</f>
        <v>5</v>
      </c>
      <c r="B14" s="23">
        <f>problem_size!B18</f>
        <v>0.1</v>
      </c>
      <c r="C14" s="23">
        <f>problem_size!C18</f>
        <v>50</v>
      </c>
      <c r="D14" s="23">
        <f>problem_size!D18</f>
        <v>0.4</v>
      </c>
      <c r="E14" s="23">
        <f>problem_size!E18</f>
        <v>6768.6909964034803</v>
      </c>
      <c r="F14" s="23">
        <f>problem_size!F18</f>
        <v>6507.7610728447553</v>
      </c>
      <c r="G14" s="23">
        <f>problem_size!G18</f>
        <v>3.8549539888490879E-2</v>
      </c>
      <c r="H14" s="23">
        <f>problem_size!I18</f>
        <v>50600</v>
      </c>
      <c r="I14" s="23">
        <f>problem_size!J18</f>
        <v>100210</v>
      </c>
      <c r="J14" s="23">
        <f>problem_size!H18</f>
        <v>3600.0723972320561</v>
      </c>
      <c r="R14" s="15">
        <f t="shared" si="0"/>
        <v>5</v>
      </c>
      <c r="S14" s="5">
        <f>ROUND(B14,1)</f>
        <v>0.1</v>
      </c>
      <c r="T14" s="22">
        <f>ROUND(C14,1)</f>
        <v>50</v>
      </c>
      <c r="U14" s="13">
        <f>ROUND(D14,1)</f>
        <v>0.4</v>
      </c>
      <c r="V14" s="6">
        <f>ROUND(E14,1)</f>
        <v>6768.7</v>
      </c>
      <c r="W14" s="7">
        <f>ROUND(F14,1)</f>
        <v>6507.8</v>
      </c>
      <c r="X14" s="30">
        <f>ROUND(G14,3)</f>
        <v>3.9E-2</v>
      </c>
      <c r="Y14" s="7">
        <f t="shared" si="1"/>
        <v>50600</v>
      </c>
      <c r="Z14" s="31">
        <f t="shared" si="2"/>
        <v>100210</v>
      </c>
      <c r="AA14" s="11" t="s">
        <v>26</v>
      </c>
      <c r="AN14" s="2"/>
      <c r="AO14" s="1"/>
      <c r="AP14" s="2"/>
      <c r="AQ14" s="1"/>
      <c r="AR14" s="12"/>
      <c r="AX14" s="15">
        <v>25</v>
      </c>
      <c r="AY14" s="5">
        <v>0</v>
      </c>
      <c r="AZ14" s="22">
        <v>10</v>
      </c>
      <c r="BA14" s="13">
        <v>0.6</v>
      </c>
      <c r="BB14" s="6">
        <v>2644.9</v>
      </c>
      <c r="BC14" s="7">
        <v>2197</v>
      </c>
      <c r="BD14" s="8">
        <v>0.16900000000000001</v>
      </c>
      <c r="BE14" s="9">
        <v>101850</v>
      </c>
      <c r="BF14" s="10">
        <v>592460</v>
      </c>
      <c r="BG14" s="11" t="s">
        <v>26</v>
      </c>
    </row>
    <row r="15" spans="1:59" x14ac:dyDescent="0.2">
      <c r="A15" s="23">
        <f>problem_size!A4</f>
        <v>5</v>
      </c>
      <c r="B15" s="23">
        <f>problem_size!B4</f>
        <v>0</v>
      </c>
      <c r="C15" s="23">
        <f>problem_size!C4</f>
        <v>100</v>
      </c>
      <c r="D15" s="23">
        <f>problem_size!D4</f>
        <v>1</v>
      </c>
      <c r="E15" s="23">
        <f>problem_size!E4</f>
        <v>1476.9569955242121</v>
      </c>
      <c r="F15" s="23">
        <f>problem_size!F4</f>
        <v>1476.9569955242121</v>
      </c>
      <c r="G15" s="23">
        <f>problem_size!G4</f>
        <v>0</v>
      </c>
      <c r="H15" s="23">
        <f>problem_size!I4</f>
        <v>99850</v>
      </c>
      <c r="I15" s="23">
        <f>problem_size!J4</f>
        <v>198460</v>
      </c>
      <c r="J15" s="23">
        <f>problem_size!H4</f>
        <v>951.20763969421387</v>
      </c>
      <c r="R15" s="15">
        <f t="shared" si="0"/>
        <v>5</v>
      </c>
      <c r="S15" s="5">
        <f>ROUND(B15,1)</f>
        <v>0</v>
      </c>
      <c r="T15" s="22">
        <f>ROUND(C15,1)</f>
        <v>100</v>
      </c>
      <c r="U15" s="13">
        <f>ROUND(D15,1)</f>
        <v>1</v>
      </c>
      <c r="V15" s="6">
        <f>ROUND(E15,1)</f>
        <v>1477</v>
      </c>
      <c r="W15" s="7">
        <f>ROUND(F15,1)</f>
        <v>1477</v>
      </c>
      <c r="X15" s="30">
        <f>ROUND(G15,3)</f>
        <v>0</v>
      </c>
      <c r="Y15" s="7">
        <f t="shared" si="1"/>
        <v>99850</v>
      </c>
      <c r="Z15" s="31">
        <f t="shared" si="2"/>
        <v>198460</v>
      </c>
      <c r="AA15" s="11" t="s">
        <v>26</v>
      </c>
      <c r="AN15" s="2"/>
      <c r="AO15" s="1"/>
      <c r="AP15" s="2"/>
      <c r="AQ15" s="1"/>
      <c r="AR15" s="12"/>
      <c r="AX15" s="15">
        <v>5</v>
      </c>
      <c r="AY15" s="5">
        <v>0</v>
      </c>
      <c r="AZ15" s="22">
        <v>50</v>
      </c>
      <c r="BA15" s="13">
        <v>0.6</v>
      </c>
      <c r="BB15" s="6">
        <v>1632.9</v>
      </c>
      <c r="BC15" s="7">
        <v>1615.3</v>
      </c>
      <c r="BD15" s="8">
        <v>1.0999999999999999E-2</v>
      </c>
      <c r="BE15" s="9">
        <v>11240</v>
      </c>
      <c r="BF15" s="10">
        <v>29490</v>
      </c>
      <c r="BG15" s="11" t="s">
        <v>26</v>
      </c>
    </row>
    <row r="16" spans="1:59" x14ac:dyDescent="0.2">
      <c r="A16" s="23">
        <f>problem_size!A10</f>
        <v>5</v>
      </c>
      <c r="B16" s="23">
        <f>problem_size!B10</f>
        <v>0</v>
      </c>
      <c r="C16" s="23">
        <f>problem_size!C10</f>
        <v>100</v>
      </c>
      <c r="D16" s="23">
        <f>problem_size!D10</f>
        <v>0.6</v>
      </c>
      <c r="E16" s="23">
        <f>problem_size!E10</f>
        <v>1493.3769982769079</v>
      </c>
      <c r="F16" s="23">
        <f>problem_size!F10</f>
        <v>1461.1015370424541</v>
      </c>
      <c r="G16" s="23">
        <f>problem_size!G10</f>
        <v>2.1612400131844931E-2</v>
      </c>
      <c r="H16" s="23">
        <f>problem_size!I10</f>
        <v>99850</v>
      </c>
      <c r="I16" s="23">
        <f>problem_size!J10</f>
        <v>198460</v>
      </c>
      <c r="J16" s="23">
        <f>problem_size!H10</f>
        <v>3600.1538906097412</v>
      </c>
      <c r="R16" s="15">
        <f t="shared" si="0"/>
        <v>5</v>
      </c>
      <c r="S16" s="5">
        <f>ROUND(B16,1)</f>
        <v>0</v>
      </c>
      <c r="T16" s="22">
        <f>ROUND(C16,1)</f>
        <v>100</v>
      </c>
      <c r="U16" s="13">
        <f>ROUND(D16,1)</f>
        <v>0.6</v>
      </c>
      <c r="V16" s="6">
        <f>ROUND(E16,1)</f>
        <v>1493.4</v>
      </c>
      <c r="W16" s="7">
        <f>ROUND(F16,1)</f>
        <v>1461.1</v>
      </c>
      <c r="X16" s="30">
        <f>ROUND(G16,3)</f>
        <v>2.1999999999999999E-2</v>
      </c>
      <c r="Y16" s="7">
        <f t="shared" si="1"/>
        <v>99850</v>
      </c>
      <c r="Z16" s="31">
        <f t="shared" si="2"/>
        <v>198460</v>
      </c>
      <c r="AA16" s="11" t="s">
        <v>26</v>
      </c>
      <c r="AN16" s="2"/>
      <c r="AO16" s="1"/>
      <c r="AP16" s="2"/>
      <c r="AQ16" s="1"/>
      <c r="AR16" s="12"/>
      <c r="AX16" s="15">
        <v>9</v>
      </c>
      <c r="AY16" s="5">
        <v>0</v>
      </c>
      <c r="AZ16" s="22">
        <v>50</v>
      </c>
      <c r="BA16" s="13">
        <v>0.6</v>
      </c>
      <c r="BB16" s="6">
        <v>1650.1</v>
      </c>
      <c r="BC16" s="7">
        <v>1463.4</v>
      </c>
      <c r="BD16" s="8">
        <v>0.113</v>
      </c>
      <c r="BE16" s="9">
        <v>101850</v>
      </c>
      <c r="BF16" s="10">
        <v>592460</v>
      </c>
      <c r="BG16" s="11" t="s">
        <v>26</v>
      </c>
    </row>
    <row r="17" spans="1:59" x14ac:dyDescent="0.2">
      <c r="A17" s="23">
        <f>problem_size!A16</f>
        <v>5</v>
      </c>
      <c r="B17" s="23">
        <f>problem_size!B16</f>
        <v>0</v>
      </c>
      <c r="C17" s="23">
        <f>problem_size!C16</f>
        <v>100</v>
      </c>
      <c r="D17" s="23">
        <f>problem_size!D16</f>
        <v>0.4</v>
      </c>
      <c r="E17" s="23">
        <f>problem_size!E16</f>
        <v>7334.6969999999992</v>
      </c>
      <c r="F17" s="23">
        <f>problem_size!F16</f>
        <v>6960.6683372827174</v>
      </c>
      <c r="G17" s="23">
        <f>problem_size!G16</f>
        <v>5.0994425907066349E-2</v>
      </c>
      <c r="H17" s="23">
        <f>problem_size!I16</f>
        <v>99850</v>
      </c>
      <c r="I17" s="23">
        <f>problem_size!J16</f>
        <v>198460</v>
      </c>
      <c r="J17" s="23">
        <f>problem_size!H16</f>
        <v>3600.0724639892578</v>
      </c>
      <c r="R17" s="15">
        <f t="shared" si="0"/>
        <v>5</v>
      </c>
      <c r="S17" s="5">
        <f>ROUND(B17,1)</f>
        <v>0</v>
      </c>
      <c r="T17" s="22">
        <f>ROUND(C17,1)</f>
        <v>100</v>
      </c>
      <c r="U17" s="13">
        <f>ROUND(D17,1)</f>
        <v>0.4</v>
      </c>
      <c r="V17" s="6">
        <f>ROUND(E17,1)</f>
        <v>7334.7</v>
      </c>
      <c r="W17" s="7">
        <f>ROUND(F17,1)</f>
        <v>6960.7</v>
      </c>
      <c r="X17" s="30">
        <f>ROUND(G17,3)</f>
        <v>5.0999999999999997E-2</v>
      </c>
      <c r="Y17" s="7">
        <f t="shared" si="1"/>
        <v>99850</v>
      </c>
      <c r="Z17" s="31">
        <f t="shared" si="2"/>
        <v>198460</v>
      </c>
      <c r="AA17" s="11" t="s">
        <v>26</v>
      </c>
      <c r="AN17" s="2"/>
      <c r="AO17" s="1"/>
      <c r="AP17" s="2"/>
      <c r="AQ17" s="1"/>
      <c r="AR17" s="12"/>
      <c r="AX17" s="15">
        <v>25</v>
      </c>
      <c r="AY17" s="5">
        <v>0</v>
      </c>
      <c r="AZ17" s="22">
        <v>50</v>
      </c>
      <c r="BA17" s="13">
        <v>0.6</v>
      </c>
      <c r="BB17" s="6">
        <v>9065.4</v>
      </c>
      <c r="BC17" s="7">
        <v>1236.0999999999999</v>
      </c>
      <c r="BD17" s="8">
        <v>0.86399999999999999</v>
      </c>
      <c r="BE17" s="9">
        <v>101850</v>
      </c>
      <c r="BF17" s="10">
        <v>592460</v>
      </c>
      <c r="BG17" s="11" t="s">
        <v>26</v>
      </c>
    </row>
    <row r="18" spans="1:59" x14ac:dyDescent="0.2">
      <c r="A18" s="23">
        <f>problem_size!A7</f>
        <v>5</v>
      </c>
      <c r="B18" s="23">
        <f>problem_size!B7</f>
        <v>0.1</v>
      </c>
      <c r="C18" s="23">
        <f>problem_size!C7</f>
        <v>100</v>
      </c>
      <c r="D18" s="23">
        <f>problem_size!D7</f>
        <v>1</v>
      </c>
      <c r="E18" s="23">
        <f>problem_size!E7</f>
        <v>1002.253989840479</v>
      </c>
      <c r="F18" s="23">
        <f>problem_size!F7</f>
        <v>1002.253989754485</v>
      </c>
      <c r="G18" s="23">
        <f>problem_size!G7</f>
        <v>8.5799900383041516E-11</v>
      </c>
      <c r="H18" s="23">
        <f>problem_size!I7</f>
        <v>99850</v>
      </c>
      <c r="I18" s="23">
        <f>problem_size!J7</f>
        <v>198460</v>
      </c>
      <c r="J18" s="23">
        <f>problem_size!H7</f>
        <v>602.51957321166992</v>
      </c>
      <c r="R18" s="15">
        <f t="shared" si="0"/>
        <v>5</v>
      </c>
      <c r="S18" s="5">
        <f>ROUND(B18,1)</f>
        <v>0.1</v>
      </c>
      <c r="T18" s="22">
        <f>ROUND(C18,1)</f>
        <v>100</v>
      </c>
      <c r="U18" s="13">
        <f>ROUND(D18,1)</f>
        <v>1</v>
      </c>
      <c r="V18" s="6">
        <f>ROUND(E18,1)</f>
        <v>1002.3</v>
      </c>
      <c r="W18" s="7">
        <f>ROUND(F18,1)</f>
        <v>1002.3</v>
      </c>
      <c r="X18" s="30">
        <f>ROUND(G18,3)</f>
        <v>0</v>
      </c>
      <c r="Y18" s="7">
        <f t="shared" si="1"/>
        <v>99850</v>
      </c>
      <c r="Z18" s="31">
        <f t="shared" si="2"/>
        <v>198460</v>
      </c>
      <c r="AA18" s="11" t="s">
        <v>26</v>
      </c>
      <c r="AN18" s="2"/>
      <c r="AO18" s="1"/>
      <c r="AP18" s="2"/>
      <c r="AQ18" s="1"/>
      <c r="AR18" s="12"/>
      <c r="AX18" s="15">
        <v>5</v>
      </c>
      <c r="AY18" s="5">
        <v>0</v>
      </c>
      <c r="AZ18" s="22">
        <v>100</v>
      </c>
      <c r="BA18" s="13">
        <v>0.6</v>
      </c>
      <c r="BB18" s="6">
        <v>1493.4</v>
      </c>
      <c r="BC18" s="7">
        <v>1461.1</v>
      </c>
      <c r="BD18" s="8">
        <v>2.1999999999999999E-2</v>
      </c>
      <c r="BE18" s="9">
        <v>50800</v>
      </c>
      <c r="BF18" s="10">
        <v>139610</v>
      </c>
      <c r="BG18" s="11" t="s">
        <v>26</v>
      </c>
    </row>
    <row r="19" spans="1:59" x14ac:dyDescent="0.2">
      <c r="A19" s="23">
        <f>problem_size!A13</f>
        <v>5</v>
      </c>
      <c r="B19" s="23">
        <f>problem_size!B13</f>
        <v>0.1</v>
      </c>
      <c r="C19" s="23">
        <f>problem_size!C13</f>
        <v>100</v>
      </c>
      <c r="D19" s="23">
        <f>problem_size!D13</f>
        <v>0.6</v>
      </c>
      <c r="E19" s="23">
        <f>problem_size!E13</f>
        <v>1053.554491021536</v>
      </c>
      <c r="F19" s="23">
        <f>problem_size!F13</f>
        <v>1010.7569258115089</v>
      </c>
      <c r="G19" s="23">
        <f>problem_size!G13</f>
        <v>4.0622070879817569E-2</v>
      </c>
      <c r="H19" s="23">
        <f>problem_size!I13</f>
        <v>99850</v>
      </c>
      <c r="I19" s="23">
        <f>problem_size!J13</f>
        <v>198460</v>
      </c>
      <c r="J19" s="23">
        <f>problem_size!H13</f>
        <v>3600.1479034423828</v>
      </c>
      <c r="R19" s="15">
        <f t="shared" si="0"/>
        <v>5</v>
      </c>
      <c r="S19" s="5">
        <f>ROUND(B19,1)</f>
        <v>0.1</v>
      </c>
      <c r="T19" s="22">
        <f>ROUND(C19,1)</f>
        <v>100</v>
      </c>
      <c r="U19" s="13">
        <f>ROUND(D19,1)</f>
        <v>0.6</v>
      </c>
      <c r="V19" s="6">
        <f>ROUND(E19,1)</f>
        <v>1053.5999999999999</v>
      </c>
      <c r="W19" s="7">
        <f>ROUND(F19,1)</f>
        <v>1010.8</v>
      </c>
      <c r="X19" s="30">
        <f>ROUND(G19,3)</f>
        <v>4.1000000000000002E-2</v>
      </c>
      <c r="Y19" s="7">
        <f t="shared" si="1"/>
        <v>99850</v>
      </c>
      <c r="Z19" s="31">
        <f t="shared" si="2"/>
        <v>198460</v>
      </c>
      <c r="AA19" s="11" t="s">
        <v>26</v>
      </c>
      <c r="AN19" s="2"/>
      <c r="AO19" s="1"/>
      <c r="AP19" s="2"/>
      <c r="AQ19" s="1"/>
      <c r="AR19" s="12"/>
      <c r="AX19" s="15">
        <v>9</v>
      </c>
      <c r="AY19" s="5">
        <v>0</v>
      </c>
      <c r="AZ19" s="22">
        <v>100</v>
      </c>
      <c r="BA19" s="13">
        <v>0.6</v>
      </c>
      <c r="BB19" s="6">
        <v>2019.1</v>
      </c>
      <c r="BC19" s="7">
        <v>1511</v>
      </c>
      <c r="BD19" s="8">
        <v>0.252</v>
      </c>
      <c r="BE19" s="9">
        <v>101850</v>
      </c>
      <c r="BF19" s="10">
        <v>592460</v>
      </c>
      <c r="BG19" s="11" t="s">
        <v>26</v>
      </c>
    </row>
    <row r="20" spans="1:59" x14ac:dyDescent="0.2">
      <c r="A20" s="23">
        <f>problem_size!A19</f>
        <v>5</v>
      </c>
      <c r="B20" s="23">
        <f>problem_size!B19</f>
        <v>0.1</v>
      </c>
      <c r="C20" s="23">
        <f>problem_size!C19</f>
        <v>100</v>
      </c>
      <c r="D20" s="23">
        <f>problem_size!D19</f>
        <v>0.4</v>
      </c>
      <c r="E20" s="23">
        <f>problem_size!E19</f>
        <v>6894.0924999999988</v>
      </c>
      <c r="F20" s="23">
        <f>problem_size!F19</f>
        <v>6582.8342646862302</v>
      </c>
      <c r="G20" s="23">
        <f>problem_size!G19</f>
        <v>4.5148543526761307E-2</v>
      </c>
      <c r="H20" s="23">
        <f>problem_size!I19</f>
        <v>99850</v>
      </c>
      <c r="I20" s="23">
        <f>problem_size!J19</f>
        <v>198460</v>
      </c>
      <c r="J20" s="23">
        <f>problem_size!H19</f>
        <v>3600.1284084320068</v>
      </c>
      <c r="R20" s="15">
        <f t="shared" si="0"/>
        <v>5</v>
      </c>
      <c r="S20" s="5">
        <f>ROUND(B20,1)</f>
        <v>0.1</v>
      </c>
      <c r="T20" s="22">
        <f>ROUND(C20,1)</f>
        <v>100</v>
      </c>
      <c r="U20" s="13">
        <f>ROUND(D20,1)</f>
        <v>0.4</v>
      </c>
      <c r="V20" s="6">
        <f>ROUND(E20,1)</f>
        <v>6894.1</v>
      </c>
      <c r="W20" s="7">
        <f>ROUND(F20,1)</f>
        <v>6582.8</v>
      </c>
      <c r="X20" s="30">
        <f>ROUND(G20,3)</f>
        <v>4.4999999999999998E-2</v>
      </c>
      <c r="Y20" s="7">
        <f t="shared" si="1"/>
        <v>99850</v>
      </c>
      <c r="Z20" s="31">
        <f t="shared" si="2"/>
        <v>198460</v>
      </c>
      <c r="AA20" s="11" t="s">
        <v>26</v>
      </c>
      <c r="AN20" s="2"/>
      <c r="AO20" s="1"/>
      <c r="AP20" s="2"/>
      <c r="AQ20" s="1"/>
      <c r="AR20" s="12"/>
      <c r="AX20" s="15">
        <v>25</v>
      </c>
      <c r="AY20" s="5">
        <v>0</v>
      </c>
      <c r="AZ20" s="22">
        <v>100</v>
      </c>
      <c r="BA20" s="13">
        <v>0.6</v>
      </c>
      <c r="BB20" s="6">
        <v>14831.2</v>
      </c>
      <c r="BC20" s="7">
        <v>966.1</v>
      </c>
      <c r="BD20" s="8">
        <v>0.93500000000000005</v>
      </c>
      <c r="BE20" s="9">
        <v>101850</v>
      </c>
      <c r="BF20" s="10">
        <v>592460</v>
      </c>
      <c r="BG20" s="11" t="s">
        <v>26</v>
      </c>
    </row>
    <row r="21" spans="1:59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AN21" s="2"/>
      <c r="AO21" s="1"/>
      <c r="AP21" s="2"/>
      <c r="AQ21" s="1"/>
      <c r="AR21" s="12"/>
      <c r="AX21" s="15"/>
      <c r="AY21" s="5"/>
      <c r="AZ21" s="22"/>
      <c r="BA21" s="13"/>
      <c r="BB21" s="6"/>
      <c r="BC21" s="7"/>
      <c r="BD21" s="8"/>
      <c r="BE21" s="9"/>
      <c r="BF21" s="10"/>
      <c r="BG21" s="11"/>
    </row>
    <row r="22" spans="1:59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R22" s="27" t="s">
        <v>19</v>
      </c>
      <c r="S22" s="27" t="s">
        <v>18</v>
      </c>
      <c r="T22" s="28" t="s">
        <v>17</v>
      </c>
      <c r="U22" s="29" t="s">
        <v>27</v>
      </c>
      <c r="V22" s="27" t="s">
        <v>20</v>
      </c>
      <c r="W22" s="27" t="s">
        <v>21</v>
      </c>
      <c r="X22" s="28" t="s">
        <v>22</v>
      </c>
      <c r="Y22" s="32" t="s">
        <v>24</v>
      </c>
      <c r="Z22" s="28" t="s">
        <v>25</v>
      </c>
      <c r="AA22" s="27" t="s">
        <v>23</v>
      </c>
      <c r="AN22" s="2"/>
      <c r="AO22" s="1"/>
      <c r="AP22" s="2"/>
      <c r="AQ22" s="1"/>
      <c r="AR22" s="12"/>
      <c r="AX22" s="15"/>
      <c r="AY22" s="5"/>
      <c r="AZ22" s="22"/>
      <c r="BA22" s="13"/>
      <c r="BB22" s="6"/>
      <c r="BC22" s="7"/>
      <c r="BD22" s="8"/>
      <c r="BE22" s="9"/>
      <c r="BF22" s="10"/>
      <c r="BG22" s="11"/>
    </row>
    <row r="23" spans="1:59" x14ac:dyDescent="0.2">
      <c r="A23" s="27" t="s">
        <v>19</v>
      </c>
      <c r="B23" s="27" t="s">
        <v>18</v>
      </c>
      <c r="C23" s="28" t="s">
        <v>17</v>
      </c>
      <c r="D23" s="29" t="s">
        <v>27</v>
      </c>
      <c r="E23" s="27" t="s">
        <v>20</v>
      </c>
      <c r="F23" s="27" t="s">
        <v>21</v>
      </c>
      <c r="G23" s="28" t="s">
        <v>22</v>
      </c>
      <c r="H23" s="27" t="s">
        <v>24</v>
      </c>
      <c r="I23" s="28" t="s">
        <v>25</v>
      </c>
      <c r="J23" s="27" t="s">
        <v>23</v>
      </c>
      <c r="R23" s="19"/>
      <c r="S23" s="19"/>
      <c r="T23" s="20"/>
      <c r="U23" s="19"/>
      <c r="V23" s="21"/>
      <c r="W23" s="19"/>
      <c r="X23" s="20"/>
      <c r="Y23" s="21"/>
      <c r="Z23" s="20"/>
      <c r="AA23" s="19"/>
      <c r="AN23" s="2"/>
      <c r="AO23" s="1"/>
      <c r="AP23" s="2"/>
      <c r="AQ23" s="1"/>
      <c r="AR23" s="12"/>
      <c r="AX23" s="15"/>
      <c r="AY23" s="5"/>
      <c r="AZ23" s="22"/>
      <c r="BA23" s="13"/>
      <c r="BB23" s="6"/>
      <c r="BC23" s="7"/>
      <c r="BD23" s="8"/>
      <c r="BE23" s="9"/>
      <c r="BF23" s="10"/>
      <c r="BG23" s="11"/>
    </row>
    <row r="24" spans="1:59" x14ac:dyDescent="0.2">
      <c r="A24" s="23">
        <f>problem_size!A20</f>
        <v>9</v>
      </c>
      <c r="B24" s="23">
        <f>problem_size!B20</f>
        <v>0</v>
      </c>
      <c r="C24" s="23">
        <f>problem_size!C20</f>
        <v>10</v>
      </c>
      <c r="D24" s="23">
        <f>problem_size!D20</f>
        <v>1</v>
      </c>
      <c r="E24" s="23">
        <f>problem_size!E20</f>
        <v>966.07499999999993</v>
      </c>
      <c r="F24" s="23">
        <f>problem_size!F20</f>
        <v>966.07499999999993</v>
      </c>
      <c r="G24" s="23">
        <f>problem_size!G20</f>
        <v>0</v>
      </c>
      <c r="H24" s="23">
        <f>problem_size!I20</f>
        <v>11240</v>
      </c>
      <c r="I24" s="23">
        <f>problem_size!J20</f>
        <v>29490</v>
      </c>
      <c r="J24" s="23">
        <f>problem_size!H20</f>
        <v>138.79704666137701</v>
      </c>
      <c r="R24" s="15">
        <f>ROUND(A24,0)</f>
        <v>9</v>
      </c>
      <c r="S24" s="5">
        <f>ROUND(B24,1)</f>
        <v>0</v>
      </c>
      <c r="T24" s="22">
        <f>ROUND(C24,1)</f>
        <v>10</v>
      </c>
      <c r="U24" s="13">
        <f>ROUND(D24,1)</f>
        <v>1</v>
      </c>
      <c r="V24" s="6">
        <f>ROUND(E24,1)</f>
        <v>966.1</v>
      </c>
      <c r="W24" s="7">
        <f>ROUND(F24,1)</f>
        <v>966.1</v>
      </c>
      <c r="X24" s="30">
        <f>ROUND(G24,3)</f>
        <v>0</v>
      </c>
      <c r="Y24" s="7">
        <f>H24</f>
        <v>11240</v>
      </c>
      <c r="Z24" s="31">
        <f>I24</f>
        <v>29490</v>
      </c>
      <c r="AA24" s="11" t="s">
        <v>26</v>
      </c>
      <c r="AN24" s="2"/>
      <c r="AO24" s="1"/>
      <c r="AP24" s="2"/>
      <c r="AQ24" s="1"/>
      <c r="AR24" s="12"/>
      <c r="AX24" s="15">
        <v>5</v>
      </c>
      <c r="AY24" s="5">
        <v>0</v>
      </c>
      <c r="AZ24" s="22">
        <v>10</v>
      </c>
      <c r="BA24" s="13">
        <v>1</v>
      </c>
      <c r="BB24" s="6">
        <v>996.5</v>
      </c>
      <c r="BC24" s="7">
        <v>996.5</v>
      </c>
      <c r="BD24" s="8">
        <v>0</v>
      </c>
      <c r="BE24" s="9">
        <v>11200</v>
      </c>
      <c r="BF24" s="10">
        <v>21610</v>
      </c>
      <c r="BG24" s="11">
        <v>5.6766033172607422</v>
      </c>
    </row>
    <row r="25" spans="1:59" x14ac:dyDescent="0.2">
      <c r="A25" s="23">
        <f>problem_size!A26</f>
        <v>9</v>
      </c>
      <c r="B25" s="23">
        <f>problem_size!B26</f>
        <v>0</v>
      </c>
      <c r="C25" s="23">
        <f>problem_size!C26</f>
        <v>10</v>
      </c>
      <c r="D25" s="23">
        <f>problem_size!D26</f>
        <v>0.6</v>
      </c>
      <c r="E25" s="23">
        <f>problem_size!E26</f>
        <v>1007.22</v>
      </c>
      <c r="F25" s="23">
        <f>problem_size!F26</f>
        <v>988.88</v>
      </c>
      <c r="G25" s="23">
        <f>problem_size!G26</f>
        <v>1.8208534381763591E-2</v>
      </c>
      <c r="H25" s="23">
        <f>problem_size!I26</f>
        <v>11240</v>
      </c>
      <c r="I25" s="23">
        <f>problem_size!J26</f>
        <v>29490</v>
      </c>
      <c r="J25" s="23">
        <f>problem_size!H26</f>
        <v>3600.0597839355469</v>
      </c>
      <c r="R25" s="15">
        <f t="shared" ref="R25:R41" si="4">ROUND(A25,0)</f>
        <v>9</v>
      </c>
      <c r="S25" s="5">
        <f>ROUND(B25,1)</f>
        <v>0</v>
      </c>
      <c r="T25" s="22">
        <f>ROUND(C25,1)</f>
        <v>10</v>
      </c>
      <c r="U25" s="13">
        <f>ROUND(D25,1)</f>
        <v>0.6</v>
      </c>
      <c r="V25" s="6">
        <f>ROUND(E25,1)</f>
        <v>1007.2</v>
      </c>
      <c r="W25" s="7">
        <f>ROUND(F25,1)</f>
        <v>988.9</v>
      </c>
      <c r="X25" s="30">
        <f>ROUND(G25,3)</f>
        <v>1.7999999999999999E-2</v>
      </c>
      <c r="Y25" s="7">
        <f>H25</f>
        <v>11240</v>
      </c>
      <c r="Z25" s="31">
        <f t="shared" ref="Z25:Z41" si="5">I25</f>
        <v>29490</v>
      </c>
      <c r="AA25" s="11" t="s">
        <v>26</v>
      </c>
      <c r="AN25" s="2"/>
      <c r="AO25" s="1"/>
      <c r="AP25" s="2"/>
      <c r="AQ25" s="1"/>
      <c r="AR25" s="12"/>
      <c r="AX25" s="15">
        <v>9</v>
      </c>
      <c r="AY25" s="5">
        <v>0</v>
      </c>
      <c r="AZ25" s="22">
        <v>10</v>
      </c>
      <c r="BA25" s="13">
        <v>1</v>
      </c>
      <c r="BB25" s="6">
        <v>966.1</v>
      </c>
      <c r="BC25" s="7">
        <v>966.1</v>
      </c>
      <c r="BD25" s="8">
        <v>0</v>
      </c>
      <c r="BE25" s="9">
        <v>101850</v>
      </c>
      <c r="BF25" s="10">
        <v>592460</v>
      </c>
      <c r="BG25" s="11" t="s">
        <v>26</v>
      </c>
    </row>
    <row r="26" spans="1:59" x14ac:dyDescent="0.2">
      <c r="A26" s="23">
        <f>problem_size!A32</f>
        <v>9</v>
      </c>
      <c r="B26" s="23">
        <f>problem_size!B32</f>
        <v>0</v>
      </c>
      <c r="C26" s="23">
        <f>problem_size!C32</f>
        <v>10</v>
      </c>
      <c r="D26" s="23">
        <f>problem_size!D32</f>
        <v>0.4</v>
      </c>
      <c r="E26" s="23">
        <f>problem_size!E32</f>
        <v>7611.9949999999999</v>
      </c>
      <c r="F26" s="23">
        <f>problem_size!F32</f>
        <v>7255.4242555577584</v>
      </c>
      <c r="G26" s="23">
        <f>problem_size!G32</f>
        <v>4.6843270974592392E-2</v>
      </c>
      <c r="H26" s="23">
        <f>problem_size!I32</f>
        <v>11240</v>
      </c>
      <c r="I26" s="23">
        <f>problem_size!J32</f>
        <v>29490</v>
      </c>
      <c r="J26" s="23">
        <f>problem_size!H32</f>
        <v>3600.041547775269</v>
      </c>
      <c r="R26" s="15">
        <f t="shared" si="4"/>
        <v>9</v>
      </c>
      <c r="S26" s="5">
        <f>ROUND(B26,1)</f>
        <v>0</v>
      </c>
      <c r="T26" s="22">
        <f>ROUND(C26,1)</f>
        <v>10</v>
      </c>
      <c r="U26" s="13">
        <f>ROUND(D26,1)</f>
        <v>0.4</v>
      </c>
      <c r="V26" s="6">
        <f>ROUND(E26,1)</f>
        <v>7612</v>
      </c>
      <c r="W26" s="7">
        <f>ROUND(F26,1)</f>
        <v>7255.4</v>
      </c>
      <c r="X26" s="30">
        <f>ROUND(G26,3)</f>
        <v>4.7E-2</v>
      </c>
      <c r="Y26" s="7">
        <f>H26</f>
        <v>11240</v>
      </c>
      <c r="Z26" s="31">
        <f t="shared" si="5"/>
        <v>29490</v>
      </c>
      <c r="AA26" s="11" t="s">
        <v>26</v>
      </c>
      <c r="AN26" s="2"/>
      <c r="AO26" s="1"/>
      <c r="AP26" s="2"/>
      <c r="AQ26" s="1"/>
      <c r="AR26" s="12"/>
      <c r="AX26" s="15">
        <v>25</v>
      </c>
      <c r="AY26" s="5">
        <v>0</v>
      </c>
      <c r="AZ26" s="22">
        <v>10</v>
      </c>
      <c r="BA26" s="13">
        <v>1</v>
      </c>
      <c r="BB26" s="6">
        <v>2524.1</v>
      </c>
      <c r="BC26" s="7">
        <v>2271</v>
      </c>
      <c r="BD26" s="8">
        <v>0.1</v>
      </c>
      <c r="BE26" s="9">
        <v>101850</v>
      </c>
      <c r="BF26" s="10">
        <v>592460</v>
      </c>
      <c r="BG26" s="11" t="s">
        <v>26</v>
      </c>
    </row>
    <row r="27" spans="1:59" x14ac:dyDescent="0.2">
      <c r="A27" s="23">
        <f>problem_size!A23</f>
        <v>9</v>
      </c>
      <c r="B27" s="23">
        <f>problem_size!B23</f>
        <v>0.1</v>
      </c>
      <c r="C27" s="23">
        <f>problem_size!C23</f>
        <v>10</v>
      </c>
      <c r="D27" s="23">
        <f>problem_size!D23</f>
        <v>1</v>
      </c>
      <c r="E27" s="23">
        <f>problem_size!E23</f>
        <v>309.89999999999998</v>
      </c>
      <c r="F27" s="23">
        <f>problem_size!F23</f>
        <v>236.30000000000041</v>
      </c>
      <c r="G27" s="23">
        <f>problem_size!G23</f>
        <v>0.23749596644078619</v>
      </c>
      <c r="H27" s="23">
        <f>problem_size!I23</f>
        <v>11240</v>
      </c>
      <c r="I27" s="23">
        <f>problem_size!J23</f>
        <v>29490</v>
      </c>
      <c r="J27" s="23">
        <f>problem_size!H23</f>
        <v>3600.0688877105708</v>
      </c>
      <c r="R27" s="15">
        <f t="shared" si="4"/>
        <v>9</v>
      </c>
      <c r="S27" s="5">
        <f>ROUND(B27,1)</f>
        <v>0.1</v>
      </c>
      <c r="T27" s="22">
        <f>ROUND(C27,1)</f>
        <v>10</v>
      </c>
      <c r="U27" s="13">
        <f>ROUND(D27,1)</f>
        <v>1</v>
      </c>
      <c r="V27" s="6">
        <f>ROUND(E27,1)</f>
        <v>309.89999999999998</v>
      </c>
      <c r="W27" s="7">
        <f>ROUND(F27,1)</f>
        <v>236.3</v>
      </c>
      <c r="X27" s="30">
        <f>ROUND(G27,3)</f>
        <v>0.23699999999999999</v>
      </c>
      <c r="Y27" s="7">
        <f>H27</f>
        <v>11240</v>
      </c>
      <c r="Z27" s="31">
        <f t="shared" si="5"/>
        <v>29490</v>
      </c>
      <c r="AA27" s="11" t="s">
        <v>26</v>
      </c>
      <c r="AN27" s="2"/>
      <c r="AO27" s="1"/>
      <c r="AP27" s="2"/>
      <c r="AQ27" s="1"/>
      <c r="AR27" s="12"/>
      <c r="AX27" s="15">
        <v>5</v>
      </c>
      <c r="AY27" s="5">
        <v>0</v>
      </c>
      <c r="AZ27" s="22">
        <v>50</v>
      </c>
      <c r="BA27" s="13">
        <v>1</v>
      </c>
      <c r="BB27" s="6">
        <v>1614.9</v>
      </c>
      <c r="BC27" s="7">
        <v>1614.9</v>
      </c>
      <c r="BD27" s="8">
        <v>0</v>
      </c>
      <c r="BE27" s="9">
        <v>11200</v>
      </c>
      <c r="BF27" s="10">
        <v>21610</v>
      </c>
      <c r="BG27" s="11">
        <v>123.7407493591309</v>
      </c>
    </row>
    <row r="28" spans="1:59" x14ac:dyDescent="0.2">
      <c r="A28" s="23">
        <f>problem_size!A29</f>
        <v>9</v>
      </c>
      <c r="B28" s="23">
        <f>problem_size!B29</f>
        <v>0.1</v>
      </c>
      <c r="C28" s="23">
        <f>problem_size!C29</f>
        <v>10</v>
      </c>
      <c r="D28" s="23">
        <f>problem_size!D29</f>
        <v>0.6</v>
      </c>
      <c r="E28" s="23">
        <f>problem_size!E29</f>
        <v>649.49</v>
      </c>
      <c r="F28" s="23">
        <f>problem_size!F29</f>
        <v>392.72500000000002</v>
      </c>
      <c r="G28" s="23">
        <f>problem_size!G29</f>
        <v>0.39533326148208592</v>
      </c>
      <c r="H28" s="23">
        <f>problem_size!I29</f>
        <v>11240</v>
      </c>
      <c r="I28" s="23">
        <f>problem_size!J29</f>
        <v>29490</v>
      </c>
      <c r="J28" s="23">
        <f>problem_size!H29</f>
        <v>3600.06079864502</v>
      </c>
      <c r="R28" s="15">
        <f t="shared" si="4"/>
        <v>9</v>
      </c>
      <c r="S28" s="5">
        <f>ROUND(B28,1)</f>
        <v>0.1</v>
      </c>
      <c r="T28" s="22">
        <f>ROUND(C28,1)</f>
        <v>10</v>
      </c>
      <c r="U28" s="13">
        <f>ROUND(D28,1)</f>
        <v>0.6</v>
      </c>
      <c r="V28" s="6">
        <f>ROUND(E28,1)</f>
        <v>649.5</v>
      </c>
      <c r="W28" s="7">
        <f>ROUND(F28,1)</f>
        <v>392.7</v>
      </c>
      <c r="X28" s="30">
        <f>ROUND(G28,3)</f>
        <v>0.39500000000000002</v>
      </c>
      <c r="Y28" s="7">
        <f>H28</f>
        <v>11240</v>
      </c>
      <c r="Z28" s="31">
        <f t="shared" si="5"/>
        <v>29490</v>
      </c>
      <c r="AA28" s="11" t="s">
        <v>26</v>
      </c>
      <c r="AN28" s="2"/>
      <c r="AO28" s="1"/>
      <c r="AP28" s="2"/>
      <c r="AQ28" s="1"/>
      <c r="AR28" s="12"/>
      <c r="AX28" s="15">
        <v>9</v>
      </c>
      <c r="AY28" s="5">
        <v>0</v>
      </c>
      <c r="AZ28" s="22">
        <v>50</v>
      </c>
      <c r="BA28" s="13">
        <v>1</v>
      </c>
      <c r="BB28" s="6">
        <v>1418.9</v>
      </c>
      <c r="BC28" s="7">
        <v>1400.7</v>
      </c>
      <c r="BD28" s="8">
        <v>1.2999999999999999E-2</v>
      </c>
      <c r="BE28" s="9">
        <v>101850</v>
      </c>
      <c r="BF28" s="10">
        <v>592460</v>
      </c>
      <c r="BG28" s="11" t="s">
        <v>26</v>
      </c>
    </row>
    <row r="29" spans="1:59" x14ac:dyDescent="0.2">
      <c r="A29" s="23">
        <f>problem_size!A35</f>
        <v>9</v>
      </c>
      <c r="B29" s="23">
        <f>problem_size!B35</f>
        <v>0.1</v>
      </c>
      <c r="C29" s="23">
        <f>problem_size!C35</f>
        <v>10</v>
      </c>
      <c r="D29" s="23">
        <f>problem_size!D35</f>
        <v>0.4</v>
      </c>
      <c r="E29" s="23">
        <f>problem_size!E35</f>
        <v>7617.4100000000008</v>
      </c>
      <c r="F29" s="23">
        <f>problem_size!F35</f>
        <v>7179.3575399726797</v>
      </c>
      <c r="G29" s="23">
        <f>problem_size!G35</f>
        <v>5.7506745734747247E-2</v>
      </c>
      <c r="H29" s="23">
        <f>problem_size!I35</f>
        <v>11240</v>
      </c>
      <c r="I29" s="23">
        <f>problem_size!J35</f>
        <v>29490</v>
      </c>
      <c r="J29" s="23">
        <f>problem_size!H35</f>
        <v>3600.0770301818852</v>
      </c>
      <c r="R29" s="15">
        <f t="shared" si="4"/>
        <v>9</v>
      </c>
      <c r="S29" s="5">
        <f>ROUND(B29,1)</f>
        <v>0.1</v>
      </c>
      <c r="T29" s="22">
        <f>ROUND(C29,1)</f>
        <v>10</v>
      </c>
      <c r="U29" s="13">
        <f>ROUND(D29,1)</f>
        <v>0.4</v>
      </c>
      <c r="V29" s="6">
        <f>ROUND(E29,1)</f>
        <v>7617.4</v>
      </c>
      <c r="W29" s="7">
        <f>ROUND(F29,1)</f>
        <v>7179.4</v>
      </c>
      <c r="X29" s="30">
        <f>ROUND(G29,3)</f>
        <v>5.8000000000000003E-2</v>
      </c>
      <c r="Y29" s="7">
        <f>H29</f>
        <v>11240</v>
      </c>
      <c r="Z29" s="31">
        <f t="shared" si="5"/>
        <v>29490</v>
      </c>
      <c r="AA29" s="11" t="s">
        <v>26</v>
      </c>
      <c r="AN29" s="2"/>
      <c r="AO29" s="1"/>
      <c r="AP29" s="2"/>
      <c r="AQ29" s="1"/>
      <c r="AR29" s="12"/>
      <c r="AX29" s="15">
        <v>25</v>
      </c>
      <c r="AY29" s="5">
        <v>0</v>
      </c>
      <c r="AZ29" s="22">
        <v>50</v>
      </c>
      <c r="BA29" s="13">
        <v>1</v>
      </c>
      <c r="BB29" s="6">
        <v>1956.5</v>
      </c>
      <c r="BC29" s="7">
        <v>932.3</v>
      </c>
      <c r="BD29" s="8">
        <v>0.52300000000000002</v>
      </c>
      <c r="BE29" s="9">
        <v>101850</v>
      </c>
      <c r="BF29" s="10">
        <v>592460</v>
      </c>
      <c r="BG29" s="11" t="s">
        <v>26</v>
      </c>
    </row>
    <row r="30" spans="1:59" x14ac:dyDescent="0.2">
      <c r="A30" s="23">
        <f>problem_size!A21</f>
        <v>9</v>
      </c>
      <c r="B30" s="23">
        <f>problem_size!B21</f>
        <v>0</v>
      </c>
      <c r="C30" s="23">
        <f>problem_size!C21</f>
        <v>50</v>
      </c>
      <c r="D30" s="23">
        <f>problem_size!D21</f>
        <v>1</v>
      </c>
      <c r="E30" s="23">
        <f>problem_size!E21</f>
        <v>1418.93</v>
      </c>
      <c r="F30" s="23">
        <f>problem_size!F21</f>
        <v>1400.701424424383</v>
      </c>
      <c r="G30" s="23">
        <f>problem_size!G21</f>
        <v>1.2846705317117299E-2</v>
      </c>
      <c r="H30" s="23">
        <f>problem_size!I21</f>
        <v>50800</v>
      </c>
      <c r="I30" s="23">
        <f>problem_size!J21</f>
        <v>139610</v>
      </c>
      <c r="J30" s="23">
        <f>problem_size!H21</f>
        <v>3600.2525672912602</v>
      </c>
      <c r="R30" s="15">
        <f t="shared" si="4"/>
        <v>9</v>
      </c>
      <c r="S30" s="5">
        <f>ROUND(B30,1)</f>
        <v>0</v>
      </c>
      <c r="T30" s="22">
        <f>ROUND(C30,1)</f>
        <v>50</v>
      </c>
      <c r="U30" s="13">
        <f>ROUND(D30,1)</f>
        <v>1</v>
      </c>
      <c r="V30" s="6">
        <f>ROUND(E30,1)</f>
        <v>1418.9</v>
      </c>
      <c r="W30" s="7">
        <f>ROUND(F30,1)</f>
        <v>1400.7</v>
      </c>
      <c r="X30" s="30">
        <f>ROUND(G30,3)</f>
        <v>1.2999999999999999E-2</v>
      </c>
      <c r="Y30" s="7">
        <f t="shared" ref="Y30:Y41" si="6">H30</f>
        <v>50800</v>
      </c>
      <c r="Z30" s="31">
        <f t="shared" si="5"/>
        <v>139610</v>
      </c>
      <c r="AA30" s="11" t="s">
        <v>26</v>
      </c>
      <c r="AN30" s="2"/>
      <c r="AO30" s="1"/>
      <c r="AP30" s="2"/>
      <c r="AQ30" s="1"/>
      <c r="AR30" s="12"/>
      <c r="AX30" s="15">
        <v>5</v>
      </c>
      <c r="AY30" s="5">
        <v>0</v>
      </c>
      <c r="AZ30" s="22">
        <v>100</v>
      </c>
      <c r="BA30" s="13">
        <v>1</v>
      </c>
      <c r="BB30" s="6">
        <v>1477</v>
      </c>
      <c r="BC30" s="7">
        <v>1477</v>
      </c>
      <c r="BD30" s="8">
        <v>0</v>
      </c>
      <c r="BE30" s="9">
        <v>50600</v>
      </c>
      <c r="BF30" s="10">
        <v>100210</v>
      </c>
      <c r="BG30" s="11">
        <v>57.068264007568359</v>
      </c>
    </row>
    <row r="31" spans="1:59" x14ac:dyDescent="0.2">
      <c r="A31" s="23">
        <f>problem_size!A27</f>
        <v>9</v>
      </c>
      <c r="B31" s="23">
        <f>problem_size!B27</f>
        <v>0</v>
      </c>
      <c r="C31" s="23">
        <f>problem_size!C27</f>
        <v>50</v>
      </c>
      <c r="D31" s="23">
        <f>problem_size!D27</f>
        <v>0.6</v>
      </c>
      <c r="E31" s="23">
        <f>problem_size!E27</f>
        <v>1650.123999482769</v>
      </c>
      <c r="F31" s="23">
        <f>problem_size!F27</f>
        <v>1463.3878143484519</v>
      </c>
      <c r="G31" s="23">
        <f>problem_size!G27</f>
        <v>0.11316494105464189</v>
      </c>
      <c r="H31" s="23">
        <f>problem_size!I27</f>
        <v>50800</v>
      </c>
      <c r="I31" s="23">
        <f>problem_size!J27</f>
        <v>139610</v>
      </c>
      <c r="J31" s="23">
        <f>problem_size!H27</f>
        <v>3600.463020324707</v>
      </c>
      <c r="R31" s="15">
        <f t="shared" si="4"/>
        <v>9</v>
      </c>
      <c r="S31" s="5">
        <f>ROUND(B31,1)</f>
        <v>0</v>
      </c>
      <c r="T31" s="22">
        <f>ROUND(C31,1)</f>
        <v>50</v>
      </c>
      <c r="U31" s="13">
        <f>ROUND(D31,1)</f>
        <v>0.6</v>
      </c>
      <c r="V31" s="6">
        <f>ROUND(E31,1)</f>
        <v>1650.1</v>
      </c>
      <c r="W31" s="7">
        <f>ROUND(F31,1)</f>
        <v>1463.4</v>
      </c>
      <c r="X31" s="30">
        <f>ROUND(G31,3)</f>
        <v>0.113</v>
      </c>
      <c r="Y31" s="7">
        <f t="shared" si="6"/>
        <v>50800</v>
      </c>
      <c r="Z31" s="31">
        <f t="shared" si="5"/>
        <v>139610</v>
      </c>
      <c r="AA31" s="11" t="s">
        <v>26</v>
      </c>
      <c r="AN31" s="2"/>
      <c r="AO31" s="1"/>
      <c r="AP31" s="2"/>
      <c r="AQ31" s="1"/>
      <c r="AR31" s="12"/>
      <c r="AX31" s="15">
        <v>9</v>
      </c>
      <c r="AY31" s="5">
        <v>0</v>
      </c>
      <c r="AZ31" s="22">
        <v>100</v>
      </c>
      <c r="BA31" s="13">
        <v>1</v>
      </c>
      <c r="BB31" s="6">
        <v>1463.5</v>
      </c>
      <c r="BC31" s="7">
        <v>1446.7</v>
      </c>
      <c r="BD31" s="8">
        <v>1.0999999999999999E-2</v>
      </c>
      <c r="BE31" s="9">
        <v>101850</v>
      </c>
      <c r="BF31" s="10">
        <v>592460</v>
      </c>
      <c r="BG31" s="11" t="s">
        <v>26</v>
      </c>
    </row>
    <row r="32" spans="1:59" x14ac:dyDescent="0.2">
      <c r="A32" s="23">
        <f>problem_size!A33</f>
        <v>9</v>
      </c>
      <c r="B32" s="23">
        <f>problem_size!B33</f>
        <v>0</v>
      </c>
      <c r="C32" s="23">
        <f>problem_size!C33</f>
        <v>50</v>
      </c>
      <c r="D32" s="23">
        <f>problem_size!D33</f>
        <v>0.4</v>
      </c>
      <c r="E32" s="23">
        <f>problem_size!E33</f>
        <v>8650.351999999999</v>
      </c>
      <c r="F32" s="23">
        <f>problem_size!F33</f>
        <v>7990.4308828984294</v>
      </c>
      <c r="G32" s="23">
        <f>problem_size!G33</f>
        <v>7.6288354173514511E-2</v>
      </c>
      <c r="H32" s="23">
        <f>problem_size!I33</f>
        <v>50800</v>
      </c>
      <c r="I32" s="23">
        <f>problem_size!J33</f>
        <v>139610</v>
      </c>
      <c r="J32" s="23">
        <f>problem_size!H33</f>
        <v>3600.093635559082</v>
      </c>
      <c r="R32" s="15">
        <f t="shared" si="4"/>
        <v>9</v>
      </c>
      <c r="S32" s="5">
        <f>ROUND(B32,1)</f>
        <v>0</v>
      </c>
      <c r="T32" s="22">
        <f>ROUND(C32,1)</f>
        <v>50</v>
      </c>
      <c r="U32" s="13">
        <f>ROUND(D32,1)</f>
        <v>0.4</v>
      </c>
      <c r="V32" s="6">
        <f>ROUND(E32,1)</f>
        <v>8650.4</v>
      </c>
      <c r="W32" s="7">
        <f>ROUND(F32,1)</f>
        <v>7990.4</v>
      </c>
      <c r="X32" s="30">
        <f>ROUND(G32,3)</f>
        <v>7.5999999999999998E-2</v>
      </c>
      <c r="Y32" s="7">
        <f t="shared" si="6"/>
        <v>50800</v>
      </c>
      <c r="Z32" s="31">
        <f t="shared" si="5"/>
        <v>139610</v>
      </c>
      <c r="AA32" s="11" t="s">
        <v>26</v>
      </c>
      <c r="AN32" s="2"/>
      <c r="AO32" s="1"/>
      <c r="AP32" s="2"/>
      <c r="AQ32" s="1"/>
      <c r="AR32" s="12"/>
      <c r="AX32" s="15">
        <v>25</v>
      </c>
      <c r="AY32" s="5">
        <v>0</v>
      </c>
      <c r="AZ32" s="22">
        <v>100</v>
      </c>
      <c r="BA32" s="13">
        <v>1</v>
      </c>
      <c r="BB32" s="6">
        <v>3447.3</v>
      </c>
      <c r="BC32" s="7">
        <v>950</v>
      </c>
      <c r="BD32" s="8">
        <v>0.72399999999999998</v>
      </c>
      <c r="BE32" s="9">
        <v>101850</v>
      </c>
      <c r="BF32" s="10">
        <v>592460</v>
      </c>
      <c r="BG32" s="11" t="s">
        <v>26</v>
      </c>
    </row>
    <row r="33" spans="1:59" x14ac:dyDescent="0.2">
      <c r="A33" s="23">
        <f>problem_size!A24</f>
        <v>9</v>
      </c>
      <c r="B33" s="23">
        <f>problem_size!B24</f>
        <v>0.1</v>
      </c>
      <c r="C33" s="23">
        <f>problem_size!C24</f>
        <v>50</v>
      </c>
      <c r="D33" s="23">
        <f>problem_size!D24</f>
        <v>1</v>
      </c>
      <c r="E33" s="23">
        <f>problem_size!E24</f>
        <v>792.27999437265487</v>
      </c>
      <c r="F33" s="23">
        <f>problem_size!F24</f>
        <v>564.7198948313993</v>
      </c>
      <c r="G33" s="23">
        <f>problem_size!G24</f>
        <v>0.28722181698080462</v>
      </c>
      <c r="H33" s="23">
        <f>problem_size!I24</f>
        <v>50800</v>
      </c>
      <c r="I33" s="23">
        <f>problem_size!J24</f>
        <v>139610</v>
      </c>
      <c r="J33" s="23">
        <f>problem_size!H24</f>
        <v>3600.1118831634521</v>
      </c>
      <c r="R33" s="15">
        <f t="shared" si="4"/>
        <v>9</v>
      </c>
      <c r="S33" s="5">
        <f>ROUND(B33,1)</f>
        <v>0.1</v>
      </c>
      <c r="T33" s="22">
        <f>ROUND(C33,1)</f>
        <v>50</v>
      </c>
      <c r="U33" s="13">
        <f>ROUND(D33,1)</f>
        <v>1</v>
      </c>
      <c r="V33" s="6">
        <f>ROUND(E33,1)</f>
        <v>792.3</v>
      </c>
      <c r="W33" s="7">
        <f>ROUND(F33,1)</f>
        <v>564.70000000000005</v>
      </c>
      <c r="X33" s="30">
        <f>ROUND(G33,3)</f>
        <v>0.28699999999999998</v>
      </c>
      <c r="Y33" s="7">
        <f t="shared" si="6"/>
        <v>50800</v>
      </c>
      <c r="Z33" s="31">
        <f t="shared" si="5"/>
        <v>139610</v>
      </c>
      <c r="AA33" s="11" t="s">
        <v>26</v>
      </c>
      <c r="AN33" s="2"/>
      <c r="AO33" s="1"/>
      <c r="AP33" s="2"/>
      <c r="AQ33" s="1"/>
      <c r="AR33" s="12"/>
      <c r="AX33" s="15">
        <v>5</v>
      </c>
      <c r="AY33" s="5">
        <v>0.1</v>
      </c>
      <c r="AZ33" s="22">
        <v>10</v>
      </c>
      <c r="BA33" s="13">
        <v>0.4</v>
      </c>
      <c r="BB33" s="6">
        <v>6468.4</v>
      </c>
      <c r="BC33" s="7">
        <v>6168.8</v>
      </c>
      <c r="BD33" s="8">
        <v>4.5999999999999999E-2</v>
      </c>
      <c r="BE33" s="9">
        <v>51600</v>
      </c>
      <c r="BF33" s="10">
        <v>297210</v>
      </c>
      <c r="BG33" s="11" t="s">
        <v>26</v>
      </c>
    </row>
    <row r="34" spans="1:59" x14ac:dyDescent="0.2">
      <c r="A34" s="23">
        <f>problem_size!A30</f>
        <v>9</v>
      </c>
      <c r="B34" s="23">
        <f>problem_size!B30</f>
        <v>0.1</v>
      </c>
      <c r="C34" s="23">
        <f>problem_size!C30</f>
        <v>50</v>
      </c>
      <c r="D34" s="23">
        <f>problem_size!D30</f>
        <v>0.6</v>
      </c>
      <c r="E34" s="23">
        <f>problem_size!E30</f>
        <v>1838.614988475138</v>
      </c>
      <c r="F34" s="23">
        <f>problem_size!F30</f>
        <v>757.54639664352192</v>
      </c>
      <c r="G34" s="23">
        <f>problem_size!G30</f>
        <v>0.58797986452193796</v>
      </c>
      <c r="H34" s="23">
        <f>problem_size!I30</f>
        <v>50800</v>
      </c>
      <c r="I34" s="23">
        <f>problem_size!J30</f>
        <v>139610</v>
      </c>
      <c r="J34" s="23">
        <f>problem_size!H30</f>
        <v>3600.1211833953862</v>
      </c>
      <c r="R34" s="15">
        <f t="shared" si="4"/>
        <v>9</v>
      </c>
      <c r="S34" s="5">
        <f>ROUND(B34,1)</f>
        <v>0.1</v>
      </c>
      <c r="T34" s="22">
        <f>ROUND(C34,1)</f>
        <v>50</v>
      </c>
      <c r="U34" s="13">
        <f>ROUND(D34,1)</f>
        <v>0.6</v>
      </c>
      <c r="V34" s="6">
        <f>ROUND(E34,1)</f>
        <v>1838.6</v>
      </c>
      <c r="W34" s="7">
        <f>ROUND(F34,1)</f>
        <v>757.5</v>
      </c>
      <c r="X34" s="30">
        <f>ROUND(G34,3)</f>
        <v>0.58799999999999997</v>
      </c>
      <c r="Y34" s="7">
        <f t="shared" si="6"/>
        <v>50800</v>
      </c>
      <c r="Z34" s="31">
        <f t="shared" si="5"/>
        <v>139610</v>
      </c>
      <c r="AA34" s="11" t="s">
        <v>26</v>
      </c>
      <c r="AN34" s="2"/>
      <c r="AO34" s="1"/>
      <c r="AP34" s="2"/>
      <c r="AQ34" s="1"/>
      <c r="AR34" s="12"/>
      <c r="AX34" s="15">
        <v>9</v>
      </c>
      <c r="AY34" s="5">
        <v>0.1</v>
      </c>
      <c r="AZ34" s="22">
        <v>10</v>
      </c>
      <c r="BA34" s="13">
        <v>0.4</v>
      </c>
      <c r="BB34" s="6">
        <v>7617.4</v>
      </c>
      <c r="BC34" s="7">
        <v>7179.4</v>
      </c>
      <c r="BD34" s="8">
        <v>5.8000000000000003E-2</v>
      </c>
      <c r="BE34" s="9">
        <v>101850</v>
      </c>
      <c r="BF34" s="10">
        <v>592460</v>
      </c>
      <c r="BG34" s="11" t="s">
        <v>26</v>
      </c>
    </row>
    <row r="35" spans="1:59" x14ac:dyDescent="0.2">
      <c r="A35" s="23">
        <f>problem_size!A36</f>
        <v>9</v>
      </c>
      <c r="B35" s="23">
        <f>problem_size!B36</f>
        <v>0.1</v>
      </c>
      <c r="C35" s="23">
        <f>problem_size!C36</f>
        <v>50</v>
      </c>
      <c r="D35" s="23">
        <f>problem_size!D36</f>
        <v>0.4</v>
      </c>
      <c r="E35" s="23">
        <f>problem_size!E36</f>
        <v>8535.2249998500265</v>
      </c>
      <c r="F35" s="23">
        <f>problem_size!F36</f>
        <v>7914.3193618249406</v>
      </c>
      <c r="G35" s="23">
        <f>problem_size!G36</f>
        <v>7.2746253090691326E-2</v>
      </c>
      <c r="H35" s="23">
        <f>problem_size!I36</f>
        <v>50800</v>
      </c>
      <c r="I35" s="23">
        <f>problem_size!J36</f>
        <v>139610</v>
      </c>
      <c r="J35" s="23">
        <f>problem_size!H36</f>
        <v>3600.1445407867432</v>
      </c>
      <c r="R35" s="15">
        <f t="shared" si="4"/>
        <v>9</v>
      </c>
      <c r="S35" s="5">
        <f>ROUND(B35,1)</f>
        <v>0.1</v>
      </c>
      <c r="T35" s="22">
        <f>ROUND(C35,1)</f>
        <v>50</v>
      </c>
      <c r="U35" s="13">
        <f>ROUND(D35,1)</f>
        <v>0.4</v>
      </c>
      <c r="V35" s="6">
        <f>ROUND(E35,1)</f>
        <v>8535.2000000000007</v>
      </c>
      <c r="W35" s="7">
        <f>ROUND(F35,1)</f>
        <v>7914.3</v>
      </c>
      <c r="X35" s="30">
        <f>ROUND(G35,3)</f>
        <v>7.2999999999999995E-2</v>
      </c>
      <c r="Y35" s="7">
        <f t="shared" si="6"/>
        <v>50800</v>
      </c>
      <c r="Z35" s="31">
        <f t="shared" si="5"/>
        <v>139610</v>
      </c>
      <c r="AA35" s="11" t="s">
        <v>26</v>
      </c>
      <c r="AN35" s="2"/>
      <c r="AO35" s="1"/>
      <c r="AP35" s="2"/>
      <c r="AQ35" s="1"/>
      <c r="AR35" s="12"/>
      <c r="AX35" s="15">
        <v>25</v>
      </c>
      <c r="AY35" s="5">
        <v>0.1</v>
      </c>
      <c r="AZ35" s="22">
        <v>10</v>
      </c>
      <c r="BA35" s="13">
        <v>0.4</v>
      </c>
      <c r="BB35" s="6">
        <v>6899.2</v>
      </c>
      <c r="BC35" s="7">
        <v>6099.5</v>
      </c>
      <c r="BD35" s="8">
        <v>0.11600000000000001</v>
      </c>
      <c r="BE35" s="9">
        <v>101850</v>
      </c>
      <c r="BF35" s="10">
        <v>592460</v>
      </c>
      <c r="BG35" s="11" t="s">
        <v>26</v>
      </c>
    </row>
    <row r="36" spans="1:59" x14ac:dyDescent="0.2">
      <c r="A36" s="23">
        <f>problem_size!A22</f>
        <v>9</v>
      </c>
      <c r="B36" s="23">
        <f>problem_size!B22</f>
        <v>0</v>
      </c>
      <c r="C36" s="23">
        <f>problem_size!C22</f>
        <v>100</v>
      </c>
      <c r="D36" s="23">
        <f>problem_size!D22</f>
        <v>1</v>
      </c>
      <c r="E36" s="23">
        <f>problem_size!E22</f>
        <v>1463.5124989164699</v>
      </c>
      <c r="F36" s="23">
        <f>problem_size!F22</f>
        <v>1446.7465736455031</v>
      </c>
      <c r="G36" s="23">
        <f>problem_size!G22</f>
        <v>1.1455949493686911E-2</v>
      </c>
      <c r="H36" s="23">
        <f>problem_size!I22</f>
        <v>100250</v>
      </c>
      <c r="I36" s="23">
        <f>problem_size!J22</f>
        <v>277260</v>
      </c>
      <c r="J36" s="23">
        <f>problem_size!H22</f>
        <v>3600.292667388916</v>
      </c>
      <c r="R36" s="15">
        <f t="shared" si="4"/>
        <v>9</v>
      </c>
      <c r="S36" s="5">
        <f>ROUND(B36,1)</f>
        <v>0</v>
      </c>
      <c r="T36" s="22">
        <f>ROUND(C36,1)</f>
        <v>100</v>
      </c>
      <c r="U36" s="13">
        <f>ROUND(D36,1)</f>
        <v>1</v>
      </c>
      <c r="V36" s="6">
        <f>ROUND(E36,1)</f>
        <v>1463.5</v>
      </c>
      <c r="W36" s="7">
        <f>ROUND(F36,1)</f>
        <v>1446.7</v>
      </c>
      <c r="X36" s="30">
        <f>ROUND(G36,3)</f>
        <v>1.0999999999999999E-2</v>
      </c>
      <c r="Y36" s="7">
        <f t="shared" si="6"/>
        <v>100250</v>
      </c>
      <c r="Z36" s="31">
        <f t="shared" si="5"/>
        <v>277260</v>
      </c>
      <c r="AA36" s="11" t="s">
        <v>26</v>
      </c>
      <c r="AN36" s="2"/>
      <c r="AO36" s="1"/>
      <c r="AP36" s="2"/>
      <c r="AQ36" s="1"/>
      <c r="AR36" s="12"/>
      <c r="AX36" s="15">
        <v>5</v>
      </c>
      <c r="AY36" s="5">
        <v>0.1</v>
      </c>
      <c r="AZ36" s="22">
        <v>50</v>
      </c>
      <c r="BA36" s="13">
        <v>0.4</v>
      </c>
      <c r="BB36" s="6">
        <v>6768.7</v>
      </c>
      <c r="BC36" s="7">
        <v>6507.8</v>
      </c>
      <c r="BD36" s="8">
        <v>3.9E-2</v>
      </c>
      <c r="BE36" s="9">
        <v>101850</v>
      </c>
      <c r="BF36" s="10">
        <v>592460</v>
      </c>
      <c r="BG36" s="11" t="s">
        <v>26</v>
      </c>
    </row>
    <row r="37" spans="1:59" x14ac:dyDescent="0.2">
      <c r="A37" s="23">
        <f>problem_size!A28</f>
        <v>9</v>
      </c>
      <c r="B37" s="23">
        <f>problem_size!B28</f>
        <v>0</v>
      </c>
      <c r="C37" s="23">
        <f>problem_size!C28</f>
        <v>100</v>
      </c>
      <c r="D37" s="23">
        <f>problem_size!D28</f>
        <v>0.6</v>
      </c>
      <c r="E37" s="23">
        <f>problem_size!E28</f>
        <v>2019.125499148264</v>
      </c>
      <c r="F37" s="23">
        <f>problem_size!F28</f>
        <v>1510.958072158101</v>
      </c>
      <c r="G37" s="23">
        <f>problem_size!G28</f>
        <v>0.25167698947119721</v>
      </c>
      <c r="H37" s="23">
        <f>problem_size!I28</f>
        <v>100250</v>
      </c>
      <c r="I37" s="23">
        <f>problem_size!J28</f>
        <v>277260</v>
      </c>
      <c r="J37" s="23">
        <f>problem_size!H28</f>
        <v>3600.2296695709229</v>
      </c>
      <c r="R37" s="15">
        <f t="shared" si="4"/>
        <v>9</v>
      </c>
      <c r="S37" s="5">
        <f>ROUND(B37,1)</f>
        <v>0</v>
      </c>
      <c r="T37" s="22">
        <f>ROUND(C37,1)</f>
        <v>100</v>
      </c>
      <c r="U37" s="13">
        <f>ROUND(D37,1)</f>
        <v>0.6</v>
      </c>
      <c r="V37" s="6">
        <f>ROUND(E37,1)</f>
        <v>2019.1</v>
      </c>
      <c r="W37" s="7">
        <f>ROUND(F37,1)</f>
        <v>1511</v>
      </c>
      <c r="X37" s="30">
        <f>ROUND(G37,3)</f>
        <v>0.252</v>
      </c>
      <c r="Y37" s="7">
        <f t="shared" si="6"/>
        <v>100250</v>
      </c>
      <c r="Z37" s="31">
        <f t="shared" si="5"/>
        <v>277260</v>
      </c>
      <c r="AA37" s="11" t="s">
        <v>26</v>
      </c>
      <c r="AN37" s="2"/>
      <c r="AO37" s="1"/>
      <c r="AP37" s="2"/>
      <c r="AQ37" s="1"/>
      <c r="AR37" s="12"/>
      <c r="AX37" s="15">
        <v>9</v>
      </c>
      <c r="AY37" s="5">
        <v>0.1</v>
      </c>
      <c r="AZ37" s="22">
        <v>50</v>
      </c>
      <c r="BA37" s="13">
        <v>0.4</v>
      </c>
      <c r="BB37" s="6">
        <v>8535.2000000000007</v>
      </c>
      <c r="BC37" s="7">
        <v>7914.3</v>
      </c>
      <c r="BD37" s="8">
        <v>7.2999999999999995E-2</v>
      </c>
      <c r="BE37" s="9">
        <v>101850</v>
      </c>
      <c r="BF37" s="10">
        <v>592460</v>
      </c>
      <c r="BG37" s="11" t="s">
        <v>26</v>
      </c>
    </row>
    <row r="38" spans="1:59" x14ac:dyDescent="0.2">
      <c r="A38" s="23">
        <f>problem_size!A34</f>
        <v>9</v>
      </c>
      <c r="B38" s="23">
        <f>problem_size!B34</f>
        <v>0</v>
      </c>
      <c r="C38" s="23">
        <f>problem_size!C34</f>
        <v>100</v>
      </c>
      <c r="D38" s="23">
        <f>problem_size!D34</f>
        <v>0.4</v>
      </c>
      <c r="E38" s="23">
        <f>problem_size!E34</f>
        <v>8710.1579999999976</v>
      </c>
      <c r="F38" s="23">
        <f>problem_size!F34</f>
        <v>8008.0601804451317</v>
      </c>
      <c r="G38" s="23">
        <f>problem_size!G34</f>
        <v>8.0606783430893697E-2</v>
      </c>
      <c r="H38" s="23">
        <f>problem_size!I34</f>
        <v>100250</v>
      </c>
      <c r="I38" s="23">
        <f>problem_size!J34</f>
        <v>277260</v>
      </c>
      <c r="J38" s="23">
        <f>problem_size!H34</f>
        <v>3600.153930664062</v>
      </c>
      <c r="R38" s="15">
        <f t="shared" si="4"/>
        <v>9</v>
      </c>
      <c r="S38" s="5">
        <f>ROUND(B38,1)</f>
        <v>0</v>
      </c>
      <c r="T38" s="22">
        <f>ROUND(C38,1)</f>
        <v>100</v>
      </c>
      <c r="U38" s="13">
        <f>ROUND(D38,1)</f>
        <v>0.4</v>
      </c>
      <c r="V38" s="6">
        <f>ROUND(E38,1)</f>
        <v>8710.2000000000007</v>
      </c>
      <c r="W38" s="7">
        <f>ROUND(F38,1)</f>
        <v>8008.1</v>
      </c>
      <c r="X38" s="30">
        <f>ROUND(G38,3)</f>
        <v>8.1000000000000003E-2</v>
      </c>
      <c r="Y38" s="7">
        <f t="shared" si="6"/>
        <v>100250</v>
      </c>
      <c r="Z38" s="31">
        <f t="shared" si="5"/>
        <v>277260</v>
      </c>
      <c r="AA38" s="11" t="s">
        <v>26</v>
      </c>
      <c r="AN38" s="2"/>
      <c r="AO38" s="1"/>
      <c r="AP38" s="2"/>
      <c r="AQ38" s="1"/>
      <c r="AR38" s="12"/>
      <c r="AX38" s="15">
        <v>25</v>
      </c>
      <c r="AY38" s="5">
        <v>0.1</v>
      </c>
      <c r="AZ38" s="22">
        <v>50</v>
      </c>
      <c r="BA38" s="13">
        <v>0.4</v>
      </c>
      <c r="BB38" s="6">
        <v>9272.1</v>
      </c>
      <c r="BC38" s="7">
        <v>6028.2</v>
      </c>
      <c r="BD38" s="8">
        <v>0.35</v>
      </c>
      <c r="BE38" s="9">
        <v>101850</v>
      </c>
      <c r="BF38" s="10">
        <v>592460</v>
      </c>
      <c r="BG38" s="11" t="s">
        <v>26</v>
      </c>
    </row>
    <row r="39" spans="1:59" x14ac:dyDescent="0.2">
      <c r="A39" s="23">
        <f>problem_size!A25</f>
        <v>9</v>
      </c>
      <c r="B39" s="23">
        <f>problem_size!B25</f>
        <v>0.1</v>
      </c>
      <c r="C39" s="23">
        <f>problem_size!C25</f>
        <v>100</v>
      </c>
      <c r="D39" s="23">
        <f>problem_size!D25</f>
        <v>1</v>
      </c>
      <c r="E39" s="23">
        <f>problem_size!E25</f>
        <v>2125.6975000000002</v>
      </c>
      <c r="F39" s="23">
        <f>problem_size!F25</f>
        <v>606.13832372485024</v>
      </c>
      <c r="G39" s="23">
        <f>problem_size!G25</f>
        <v>0.71485203152148868</v>
      </c>
      <c r="H39" s="23">
        <f>problem_size!I25</f>
        <v>100250</v>
      </c>
      <c r="I39" s="23">
        <f>problem_size!J25</f>
        <v>277260</v>
      </c>
      <c r="J39" s="23">
        <f>problem_size!H25</f>
        <v>3600.0336570739751</v>
      </c>
      <c r="R39" s="15">
        <f t="shared" si="4"/>
        <v>9</v>
      </c>
      <c r="S39" s="5">
        <f>ROUND(B39,1)</f>
        <v>0.1</v>
      </c>
      <c r="T39" s="22">
        <f>ROUND(C39,1)</f>
        <v>100</v>
      </c>
      <c r="U39" s="13">
        <f>ROUND(D39,1)</f>
        <v>1</v>
      </c>
      <c r="V39" s="6">
        <f>ROUND(E39,1)</f>
        <v>2125.6999999999998</v>
      </c>
      <c r="W39" s="7">
        <f>ROUND(F39,1)</f>
        <v>606.1</v>
      </c>
      <c r="X39" s="30">
        <f>ROUND(G39,3)</f>
        <v>0.71499999999999997</v>
      </c>
      <c r="Y39" s="7">
        <f t="shared" si="6"/>
        <v>100250</v>
      </c>
      <c r="Z39" s="31">
        <f t="shared" si="5"/>
        <v>277260</v>
      </c>
      <c r="AA39" s="11" t="s">
        <v>26</v>
      </c>
      <c r="AN39" s="2"/>
      <c r="AO39" s="1"/>
      <c r="AP39" s="2"/>
      <c r="AQ39" s="1"/>
      <c r="AR39" s="12"/>
      <c r="AX39" s="15">
        <v>5</v>
      </c>
      <c r="AY39" s="5">
        <v>0.1</v>
      </c>
      <c r="AZ39" s="22">
        <v>100</v>
      </c>
      <c r="BA39" s="13">
        <v>0.4</v>
      </c>
      <c r="BB39" s="6">
        <v>6894.1</v>
      </c>
      <c r="BC39" s="7">
        <v>6582.8</v>
      </c>
      <c r="BD39" s="8">
        <v>4.4999999999999998E-2</v>
      </c>
      <c r="BE39" s="9">
        <v>101850</v>
      </c>
      <c r="BF39" s="10">
        <v>592460</v>
      </c>
      <c r="BG39" s="11" t="s">
        <v>26</v>
      </c>
    </row>
    <row r="40" spans="1:59" x14ac:dyDescent="0.2">
      <c r="A40" s="23">
        <f>problem_size!A31</f>
        <v>9</v>
      </c>
      <c r="B40" s="23">
        <f>problem_size!B31</f>
        <v>0.1</v>
      </c>
      <c r="C40" s="23">
        <f>problem_size!C31</f>
        <v>100</v>
      </c>
      <c r="D40" s="23">
        <f>problem_size!D31</f>
        <v>0.6</v>
      </c>
      <c r="E40" s="23">
        <f>problem_size!E31</f>
        <v>5893.4259995774328</v>
      </c>
      <c r="F40" s="23">
        <f>problem_size!F31</f>
        <v>549.03254141013019</v>
      </c>
      <c r="G40" s="23">
        <f>problem_size!G31</f>
        <v>0.90683983451230299</v>
      </c>
      <c r="H40" s="23">
        <f>problem_size!I31</f>
        <v>100250</v>
      </c>
      <c r="I40" s="23">
        <f>problem_size!J31</f>
        <v>277260</v>
      </c>
      <c r="J40" s="23">
        <f>problem_size!H31</f>
        <v>3600.039724349976</v>
      </c>
      <c r="R40" s="15">
        <f t="shared" si="4"/>
        <v>9</v>
      </c>
      <c r="S40" s="5">
        <f>ROUND(B40,1)</f>
        <v>0.1</v>
      </c>
      <c r="T40" s="22">
        <f>ROUND(C40,1)</f>
        <v>100</v>
      </c>
      <c r="U40" s="13">
        <f>ROUND(D40,1)</f>
        <v>0.6</v>
      </c>
      <c r="V40" s="6">
        <f>ROUND(E40,1)</f>
        <v>5893.4</v>
      </c>
      <c r="W40" s="7">
        <f>ROUND(F40,1)</f>
        <v>549</v>
      </c>
      <c r="X40" s="30">
        <f>ROUND(G40,3)</f>
        <v>0.90700000000000003</v>
      </c>
      <c r="Y40" s="7">
        <f t="shared" si="6"/>
        <v>100250</v>
      </c>
      <c r="Z40" s="31">
        <f t="shared" si="5"/>
        <v>277260</v>
      </c>
      <c r="AA40" s="11" t="s">
        <v>26</v>
      </c>
      <c r="AN40" s="2"/>
      <c r="AO40" s="1"/>
      <c r="AP40" s="2"/>
      <c r="AQ40" s="1"/>
      <c r="AR40" s="12"/>
      <c r="AX40" s="15">
        <v>9</v>
      </c>
      <c r="AY40" s="5">
        <v>0.1</v>
      </c>
      <c r="AZ40" s="22">
        <v>100</v>
      </c>
      <c r="BA40" s="13">
        <v>0.4</v>
      </c>
      <c r="BB40" s="6">
        <v>8782.4</v>
      </c>
      <c r="BC40" s="7">
        <v>7934.9</v>
      </c>
      <c r="BD40" s="8">
        <v>9.6000000000000002E-2</v>
      </c>
      <c r="BE40" s="9">
        <v>101850</v>
      </c>
      <c r="BF40" s="10">
        <v>592460</v>
      </c>
      <c r="BG40" s="11" t="s">
        <v>26</v>
      </c>
    </row>
    <row r="41" spans="1:59" x14ac:dyDescent="0.2">
      <c r="A41" s="23">
        <f>problem_size!A37</f>
        <v>9</v>
      </c>
      <c r="B41" s="23">
        <f>problem_size!B37</f>
        <v>0.1</v>
      </c>
      <c r="C41" s="23">
        <f>problem_size!C37</f>
        <v>100</v>
      </c>
      <c r="D41" s="23">
        <f>problem_size!D37</f>
        <v>0.4</v>
      </c>
      <c r="E41" s="23">
        <f>problem_size!E37</f>
        <v>8782.3609999999971</v>
      </c>
      <c r="F41" s="23">
        <f>problem_size!F37</f>
        <v>7934.9144230473576</v>
      </c>
      <c r="G41" s="23">
        <f>problem_size!G37</f>
        <v>9.649416335227394E-2</v>
      </c>
      <c r="H41" s="23">
        <f>problem_size!I37</f>
        <v>100250</v>
      </c>
      <c r="I41" s="23">
        <f>problem_size!J37</f>
        <v>277260</v>
      </c>
      <c r="J41" s="23">
        <f>problem_size!H37</f>
        <v>3600.1275539398189</v>
      </c>
      <c r="R41" s="15">
        <f t="shared" si="4"/>
        <v>9</v>
      </c>
      <c r="S41" s="5">
        <f>ROUND(B41,1)</f>
        <v>0.1</v>
      </c>
      <c r="T41" s="22">
        <f>ROUND(C41,1)</f>
        <v>100</v>
      </c>
      <c r="U41" s="13">
        <f>ROUND(D41,1)</f>
        <v>0.4</v>
      </c>
      <c r="V41" s="6">
        <f>ROUND(E41,1)</f>
        <v>8782.4</v>
      </c>
      <c r="W41" s="7">
        <f>ROUND(F41,1)</f>
        <v>7934.9</v>
      </c>
      <c r="X41" s="30">
        <f>ROUND(G41,3)</f>
        <v>9.6000000000000002E-2</v>
      </c>
      <c r="Y41" s="7">
        <f t="shared" si="6"/>
        <v>100250</v>
      </c>
      <c r="Z41" s="31">
        <f t="shared" si="5"/>
        <v>277260</v>
      </c>
      <c r="AA41" s="11" t="s">
        <v>26</v>
      </c>
      <c r="AN41" s="2"/>
      <c r="AO41" s="1"/>
      <c r="AP41" s="2"/>
      <c r="AQ41" s="1"/>
      <c r="AR41" s="12"/>
      <c r="AX41" s="15">
        <v>25</v>
      </c>
      <c r="AY41" s="5">
        <v>0.1</v>
      </c>
      <c r="AZ41" s="22">
        <v>100</v>
      </c>
      <c r="BA41" s="13">
        <v>0.4</v>
      </c>
      <c r="BB41" s="6">
        <v>12669.4</v>
      </c>
      <c r="BC41" s="7">
        <v>5630.6</v>
      </c>
      <c r="BD41" s="8">
        <v>0.55600000000000005</v>
      </c>
      <c r="BE41" s="9">
        <v>101850</v>
      </c>
      <c r="BF41" s="10">
        <v>592460</v>
      </c>
      <c r="BG41" s="11" t="s">
        <v>26</v>
      </c>
    </row>
    <row r="42" spans="1:59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AN42" s="2"/>
      <c r="AO42" s="1"/>
      <c r="AP42" s="2"/>
      <c r="AQ42" s="1"/>
      <c r="AR42" s="12"/>
      <c r="AX42" s="15"/>
      <c r="AY42" s="5"/>
      <c r="AZ42" s="22"/>
      <c r="BA42" s="13"/>
      <c r="BB42" s="6"/>
      <c r="BC42" s="7"/>
      <c r="BD42" s="8"/>
      <c r="BE42" s="9"/>
      <c r="BF42" s="10"/>
      <c r="BG42" s="11"/>
    </row>
    <row r="43" spans="1:59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R43" s="27" t="s">
        <v>19</v>
      </c>
      <c r="S43" s="27" t="s">
        <v>18</v>
      </c>
      <c r="T43" s="28" t="s">
        <v>17</v>
      </c>
      <c r="U43" s="29" t="s">
        <v>27</v>
      </c>
      <c r="V43" s="27" t="s">
        <v>20</v>
      </c>
      <c r="W43" s="27" t="s">
        <v>21</v>
      </c>
      <c r="X43" s="28" t="s">
        <v>22</v>
      </c>
      <c r="Y43" s="32" t="s">
        <v>24</v>
      </c>
      <c r="Z43" s="28" t="s">
        <v>25</v>
      </c>
      <c r="AA43" s="27" t="s">
        <v>23</v>
      </c>
      <c r="AN43" s="2"/>
      <c r="AO43" s="1"/>
      <c r="AP43" s="2"/>
      <c r="AQ43" s="1"/>
      <c r="AR43" s="12"/>
      <c r="AX43" s="15"/>
      <c r="AY43" s="5"/>
      <c r="AZ43" s="22"/>
      <c r="BA43" s="13"/>
      <c r="BB43" s="6"/>
      <c r="BC43" s="7"/>
      <c r="BD43" s="8"/>
      <c r="BE43" s="9"/>
      <c r="BF43" s="10"/>
      <c r="BG43" s="11"/>
    </row>
    <row r="44" spans="1:59" x14ac:dyDescent="0.2">
      <c r="A44" s="27" t="s">
        <v>19</v>
      </c>
      <c r="B44" s="27" t="s">
        <v>18</v>
      </c>
      <c r="C44" s="28" t="s">
        <v>17</v>
      </c>
      <c r="D44" s="29" t="s">
        <v>27</v>
      </c>
      <c r="E44" s="27" t="s">
        <v>20</v>
      </c>
      <c r="F44" s="27" t="s">
        <v>21</v>
      </c>
      <c r="G44" s="28" t="s">
        <v>22</v>
      </c>
      <c r="H44" s="27" t="s">
        <v>24</v>
      </c>
      <c r="I44" s="28" t="s">
        <v>25</v>
      </c>
      <c r="J44" s="27" t="s">
        <v>23</v>
      </c>
      <c r="R44" s="19"/>
      <c r="S44" s="19"/>
      <c r="T44" s="20"/>
      <c r="U44" s="19"/>
      <c r="V44" s="21"/>
      <c r="W44" s="19"/>
      <c r="X44" s="20"/>
      <c r="Y44" s="21"/>
      <c r="Z44" s="20"/>
      <c r="AA44" s="19"/>
      <c r="AN44" s="2"/>
      <c r="AO44" s="1"/>
      <c r="AP44" s="2"/>
      <c r="AQ44" s="1"/>
      <c r="AR44" s="12"/>
      <c r="AX44" s="15"/>
      <c r="AY44" s="5"/>
      <c r="AZ44" s="22"/>
      <c r="BA44" s="13"/>
      <c r="BB44" s="6"/>
      <c r="BC44" s="7"/>
      <c r="BD44" s="8"/>
      <c r="BE44" s="9"/>
      <c r="BF44" s="10"/>
      <c r="BG44" s="11"/>
    </row>
    <row r="45" spans="1:59" x14ac:dyDescent="0.2">
      <c r="A45" s="23">
        <f>problem_size!A38</f>
        <v>25</v>
      </c>
      <c r="B45" s="23">
        <f>problem_size!B38</f>
        <v>0</v>
      </c>
      <c r="C45" s="23">
        <f>problem_size!C38</f>
        <v>10</v>
      </c>
      <c r="D45" s="23">
        <f>problem_size!D38</f>
        <v>1</v>
      </c>
      <c r="E45" s="23">
        <f>problem_size!E38</f>
        <v>2524.0500000000002</v>
      </c>
      <c r="F45" s="23">
        <f>problem_size!F38</f>
        <v>2270.9499999999998</v>
      </c>
      <c r="G45" s="23">
        <f>problem_size!G38</f>
        <v>0.1002753511222044</v>
      </c>
      <c r="H45" s="23">
        <f>problem_size!I38</f>
        <v>11400</v>
      </c>
      <c r="I45" s="23">
        <f>problem_size!J38</f>
        <v>61010</v>
      </c>
      <c r="J45" s="23">
        <f>problem_size!H38</f>
        <v>3600.1231784820561</v>
      </c>
      <c r="R45" s="15">
        <f>ROUND(A45,0)</f>
        <v>25</v>
      </c>
      <c r="S45" s="5">
        <f>ROUND(B45,1)</f>
        <v>0</v>
      </c>
      <c r="T45" s="22">
        <f>ROUND(C45,1)</f>
        <v>10</v>
      </c>
      <c r="U45" s="13">
        <f>ROUND(D45,1)</f>
        <v>1</v>
      </c>
      <c r="V45" s="6">
        <f>ROUND(E45,1)</f>
        <v>2524.1</v>
      </c>
      <c r="W45" s="7">
        <f>ROUND(F45,1)</f>
        <v>2271</v>
      </c>
      <c r="X45" s="30">
        <f>ROUND(G45,3)</f>
        <v>0.1</v>
      </c>
      <c r="Y45" s="7">
        <f>H45</f>
        <v>11400</v>
      </c>
      <c r="Z45" s="31">
        <f>I45</f>
        <v>61010</v>
      </c>
      <c r="AA45" s="11" t="s">
        <v>26</v>
      </c>
      <c r="AN45" s="2"/>
      <c r="AO45" s="1"/>
      <c r="AP45" s="2"/>
      <c r="AQ45" s="1"/>
      <c r="AR45" s="12"/>
      <c r="AX45" s="15">
        <v>5</v>
      </c>
      <c r="AY45" s="5">
        <v>0.1</v>
      </c>
      <c r="AZ45" s="22">
        <v>10</v>
      </c>
      <c r="BA45" s="13">
        <v>0.6</v>
      </c>
      <c r="BB45" s="6">
        <v>743.8</v>
      </c>
      <c r="BC45" s="7">
        <v>712.2</v>
      </c>
      <c r="BD45" s="8">
        <v>4.2999999999999997E-2</v>
      </c>
      <c r="BE45" s="9">
        <v>50800</v>
      </c>
      <c r="BF45" s="10">
        <v>139610</v>
      </c>
      <c r="BG45" s="11" t="s">
        <v>26</v>
      </c>
    </row>
    <row r="46" spans="1:59" x14ac:dyDescent="0.2">
      <c r="A46" s="23">
        <f>problem_size!A44</f>
        <v>25</v>
      </c>
      <c r="B46" s="23">
        <f>problem_size!B44</f>
        <v>0</v>
      </c>
      <c r="C46" s="23">
        <f>problem_size!C44</f>
        <v>10</v>
      </c>
      <c r="D46" s="23">
        <f>problem_size!D44</f>
        <v>0.6</v>
      </c>
      <c r="E46" s="23">
        <f>problem_size!E44</f>
        <v>2644.85</v>
      </c>
      <c r="F46" s="23">
        <f>problem_size!F44</f>
        <v>2196.9499999999998</v>
      </c>
      <c r="G46" s="23">
        <f>problem_size!G44</f>
        <v>0.16934797814620869</v>
      </c>
      <c r="H46" s="23">
        <f>problem_size!I44</f>
        <v>11400</v>
      </c>
      <c r="I46" s="23">
        <f>problem_size!J44</f>
        <v>61010</v>
      </c>
      <c r="J46" s="23">
        <f>problem_size!H44</f>
        <v>3600.0313186645508</v>
      </c>
      <c r="R46" s="15">
        <f t="shared" ref="R46:R62" si="7">ROUND(A46,0)</f>
        <v>25</v>
      </c>
      <c r="S46" s="5">
        <f>ROUND(B46,1)</f>
        <v>0</v>
      </c>
      <c r="T46" s="22">
        <f>ROUND(C46,1)</f>
        <v>10</v>
      </c>
      <c r="U46" s="13">
        <f>ROUND(D46,1)</f>
        <v>0.6</v>
      </c>
      <c r="V46" s="6">
        <f>ROUND(E46,1)</f>
        <v>2644.9</v>
      </c>
      <c r="W46" s="7">
        <f>ROUND(F46,1)</f>
        <v>2197</v>
      </c>
      <c r="X46" s="30">
        <f>ROUND(G46,3)</f>
        <v>0.16900000000000001</v>
      </c>
      <c r="Y46" s="7">
        <f>H46</f>
        <v>11400</v>
      </c>
      <c r="Z46" s="31">
        <f t="shared" ref="Z46:Z62" si="8">I46</f>
        <v>61010</v>
      </c>
      <c r="AA46" s="11" t="s">
        <v>26</v>
      </c>
      <c r="AN46" s="2"/>
      <c r="AO46" s="1"/>
      <c r="AP46" s="2"/>
      <c r="AQ46" s="1"/>
      <c r="AR46" s="12"/>
      <c r="AX46" s="15">
        <v>9</v>
      </c>
      <c r="AY46" s="5">
        <v>0.1</v>
      </c>
      <c r="AZ46" s="22">
        <v>10</v>
      </c>
      <c r="BA46" s="13">
        <v>0.6</v>
      </c>
      <c r="BB46" s="6">
        <v>649.5</v>
      </c>
      <c r="BC46" s="7">
        <v>392.7</v>
      </c>
      <c r="BD46" s="8">
        <v>0.39500000000000002</v>
      </c>
      <c r="BE46" s="9">
        <v>101850</v>
      </c>
      <c r="BF46" s="10">
        <v>592460</v>
      </c>
      <c r="BG46" s="11" t="s">
        <v>26</v>
      </c>
    </row>
    <row r="47" spans="1:59" x14ac:dyDescent="0.2">
      <c r="A47" s="23">
        <f>problem_size!A50</f>
        <v>25</v>
      </c>
      <c r="B47" s="23">
        <f>problem_size!B50</f>
        <v>0</v>
      </c>
      <c r="C47" s="23">
        <f>problem_size!C50</f>
        <v>10</v>
      </c>
      <c r="D47" s="23">
        <f>problem_size!D50</f>
        <v>0.4</v>
      </c>
      <c r="E47" s="23">
        <f>problem_size!E50</f>
        <v>7158.0500000000011</v>
      </c>
      <c r="F47" s="23">
        <f>problem_size!F50</f>
        <v>6269.3</v>
      </c>
      <c r="G47" s="23">
        <f>problem_size!G50</f>
        <v>0.1241609097449726</v>
      </c>
      <c r="H47" s="23">
        <f>problem_size!I50</f>
        <v>11400</v>
      </c>
      <c r="I47" s="23">
        <f>problem_size!J50</f>
        <v>61010</v>
      </c>
      <c r="J47" s="23">
        <f>problem_size!H50</f>
        <v>3600.0658226013179</v>
      </c>
      <c r="R47" s="15">
        <f t="shared" si="7"/>
        <v>25</v>
      </c>
      <c r="S47" s="5">
        <f>ROUND(B47,1)</f>
        <v>0</v>
      </c>
      <c r="T47" s="22">
        <f>ROUND(C47,1)</f>
        <v>10</v>
      </c>
      <c r="U47" s="13">
        <f>ROUND(D47,1)</f>
        <v>0.4</v>
      </c>
      <c r="V47" s="6">
        <f>ROUND(E47,1)</f>
        <v>7158.1</v>
      </c>
      <c r="W47" s="7">
        <f>ROUND(F47,1)</f>
        <v>6269.3</v>
      </c>
      <c r="X47" s="30">
        <f>ROUND(G47,3)</f>
        <v>0.124</v>
      </c>
      <c r="Y47" s="7">
        <f>H47</f>
        <v>11400</v>
      </c>
      <c r="Z47" s="31">
        <f t="shared" si="8"/>
        <v>61010</v>
      </c>
      <c r="AA47" s="11" t="s">
        <v>26</v>
      </c>
      <c r="AN47" s="2"/>
      <c r="AO47" s="1"/>
      <c r="AP47" s="2"/>
      <c r="AQ47" s="1"/>
      <c r="AR47" s="12"/>
      <c r="AX47" s="15">
        <v>25</v>
      </c>
      <c r="AY47" s="5">
        <v>0.1</v>
      </c>
      <c r="AZ47" s="22">
        <v>10</v>
      </c>
      <c r="BA47" s="13">
        <v>0.6</v>
      </c>
      <c r="BB47" s="6">
        <v>1678.8</v>
      </c>
      <c r="BC47" s="7">
        <v>695</v>
      </c>
      <c r="BD47" s="8">
        <v>0.58599999999999997</v>
      </c>
      <c r="BE47" s="9">
        <v>101850</v>
      </c>
      <c r="BF47" s="10">
        <v>592460</v>
      </c>
      <c r="BG47" s="11" t="s">
        <v>26</v>
      </c>
    </row>
    <row r="48" spans="1:59" x14ac:dyDescent="0.2">
      <c r="A48" s="23">
        <f>problem_size!A41</f>
        <v>25</v>
      </c>
      <c r="B48" s="23">
        <f>problem_size!B41</f>
        <v>0.1</v>
      </c>
      <c r="C48" s="23">
        <f>problem_size!C41</f>
        <v>10</v>
      </c>
      <c r="D48" s="23">
        <f>problem_size!D41</f>
        <v>1</v>
      </c>
      <c r="E48" s="23">
        <f>problem_size!E41</f>
        <v>1580.2</v>
      </c>
      <c r="F48" s="23">
        <f>problem_size!F41</f>
        <v>737.95</v>
      </c>
      <c r="G48" s="23">
        <f>problem_size!G41</f>
        <v>0.53300215162637643</v>
      </c>
      <c r="H48" s="23">
        <f>problem_size!I41</f>
        <v>11400</v>
      </c>
      <c r="I48" s="23">
        <f>problem_size!J41</f>
        <v>61010</v>
      </c>
      <c r="J48" s="23">
        <f>problem_size!H41</f>
        <v>3600.0723896026611</v>
      </c>
      <c r="R48" s="15">
        <f t="shared" si="7"/>
        <v>25</v>
      </c>
      <c r="S48" s="5">
        <f>ROUND(B48,1)</f>
        <v>0.1</v>
      </c>
      <c r="T48" s="22">
        <f>ROUND(C48,1)</f>
        <v>10</v>
      </c>
      <c r="U48" s="13">
        <f>ROUND(D48,1)</f>
        <v>1</v>
      </c>
      <c r="V48" s="6">
        <f>ROUND(E48,1)</f>
        <v>1580.2</v>
      </c>
      <c r="W48" s="7">
        <f>ROUND(F48,1)</f>
        <v>738</v>
      </c>
      <c r="X48" s="30">
        <f>ROUND(G48,3)</f>
        <v>0.53300000000000003</v>
      </c>
      <c r="Y48" s="7">
        <f>H48</f>
        <v>11400</v>
      </c>
      <c r="Z48" s="31">
        <f t="shared" si="8"/>
        <v>61010</v>
      </c>
      <c r="AA48" s="11" t="s">
        <v>26</v>
      </c>
      <c r="AN48" s="2"/>
      <c r="AO48" s="1"/>
      <c r="AP48" s="2"/>
      <c r="AQ48" s="1"/>
      <c r="AR48" s="12"/>
      <c r="AX48" s="15">
        <v>5</v>
      </c>
      <c r="AY48" s="5">
        <v>0.1</v>
      </c>
      <c r="AZ48" s="22">
        <v>50</v>
      </c>
      <c r="BA48" s="13">
        <v>0.6</v>
      </c>
      <c r="BB48" s="6">
        <v>1121.0999999999999</v>
      </c>
      <c r="BC48" s="7">
        <v>1098.0999999999999</v>
      </c>
      <c r="BD48" s="8">
        <v>2.1000000000000001E-2</v>
      </c>
      <c r="BE48" s="9">
        <v>100250</v>
      </c>
      <c r="BF48" s="10">
        <v>277260</v>
      </c>
      <c r="BG48" s="11" t="s">
        <v>26</v>
      </c>
    </row>
    <row r="49" spans="1:59" x14ac:dyDescent="0.2">
      <c r="A49" s="23">
        <f>problem_size!A47</f>
        <v>25</v>
      </c>
      <c r="B49" s="23">
        <f>problem_size!B47</f>
        <v>0.1</v>
      </c>
      <c r="C49" s="23">
        <f>problem_size!C47</f>
        <v>10</v>
      </c>
      <c r="D49" s="23">
        <f>problem_size!D47</f>
        <v>0.6</v>
      </c>
      <c r="E49" s="23">
        <f>problem_size!E47</f>
        <v>1678.8</v>
      </c>
      <c r="F49" s="23">
        <f>problem_size!F47</f>
        <v>694.95</v>
      </c>
      <c r="G49" s="23">
        <f>problem_size!G47</f>
        <v>0.5860436025732666</v>
      </c>
      <c r="H49" s="23">
        <f>problem_size!I47</f>
        <v>11400</v>
      </c>
      <c r="I49" s="23">
        <f>problem_size!J47</f>
        <v>61010</v>
      </c>
      <c r="J49" s="23">
        <f>problem_size!H47</f>
        <v>3600.0547122955322</v>
      </c>
      <c r="R49" s="15">
        <f t="shared" si="7"/>
        <v>25</v>
      </c>
      <c r="S49" s="5">
        <f>ROUND(B49,1)</f>
        <v>0.1</v>
      </c>
      <c r="T49" s="22">
        <f>ROUND(C49,1)</f>
        <v>10</v>
      </c>
      <c r="U49" s="13">
        <f>ROUND(D49,1)</f>
        <v>0.6</v>
      </c>
      <c r="V49" s="6">
        <f>ROUND(E49,1)</f>
        <v>1678.8</v>
      </c>
      <c r="W49" s="7">
        <f>ROUND(F49,1)</f>
        <v>695</v>
      </c>
      <c r="X49" s="30">
        <f>ROUND(G49,3)</f>
        <v>0.58599999999999997</v>
      </c>
      <c r="Y49" s="7">
        <f>H49</f>
        <v>11400</v>
      </c>
      <c r="Z49" s="31">
        <f t="shared" si="8"/>
        <v>61010</v>
      </c>
      <c r="AA49" s="11" t="s">
        <v>26</v>
      </c>
      <c r="AN49" s="2"/>
      <c r="AO49" s="1"/>
      <c r="AP49" s="2"/>
      <c r="AQ49" s="1"/>
      <c r="AR49" s="12"/>
      <c r="AX49" s="15">
        <v>9</v>
      </c>
      <c r="AY49" s="5">
        <v>0.1</v>
      </c>
      <c r="AZ49" s="22">
        <v>50</v>
      </c>
      <c r="BA49" s="13">
        <v>0.6</v>
      </c>
      <c r="BB49" s="6">
        <v>1838.6</v>
      </c>
      <c r="BC49" s="7">
        <v>757.5</v>
      </c>
      <c r="BD49" s="8">
        <v>0.58799999999999997</v>
      </c>
      <c r="BE49" s="9">
        <v>101850</v>
      </c>
      <c r="BF49" s="10">
        <v>592460</v>
      </c>
      <c r="BG49" s="11" t="s">
        <v>26</v>
      </c>
    </row>
    <row r="50" spans="1:59" x14ac:dyDescent="0.2">
      <c r="A50" s="23">
        <f>problem_size!A53</f>
        <v>25</v>
      </c>
      <c r="B50" s="23">
        <f>problem_size!B53</f>
        <v>0.1</v>
      </c>
      <c r="C50" s="23">
        <f>problem_size!C53</f>
        <v>10</v>
      </c>
      <c r="D50" s="23">
        <f>problem_size!D53</f>
        <v>0.4</v>
      </c>
      <c r="E50" s="23">
        <f>problem_size!E53</f>
        <v>6899.1500000000005</v>
      </c>
      <c r="F50" s="23">
        <f>problem_size!F53</f>
        <v>6099.5</v>
      </c>
      <c r="G50" s="23">
        <f>problem_size!G53</f>
        <v>0.1159055825717662</v>
      </c>
      <c r="H50" s="23">
        <f>problem_size!I53</f>
        <v>11400</v>
      </c>
      <c r="I50" s="23">
        <f>problem_size!J53</f>
        <v>61010</v>
      </c>
      <c r="J50" s="23">
        <f>problem_size!H53</f>
        <v>3600.083820343018</v>
      </c>
      <c r="R50" s="15">
        <f t="shared" si="7"/>
        <v>25</v>
      </c>
      <c r="S50" s="5">
        <f>ROUND(B50,1)</f>
        <v>0.1</v>
      </c>
      <c r="T50" s="22">
        <f>ROUND(C50,1)</f>
        <v>10</v>
      </c>
      <c r="U50" s="13">
        <f>ROUND(D50,1)</f>
        <v>0.4</v>
      </c>
      <c r="V50" s="6">
        <f>ROUND(E50,1)</f>
        <v>6899.2</v>
      </c>
      <c r="W50" s="7">
        <f>ROUND(F50,1)</f>
        <v>6099.5</v>
      </c>
      <c r="X50" s="30">
        <f>ROUND(G50,3)</f>
        <v>0.11600000000000001</v>
      </c>
      <c r="Y50" s="7">
        <f>H50</f>
        <v>11400</v>
      </c>
      <c r="Z50" s="31">
        <f t="shared" si="8"/>
        <v>61010</v>
      </c>
      <c r="AA50" s="11" t="s">
        <v>26</v>
      </c>
      <c r="AN50" s="2"/>
      <c r="AO50" s="1"/>
      <c r="AP50" s="2"/>
      <c r="AQ50" s="1"/>
      <c r="AR50" s="12"/>
      <c r="AX50" s="15">
        <v>25</v>
      </c>
      <c r="AY50" s="5">
        <v>0.1</v>
      </c>
      <c r="AZ50" s="22">
        <v>50</v>
      </c>
      <c r="BA50" s="13">
        <v>0.6</v>
      </c>
      <c r="BB50" s="6">
        <v>4811.8</v>
      </c>
      <c r="BC50" s="7">
        <v>359.9</v>
      </c>
      <c r="BD50" s="8">
        <v>0.92500000000000004</v>
      </c>
      <c r="BE50" s="9">
        <v>101850</v>
      </c>
      <c r="BF50" s="10">
        <v>592460</v>
      </c>
      <c r="BG50" s="11" t="s">
        <v>26</v>
      </c>
    </row>
    <row r="51" spans="1:59" x14ac:dyDescent="0.2">
      <c r="A51" s="23">
        <f>problem_size!A39</f>
        <v>25</v>
      </c>
      <c r="B51" s="23">
        <f>problem_size!B39</f>
        <v>0</v>
      </c>
      <c r="C51" s="23">
        <f>problem_size!C39</f>
        <v>50</v>
      </c>
      <c r="D51" s="23">
        <f>problem_size!D39</f>
        <v>1</v>
      </c>
      <c r="E51" s="23">
        <f>problem_size!E39</f>
        <v>1956.52</v>
      </c>
      <c r="F51" s="23">
        <f>problem_size!F39</f>
        <v>932.32</v>
      </c>
      <c r="G51" s="23">
        <f>problem_size!G39</f>
        <v>0.52348046531596915</v>
      </c>
      <c r="H51" s="23">
        <f>problem_size!I39</f>
        <v>51600</v>
      </c>
      <c r="I51" s="23">
        <f>problem_size!J39</f>
        <v>297210</v>
      </c>
      <c r="J51" s="23">
        <f>problem_size!H39</f>
        <v>3600.212581634521</v>
      </c>
      <c r="R51" s="15">
        <f t="shared" si="7"/>
        <v>25</v>
      </c>
      <c r="S51" s="5">
        <f>ROUND(B51,1)</f>
        <v>0</v>
      </c>
      <c r="T51" s="22">
        <f>ROUND(C51,1)</f>
        <v>50</v>
      </c>
      <c r="U51" s="13">
        <f>ROUND(D51,1)</f>
        <v>1</v>
      </c>
      <c r="V51" s="6">
        <f>ROUND(E51,1)</f>
        <v>1956.5</v>
      </c>
      <c r="W51" s="7">
        <f>ROUND(F51,1)</f>
        <v>932.3</v>
      </c>
      <c r="X51" s="30">
        <f>ROUND(G51,3)</f>
        <v>0.52300000000000002</v>
      </c>
      <c r="Y51" s="7">
        <f t="shared" ref="Y51:Y62" si="9">H51</f>
        <v>51600</v>
      </c>
      <c r="Z51" s="31">
        <f t="shared" si="8"/>
        <v>297210</v>
      </c>
      <c r="AA51" s="11" t="s">
        <v>26</v>
      </c>
      <c r="AN51" s="2"/>
      <c r="AO51" s="1"/>
      <c r="AP51" s="2"/>
      <c r="AQ51" s="1"/>
      <c r="AR51" s="12"/>
      <c r="AX51" s="15">
        <v>5</v>
      </c>
      <c r="AY51" s="5">
        <v>0.1</v>
      </c>
      <c r="AZ51" s="22">
        <v>100</v>
      </c>
      <c r="BA51" s="13">
        <v>0.6</v>
      </c>
      <c r="BB51" s="6">
        <v>1053.5999999999999</v>
      </c>
      <c r="BC51" s="7">
        <v>1010.8</v>
      </c>
      <c r="BD51" s="8">
        <v>4.1000000000000002E-2</v>
      </c>
      <c r="BE51" s="9">
        <v>100250</v>
      </c>
      <c r="BF51" s="10">
        <v>277260</v>
      </c>
      <c r="BG51" s="11" t="s">
        <v>26</v>
      </c>
    </row>
    <row r="52" spans="1:59" x14ac:dyDescent="0.2">
      <c r="A52" s="23">
        <f>problem_size!A45</f>
        <v>25</v>
      </c>
      <c r="B52" s="23">
        <f>problem_size!B45</f>
        <v>0</v>
      </c>
      <c r="C52" s="23">
        <f>problem_size!C45</f>
        <v>50</v>
      </c>
      <c r="D52" s="23">
        <f>problem_size!D45</f>
        <v>0.6</v>
      </c>
      <c r="E52" s="23">
        <f>problem_size!E45</f>
        <v>9065.3899999999976</v>
      </c>
      <c r="F52" s="23">
        <f>problem_size!F45</f>
        <v>1236.08</v>
      </c>
      <c r="G52" s="23">
        <f>problem_size!G45</f>
        <v>0.86364844755713766</v>
      </c>
      <c r="H52" s="23">
        <f>problem_size!I45</f>
        <v>51600</v>
      </c>
      <c r="I52" s="23">
        <f>problem_size!J45</f>
        <v>297210</v>
      </c>
      <c r="J52" s="23">
        <f>problem_size!H45</f>
        <v>3600.045001983643</v>
      </c>
      <c r="R52" s="15">
        <f t="shared" si="7"/>
        <v>25</v>
      </c>
      <c r="S52" s="5">
        <f>ROUND(B52,1)</f>
        <v>0</v>
      </c>
      <c r="T52" s="22">
        <f>ROUND(C52,1)</f>
        <v>50</v>
      </c>
      <c r="U52" s="13">
        <f>ROUND(D52,1)</f>
        <v>0.6</v>
      </c>
      <c r="V52" s="6">
        <f>ROUND(E52,1)</f>
        <v>9065.4</v>
      </c>
      <c r="W52" s="7">
        <f>ROUND(F52,1)</f>
        <v>1236.0999999999999</v>
      </c>
      <c r="X52" s="30">
        <f>ROUND(G52,3)</f>
        <v>0.86399999999999999</v>
      </c>
      <c r="Y52" s="7">
        <f t="shared" si="9"/>
        <v>51600</v>
      </c>
      <c r="Z52" s="31">
        <f t="shared" si="8"/>
        <v>297210</v>
      </c>
      <c r="AA52" s="11" t="s">
        <v>26</v>
      </c>
      <c r="AN52" s="2"/>
      <c r="AO52" s="1"/>
      <c r="AP52" s="2"/>
      <c r="AQ52" s="1"/>
      <c r="AR52" s="12"/>
      <c r="AX52" s="15">
        <v>9</v>
      </c>
      <c r="AY52" s="5">
        <v>0.1</v>
      </c>
      <c r="AZ52" s="22">
        <v>100</v>
      </c>
      <c r="BA52" s="13">
        <v>0.6</v>
      </c>
      <c r="BB52" s="6">
        <v>5893.4</v>
      </c>
      <c r="BC52" s="7">
        <v>549</v>
      </c>
      <c r="BD52" s="8">
        <v>0.90700000000000003</v>
      </c>
      <c r="BE52" s="9">
        <v>101850</v>
      </c>
      <c r="BF52" s="10">
        <v>592460</v>
      </c>
      <c r="BG52" s="11" t="s">
        <v>26</v>
      </c>
    </row>
    <row r="53" spans="1:59" x14ac:dyDescent="0.2">
      <c r="A53" s="23">
        <f>problem_size!A51</f>
        <v>25</v>
      </c>
      <c r="B53" s="23">
        <f>problem_size!B51</f>
        <v>0</v>
      </c>
      <c r="C53" s="23">
        <f>problem_size!C51</f>
        <v>50</v>
      </c>
      <c r="D53" s="23">
        <f>problem_size!D51</f>
        <v>0.4</v>
      </c>
      <c r="E53" s="23">
        <f>problem_size!E51</f>
        <v>8272.32</v>
      </c>
      <c r="F53" s="23">
        <f>problem_size!F51</f>
        <v>6284.06</v>
      </c>
      <c r="G53" s="23">
        <f>problem_size!G51</f>
        <v>0.240350953541449</v>
      </c>
      <c r="H53" s="23">
        <f>problem_size!I51</f>
        <v>51600</v>
      </c>
      <c r="I53" s="23">
        <f>problem_size!J51</f>
        <v>297210</v>
      </c>
      <c r="J53" s="23">
        <f>problem_size!H51</f>
        <v>3600.1841506958008</v>
      </c>
      <c r="R53" s="15">
        <f t="shared" si="7"/>
        <v>25</v>
      </c>
      <c r="S53" s="5">
        <f>ROUND(B53,1)</f>
        <v>0</v>
      </c>
      <c r="T53" s="22">
        <f>ROUND(C53,1)</f>
        <v>50</v>
      </c>
      <c r="U53" s="13">
        <f>ROUND(D53,1)</f>
        <v>0.4</v>
      </c>
      <c r="V53" s="6">
        <f>ROUND(E53,1)</f>
        <v>8272.2999999999993</v>
      </c>
      <c r="W53" s="7">
        <f>ROUND(F53,1)</f>
        <v>6284.1</v>
      </c>
      <c r="X53" s="30">
        <f>ROUND(G53,3)</f>
        <v>0.24</v>
      </c>
      <c r="Y53" s="7">
        <f t="shared" si="9"/>
        <v>51600</v>
      </c>
      <c r="Z53" s="31">
        <f t="shared" si="8"/>
        <v>297210</v>
      </c>
      <c r="AA53" s="11" t="s">
        <v>26</v>
      </c>
      <c r="AN53" s="2"/>
      <c r="AO53" s="1"/>
      <c r="AP53" s="2"/>
      <c r="AQ53" s="1"/>
      <c r="AR53" s="12"/>
      <c r="AX53" s="15">
        <v>25</v>
      </c>
      <c r="AY53" s="5">
        <v>0.1</v>
      </c>
      <c r="AZ53" s="22">
        <v>100</v>
      </c>
      <c r="BA53" s="13">
        <v>0.6</v>
      </c>
      <c r="BB53" s="6">
        <v>5925</v>
      </c>
      <c r="BC53" s="7">
        <v>337.6</v>
      </c>
      <c r="BD53" s="8">
        <v>0.94299999999999995</v>
      </c>
      <c r="BE53" s="9">
        <v>101850</v>
      </c>
      <c r="BF53" s="10">
        <v>592460</v>
      </c>
      <c r="BG53" s="11" t="s">
        <v>26</v>
      </c>
    </row>
    <row r="54" spans="1:59" x14ac:dyDescent="0.2">
      <c r="A54" s="23">
        <f>problem_size!A42</f>
        <v>25</v>
      </c>
      <c r="B54" s="23">
        <f>problem_size!B42</f>
        <v>0.1</v>
      </c>
      <c r="C54" s="23">
        <f>problem_size!C42</f>
        <v>50</v>
      </c>
      <c r="D54" s="23">
        <f>problem_size!D42</f>
        <v>1</v>
      </c>
      <c r="E54" s="23">
        <f>problem_size!E42</f>
        <v>3494.14</v>
      </c>
      <c r="F54" s="23">
        <f>problem_size!F42</f>
        <v>224.56</v>
      </c>
      <c r="G54" s="23">
        <f>problem_size!G42</f>
        <v>0.93573239767153005</v>
      </c>
      <c r="H54" s="23">
        <f>problem_size!I42</f>
        <v>51600</v>
      </c>
      <c r="I54" s="23">
        <f>problem_size!J42</f>
        <v>297210</v>
      </c>
      <c r="J54" s="23">
        <f>problem_size!H42</f>
        <v>3600.135765075684</v>
      </c>
      <c r="R54" s="15">
        <f t="shared" si="7"/>
        <v>25</v>
      </c>
      <c r="S54" s="5">
        <f>ROUND(B54,1)</f>
        <v>0.1</v>
      </c>
      <c r="T54" s="22">
        <f>ROUND(C54,1)</f>
        <v>50</v>
      </c>
      <c r="U54" s="13">
        <f>ROUND(D54,1)</f>
        <v>1</v>
      </c>
      <c r="V54" s="6">
        <f>ROUND(E54,1)</f>
        <v>3494.1</v>
      </c>
      <c r="W54" s="7">
        <f>ROUND(F54,1)</f>
        <v>224.6</v>
      </c>
      <c r="X54" s="30">
        <f>ROUND(G54,3)</f>
        <v>0.93600000000000005</v>
      </c>
      <c r="Y54" s="7">
        <f t="shared" si="9"/>
        <v>51600</v>
      </c>
      <c r="Z54" s="31">
        <f t="shared" si="8"/>
        <v>297210</v>
      </c>
      <c r="AA54" s="11" t="s">
        <v>26</v>
      </c>
      <c r="AN54" s="2"/>
      <c r="AO54" s="1"/>
      <c r="AP54" s="2"/>
      <c r="AQ54" s="1"/>
      <c r="AR54" s="12"/>
      <c r="AX54" s="15">
        <v>5</v>
      </c>
      <c r="AY54" s="5">
        <v>0.1</v>
      </c>
      <c r="AZ54" s="22">
        <v>10</v>
      </c>
      <c r="BA54" s="13">
        <v>1</v>
      </c>
      <c r="BB54" s="6">
        <v>666.5</v>
      </c>
      <c r="BC54" s="7">
        <v>666.5</v>
      </c>
      <c r="BD54" s="8">
        <v>0</v>
      </c>
      <c r="BE54" s="9">
        <v>50600</v>
      </c>
      <c r="BF54" s="10">
        <v>100210</v>
      </c>
      <c r="BG54" s="11">
        <v>160.97661590576169</v>
      </c>
    </row>
    <row r="55" spans="1:59" x14ac:dyDescent="0.2">
      <c r="A55" s="23">
        <f>problem_size!A48</f>
        <v>25</v>
      </c>
      <c r="B55" s="23">
        <f>problem_size!B48</f>
        <v>0.1</v>
      </c>
      <c r="C55" s="23">
        <f>problem_size!C48</f>
        <v>50</v>
      </c>
      <c r="D55" s="23">
        <f>problem_size!D48</f>
        <v>0.6</v>
      </c>
      <c r="E55" s="23">
        <f>problem_size!E48</f>
        <v>4811.8300000000027</v>
      </c>
      <c r="F55" s="23">
        <f>problem_size!F48</f>
        <v>359.85</v>
      </c>
      <c r="G55" s="23">
        <f>problem_size!G48</f>
        <v>0.92521556247830861</v>
      </c>
      <c r="H55" s="23">
        <f>problem_size!I48</f>
        <v>51600</v>
      </c>
      <c r="I55" s="23">
        <f>problem_size!J48</f>
        <v>297210</v>
      </c>
      <c r="J55" s="23">
        <f>problem_size!H48</f>
        <v>3600.0526084899898</v>
      </c>
      <c r="R55" s="15">
        <f t="shared" si="7"/>
        <v>25</v>
      </c>
      <c r="S55" s="5">
        <f>ROUND(B55,1)</f>
        <v>0.1</v>
      </c>
      <c r="T55" s="22">
        <f>ROUND(C55,1)</f>
        <v>50</v>
      </c>
      <c r="U55" s="13">
        <f>ROUND(D55,1)</f>
        <v>0.6</v>
      </c>
      <c r="V55" s="6">
        <f>ROUND(E55,1)</f>
        <v>4811.8</v>
      </c>
      <c r="W55" s="7">
        <f>ROUND(F55,1)</f>
        <v>359.9</v>
      </c>
      <c r="X55" s="30">
        <f>ROUND(G55,3)</f>
        <v>0.92500000000000004</v>
      </c>
      <c r="Y55" s="7">
        <f t="shared" si="9"/>
        <v>51600</v>
      </c>
      <c r="Z55" s="31">
        <f t="shared" si="8"/>
        <v>297210</v>
      </c>
      <c r="AA55" s="11" t="s">
        <v>26</v>
      </c>
      <c r="AN55" s="2"/>
      <c r="AO55" s="1"/>
      <c r="AP55" s="2"/>
      <c r="AQ55" s="1"/>
      <c r="AR55" s="12"/>
      <c r="AX55" s="15">
        <v>9</v>
      </c>
      <c r="AY55" s="5">
        <v>0.1</v>
      </c>
      <c r="AZ55" s="22">
        <v>10</v>
      </c>
      <c r="BA55" s="13">
        <v>1</v>
      </c>
      <c r="BB55" s="6">
        <v>309.89999999999998</v>
      </c>
      <c r="BC55" s="7">
        <v>236.3</v>
      </c>
      <c r="BD55" s="8">
        <v>0.23699999999999999</v>
      </c>
      <c r="BE55" s="9">
        <v>101850</v>
      </c>
      <c r="BF55" s="10">
        <v>592460</v>
      </c>
      <c r="BG55" s="11" t="s">
        <v>26</v>
      </c>
    </row>
    <row r="56" spans="1:59" x14ac:dyDescent="0.2">
      <c r="A56" s="23">
        <f>problem_size!A54</f>
        <v>25</v>
      </c>
      <c r="B56" s="23">
        <f>problem_size!B54</f>
        <v>0.1</v>
      </c>
      <c r="C56" s="23">
        <f>problem_size!C54</f>
        <v>50</v>
      </c>
      <c r="D56" s="23">
        <f>problem_size!D54</f>
        <v>0.4</v>
      </c>
      <c r="E56" s="23">
        <f>problem_size!E54</f>
        <v>9272.0600000000031</v>
      </c>
      <c r="F56" s="23">
        <f>problem_size!F54</f>
        <v>6028.2</v>
      </c>
      <c r="G56" s="23">
        <f>problem_size!G54</f>
        <v>0.34985321492742738</v>
      </c>
      <c r="H56" s="23">
        <f>problem_size!I54</f>
        <v>51600</v>
      </c>
      <c r="I56" s="23">
        <f>problem_size!J54</f>
        <v>297210</v>
      </c>
      <c r="J56" s="23">
        <f>problem_size!H54</f>
        <v>3600.050514221191</v>
      </c>
      <c r="R56" s="15">
        <f t="shared" si="7"/>
        <v>25</v>
      </c>
      <c r="S56" s="5">
        <f>ROUND(B56,1)</f>
        <v>0.1</v>
      </c>
      <c r="T56" s="22">
        <f>ROUND(C56,1)</f>
        <v>50</v>
      </c>
      <c r="U56" s="13">
        <f>ROUND(D56,1)</f>
        <v>0.4</v>
      </c>
      <c r="V56" s="6">
        <f>ROUND(E56,1)</f>
        <v>9272.1</v>
      </c>
      <c r="W56" s="7">
        <f>ROUND(F56,1)</f>
        <v>6028.2</v>
      </c>
      <c r="X56" s="30">
        <f>ROUND(G56,3)</f>
        <v>0.35</v>
      </c>
      <c r="Y56" s="7">
        <f t="shared" si="9"/>
        <v>51600</v>
      </c>
      <c r="Z56" s="31">
        <f t="shared" si="8"/>
        <v>297210</v>
      </c>
      <c r="AA56" s="11" t="s">
        <v>26</v>
      </c>
      <c r="AN56" s="2"/>
      <c r="AO56" s="1"/>
      <c r="AP56" s="2"/>
      <c r="AQ56" s="1"/>
      <c r="AR56" s="12"/>
      <c r="AX56" s="15">
        <v>25</v>
      </c>
      <c r="AY56" s="5">
        <v>0.1</v>
      </c>
      <c r="AZ56" s="22">
        <v>10</v>
      </c>
      <c r="BA56" s="13">
        <v>1</v>
      </c>
      <c r="BB56" s="6">
        <v>1580.2</v>
      </c>
      <c r="BC56" s="7">
        <v>738</v>
      </c>
      <c r="BD56" s="8">
        <v>0.53300000000000003</v>
      </c>
      <c r="BE56" s="9">
        <v>101850</v>
      </c>
      <c r="BF56" s="10">
        <v>592460</v>
      </c>
      <c r="BG56" s="11" t="s">
        <v>26</v>
      </c>
    </row>
    <row r="57" spans="1:59" x14ac:dyDescent="0.2">
      <c r="A57" s="23">
        <f>problem_size!A40</f>
        <v>25</v>
      </c>
      <c r="B57" s="23">
        <f>problem_size!B40</f>
        <v>0</v>
      </c>
      <c r="C57" s="23">
        <f>problem_size!C40</f>
        <v>100</v>
      </c>
      <c r="D57" s="23">
        <f>problem_size!D40</f>
        <v>1</v>
      </c>
      <c r="E57" s="23">
        <f>problem_size!E40</f>
        <v>3447.315000000001</v>
      </c>
      <c r="F57" s="23">
        <f>problem_size!F40</f>
        <v>949.95</v>
      </c>
      <c r="G57" s="23">
        <f>problem_size!G40</f>
        <v>0.72443771456916473</v>
      </c>
      <c r="H57" s="23">
        <f>problem_size!I40</f>
        <v>101850</v>
      </c>
      <c r="I57" s="23">
        <f>problem_size!J40</f>
        <v>592460</v>
      </c>
      <c r="J57" s="23">
        <f>problem_size!H40</f>
        <v>3600.2274932861328</v>
      </c>
      <c r="R57" s="15">
        <f t="shared" si="7"/>
        <v>25</v>
      </c>
      <c r="S57" s="5">
        <f>ROUND(B57,1)</f>
        <v>0</v>
      </c>
      <c r="T57" s="22">
        <f>ROUND(C57,1)</f>
        <v>100</v>
      </c>
      <c r="U57" s="13">
        <f>ROUND(D57,1)</f>
        <v>1</v>
      </c>
      <c r="V57" s="6">
        <f>ROUND(E57,1)</f>
        <v>3447.3</v>
      </c>
      <c r="W57" s="7">
        <f>ROUND(F57,1)</f>
        <v>950</v>
      </c>
      <c r="X57" s="30">
        <f>ROUND(G57,3)</f>
        <v>0.72399999999999998</v>
      </c>
      <c r="Y57" s="7">
        <f t="shared" si="9"/>
        <v>101850</v>
      </c>
      <c r="Z57" s="31">
        <f t="shared" si="8"/>
        <v>592460</v>
      </c>
      <c r="AA57" s="11" t="s">
        <v>26</v>
      </c>
      <c r="AG57" t="s">
        <v>17</v>
      </c>
      <c r="AH57">
        <v>10</v>
      </c>
      <c r="AI57">
        <v>50</v>
      </c>
      <c r="AJ57">
        <v>100</v>
      </c>
      <c r="AN57" s="2"/>
      <c r="AO57" s="1"/>
      <c r="AP57" s="2"/>
      <c r="AQ57" s="1"/>
      <c r="AR57" s="12"/>
      <c r="AX57" s="15">
        <v>5</v>
      </c>
      <c r="AY57" s="5">
        <v>0.1</v>
      </c>
      <c r="AZ57" s="22">
        <v>50</v>
      </c>
      <c r="BA57" s="13">
        <v>1</v>
      </c>
      <c r="BB57" s="6">
        <v>1086.8</v>
      </c>
      <c r="BC57" s="7">
        <v>1086.8</v>
      </c>
      <c r="BD57" s="8">
        <v>0</v>
      </c>
      <c r="BE57" s="9">
        <v>99850</v>
      </c>
      <c r="BF57" s="10">
        <v>198460</v>
      </c>
      <c r="BG57" s="11">
        <v>951.20763969421387</v>
      </c>
    </row>
    <row r="58" spans="1:59" x14ac:dyDescent="0.2">
      <c r="A58" s="23">
        <f>problem_size!A46</f>
        <v>25</v>
      </c>
      <c r="B58" s="23">
        <f>problem_size!B46</f>
        <v>0</v>
      </c>
      <c r="C58" s="23">
        <f>problem_size!C46</f>
        <v>100</v>
      </c>
      <c r="D58" s="23">
        <f>problem_size!D46</f>
        <v>0.6</v>
      </c>
      <c r="E58" s="23">
        <f>problem_size!E46</f>
        <v>14831.24999996843</v>
      </c>
      <c r="F58" s="23">
        <f>problem_size!F46</f>
        <v>966.08500000000004</v>
      </c>
      <c r="G58" s="23">
        <f>problem_size!G46</f>
        <v>0.93486152549501522</v>
      </c>
      <c r="H58" s="23">
        <f>problem_size!I46</f>
        <v>101850</v>
      </c>
      <c r="I58" s="23">
        <f>problem_size!J46</f>
        <v>592460</v>
      </c>
      <c r="J58" s="23">
        <f>problem_size!H46</f>
        <v>3600.070096969604</v>
      </c>
      <c r="R58" s="15">
        <f t="shared" si="7"/>
        <v>25</v>
      </c>
      <c r="S58" s="5">
        <f>ROUND(B58,1)</f>
        <v>0</v>
      </c>
      <c r="T58" s="22">
        <f>ROUND(C58,1)</f>
        <v>100</v>
      </c>
      <c r="U58" s="13">
        <f>ROUND(D58,1)</f>
        <v>0.6</v>
      </c>
      <c r="V58" s="6">
        <f>ROUND(E58,1)</f>
        <v>14831.2</v>
      </c>
      <c r="W58" s="7">
        <f>ROUND(F58,1)</f>
        <v>966.1</v>
      </c>
      <c r="X58" s="30">
        <f>ROUND(G58,3)</f>
        <v>0.93500000000000005</v>
      </c>
      <c r="Y58" s="7">
        <f t="shared" si="9"/>
        <v>101850</v>
      </c>
      <c r="Z58" s="31">
        <f t="shared" si="8"/>
        <v>592460</v>
      </c>
      <c r="AA58" s="11" t="s">
        <v>26</v>
      </c>
      <c r="AH58" s="12">
        <v>0.1413888888888889</v>
      </c>
      <c r="AI58" s="12">
        <v>0.28316666666666662</v>
      </c>
      <c r="AJ58" s="12">
        <v>0.37555555555555553</v>
      </c>
      <c r="AN58" s="2"/>
      <c r="AO58" s="1"/>
      <c r="AP58" s="2"/>
      <c r="AQ58" s="1"/>
      <c r="AR58" s="12"/>
      <c r="AX58" s="15">
        <v>9</v>
      </c>
      <c r="AY58" s="5">
        <v>0.1</v>
      </c>
      <c r="AZ58" s="22">
        <v>50</v>
      </c>
      <c r="BA58" s="13">
        <v>1</v>
      </c>
      <c r="BB58" s="6">
        <v>792.3</v>
      </c>
      <c r="BC58" s="7">
        <v>564.70000000000005</v>
      </c>
      <c r="BD58" s="8">
        <v>0.28699999999999998</v>
      </c>
      <c r="BE58" s="9">
        <v>101850</v>
      </c>
      <c r="BF58" s="10">
        <v>592460</v>
      </c>
      <c r="BG58" s="11" t="s">
        <v>26</v>
      </c>
    </row>
    <row r="59" spans="1:59" x14ac:dyDescent="0.2">
      <c r="A59" s="23">
        <f>problem_size!A52</f>
        <v>25</v>
      </c>
      <c r="B59" s="23">
        <f>problem_size!B52</f>
        <v>0</v>
      </c>
      <c r="C59" s="23">
        <f>problem_size!C52</f>
        <v>100</v>
      </c>
      <c r="D59" s="23">
        <f>problem_size!D52</f>
        <v>0.4</v>
      </c>
      <c r="E59" s="23">
        <f>problem_size!E52</f>
        <v>12429.21999988455</v>
      </c>
      <c r="F59" s="23">
        <f>problem_size!F52</f>
        <v>5854.0732628315136</v>
      </c>
      <c r="G59" s="23">
        <f>problem_size!G52</f>
        <v>0.52900718927769474</v>
      </c>
      <c r="H59" s="23">
        <f>problem_size!I52</f>
        <v>101850</v>
      </c>
      <c r="I59" s="23">
        <f>problem_size!J52</f>
        <v>592460</v>
      </c>
      <c r="J59" s="23">
        <f>problem_size!H52</f>
        <v>3600.0702877044678</v>
      </c>
      <c r="R59" s="15">
        <f t="shared" si="7"/>
        <v>25</v>
      </c>
      <c r="S59" s="5">
        <f>ROUND(B59,1)</f>
        <v>0</v>
      </c>
      <c r="T59" s="22">
        <f>ROUND(C59,1)</f>
        <v>100</v>
      </c>
      <c r="U59" s="13">
        <f>ROUND(D59,1)</f>
        <v>0.4</v>
      </c>
      <c r="V59" s="6">
        <f>ROUND(E59,1)</f>
        <v>12429.2</v>
      </c>
      <c r="W59" s="7">
        <f>ROUND(F59,1)</f>
        <v>5854.1</v>
      </c>
      <c r="X59" s="30">
        <f>ROUND(G59,3)</f>
        <v>0.52900000000000003</v>
      </c>
      <c r="Y59" s="7">
        <f t="shared" si="9"/>
        <v>101850</v>
      </c>
      <c r="Z59" s="31">
        <f t="shared" si="8"/>
        <v>592460</v>
      </c>
      <c r="AA59" s="11" t="s">
        <v>26</v>
      </c>
      <c r="AG59" t="s">
        <v>27</v>
      </c>
      <c r="AH59">
        <v>1</v>
      </c>
      <c r="AI59">
        <v>0.6</v>
      </c>
      <c r="AJ59">
        <v>0.4</v>
      </c>
      <c r="AN59" s="2"/>
      <c r="AO59" s="1"/>
      <c r="AP59" s="2"/>
      <c r="AQ59" s="1"/>
      <c r="AR59" s="12"/>
      <c r="AX59" s="15">
        <v>25</v>
      </c>
      <c r="AY59" s="5">
        <v>0.1</v>
      </c>
      <c r="AZ59" s="22">
        <v>50</v>
      </c>
      <c r="BA59" s="13">
        <v>1</v>
      </c>
      <c r="BB59" s="6">
        <v>3494.1</v>
      </c>
      <c r="BC59" s="7">
        <v>224.6</v>
      </c>
      <c r="BD59" s="8">
        <v>0.93600000000000005</v>
      </c>
      <c r="BE59" s="9">
        <v>101850</v>
      </c>
      <c r="BF59" s="10">
        <v>592460</v>
      </c>
      <c r="BG59" s="11" t="s">
        <v>26</v>
      </c>
    </row>
    <row r="60" spans="1:59" x14ac:dyDescent="0.2">
      <c r="A60" s="23">
        <f>problem_size!A43</f>
        <v>25</v>
      </c>
      <c r="B60" s="23">
        <f>problem_size!B43</f>
        <v>0.1</v>
      </c>
      <c r="C60" s="23">
        <f>problem_size!C43</f>
        <v>100</v>
      </c>
      <c r="D60" s="23">
        <f>problem_size!D43</f>
        <v>1</v>
      </c>
      <c r="E60" s="23">
        <f>problem_size!E43</f>
        <v>2189.6149999999998</v>
      </c>
      <c r="F60" s="23">
        <f>problem_size!F43</f>
        <v>325.14999999999998</v>
      </c>
      <c r="G60" s="23">
        <f>problem_size!G43</f>
        <v>0.85150357482936501</v>
      </c>
      <c r="H60" s="23">
        <f>problem_size!I43</f>
        <v>101850</v>
      </c>
      <c r="I60" s="23">
        <f>problem_size!J43</f>
        <v>592460</v>
      </c>
      <c r="J60" s="23">
        <f>problem_size!H43</f>
        <v>3600.197616577148</v>
      </c>
      <c r="R60" s="15">
        <f t="shared" si="7"/>
        <v>25</v>
      </c>
      <c r="S60" s="5">
        <f>ROUND(B60,1)</f>
        <v>0.1</v>
      </c>
      <c r="T60" s="22">
        <f>ROUND(C60,1)</f>
        <v>100</v>
      </c>
      <c r="U60" s="13">
        <f>ROUND(D60,1)</f>
        <v>1</v>
      </c>
      <c r="V60" s="6">
        <f>ROUND(E60,1)</f>
        <v>2189.6</v>
      </c>
      <c r="W60" s="7">
        <f>ROUND(F60,1)</f>
        <v>325.2</v>
      </c>
      <c r="X60" s="30">
        <f>ROUND(G60,3)</f>
        <v>0.85199999999999998</v>
      </c>
      <c r="Y60" s="7">
        <f t="shared" si="9"/>
        <v>101850</v>
      </c>
      <c r="Z60" s="31">
        <f t="shared" si="8"/>
        <v>592460</v>
      </c>
      <c r="AA60" s="11" t="s">
        <v>26</v>
      </c>
      <c r="AH60" s="12">
        <v>0.29005882352941176</v>
      </c>
      <c r="AI60" s="12">
        <v>0.34858823529411753</v>
      </c>
      <c r="AJ60" s="12">
        <v>0.14455555555555555</v>
      </c>
      <c r="AN60" s="2"/>
      <c r="AO60" s="1"/>
      <c r="AP60" s="2"/>
      <c r="AQ60" s="1"/>
      <c r="AR60" s="12"/>
      <c r="AX60" s="15">
        <v>5</v>
      </c>
      <c r="AY60" s="5">
        <v>0.1</v>
      </c>
      <c r="AZ60" s="22">
        <v>100</v>
      </c>
      <c r="BA60" s="13">
        <v>1</v>
      </c>
      <c r="BB60" s="6">
        <v>1002.3</v>
      </c>
      <c r="BC60" s="7">
        <v>1002.3</v>
      </c>
      <c r="BD60" s="8">
        <v>0</v>
      </c>
      <c r="BE60" s="9">
        <v>99850</v>
      </c>
      <c r="BF60" s="10">
        <v>198460</v>
      </c>
      <c r="BG60" s="11">
        <v>602.51957321166992</v>
      </c>
    </row>
    <row r="61" spans="1:59" x14ac:dyDescent="0.2">
      <c r="A61" s="23">
        <f>problem_size!A49</f>
        <v>25</v>
      </c>
      <c r="B61" s="23">
        <f>problem_size!B49</f>
        <v>0.1</v>
      </c>
      <c r="C61" s="23">
        <f>problem_size!C49</f>
        <v>100</v>
      </c>
      <c r="D61" s="23">
        <f>problem_size!D49</f>
        <v>0.6</v>
      </c>
      <c r="E61" s="23">
        <f>problem_size!E49</f>
        <v>5925.0149999999994</v>
      </c>
      <c r="F61" s="23">
        <f>problem_size!F49</f>
        <v>337.63499999999999</v>
      </c>
      <c r="G61" s="23">
        <f>problem_size!G49</f>
        <v>0.94301533413839456</v>
      </c>
      <c r="H61" s="23">
        <f>problem_size!I49</f>
        <v>101850</v>
      </c>
      <c r="I61" s="23">
        <f>problem_size!J49</f>
        <v>592460</v>
      </c>
      <c r="J61" s="23">
        <f>problem_size!H49</f>
        <v>3600.0914535522461</v>
      </c>
      <c r="R61" s="15">
        <f t="shared" si="7"/>
        <v>25</v>
      </c>
      <c r="S61" s="5">
        <f>ROUND(B61,1)</f>
        <v>0.1</v>
      </c>
      <c r="T61" s="22">
        <f>ROUND(C61,1)</f>
        <v>100</v>
      </c>
      <c r="U61" s="13">
        <f>ROUND(D61,1)</f>
        <v>0.6</v>
      </c>
      <c r="V61" s="6">
        <f>ROUND(E61,1)</f>
        <v>5925</v>
      </c>
      <c r="W61" s="7">
        <f>ROUND(F61,1)</f>
        <v>337.6</v>
      </c>
      <c r="X61" s="30">
        <f>ROUND(G61,3)</f>
        <v>0.94299999999999995</v>
      </c>
      <c r="Y61" s="7">
        <f t="shared" si="9"/>
        <v>101850</v>
      </c>
      <c r="Z61" s="31">
        <f t="shared" si="8"/>
        <v>592460</v>
      </c>
      <c r="AA61" s="11" t="s">
        <v>26</v>
      </c>
      <c r="AG61" t="s">
        <v>28</v>
      </c>
      <c r="AH61">
        <v>5</v>
      </c>
      <c r="AI61">
        <v>9</v>
      </c>
      <c r="AJ61">
        <v>25</v>
      </c>
      <c r="AN61" s="2"/>
      <c r="AO61" s="1"/>
      <c r="AP61" s="2"/>
      <c r="AQ61" s="1"/>
      <c r="AR61" s="12"/>
      <c r="AX61" s="15">
        <v>9</v>
      </c>
      <c r="AY61" s="5">
        <v>0.1</v>
      </c>
      <c r="AZ61" s="22">
        <v>100</v>
      </c>
      <c r="BA61" s="13">
        <v>1</v>
      </c>
      <c r="BB61" s="6">
        <v>2125.6999999999998</v>
      </c>
      <c r="BC61" s="7">
        <v>606.1</v>
      </c>
      <c r="BD61" s="8">
        <v>0.71499999999999997</v>
      </c>
      <c r="BE61" s="9">
        <v>101850</v>
      </c>
      <c r="BF61" s="10">
        <v>592460</v>
      </c>
      <c r="BG61" s="11" t="s">
        <v>26</v>
      </c>
    </row>
    <row r="62" spans="1:59" x14ac:dyDescent="0.2">
      <c r="A62" s="23">
        <f>problem_size!A55</f>
        <v>25</v>
      </c>
      <c r="B62" s="23">
        <f>problem_size!B55</f>
        <v>0.1</v>
      </c>
      <c r="C62" s="23">
        <f>problem_size!C55</f>
        <v>100</v>
      </c>
      <c r="D62" s="23">
        <f>problem_size!D55</f>
        <v>0.4</v>
      </c>
      <c r="E62" s="23">
        <f>problem_size!E55</f>
        <v>12669.424999999999</v>
      </c>
      <c r="F62" s="23">
        <f>problem_size!F55</f>
        <v>5630.5852367055331</v>
      </c>
      <c r="G62" s="23">
        <f>problem_size!G55</f>
        <v>0.55557689187113579</v>
      </c>
      <c r="H62" s="23">
        <f>problem_size!I55</f>
        <v>101850</v>
      </c>
      <c r="I62" s="23">
        <f>problem_size!J55</f>
        <v>592460</v>
      </c>
      <c r="J62" s="23">
        <f>problem_size!H55</f>
        <v>3600.080974578857</v>
      </c>
      <c r="R62" s="15">
        <f t="shared" si="7"/>
        <v>25</v>
      </c>
      <c r="S62" s="5">
        <f>ROUND(B62,1)</f>
        <v>0.1</v>
      </c>
      <c r="T62" s="22">
        <f>ROUND(C62,1)</f>
        <v>100</v>
      </c>
      <c r="U62" s="13">
        <f>ROUND(D62,1)</f>
        <v>0.4</v>
      </c>
      <c r="V62" s="6">
        <f>ROUND(E62,1)</f>
        <v>12669.4</v>
      </c>
      <c r="W62" s="7">
        <f>ROUND(F62,1)</f>
        <v>5630.6</v>
      </c>
      <c r="X62" s="30">
        <f>ROUND(G62,3)</f>
        <v>0.55600000000000005</v>
      </c>
      <c r="Y62" s="7">
        <f t="shared" si="9"/>
        <v>101850</v>
      </c>
      <c r="Z62" s="31">
        <f t="shared" si="8"/>
        <v>592460</v>
      </c>
      <c r="AA62" s="11" t="s">
        <v>26</v>
      </c>
      <c r="AH62" s="12">
        <v>2.388888888888889E-2</v>
      </c>
      <c r="AI62" s="12">
        <v>0.22038888888888888</v>
      </c>
      <c r="AJ62" s="12">
        <v>0.55583333333333329</v>
      </c>
      <c r="AN62" s="2"/>
      <c r="AO62" s="1"/>
      <c r="AP62" s="2"/>
      <c r="AQ62" s="1"/>
      <c r="AR62" s="12"/>
      <c r="AX62" s="15">
        <v>25</v>
      </c>
      <c r="AY62" s="5">
        <v>0.1</v>
      </c>
      <c r="AZ62" s="22">
        <v>100</v>
      </c>
      <c r="BA62" s="13">
        <v>1</v>
      </c>
      <c r="BB62" s="6">
        <v>2189.6</v>
      </c>
      <c r="BC62" s="7">
        <v>325.2</v>
      </c>
      <c r="BD62" s="8">
        <v>0.85199999999999998</v>
      </c>
      <c r="BE62" s="9">
        <v>101850</v>
      </c>
      <c r="BF62" s="10">
        <v>592460</v>
      </c>
      <c r="BG62" s="11" t="s">
        <v>26</v>
      </c>
    </row>
    <row r="63" spans="1:59" x14ac:dyDescent="0.2">
      <c r="AG63" t="s">
        <v>18</v>
      </c>
      <c r="AH63">
        <v>0</v>
      </c>
      <c r="AI63">
        <v>0.1</v>
      </c>
      <c r="AN63" s="2"/>
      <c r="AO63" s="1"/>
      <c r="AP63" s="2"/>
      <c r="AQ63" s="1"/>
      <c r="AR63" s="12"/>
    </row>
    <row r="64" spans="1:59" x14ac:dyDescent="0.2">
      <c r="AH64" s="12">
        <v>0.1857037037037037</v>
      </c>
      <c r="AI64" s="12">
        <v>0.34770370370370368</v>
      </c>
      <c r="AN64" s="2"/>
      <c r="AO64" s="1"/>
      <c r="AP64" s="2"/>
      <c r="AQ64" s="1"/>
      <c r="AR64" s="12"/>
    </row>
    <row r="65" spans="18:44" x14ac:dyDescent="0.2">
      <c r="AN65" s="2"/>
      <c r="AO65" s="1"/>
      <c r="AP65" s="2"/>
      <c r="AQ65" s="1"/>
      <c r="AR65" s="12"/>
    </row>
    <row r="66" spans="18:44" x14ac:dyDescent="0.2">
      <c r="AN66" s="2"/>
      <c r="AO66" s="1"/>
      <c r="AP66" s="2"/>
      <c r="AQ66" s="1"/>
      <c r="AR66" s="12"/>
    </row>
    <row r="67" spans="18:44" x14ac:dyDescent="0.2">
      <c r="AN67" s="2"/>
      <c r="AO67" s="1"/>
      <c r="AP67" s="2"/>
      <c r="AQ67" s="1"/>
      <c r="AR67" s="12"/>
    </row>
    <row r="68" spans="18:44" x14ac:dyDescent="0.2">
      <c r="AN68" s="2"/>
      <c r="AO68" s="1"/>
      <c r="AP68" s="2"/>
      <c r="AQ68" s="1"/>
      <c r="AR68" s="12"/>
    </row>
    <row r="69" spans="18:44" x14ac:dyDescent="0.2">
      <c r="AN69" s="2"/>
      <c r="AO69" s="1"/>
      <c r="AP69" s="2"/>
      <c r="AQ69" s="1"/>
      <c r="AR69" s="12"/>
    </row>
    <row r="70" spans="18:44" x14ac:dyDescent="0.2">
      <c r="AN70" s="2"/>
      <c r="AO70" s="1"/>
      <c r="AP70" s="2"/>
      <c r="AQ70" s="1"/>
      <c r="AR70" s="12"/>
    </row>
    <row r="71" spans="18:44" x14ac:dyDescent="0.2">
      <c r="AN71" s="2"/>
      <c r="AO71" s="1"/>
      <c r="AP71" s="2"/>
      <c r="AQ71" s="1"/>
      <c r="AR71" s="12"/>
    </row>
    <row r="72" spans="18:44" x14ac:dyDescent="0.2">
      <c r="AN72" s="2"/>
      <c r="AO72" s="1"/>
      <c r="AP72" s="2"/>
      <c r="AQ72" s="1"/>
      <c r="AR72" s="12"/>
    </row>
    <row r="73" spans="18:44" x14ac:dyDescent="0.2">
      <c r="AN73" s="2"/>
      <c r="AO73" s="1"/>
      <c r="AP73" s="2"/>
      <c r="AQ73" s="1"/>
      <c r="AR73" s="12"/>
    </row>
    <row r="74" spans="18:44" x14ac:dyDescent="0.2">
      <c r="AN74" s="2"/>
      <c r="AO74" s="1"/>
      <c r="AP74" s="2"/>
      <c r="AQ74" s="1"/>
      <c r="AR74" s="12"/>
    </row>
    <row r="75" spans="18:44" x14ac:dyDescent="0.2">
      <c r="AN75" s="2"/>
      <c r="AO75" s="1"/>
      <c r="AP75" s="2"/>
      <c r="AQ75" s="1"/>
      <c r="AR75" s="12"/>
    </row>
    <row r="76" spans="18:44" x14ac:dyDescent="0.2">
      <c r="R76" s="27"/>
      <c r="S76" s="27"/>
      <c r="T76" s="28"/>
      <c r="U76" s="29"/>
      <c r="V76" s="27"/>
      <c r="W76" s="27"/>
      <c r="X76" s="27"/>
      <c r="Y76" s="27" t="s">
        <v>24</v>
      </c>
      <c r="Z76" s="27" t="s">
        <v>25</v>
      </c>
      <c r="AA76" t="s">
        <v>30</v>
      </c>
      <c r="AN76" s="2"/>
      <c r="AO76" s="1"/>
      <c r="AP76" s="2"/>
      <c r="AQ76" s="1"/>
      <c r="AR76" s="12"/>
    </row>
    <row r="77" spans="18:44" x14ac:dyDescent="0.2">
      <c r="R77" s="19"/>
      <c r="S77" s="19"/>
      <c r="T77" s="20"/>
      <c r="U77" s="19"/>
      <c r="V77" s="21"/>
      <c r="W77" s="19"/>
      <c r="X77" s="19"/>
      <c r="Y77" s="19"/>
      <c r="Z77" s="19"/>
      <c r="AN77" s="2"/>
      <c r="AO77" s="1"/>
      <c r="AP77" s="2"/>
      <c r="AQ77" s="1"/>
      <c r="AR77" s="12"/>
    </row>
    <row r="78" spans="18:44" x14ac:dyDescent="0.2">
      <c r="R78" s="15"/>
      <c r="S78" s="5"/>
      <c r="T78" s="22"/>
      <c r="U78" s="13"/>
      <c r="V78" s="6"/>
      <c r="W78" s="7">
        <v>5</v>
      </c>
      <c r="X78" s="33">
        <v>10</v>
      </c>
      <c r="Z78" s="7">
        <v>11200</v>
      </c>
      <c r="AA78" s="31">
        <v>21610</v>
      </c>
      <c r="AN78" s="2"/>
      <c r="AO78" s="1"/>
      <c r="AP78" s="2"/>
      <c r="AQ78" s="1"/>
      <c r="AR78" s="12"/>
    </row>
    <row r="79" spans="18:44" x14ac:dyDescent="0.2">
      <c r="R79" s="15"/>
      <c r="S79" s="5"/>
      <c r="T79" s="22"/>
      <c r="U79" s="13"/>
      <c r="V79" s="6"/>
      <c r="AN79" s="2"/>
      <c r="AO79" s="1"/>
      <c r="AP79" s="2"/>
      <c r="AQ79" s="1"/>
      <c r="AR79" s="12"/>
    </row>
    <row r="80" spans="18:44" x14ac:dyDescent="0.2">
      <c r="R80" s="15"/>
      <c r="S80" s="5"/>
      <c r="T80" s="22"/>
      <c r="U80" s="13"/>
      <c r="V80" s="6"/>
      <c r="W80" s="7">
        <v>5</v>
      </c>
      <c r="X80" s="33">
        <v>30</v>
      </c>
      <c r="Z80" s="7">
        <v>50600</v>
      </c>
      <c r="AA80" s="31">
        <v>100210</v>
      </c>
      <c r="AN80" s="2"/>
      <c r="AO80" s="1"/>
      <c r="AP80" s="2"/>
      <c r="AQ80" s="1"/>
      <c r="AR80" s="12"/>
    </row>
    <row r="81" spans="23:44" x14ac:dyDescent="0.2">
      <c r="AN81" s="2"/>
      <c r="AO81" s="1"/>
      <c r="AP81" s="2"/>
      <c r="AQ81" s="1"/>
      <c r="AR81" s="12"/>
    </row>
    <row r="82" spans="23:44" x14ac:dyDescent="0.2">
      <c r="AN82" s="2"/>
      <c r="AO82" s="1"/>
      <c r="AP82" s="2"/>
      <c r="AQ82" s="1"/>
      <c r="AR82" s="12"/>
    </row>
    <row r="83" spans="23:44" x14ac:dyDescent="0.2">
      <c r="W83" s="7">
        <v>5</v>
      </c>
      <c r="X83" s="33">
        <v>100</v>
      </c>
      <c r="Z83" s="7">
        <v>99850</v>
      </c>
      <c r="AA83" s="31">
        <v>198460</v>
      </c>
      <c r="AN83" s="2"/>
      <c r="AO83" s="1"/>
      <c r="AP83" s="2"/>
      <c r="AQ83" s="1"/>
      <c r="AR83" s="12"/>
    </row>
    <row r="84" spans="23:44" x14ac:dyDescent="0.2">
      <c r="W84" s="34">
        <v>9</v>
      </c>
      <c r="Z84">
        <v>11400</v>
      </c>
      <c r="AA84">
        <v>61010</v>
      </c>
      <c r="AN84" s="2"/>
      <c r="AO84" s="1"/>
      <c r="AP84" s="2"/>
      <c r="AQ84" s="1"/>
      <c r="AR84" s="12"/>
    </row>
    <row r="85" spans="23:44" x14ac:dyDescent="0.2">
      <c r="W85" s="34">
        <v>9</v>
      </c>
      <c r="Z85" s="7">
        <v>50800</v>
      </c>
      <c r="AA85" s="31">
        <v>139610</v>
      </c>
      <c r="AN85" s="2"/>
      <c r="AO85" s="1"/>
      <c r="AP85" s="2"/>
      <c r="AQ85" s="1"/>
      <c r="AR85" s="12"/>
    </row>
    <row r="86" spans="23:44" x14ac:dyDescent="0.2">
      <c r="W86" s="34">
        <v>9</v>
      </c>
      <c r="Z86" s="7">
        <v>100250</v>
      </c>
      <c r="AA86" s="31">
        <v>277260</v>
      </c>
      <c r="AN86" s="2"/>
      <c r="AO86" s="1"/>
      <c r="AP86" s="2"/>
      <c r="AQ86" s="1"/>
      <c r="AR86" s="12"/>
    </row>
    <row r="87" spans="23:44" x14ac:dyDescent="0.2">
      <c r="W87" s="34">
        <v>25</v>
      </c>
      <c r="Z87" s="7">
        <v>11400</v>
      </c>
      <c r="AA87" s="31">
        <v>61010</v>
      </c>
    </row>
    <row r="88" spans="23:44" x14ac:dyDescent="0.2">
      <c r="W88" s="34">
        <v>25</v>
      </c>
      <c r="Z88" s="7">
        <v>51600</v>
      </c>
      <c r="AA88" s="31">
        <v>297210</v>
      </c>
    </row>
    <row r="89" spans="23:44" x14ac:dyDescent="0.2">
      <c r="W89" s="34">
        <v>25</v>
      </c>
      <c r="Z89" s="7">
        <v>101850</v>
      </c>
      <c r="AA89" s="31">
        <v>592460</v>
      </c>
    </row>
    <row r="97" spans="18:26" x14ac:dyDescent="0.2">
      <c r="R97" s="27"/>
      <c r="S97" s="27"/>
      <c r="T97" s="28"/>
      <c r="U97" s="29"/>
      <c r="V97" s="27"/>
      <c r="W97" s="27"/>
      <c r="X97" s="28"/>
      <c r="Y97" s="32" t="s">
        <v>24</v>
      </c>
      <c r="Z97" s="28" t="s">
        <v>25</v>
      </c>
    </row>
    <row r="98" spans="18:26" x14ac:dyDescent="0.2">
      <c r="R98" s="19"/>
      <c r="S98" s="19"/>
      <c r="T98" s="20"/>
      <c r="U98" s="19"/>
      <c r="V98" s="21"/>
      <c r="W98" s="19"/>
      <c r="X98" s="20"/>
      <c r="Y98" s="21"/>
      <c r="Z98" s="20"/>
    </row>
    <row r="99" spans="18:26" x14ac:dyDescent="0.2">
      <c r="R99" s="15"/>
      <c r="S99" s="5"/>
      <c r="T99" s="22"/>
      <c r="U99" s="13"/>
      <c r="V99" s="6"/>
      <c r="W99" s="7"/>
      <c r="X99" s="30"/>
      <c r="Y99" s="7">
        <v>11400</v>
      </c>
      <c r="Z99" s="31">
        <v>61010</v>
      </c>
    </row>
    <row r="100" spans="18:26" x14ac:dyDescent="0.2">
      <c r="R100" s="15"/>
      <c r="S100" s="5"/>
      <c r="T100" s="22"/>
      <c r="U100" s="13"/>
      <c r="V100" s="6"/>
      <c r="W100" s="7"/>
      <c r="X100" s="30"/>
      <c r="Y100" s="7">
        <v>11240</v>
      </c>
      <c r="Z100" s="31">
        <v>29490</v>
      </c>
    </row>
    <row r="101" spans="18:26" x14ac:dyDescent="0.2">
      <c r="R101" s="15"/>
      <c r="S101" s="5"/>
      <c r="T101" s="22"/>
      <c r="U101" s="13"/>
      <c r="V101" s="6"/>
      <c r="W101" s="7"/>
      <c r="X101" s="30"/>
      <c r="Y101" s="7">
        <v>11240</v>
      </c>
      <c r="Z101" s="31">
        <v>29490</v>
      </c>
    </row>
    <row r="102" spans="18:26" x14ac:dyDescent="0.2">
      <c r="R102" s="15"/>
      <c r="S102" s="5"/>
      <c r="T102" s="22"/>
      <c r="U102" s="13"/>
      <c r="V102" s="6"/>
      <c r="W102" s="7"/>
      <c r="X102" s="30"/>
      <c r="Y102" s="7">
        <v>11240</v>
      </c>
      <c r="Z102" s="31">
        <v>29490</v>
      </c>
    </row>
    <row r="103" spans="18:26" x14ac:dyDescent="0.2">
      <c r="R103" s="15"/>
      <c r="S103" s="5"/>
      <c r="T103" s="22"/>
      <c r="U103" s="13"/>
      <c r="V103" s="6"/>
      <c r="W103" s="7"/>
      <c r="X103" s="30"/>
      <c r="Y103" s="7">
        <v>11240</v>
      </c>
      <c r="Z103" s="31">
        <v>29490</v>
      </c>
    </row>
    <row r="104" spans="18:26" x14ac:dyDescent="0.2">
      <c r="R104" s="15"/>
      <c r="S104" s="5"/>
      <c r="T104" s="22"/>
      <c r="U104" s="13"/>
      <c r="V104" s="6"/>
      <c r="W104" s="7"/>
      <c r="X104" s="30"/>
      <c r="Y104" s="7">
        <v>11240</v>
      </c>
      <c r="Z104" s="31">
        <v>29490</v>
      </c>
    </row>
    <row r="105" spans="18:26" x14ac:dyDescent="0.2">
      <c r="R105" s="15"/>
      <c r="S105" s="5"/>
      <c r="T105" s="22"/>
      <c r="U105" s="13"/>
      <c r="V105" s="6"/>
      <c r="W105" s="7"/>
      <c r="X105" s="30"/>
      <c r="Y105" s="7">
        <v>50800</v>
      </c>
      <c r="Z105" s="31">
        <v>139610</v>
      </c>
    </row>
    <row r="106" spans="18:26" x14ac:dyDescent="0.2">
      <c r="R106" s="15"/>
      <c r="S106" s="5"/>
      <c r="T106" s="22"/>
      <c r="U106" s="13"/>
      <c r="V106" s="6"/>
      <c r="W106" s="7"/>
      <c r="X106" s="30"/>
      <c r="Y106" s="7">
        <v>50800</v>
      </c>
      <c r="Z106" s="31">
        <v>139610</v>
      </c>
    </row>
    <row r="107" spans="18:26" x14ac:dyDescent="0.2">
      <c r="R107" s="15"/>
      <c r="S107" s="5"/>
      <c r="T107" s="22"/>
      <c r="U107" s="13"/>
      <c r="V107" s="6"/>
      <c r="W107" s="7"/>
      <c r="X107" s="30"/>
      <c r="Y107" s="7">
        <v>50800</v>
      </c>
      <c r="Z107" s="31">
        <v>139610</v>
      </c>
    </row>
    <row r="108" spans="18:26" x14ac:dyDescent="0.2">
      <c r="R108" s="15"/>
      <c r="S108" s="5"/>
      <c r="T108" s="22"/>
      <c r="U108" s="13"/>
      <c r="V108" s="6"/>
      <c r="W108" s="7"/>
      <c r="X108" s="30"/>
      <c r="Y108" s="7">
        <v>50800</v>
      </c>
      <c r="Z108" s="31">
        <v>139610</v>
      </c>
    </row>
    <row r="109" spans="18:26" x14ac:dyDescent="0.2">
      <c r="R109" s="15"/>
      <c r="S109" s="5"/>
      <c r="T109" s="22"/>
      <c r="U109" s="13"/>
      <c r="V109" s="6"/>
      <c r="W109" s="7"/>
      <c r="X109" s="30"/>
      <c r="Y109" s="7">
        <v>50800</v>
      </c>
      <c r="Z109" s="31">
        <v>139610</v>
      </c>
    </row>
    <row r="110" spans="18:26" x14ac:dyDescent="0.2">
      <c r="R110" s="15"/>
      <c r="S110" s="5"/>
      <c r="T110" s="22"/>
      <c r="U110" s="13"/>
      <c r="V110" s="6"/>
      <c r="W110" s="7"/>
      <c r="X110" s="30"/>
      <c r="Y110" s="7">
        <v>50800</v>
      </c>
      <c r="Z110" s="31">
        <v>139610</v>
      </c>
    </row>
    <row r="111" spans="18:26" x14ac:dyDescent="0.2">
      <c r="R111" s="15"/>
      <c r="S111" s="5"/>
      <c r="T111" s="22"/>
      <c r="U111" s="13"/>
      <c r="V111" s="6"/>
      <c r="W111" s="7"/>
      <c r="X111" s="30"/>
      <c r="Y111" s="7">
        <v>100250</v>
      </c>
      <c r="Z111" s="31">
        <v>277260</v>
      </c>
    </row>
    <row r="112" spans="18:26" x14ac:dyDescent="0.2">
      <c r="R112" s="15"/>
      <c r="S112" s="5"/>
      <c r="T112" s="22"/>
      <c r="U112" s="13"/>
      <c r="V112" s="6"/>
      <c r="W112" s="7"/>
      <c r="X112" s="30"/>
      <c r="Y112" s="7">
        <v>100250</v>
      </c>
      <c r="Z112" s="31">
        <v>277260</v>
      </c>
    </row>
    <row r="113" spans="18:26" x14ac:dyDescent="0.2">
      <c r="R113" s="15"/>
      <c r="S113" s="5"/>
      <c r="T113" s="22"/>
      <c r="U113" s="13"/>
      <c r="V113" s="6"/>
      <c r="W113" s="7"/>
      <c r="X113" s="30"/>
      <c r="Y113" s="7">
        <v>100250</v>
      </c>
      <c r="Z113" s="31">
        <v>277260</v>
      </c>
    </row>
    <row r="114" spans="18:26" x14ac:dyDescent="0.2">
      <c r="R114" s="15"/>
      <c r="S114" s="5"/>
      <c r="T114" s="22"/>
      <c r="U114" s="13"/>
      <c r="V114" s="6"/>
      <c r="W114" s="7"/>
      <c r="X114" s="30"/>
      <c r="Y114" s="7">
        <v>100250</v>
      </c>
      <c r="Z114" s="31">
        <v>277260</v>
      </c>
    </row>
    <row r="115" spans="18:26" x14ac:dyDescent="0.2">
      <c r="R115" s="15"/>
      <c r="S115" s="5"/>
      <c r="T115" s="22"/>
      <c r="U115" s="13"/>
      <c r="V115" s="6"/>
      <c r="W115" s="7"/>
      <c r="X115" s="30"/>
      <c r="Y115" s="7">
        <v>100250</v>
      </c>
      <c r="Z115" s="31">
        <v>277260</v>
      </c>
    </row>
    <row r="116" spans="18:26" x14ac:dyDescent="0.2">
      <c r="R116" s="15"/>
      <c r="S116" s="5"/>
      <c r="T116" s="22"/>
      <c r="U116" s="13"/>
      <c r="V116" s="6"/>
      <c r="W116" s="7"/>
      <c r="X116" s="30"/>
      <c r="Y116" s="7">
        <v>100250</v>
      </c>
      <c r="Z116" s="31">
        <v>277260</v>
      </c>
    </row>
    <row r="118" spans="18:26" x14ac:dyDescent="0.2">
      <c r="R118" s="27"/>
      <c r="S118" s="27"/>
      <c r="T118" s="28"/>
      <c r="U118" s="29"/>
      <c r="V118" s="27"/>
      <c r="W118" s="27"/>
      <c r="X118" s="28"/>
      <c r="Y118" s="32" t="s">
        <v>24</v>
      </c>
      <c r="Z118" s="28" t="s">
        <v>25</v>
      </c>
    </row>
    <row r="119" spans="18:26" x14ac:dyDescent="0.2">
      <c r="R119" s="19"/>
      <c r="S119" s="19"/>
      <c r="T119" s="20"/>
      <c r="U119" s="19"/>
      <c r="V119" s="21"/>
      <c r="W119" s="19"/>
      <c r="X119" s="20"/>
      <c r="Y119" s="21"/>
      <c r="Z119" s="20"/>
    </row>
    <row r="120" spans="18:26" x14ac:dyDescent="0.2">
      <c r="R120" s="15"/>
      <c r="S120" s="5"/>
      <c r="T120" s="22"/>
      <c r="U120" s="13"/>
      <c r="V120" s="6"/>
      <c r="W120" s="7"/>
      <c r="X120" s="30"/>
      <c r="Y120" s="7">
        <v>11400</v>
      </c>
      <c r="Z120" s="31">
        <v>61010</v>
      </c>
    </row>
    <row r="121" spans="18:26" x14ac:dyDescent="0.2">
      <c r="R121" s="15"/>
      <c r="S121" s="5"/>
      <c r="T121" s="22"/>
      <c r="U121" s="13"/>
      <c r="V121" s="6"/>
      <c r="W121" s="7"/>
      <c r="X121" s="30"/>
      <c r="Y121" s="7">
        <v>11400</v>
      </c>
      <c r="Z121" s="31">
        <v>61010</v>
      </c>
    </row>
    <row r="122" spans="18:26" x14ac:dyDescent="0.2">
      <c r="R122" s="15"/>
      <c r="S122" s="5"/>
      <c r="T122" s="22"/>
      <c r="U122" s="13"/>
      <c r="V122" s="6"/>
      <c r="W122" s="7"/>
      <c r="X122" s="30"/>
      <c r="Y122" s="7">
        <v>11400</v>
      </c>
      <c r="Z122" s="31">
        <v>61010</v>
      </c>
    </row>
    <row r="123" spans="18:26" x14ac:dyDescent="0.2">
      <c r="R123" s="15"/>
      <c r="S123" s="5"/>
      <c r="T123" s="22"/>
      <c r="U123" s="13"/>
      <c r="V123" s="6"/>
      <c r="W123" s="7"/>
      <c r="X123" s="30"/>
      <c r="Y123" s="7">
        <v>11400</v>
      </c>
      <c r="Z123" s="31">
        <v>61010</v>
      </c>
    </row>
    <row r="124" spans="18:26" x14ac:dyDescent="0.2">
      <c r="R124" s="15"/>
      <c r="S124" s="5"/>
      <c r="T124" s="22"/>
      <c r="U124" s="13"/>
      <c r="V124" s="6"/>
      <c r="W124" s="7"/>
      <c r="X124" s="30"/>
      <c r="Y124" s="7">
        <v>11400</v>
      </c>
      <c r="Z124" s="31">
        <v>61010</v>
      </c>
    </row>
    <row r="125" spans="18:26" x14ac:dyDescent="0.2">
      <c r="R125" s="15"/>
      <c r="S125" s="5"/>
      <c r="T125" s="22"/>
      <c r="U125" s="13"/>
      <c r="V125" s="6"/>
      <c r="W125" s="7"/>
      <c r="X125" s="30"/>
      <c r="Y125" s="7">
        <v>11400</v>
      </c>
      <c r="Z125" s="31">
        <v>61010</v>
      </c>
    </row>
    <row r="126" spans="18:26" x14ac:dyDescent="0.2">
      <c r="R126" s="15"/>
      <c r="S126" s="5"/>
      <c r="T126" s="22"/>
      <c r="U126" s="13"/>
      <c r="V126" s="6"/>
      <c r="W126" s="7"/>
      <c r="X126" s="30"/>
      <c r="Y126" s="7">
        <v>51600</v>
      </c>
      <c r="Z126" s="31">
        <v>297210</v>
      </c>
    </row>
    <row r="127" spans="18:26" x14ac:dyDescent="0.2">
      <c r="R127" s="15"/>
      <c r="S127" s="5"/>
      <c r="T127" s="22"/>
      <c r="U127" s="13"/>
      <c r="V127" s="6"/>
      <c r="W127" s="7"/>
      <c r="X127" s="30"/>
      <c r="Y127" s="7">
        <v>51600</v>
      </c>
      <c r="Z127" s="31">
        <v>297210</v>
      </c>
    </row>
    <row r="128" spans="18:26" x14ac:dyDescent="0.2">
      <c r="R128" s="15"/>
      <c r="S128" s="5"/>
      <c r="T128" s="22"/>
      <c r="U128" s="13"/>
      <c r="V128" s="6"/>
      <c r="W128" s="7"/>
      <c r="X128" s="30"/>
      <c r="Y128" s="7">
        <v>51600</v>
      </c>
      <c r="Z128" s="31">
        <v>297210</v>
      </c>
    </row>
    <row r="129" spans="18:26" x14ac:dyDescent="0.2">
      <c r="R129" s="15"/>
      <c r="S129" s="5"/>
      <c r="T129" s="22"/>
      <c r="U129" s="13"/>
      <c r="V129" s="6"/>
      <c r="W129" s="7"/>
      <c r="X129" s="30"/>
      <c r="Y129" s="7">
        <v>51600</v>
      </c>
      <c r="Z129" s="31">
        <v>297210</v>
      </c>
    </row>
    <row r="130" spans="18:26" x14ac:dyDescent="0.2">
      <c r="R130" s="15"/>
      <c r="S130" s="5"/>
      <c r="T130" s="22"/>
      <c r="U130" s="13"/>
      <c r="V130" s="6"/>
      <c r="W130" s="7"/>
      <c r="X130" s="30"/>
      <c r="Y130" s="7">
        <v>51600</v>
      </c>
      <c r="Z130" s="31">
        <v>297210</v>
      </c>
    </row>
    <row r="131" spans="18:26" x14ac:dyDescent="0.2">
      <c r="R131" s="15"/>
      <c r="S131" s="5"/>
      <c r="T131" s="22"/>
      <c r="U131" s="13"/>
      <c r="V131" s="6"/>
      <c r="W131" s="7"/>
      <c r="X131" s="30"/>
      <c r="Y131" s="7">
        <v>51600</v>
      </c>
      <c r="Z131" s="31">
        <v>297210</v>
      </c>
    </row>
    <row r="132" spans="18:26" x14ac:dyDescent="0.2">
      <c r="R132" s="15"/>
      <c r="S132" s="5"/>
      <c r="T132" s="22"/>
      <c r="U132" s="13"/>
      <c r="V132" s="6"/>
      <c r="W132" s="7"/>
      <c r="X132" s="30"/>
      <c r="Y132" s="7">
        <v>101850</v>
      </c>
      <c r="Z132" s="31">
        <v>592460</v>
      </c>
    </row>
    <row r="133" spans="18:26" x14ac:dyDescent="0.2">
      <c r="R133" s="15"/>
      <c r="S133" s="5"/>
      <c r="T133" s="22"/>
      <c r="U133" s="13"/>
      <c r="V133" s="6"/>
      <c r="W133" s="7"/>
      <c r="X133" s="30"/>
      <c r="Y133" s="7">
        <v>101850</v>
      </c>
      <c r="Z133" s="31">
        <v>592460</v>
      </c>
    </row>
    <row r="134" spans="18:26" x14ac:dyDescent="0.2">
      <c r="R134" s="15"/>
      <c r="S134" s="5"/>
      <c r="T134" s="22"/>
      <c r="U134" s="13"/>
      <c r="V134" s="6"/>
      <c r="W134" s="7"/>
      <c r="X134" s="30"/>
      <c r="Y134" s="7">
        <v>101850</v>
      </c>
      <c r="Z134" s="31">
        <v>592460</v>
      </c>
    </row>
    <row r="135" spans="18:26" x14ac:dyDescent="0.2">
      <c r="R135" s="15"/>
      <c r="S135" s="5"/>
      <c r="T135" s="22"/>
      <c r="U135" s="13"/>
      <c r="V135" s="6"/>
      <c r="W135" s="7"/>
      <c r="X135" s="30"/>
      <c r="Y135" s="7">
        <v>101850</v>
      </c>
      <c r="Z135" s="31">
        <v>592460</v>
      </c>
    </row>
    <row r="136" spans="18:26" x14ac:dyDescent="0.2">
      <c r="R136" s="15"/>
      <c r="S136" s="5"/>
      <c r="T136" s="22"/>
      <c r="U136" s="13"/>
      <c r="V136" s="6"/>
      <c r="W136" s="7"/>
      <c r="X136" s="30"/>
      <c r="Y136" s="7">
        <v>101850</v>
      </c>
      <c r="Z136" s="31">
        <v>592460</v>
      </c>
    </row>
    <row r="137" spans="18:26" x14ac:dyDescent="0.2">
      <c r="R137" s="15"/>
      <c r="S137" s="5"/>
      <c r="T137" s="22"/>
      <c r="U137" s="13"/>
      <c r="V137" s="6"/>
      <c r="W137" s="7"/>
      <c r="X137" s="30"/>
      <c r="Y137" s="7">
        <v>101850</v>
      </c>
      <c r="Z137" s="31">
        <v>592460</v>
      </c>
    </row>
  </sheetData>
  <sortState xmlns:xlrd2="http://schemas.microsoft.com/office/spreadsheetml/2017/richdata2" ref="A4:J20">
    <sortCondition ref="C4:C20"/>
    <sortCondition ref="B4:B20"/>
    <sortCondition descending="1" ref="D4:D20"/>
  </sortState>
  <phoneticPr fontId="4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problem_size_raw_data</vt:lpstr>
      <vt:lpstr>problem_size</vt:lpstr>
      <vt:lpstr>problem_size_start_over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2022-05-06T15:06:50Z</dcterms:created>
  <dcterms:modified xsi:type="dcterms:W3CDTF">2022-05-09T14:47:06Z</dcterms:modified>
</cp:coreProperties>
</file>