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emspalletmanagement-my.sharepoint.com/personal/ka_ems-pm_com/Documents/Documents/"/>
    </mc:Choice>
  </mc:AlternateContent>
  <xr:revisionPtr revIDLastSave="48" documentId="8_{34B8A668-C709-4DDD-897B-F75E3AA3A534}" xr6:coauthVersionLast="47" xr6:coauthVersionMax="47" xr10:uidLastSave="{4D481E32-6660-438C-A759-0063D68B59C0}"/>
  <bookViews>
    <workbookView xWindow="-108" yWindow="-108" windowWidth="23256" windowHeight="12456" xr2:uid="{9E088DD8-C4CC-4D6E-910B-9BCADA2A5193}"/>
  </bookViews>
  <sheets>
    <sheet name="Dashboard" sheetId="1" r:id="rId1"/>
    <sheet name="Scratchpad" sheetId="2" state="hidden" r:id="rId2"/>
  </sheets>
  <definedNames>
    <definedName name="Slicer_Result">#N/A</definedName>
    <definedName name="Slicer_Stage">#N/A</definedName>
    <definedName name="Slicer_Venue">#N/A</definedName>
  </definedNames>
  <calcPr calcId="191029"/>
  <pivotCaches>
    <pivotCache cacheId="3082" r:id="rId3"/>
    <pivotCache cacheId="3091" r:id="rId4"/>
    <pivotCache cacheId="3089" r:id="rId5"/>
  </pivotCaches>
  <extLst>
    <ext xmlns:x14="http://schemas.microsoft.com/office/spreadsheetml/2009/9/main" uri="{876F7934-8845-4945-9796-88D515C7AA90}">
      <x14:pivotCaches>
        <pivotCache cacheId="307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3078" r:id="rId10"/>
        <pivotCache cacheId="3081" r:id="rId11"/>
        <pivotCache cacheId="3085" r:id="rId12"/>
      </x15:pivotCaches>
    </ext>
    <ext xmlns:x15="http://schemas.microsoft.com/office/spreadsheetml/2010/11/main" uri="{983426D0-5260-488c-9760-48F4B6AC55F4}">
      <x15:pivotTableReferences>
        <x15:pivotTableReference r:id="rId13"/>
        <x15:pivotTableReference r:id="rId14"/>
        <x15:pivotTableReference r:id="rId1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 Details_84f3eff3-c6ab-41d5-9f3b-be6ec772a947" name="Match Details" connection="Query - Match Detai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2" i="2"/>
  <c r="B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142C4E-A3A9-4FB9-B6AE-95DE82503F2C}" keepAlive="1" name="Query - Errors in Match Details" description="Connection to the 'Errors in Match Details' query in the workbook." type="5" refreshedVersion="0" background="1">
    <dbPr connection="Provider=Microsoft.Mashup.OleDb.1;Data Source=$Workbook$;Location=&quot;Errors in Match Details&quot;;Extended Properties=&quot;&quot;" command="SELECT * FROM [Errors in Match Details]"/>
  </connection>
  <connection id="2" xr16:uid="{156CD598-A7A8-437C-AC06-4CCC6653BB0A}" name="Query - Match Details" description="Connection to the 'Match Details' query in the workbook." type="100" refreshedVersion="8" minRefreshableVersion="5">
    <extLst>
      <ext xmlns:x15="http://schemas.microsoft.com/office/spreadsheetml/2010/11/main" uri="{DE250136-89BD-433C-8126-D09CA5730AF9}">
        <x15:connection id="8d0b2312-cc18-4a5c-b819-9d5b759e66ed"/>
      </ext>
    </extLst>
  </connection>
  <connection id="3" xr16:uid="{573BF4BA-2DD6-4AEE-A6DB-A9700FF71C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MDX" minSupportedVersion="120000" copy="1" pasteAll="1" pasteValues="1" merge="1" splitFirst="1" rowColShift="1" clearFormats="1" clearComments="1" assign="1" coerce="1"/>
  </metadataTypes>
  <metadataStrings count="5">
    <s v="ThisWorkbookDataModel"/>
    <s v="[Measures].[Total Goals Scored]"/>
    <s v="[Measures].[Total Point]"/>
    <s v="[Measures].[Win Ratio]"/>
    <s v="0.00%;-0.00%;0.00%"/>
  </metadataStrings>
  <mdxMetadata count="3">
    <mdx n="0" f="v">
      <t c="1" fi="0">
        <n x="1"/>
      </t>
    </mdx>
    <mdx n="0" f="v">
      <t c="1" fi="0">
        <n x="2"/>
      </t>
    </mdx>
    <mdx n="0" f="v">
      <t c="1" si="4">
        <n x="3"/>
      </t>
    </mdx>
  </mdxMetadata>
  <valueMetadata count="3">
    <bk>
      <rc t="1" v="0"/>
    </bk>
    <bk>
      <rc t="1" v="1"/>
    </bk>
    <bk>
      <rc t="1" v="2"/>
    </bk>
  </valueMetadata>
</metadata>
</file>

<file path=xl/sharedStrings.xml><?xml version="1.0" encoding="utf-8"?>
<sst xmlns="http://schemas.openxmlformats.org/spreadsheetml/2006/main" count="229" uniqueCount="42">
  <si>
    <t>Total Goals Scored</t>
  </si>
  <si>
    <t>Total Points</t>
  </si>
  <si>
    <t>Win Ratio %</t>
  </si>
  <si>
    <t>Grand Total</t>
  </si>
  <si>
    <t>Stoke City</t>
  </si>
  <si>
    <t>Oxford United</t>
  </si>
  <si>
    <t>Bristol City</t>
  </si>
  <si>
    <t>Norwich City</t>
  </si>
  <si>
    <t>Watford</t>
  </si>
  <si>
    <t>Swansea City</t>
  </si>
  <si>
    <t>Leeds United</t>
  </si>
  <si>
    <t>Blackburn</t>
  </si>
  <si>
    <t>Sheffield Weds</t>
  </si>
  <si>
    <t>Preston</t>
  </si>
  <si>
    <t>QPR</t>
  </si>
  <si>
    <t>Luton Town</t>
  </si>
  <si>
    <t>Middlesbrough</t>
  </si>
  <si>
    <t>Derby County</t>
  </si>
  <si>
    <t>Sunderland</t>
  </si>
  <si>
    <t>Sheffield Utd</t>
  </si>
  <si>
    <t>Burnley</t>
  </si>
  <si>
    <t>Cardiff City</t>
  </si>
  <si>
    <t>Millwall</t>
  </si>
  <si>
    <t>West Brom</t>
  </si>
  <si>
    <t>Hull City</t>
  </si>
  <si>
    <t>Portsmouth</t>
  </si>
  <si>
    <t>Plymouth Argyle</t>
  </si>
  <si>
    <t>Sum of Points</t>
  </si>
  <si>
    <t>Opponent</t>
  </si>
  <si>
    <t>Stage</t>
  </si>
  <si>
    <t>Result</t>
  </si>
  <si>
    <t>Date</t>
  </si>
  <si>
    <t>L</t>
  </si>
  <si>
    <t>W</t>
  </si>
  <si>
    <t>D</t>
  </si>
  <si>
    <t>Away</t>
  </si>
  <si>
    <t>Home</t>
  </si>
  <si>
    <t>Venue</t>
  </si>
  <si>
    <t>Sum of Goals For</t>
  </si>
  <si>
    <t>Sum of Goals Against</t>
  </si>
  <si>
    <t>Regular</t>
  </si>
  <si>
    <t>Playoff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</si>
</sst>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3" tint="0.749992370372631"/>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2" borderId="0" xfId="0" applyFill="1"/>
    <xf numFmtId="10" fontId="0" fillId="0" borderId="0" xfId="1" applyNumberFormat="1" applyFont="1"/>
    <xf numFmtId="0" fontId="2" fillId="3" borderId="0" xfId="0" applyFont="1" applyFill="1" applyAlignment="1">
      <alignment horizontal="center"/>
    </xf>
    <xf numFmtId="14" fontId="2" fillId="3" borderId="0" xfId="0" applyNumberFormat="1" applyFont="1" applyFill="1" applyAlignment="1">
      <alignment horizontal="center"/>
    </xf>
    <xf numFmtId="0" fontId="2" fillId="3" borderId="0" xfId="0" applyNumberFormat="1" applyFont="1" applyFill="1" applyAlignment="1">
      <alignment horizontal="center"/>
    </xf>
  </cellXfs>
  <cellStyles count="2">
    <cellStyle name="Normal" xfId="0" builtinId="0"/>
    <cellStyle name="Percent" xfId="1" builtinId="5"/>
  </cellStyles>
  <dxfs count="750">
    <dxf>
      <font>
        <b/>
        <color theme="0"/>
      </font>
      <fill>
        <patternFill patternType="solid">
          <fgColor indexed="64"/>
          <bgColor theme="3" tint="0.499984740745262"/>
        </patternFill>
      </fill>
      <alignment horizontal="center"/>
    </dxf>
    <dxf>
      <font>
        <b/>
        <color theme="0"/>
      </font>
      <fill>
        <patternFill patternType="solid">
          <fgColor indexed="64"/>
          <bgColor theme="3" tint="0.499984740745262"/>
        </patternFill>
      </fill>
      <alignment horizontal="center"/>
    </dxf>
    <dxf>
      <font>
        <b/>
        <color theme="0"/>
      </font>
      <fill>
        <patternFill patternType="solid">
          <fgColor indexed="64"/>
          <bgColor theme="3" tint="0.499984740745262"/>
        </patternFill>
      </fill>
      <alignment horizontal="center"/>
    </dxf>
    <dxf>
      <font>
        <b/>
        <color theme="0"/>
      </font>
      <fill>
        <patternFill patternType="solid">
          <fgColor indexed="64"/>
          <bgColor theme="3" tint="0.499984740745262"/>
        </patternFill>
      </fill>
      <alignment horizontal="center"/>
    </dxf>
    <dxf>
      <font>
        <b/>
        <color theme="0"/>
      </font>
      <fill>
        <patternFill patternType="solid">
          <fgColor indexed="64"/>
          <bgColor theme="3" tint="0.499984740745262"/>
        </patternFill>
      </fill>
      <alignment horizontal="cent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color theme="0"/>
      </font>
      <fill>
        <patternFill patternType="solid">
          <fgColor indexed="64"/>
          <bgColor theme="3" tint="0.499984740745262"/>
        </patternFill>
      </fill>
      <alignment horizontal="center"/>
    </dxf>
    <dxf>
      <font>
        <b/>
        <color theme="0"/>
      </font>
      <fill>
        <patternFill patternType="solid">
          <fgColor indexed="64"/>
          <bgColor theme="3" tint="0.499984740745262"/>
        </patternFill>
      </fill>
      <alignment horizontal="center"/>
    </dxf>
    <dxf>
      <font>
        <b/>
        <color theme="0"/>
      </font>
      <fill>
        <patternFill patternType="solid">
          <fgColor indexed="64"/>
          <bgColor theme="3" tint="0.499984740745262"/>
        </patternFill>
      </fill>
      <alignment horizontal="center"/>
    </dxf>
    <dxf>
      <font>
        <b/>
        <color theme="0"/>
      </font>
      <fill>
        <patternFill patternType="solid">
          <fgColor indexed="64"/>
          <bgColor theme="3" tint="0.499984740745262"/>
        </patternFill>
      </fill>
      <alignment horizontal="center"/>
    </dxf>
    <dxf>
      <font>
        <b/>
        <color theme="0"/>
      </font>
      <fill>
        <patternFill patternType="solid">
          <fgColor indexed="64"/>
          <bgColor theme="3" tint="0.499984740745262"/>
        </patternFill>
      </fill>
      <alignment horizontal="center"/>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1" s="2"/>
        <tr r="B2" s="2"/>
        <tr r="B3" s="2"/>
      </tp>
    </main>
  </volType>
</volTypes>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volatileDependencies" Target="volatileDependencies.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pivotTable" Target="pivotTables/pivotTabl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pivotTable" Target="pivotTables/pivotTabl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microsoft.com/office/2007/relationships/slicerCache" Target="slicerCaches/slicerCache2.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by Opposition</a:t>
            </a:r>
          </a:p>
        </c:rich>
      </c:tx>
      <c:layout>
        <c:manualLayout>
          <c:xMode val="edge"/>
          <c:yMode val="edge"/>
          <c:x val="0.22389700618973429"/>
          <c:y val="0.120288968733277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cat>
            <c:strLit>
              <c:ptCount val="23"/>
              <c:pt idx="0">
                <c:v>Blackburn</c:v>
              </c:pt>
              <c:pt idx="1">
                <c:v>Bristol City</c:v>
              </c:pt>
              <c:pt idx="2">
                <c:v>Burnley</c:v>
              </c:pt>
              <c:pt idx="3">
                <c:v>Cardiff City</c:v>
              </c:pt>
              <c:pt idx="4">
                <c:v>Derby County</c:v>
              </c:pt>
              <c:pt idx="5">
                <c:v>Hull City</c:v>
              </c:pt>
              <c:pt idx="6">
                <c:v>Leeds United</c:v>
              </c:pt>
              <c:pt idx="7">
                <c:v>Luton Town</c:v>
              </c:pt>
              <c:pt idx="8">
                <c:v>Middlesbrough</c:v>
              </c:pt>
              <c:pt idx="9">
                <c:v>Millwall</c:v>
              </c:pt>
              <c:pt idx="10">
                <c:v>Norwich City</c:v>
              </c:pt>
              <c:pt idx="11">
                <c:v>Oxford United</c:v>
              </c:pt>
              <c:pt idx="12">
                <c:v>Plymouth Argyle</c:v>
              </c:pt>
              <c:pt idx="13">
                <c:v>Portsmouth</c:v>
              </c:pt>
              <c:pt idx="14">
                <c:v>Preston</c:v>
              </c:pt>
              <c:pt idx="15">
                <c:v>QPR</c:v>
              </c:pt>
              <c:pt idx="16">
                <c:v>Sheffield Utd</c:v>
              </c:pt>
              <c:pt idx="17">
                <c:v>Sheffield Weds</c:v>
              </c:pt>
              <c:pt idx="18">
                <c:v>Stoke City</c:v>
              </c:pt>
              <c:pt idx="19">
                <c:v>Sunderland</c:v>
              </c:pt>
              <c:pt idx="20">
                <c:v>Swansea City</c:v>
              </c:pt>
              <c:pt idx="21">
                <c:v>Watford</c:v>
              </c:pt>
              <c:pt idx="22">
                <c:v>West Brom</c:v>
              </c:pt>
            </c:strLit>
          </c:cat>
          <c:val>
            <c:numLit>
              <c:formatCode>General</c:formatCode>
              <c:ptCount val="23"/>
              <c:pt idx="0">
                <c:v>6</c:v>
              </c:pt>
              <c:pt idx="1">
                <c:v>4</c:v>
              </c:pt>
              <c:pt idx="2">
                <c:v>0</c:v>
              </c:pt>
              <c:pt idx="3">
                <c:v>2</c:v>
              </c:pt>
              <c:pt idx="4">
                <c:v>0</c:v>
              </c:pt>
              <c:pt idx="5">
                <c:v>4</c:v>
              </c:pt>
              <c:pt idx="6">
                <c:v>0</c:v>
              </c:pt>
              <c:pt idx="7">
                <c:v>3</c:v>
              </c:pt>
              <c:pt idx="8">
                <c:v>6</c:v>
              </c:pt>
              <c:pt idx="9">
                <c:v>4</c:v>
              </c:pt>
              <c:pt idx="10">
                <c:v>0</c:v>
              </c:pt>
              <c:pt idx="11">
                <c:v>6</c:v>
              </c:pt>
              <c:pt idx="12">
                <c:v>3</c:v>
              </c:pt>
              <c:pt idx="13">
                <c:v>3</c:v>
              </c:pt>
              <c:pt idx="14">
                <c:v>3</c:v>
              </c:pt>
              <c:pt idx="15">
                <c:v>4</c:v>
              </c:pt>
              <c:pt idx="16">
                <c:v>1</c:v>
              </c:pt>
              <c:pt idx="17">
                <c:v>3</c:v>
              </c:pt>
              <c:pt idx="18">
                <c:v>3</c:v>
              </c:pt>
              <c:pt idx="19">
                <c:v>4</c:v>
              </c:pt>
              <c:pt idx="20">
                <c:v>3</c:v>
              </c:pt>
              <c:pt idx="21">
                <c:v>4</c:v>
              </c:pt>
              <c:pt idx="22">
                <c:v>3</c:v>
              </c:pt>
            </c:numLit>
          </c:val>
          <c:extLst>
            <c:ext xmlns:c16="http://schemas.microsoft.com/office/drawing/2014/chart" uri="{C3380CC4-5D6E-409C-BE32-E72D297353CC}">
              <c16:uniqueId val="{00000003-E5BB-44AF-AB18-574E88C9F7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[CCFC 2024 2025 Season Dashboard.xlsx]PivotChartTable2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Over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v>Sum of Points</c:v>
          </c:tx>
          <c:spPr>
            <a:ln w="28575" cap="rnd">
              <a:solidFill>
                <a:schemeClr val="accent2"/>
              </a:solidFill>
              <a:round/>
            </a:ln>
            <a:effectLst/>
          </c:spPr>
          <c:marker>
            <c:symbol val="none"/>
          </c:marker>
          <c:cat>
            <c:strLit>
              <c:ptCount val="46"/>
              <c:pt idx="0">
                <c:v>10/08/2024</c:v>
              </c:pt>
              <c:pt idx="1">
                <c:v>16/08/2024</c:v>
              </c:pt>
              <c:pt idx="2">
                <c:v>24/08/2024</c:v>
              </c:pt>
              <c:pt idx="3">
                <c:v>31/08/2024</c:v>
              </c:pt>
              <c:pt idx="4">
                <c:v>14/09/2024</c:v>
              </c:pt>
              <c:pt idx="5">
                <c:v>21/09/2024</c:v>
              </c:pt>
              <c:pt idx="6">
                <c:v>28/09/2024</c:v>
              </c:pt>
              <c:pt idx="7">
                <c:v>01/10/2024</c:v>
              </c:pt>
              <c:pt idx="8">
                <c:v>05/10/2024</c:v>
              </c:pt>
              <c:pt idx="9">
                <c:v>19/10/2024</c:v>
              </c:pt>
              <c:pt idx="10">
                <c:v>22/10/2024</c:v>
              </c:pt>
              <c:pt idx="11">
                <c:v>26/10/2024</c:v>
              </c:pt>
              <c:pt idx="12">
                <c:v>02/11/2024</c:v>
              </c:pt>
              <c:pt idx="13">
                <c:v>06/11/2024</c:v>
              </c:pt>
              <c:pt idx="14">
                <c:v>09/11/2024</c:v>
              </c:pt>
              <c:pt idx="15">
                <c:v>23/11/2024</c:v>
              </c:pt>
              <c:pt idx="16">
                <c:v>26/11/2024</c:v>
              </c:pt>
              <c:pt idx="17">
                <c:v>30/11/2024</c:v>
              </c:pt>
              <c:pt idx="18">
                <c:v>07/12/2024</c:v>
              </c:pt>
              <c:pt idx="19">
                <c:v>11/12/2024</c:v>
              </c:pt>
              <c:pt idx="20">
                <c:v>14/12/2024</c:v>
              </c:pt>
              <c:pt idx="21">
                <c:v>21/12/2024</c:v>
              </c:pt>
              <c:pt idx="22">
                <c:v>26/12/2024</c:v>
              </c:pt>
              <c:pt idx="23">
                <c:v>29/12/2024</c:v>
              </c:pt>
              <c:pt idx="24">
                <c:v>01/01/2025</c:v>
              </c:pt>
              <c:pt idx="25">
                <c:v>04/01/2025</c:v>
              </c:pt>
              <c:pt idx="26">
                <c:v>18/01/2025</c:v>
              </c:pt>
              <c:pt idx="27">
                <c:v>21/01/2025</c:v>
              </c:pt>
              <c:pt idx="28">
                <c:v>25/01/2025</c:v>
              </c:pt>
              <c:pt idx="29">
                <c:v>01/02/2025</c:v>
              </c:pt>
              <c:pt idx="30">
                <c:v>05/02/2025</c:v>
              </c:pt>
              <c:pt idx="31">
                <c:v>11/02/2025</c:v>
              </c:pt>
              <c:pt idx="32">
                <c:v>15/02/2025</c:v>
              </c:pt>
              <c:pt idx="33">
                <c:v>22/02/2025</c:v>
              </c:pt>
              <c:pt idx="34">
                <c:v>01/03/2025</c:v>
              </c:pt>
              <c:pt idx="35">
                <c:v>08/03/2025</c:v>
              </c:pt>
              <c:pt idx="36">
                <c:v>11/03/2025</c:v>
              </c:pt>
              <c:pt idx="37">
                <c:v>15/03/2025</c:v>
              </c:pt>
              <c:pt idx="38">
                <c:v>28/03/2025</c:v>
              </c:pt>
              <c:pt idx="39">
                <c:v>05/04/2025</c:v>
              </c:pt>
              <c:pt idx="40">
                <c:v>09/04/2025</c:v>
              </c:pt>
              <c:pt idx="41">
                <c:v>14/04/2025</c:v>
              </c:pt>
              <c:pt idx="42">
                <c:v>18/04/2025</c:v>
              </c:pt>
              <c:pt idx="43">
                <c:v>21/04/2025</c:v>
              </c:pt>
              <c:pt idx="44">
                <c:v>26/04/2025</c:v>
              </c:pt>
              <c:pt idx="45">
                <c:v>03/05/2025</c:v>
              </c:pt>
            </c:strLit>
          </c:cat>
          <c:val>
            <c:numLit>
              <c:formatCode>General</c:formatCode>
              <c:ptCount val="46"/>
              <c:pt idx="0">
                <c:v>0</c:v>
              </c:pt>
              <c:pt idx="1">
                <c:v>3</c:v>
              </c:pt>
              <c:pt idx="2">
                <c:v>1</c:v>
              </c:pt>
              <c:pt idx="3">
                <c:v>0</c:v>
              </c:pt>
              <c:pt idx="4">
                <c:v>1</c:v>
              </c:pt>
              <c:pt idx="5">
                <c:v>0</c:v>
              </c:pt>
              <c:pt idx="6">
                <c:v>0</c:v>
              </c:pt>
              <c:pt idx="7">
                <c:v>3</c:v>
              </c:pt>
              <c:pt idx="8">
                <c:v>0</c:v>
              </c:pt>
              <c:pt idx="9">
                <c:v>0</c:v>
              </c:pt>
              <c:pt idx="10">
                <c:v>1</c:v>
              </c:pt>
              <c:pt idx="11">
                <c:v>3</c:v>
              </c:pt>
              <c:pt idx="12">
                <c:v>3</c:v>
              </c:pt>
              <c:pt idx="13">
                <c:v>0</c:v>
              </c:pt>
              <c:pt idx="14">
                <c:v>1</c:v>
              </c:pt>
              <c:pt idx="15">
                <c:v>1</c:v>
              </c:pt>
              <c:pt idx="16">
                <c:v>0</c:v>
              </c:pt>
              <c:pt idx="17">
                <c:v>1</c:v>
              </c:pt>
              <c:pt idx="18">
                <c:v>3</c:v>
              </c:pt>
              <c:pt idx="19">
                <c:v>0</c:v>
              </c:pt>
              <c:pt idx="20">
                <c:v>3</c:v>
              </c:pt>
              <c:pt idx="21">
                <c:v>0</c:v>
              </c:pt>
              <c:pt idx="22">
                <c:v>3</c:v>
              </c:pt>
              <c:pt idx="23">
                <c:v>1</c:v>
              </c:pt>
              <c:pt idx="24">
                <c:v>1</c:v>
              </c:pt>
              <c:pt idx="25">
                <c:v>0</c:v>
              </c:pt>
              <c:pt idx="26">
                <c:v>3</c:v>
              </c:pt>
              <c:pt idx="27">
                <c:v>3</c:v>
              </c:pt>
              <c:pt idx="28">
                <c:v>3</c:v>
              </c:pt>
              <c:pt idx="29">
                <c:v>3</c:v>
              </c:pt>
              <c:pt idx="30">
                <c:v>0</c:v>
              </c:pt>
              <c:pt idx="31">
                <c:v>3</c:v>
              </c:pt>
              <c:pt idx="32">
                <c:v>3</c:v>
              </c:pt>
              <c:pt idx="33">
                <c:v>3</c:v>
              </c:pt>
              <c:pt idx="34">
                <c:v>3</c:v>
              </c:pt>
              <c:pt idx="35">
                <c:v>3</c:v>
              </c:pt>
              <c:pt idx="36">
                <c:v>0</c:v>
              </c:pt>
              <c:pt idx="37">
                <c:v>3</c:v>
              </c:pt>
              <c:pt idx="38">
                <c:v>0</c:v>
              </c:pt>
              <c:pt idx="39">
                <c:v>0</c:v>
              </c:pt>
              <c:pt idx="40">
                <c:v>3</c:v>
              </c:pt>
              <c:pt idx="41">
                <c:v>1</c:v>
              </c:pt>
              <c:pt idx="42">
                <c:v>3</c:v>
              </c:pt>
              <c:pt idx="43">
                <c:v>0</c:v>
              </c:pt>
              <c:pt idx="44">
                <c:v>0</c:v>
              </c:pt>
              <c:pt idx="45">
                <c:v>3</c:v>
              </c:pt>
            </c:numLit>
          </c:val>
          <c:smooth val="0"/>
          <c:extLst>
            <c:ext xmlns:c16="http://schemas.microsoft.com/office/drawing/2014/chart" uri="{C3380CC4-5D6E-409C-BE32-E72D297353CC}">
              <c16:uniqueId val="{00000002-920A-4558-A453-D319409C7FC1}"/>
            </c:ext>
          </c:extLst>
        </c:ser>
        <c:dLbls>
          <c:showLegendKey val="0"/>
          <c:showVal val="0"/>
          <c:showCatName val="0"/>
          <c:showSerName val="0"/>
          <c:showPercent val="0"/>
          <c:showBubbleSize val="0"/>
        </c:dLbls>
        <c:marker val="1"/>
        <c:smooth val="0"/>
        <c:axId val="639547440"/>
        <c:axId val="639548400"/>
      </c:lineChart>
      <c:lineChart>
        <c:grouping val="standard"/>
        <c:varyColors val="0"/>
        <c:ser>
          <c:idx val="0"/>
          <c:order val="0"/>
          <c:tx>
            <c:v>Sum of Cumulative Points</c:v>
          </c:tx>
          <c:spPr>
            <a:ln w="28575" cap="rnd">
              <a:solidFill>
                <a:schemeClr val="accent1"/>
              </a:solidFill>
              <a:round/>
            </a:ln>
            <a:effectLst/>
          </c:spPr>
          <c:marker>
            <c:symbol val="none"/>
          </c:marker>
          <c:cat>
            <c:strLit>
              <c:ptCount val="46"/>
              <c:pt idx="0">
                <c:v>10/08/2024</c:v>
              </c:pt>
              <c:pt idx="1">
                <c:v>16/08/2024</c:v>
              </c:pt>
              <c:pt idx="2">
                <c:v>24/08/2024</c:v>
              </c:pt>
              <c:pt idx="3">
                <c:v>31/08/2024</c:v>
              </c:pt>
              <c:pt idx="4">
                <c:v>14/09/2024</c:v>
              </c:pt>
              <c:pt idx="5">
                <c:v>21/09/2024</c:v>
              </c:pt>
              <c:pt idx="6">
                <c:v>28/09/2024</c:v>
              </c:pt>
              <c:pt idx="7">
                <c:v>01/10/2024</c:v>
              </c:pt>
              <c:pt idx="8">
                <c:v>05/10/2024</c:v>
              </c:pt>
              <c:pt idx="9">
                <c:v>19/10/2024</c:v>
              </c:pt>
              <c:pt idx="10">
                <c:v>22/10/2024</c:v>
              </c:pt>
              <c:pt idx="11">
                <c:v>26/10/2024</c:v>
              </c:pt>
              <c:pt idx="12">
                <c:v>02/11/2024</c:v>
              </c:pt>
              <c:pt idx="13">
                <c:v>06/11/2024</c:v>
              </c:pt>
              <c:pt idx="14">
                <c:v>09/11/2024</c:v>
              </c:pt>
              <c:pt idx="15">
                <c:v>23/11/2024</c:v>
              </c:pt>
              <c:pt idx="16">
                <c:v>26/11/2024</c:v>
              </c:pt>
              <c:pt idx="17">
                <c:v>30/11/2024</c:v>
              </c:pt>
              <c:pt idx="18">
                <c:v>07/12/2024</c:v>
              </c:pt>
              <c:pt idx="19">
                <c:v>11/12/2024</c:v>
              </c:pt>
              <c:pt idx="20">
                <c:v>14/12/2024</c:v>
              </c:pt>
              <c:pt idx="21">
                <c:v>21/12/2024</c:v>
              </c:pt>
              <c:pt idx="22">
                <c:v>26/12/2024</c:v>
              </c:pt>
              <c:pt idx="23">
                <c:v>29/12/2024</c:v>
              </c:pt>
              <c:pt idx="24">
                <c:v>01/01/2025</c:v>
              </c:pt>
              <c:pt idx="25">
                <c:v>04/01/2025</c:v>
              </c:pt>
              <c:pt idx="26">
                <c:v>18/01/2025</c:v>
              </c:pt>
              <c:pt idx="27">
                <c:v>21/01/2025</c:v>
              </c:pt>
              <c:pt idx="28">
                <c:v>25/01/2025</c:v>
              </c:pt>
              <c:pt idx="29">
                <c:v>01/02/2025</c:v>
              </c:pt>
              <c:pt idx="30">
                <c:v>05/02/2025</c:v>
              </c:pt>
              <c:pt idx="31">
                <c:v>11/02/2025</c:v>
              </c:pt>
              <c:pt idx="32">
                <c:v>15/02/2025</c:v>
              </c:pt>
              <c:pt idx="33">
                <c:v>22/02/2025</c:v>
              </c:pt>
              <c:pt idx="34">
                <c:v>01/03/2025</c:v>
              </c:pt>
              <c:pt idx="35">
                <c:v>08/03/2025</c:v>
              </c:pt>
              <c:pt idx="36">
                <c:v>11/03/2025</c:v>
              </c:pt>
              <c:pt idx="37">
                <c:v>15/03/2025</c:v>
              </c:pt>
              <c:pt idx="38">
                <c:v>28/03/2025</c:v>
              </c:pt>
              <c:pt idx="39">
                <c:v>05/04/2025</c:v>
              </c:pt>
              <c:pt idx="40">
                <c:v>09/04/2025</c:v>
              </c:pt>
              <c:pt idx="41">
                <c:v>14/04/2025</c:v>
              </c:pt>
              <c:pt idx="42">
                <c:v>18/04/2025</c:v>
              </c:pt>
              <c:pt idx="43">
                <c:v>21/04/2025</c:v>
              </c:pt>
              <c:pt idx="44">
                <c:v>26/04/2025</c:v>
              </c:pt>
              <c:pt idx="45">
                <c:v>03/05/2025</c:v>
              </c:pt>
            </c:strLit>
          </c:cat>
          <c:val>
            <c:numLit>
              <c:formatCode>General</c:formatCode>
              <c:ptCount val="46"/>
              <c:pt idx="0">
                <c:v>0</c:v>
              </c:pt>
              <c:pt idx="1">
                <c:v>3</c:v>
              </c:pt>
              <c:pt idx="2">
                <c:v>4</c:v>
              </c:pt>
              <c:pt idx="3">
                <c:v>4</c:v>
              </c:pt>
              <c:pt idx="4">
                <c:v>5</c:v>
              </c:pt>
              <c:pt idx="5">
                <c:v>5</c:v>
              </c:pt>
              <c:pt idx="6">
                <c:v>5</c:v>
              </c:pt>
              <c:pt idx="7">
                <c:v>8</c:v>
              </c:pt>
              <c:pt idx="8">
                <c:v>8</c:v>
              </c:pt>
              <c:pt idx="9">
                <c:v>8</c:v>
              </c:pt>
              <c:pt idx="10">
                <c:v>9</c:v>
              </c:pt>
              <c:pt idx="11">
                <c:v>12</c:v>
              </c:pt>
              <c:pt idx="12">
                <c:v>15</c:v>
              </c:pt>
              <c:pt idx="13">
                <c:v>15</c:v>
              </c:pt>
              <c:pt idx="14">
                <c:v>16</c:v>
              </c:pt>
              <c:pt idx="15">
                <c:v>17</c:v>
              </c:pt>
              <c:pt idx="16">
                <c:v>17</c:v>
              </c:pt>
              <c:pt idx="17">
                <c:v>18</c:v>
              </c:pt>
              <c:pt idx="18">
                <c:v>21</c:v>
              </c:pt>
              <c:pt idx="19">
                <c:v>21</c:v>
              </c:pt>
              <c:pt idx="20">
                <c:v>24</c:v>
              </c:pt>
              <c:pt idx="21">
                <c:v>24</c:v>
              </c:pt>
              <c:pt idx="22">
                <c:v>27</c:v>
              </c:pt>
              <c:pt idx="23">
                <c:v>28</c:v>
              </c:pt>
              <c:pt idx="24">
                <c:v>29</c:v>
              </c:pt>
              <c:pt idx="25">
                <c:v>29</c:v>
              </c:pt>
              <c:pt idx="26">
                <c:v>32</c:v>
              </c:pt>
              <c:pt idx="27">
                <c:v>35</c:v>
              </c:pt>
              <c:pt idx="28">
                <c:v>38</c:v>
              </c:pt>
              <c:pt idx="29">
                <c:v>41</c:v>
              </c:pt>
              <c:pt idx="30">
                <c:v>41</c:v>
              </c:pt>
              <c:pt idx="31">
                <c:v>44</c:v>
              </c:pt>
              <c:pt idx="32">
                <c:v>47</c:v>
              </c:pt>
              <c:pt idx="33">
                <c:v>50</c:v>
              </c:pt>
              <c:pt idx="34">
                <c:v>53</c:v>
              </c:pt>
              <c:pt idx="35">
                <c:v>56</c:v>
              </c:pt>
              <c:pt idx="36">
                <c:v>56</c:v>
              </c:pt>
              <c:pt idx="37">
                <c:v>59</c:v>
              </c:pt>
              <c:pt idx="38">
                <c:v>59</c:v>
              </c:pt>
              <c:pt idx="39">
                <c:v>59</c:v>
              </c:pt>
              <c:pt idx="40">
                <c:v>62</c:v>
              </c:pt>
              <c:pt idx="41">
                <c:v>63</c:v>
              </c:pt>
              <c:pt idx="42">
                <c:v>66</c:v>
              </c:pt>
              <c:pt idx="43">
                <c:v>66</c:v>
              </c:pt>
              <c:pt idx="44">
                <c:v>66</c:v>
              </c:pt>
              <c:pt idx="45">
                <c:v>69</c:v>
              </c:pt>
            </c:numLit>
          </c:val>
          <c:smooth val="0"/>
          <c:extLst>
            <c:ext xmlns:c16="http://schemas.microsoft.com/office/drawing/2014/chart" uri="{C3380CC4-5D6E-409C-BE32-E72D297353CC}">
              <c16:uniqueId val="{00000000-920A-4558-A453-D319409C7FC1}"/>
            </c:ext>
          </c:extLst>
        </c:ser>
        <c:dLbls>
          <c:showLegendKey val="0"/>
          <c:showVal val="0"/>
          <c:showCatName val="0"/>
          <c:showSerName val="0"/>
          <c:showPercent val="0"/>
          <c:showBubbleSize val="0"/>
        </c:dLbls>
        <c:marker val="1"/>
        <c:smooth val="0"/>
        <c:axId val="1199502543"/>
        <c:axId val="1199501103"/>
      </c:lineChart>
      <c:catAx>
        <c:axId val="6395474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8400"/>
        <c:crosses val="autoZero"/>
        <c:auto val="1"/>
        <c:lblAlgn val="ctr"/>
        <c:lblOffset val="100"/>
        <c:noMultiLvlLbl val="0"/>
        <c:extLst>
          <c:ext xmlns:c15="http://schemas.microsoft.com/office/drawing/2012/chart" uri="{F40574EE-89B7-4290-83BB-5DA773EAF853}">
            <c15:numFmt c:formatCode="General" c:sourceLinked="1"/>
          </c:ext>
        </c:extLst>
      </c:catAx>
      <c:valAx>
        <c:axId val="6395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7440"/>
        <c:crosses val="autoZero"/>
        <c:crossBetween val="between"/>
        <c:extLst>
          <c:ext xmlns:c15="http://schemas.microsoft.com/office/drawing/2012/chart" uri="{F40574EE-89B7-4290-83BB-5DA773EAF853}">
            <c15:numFmt c:formatCode="General" c:sourceLinked="1"/>
          </c:ext>
        </c:extLst>
      </c:valAx>
      <c:valAx>
        <c:axId val="1199501103"/>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02543"/>
        <c:crosses val="max"/>
        <c:crossBetween val="between"/>
        <c:extLst>
          <c:ext xmlns:c15="http://schemas.microsoft.com/office/drawing/2012/chart" uri="{F40574EE-89B7-4290-83BB-5DA773EAF853}">
            <c15:numFmt c:formatCode="General" c:sourceLinked="1"/>
          </c:ext>
        </c:extLst>
      </c:valAx>
      <c:catAx>
        <c:axId val="1199502543"/>
        <c:scaling>
          <c:orientation val="minMax"/>
        </c:scaling>
        <c:delete val="1"/>
        <c:axPos val="b"/>
        <c:numFmt formatCode="General" sourceLinked="0"/>
        <c:majorTickMark val="out"/>
        <c:minorTickMark val="none"/>
        <c:tickLblPos val="nextTo"/>
        <c:crossAx val="1199501103"/>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[CCFC 2024 2025 Season Dashboard.xlsx]PivotChartTable4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D</c:v>
              </c:pt>
              <c:pt idx="1">
                <c:v>L</c:v>
              </c:pt>
              <c:pt idx="2">
                <c:v>W</c:v>
              </c:pt>
            </c:strLit>
          </c:cat>
          <c:val>
            <c:numLit>
              <c:formatCode>0.00%</c:formatCode>
              <c:ptCount val="3"/>
              <c:pt idx="0">
                <c:v>0.20833333333333334</c:v>
              </c:pt>
              <c:pt idx="1">
                <c:v>0.375</c:v>
              </c:pt>
              <c:pt idx="2">
                <c:v>0.41666666666666669</c:v>
              </c:pt>
            </c:numLit>
          </c:val>
          <c:extLst>
            <c:ext xmlns:c16="http://schemas.microsoft.com/office/drawing/2014/chart" uri="{C3380CC4-5D6E-409C-BE32-E72D297353CC}">
              <c16:uniqueId val="{00000002-499A-4C1A-9E61-89C9826754B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[CCFC 2024 2025 Season Dashboard.xlsx]PivotChartTable5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191068</xdr:colOff>
      <xdr:row>1</xdr:row>
      <xdr:rowOff>48260</xdr:rowOff>
    </xdr:from>
    <xdr:to>
      <xdr:col>15</xdr:col>
      <xdr:colOff>1165516</xdr:colOff>
      <xdr:row>7</xdr:row>
      <xdr:rowOff>8466</xdr:rowOff>
    </xdr:to>
    <xdr:pic>
      <xdr:nvPicPr>
        <xdr:cNvPr id="3" name="Picture 2">
          <a:extLst>
            <a:ext uri="{FF2B5EF4-FFF2-40B4-BE49-F238E27FC236}">
              <a16:creationId xmlns:a16="http://schemas.microsoft.com/office/drawing/2014/main" id="{F5682533-86E1-8E26-C0C1-3CDAC2577D8D}"/>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5109" b="96350" l="9921" r="89683">
                      <a14:foregroundMark x1="16667" y1="27737" x2="16667" y2="27737"/>
                      <a14:foregroundMark x1="19048" y1="22263" x2="19048" y2="22263"/>
                      <a14:foregroundMark x1="17460" y1="12409" x2="17460" y2="12409"/>
                      <a14:foregroundMark x1="14286" y1="18248" x2="14286" y2="18248"/>
                      <a14:foregroundMark x1="16667" y1="10949" x2="27778" y2="18248"/>
                      <a14:foregroundMark x1="25794" y1="8759" x2="25794" y2="8759"/>
                      <a14:foregroundMark x1="25794" y1="8759" x2="66667" y2="6204"/>
                      <a14:foregroundMark x1="66667" y1="6204" x2="78571" y2="10584"/>
                      <a14:foregroundMark x1="80952" y1="12409" x2="80952" y2="12409"/>
                      <a14:foregroundMark x1="80952" y1="12409" x2="79762" y2="20073"/>
                      <a14:foregroundMark x1="69048" y1="16788" x2="69048" y2="16788"/>
                      <a14:foregroundMark x1="67460" y1="13869" x2="67460" y2="13869"/>
                      <a14:foregroundMark x1="79762" y1="21898" x2="79762" y2="21898"/>
                      <a14:foregroundMark x1="80159" y1="26642" x2="80159" y2="26642"/>
                      <a14:foregroundMark x1="50397" y1="37956" x2="50397" y2="37956"/>
                      <a14:foregroundMark x1="54365" y1="37226" x2="54365" y2="37226"/>
                      <a14:foregroundMark x1="55159" y1="60584" x2="55159" y2="60584"/>
                      <a14:foregroundMark x1="45635" y1="60584" x2="45635" y2="60584"/>
                      <a14:foregroundMark x1="40079" y1="70438" x2="40079" y2="70438"/>
                      <a14:foregroundMark x1="50794" y1="77372" x2="50794" y2="77372"/>
                      <a14:foregroundMark x1="59524" y1="68978" x2="59524" y2="68978"/>
                      <a14:foregroundMark x1="34524" y1="91241" x2="34524" y2="91241"/>
                      <a14:foregroundMark x1="27778" y1="89781" x2="27778" y2="89781"/>
                      <a14:foregroundMark x1="30952" y1="87956" x2="30952" y2="87956"/>
                      <a14:foregroundMark x1="30952" y1="87956" x2="30952" y2="87956"/>
                      <a14:foregroundMark x1="30952" y1="87956" x2="30952" y2="87956"/>
                      <a14:foregroundMark x1="30952" y1="87956" x2="30952" y2="87956"/>
                      <a14:foregroundMark x1="18254" y1="87956" x2="18254" y2="87956"/>
                      <a14:foregroundMark x1="18254" y1="87956" x2="18254" y2="87956"/>
                      <a14:foregroundMark x1="17857" y1="82482" x2="17857" y2="82482"/>
                      <a14:foregroundMark x1="17857" y1="82482" x2="17857" y2="82482"/>
                      <a14:foregroundMark x1="33333" y1="81752" x2="33333" y2="81752"/>
                      <a14:foregroundMark x1="33333" y1="81752" x2="33333" y2="81752"/>
                      <a14:foregroundMark x1="75000" y1="81387" x2="75000" y2="81387"/>
                      <a14:foregroundMark x1="75000" y1="81387" x2="75000" y2="81387"/>
                      <a14:foregroundMark x1="85317" y1="86496" x2="85317" y2="86496"/>
                      <a14:foregroundMark x1="85317" y1="86496" x2="85317" y2="86496"/>
                      <a14:foregroundMark x1="76587" y1="89416" x2="76587" y2="89416"/>
                      <a14:foregroundMark x1="76587" y1="89416" x2="76587" y2="89416"/>
                      <a14:foregroundMark x1="80159" y1="86861" x2="80159" y2="86861"/>
                      <a14:foregroundMark x1="80159" y1="86861" x2="80159" y2="86861"/>
                      <a14:foregroundMark x1="73810" y1="87591" x2="73810" y2="87591"/>
                      <a14:foregroundMark x1="73810" y1="87591" x2="73810" y2="87591"/>
                      <a14:foregroundMark x1="73810" y1="87591" x2="73810" y2="87591"/>
                      <a14:foregroundMark x1="73810" y1="87591" x2="29762" y2="89416"/>
                      <a14:foregroundMark x1="29762" y1="89416" x2="58333" y2="92336"/>
                      <a14:foregroundMark x1="58333" y1="92336" x2="78571" y2="91241"/>
                      <a14:foregroundMark x1="25794" y1="93796" x2="55952" y2="94891"/>
                      <a14:foregroundMark x1="55952" y1="94891" x2="35714" y2="96350"/>
                      <a14:foregroundMark x1="35714" y1="96350" x2="24603" y2="91971"/>
                      <a14:foregroundMark x1="42460" y1="69343" x2="42460" y2="69343"/>
                      <a14:foregroundMark x1="42460" y1="69343" x2="42460" y2="69343"/>
                      <a14:foregroundMark x1="61111" y1="68613" x2="61111" y2="68613"/>
                      <a14:foregroundMark x1="61111" y1="68613" x2="61111" y2="68613"/>
                      <a14:foregroundMark x1="59921" y1="60584" x2="59921" y2="60584"/>
                      <a14:foregroundMark x1="59921" y1="60584" x2="59921" y2="60584"/>
                      <a14:foregroundMark x1="46825" y1="59124" x2="46825" y2="59124"/>
                      <a14:foregroundMark x1="46825" y1="59124" x2="46825" y2="59124"/>
                      <a14:foregroundMark x1="52778" y1="36131" x2="52778" y2="36131"/>
                      <a14:foregroundMark x1="52778" y1="36131" x2="52778" y2="36131"/>
                    </a14:backgroundRemoval>
                  </a14:imgEffect>
                </a14:imgLayer>
              </a14:imgProps>
            </a:ext>
          </a:extLst>
        </a:blip>
        <a:stretch>
          <a:fillRect/>
        </a:stretch>
      </xdr:blipFill>
      <xdr:spPr>
        <a:xfrm>
          <a:off x="18648401" y="234527"/>
          <a:ext cx="974448" cy="1077806"/>
        </a:xfrm>
        <a:prstGeom prst="rect">
          <a:avLst/>
        </a:prstGeom>
      </xdr:spPr>
    </xdr:pic>
    <xdr:clientData/>
  </xdr:twoCellAnchor>
  <xdr:twoCellAnchor>
    <xdr:from>
      <xdr:col>0</xdr:col>
      <xdr:colOff>327659</xdr:colOff>
      <xdr:row>5</xdr:row>
      <xdr:rowOff>121920</xdr:rowOff>
    </xdr:from>
    <xdr:to>
      <xdr:col>14</xdr:col>
      <xdr:colOff>778934</xdr:colOff>
      <xdr:row>9</xdr:row>
      <xdr:rowOff>16933</xdr:rowOff>
    </xdr:to>
    <xdr:grpSp>
      <xdr:nvGrpSpPr>
        <xdr:cNvPr id="13" name="Group 12">
          <a:extLst>
            <a:ext uri="{FF2B5EF4-FFF2-40B4-BE49-F238E27FC236}">
              <a16:creationId xmlns:a16="http://schemas.microsoft.com/office/drawing/2014/main" id="{759EFC5A-14D0-9AE4-35DE-0C67AC7AD49F}"/>
            </a:ext>
          </a:extLst>
        </xdr:cNvPr>
        <xdr:cNvGrpSpPr/>
      </xdr:nvGrpSpPr>
      <xdr:grpSpPr>
        <a:xfrm>
          <a:off x="327659" y="1053253"/>
          <a:ext cx="14810742" cy="640080"/>
          <a:chOff x="152399" y="762000"/>
          <a:chExt cx="11939424" cy="1325688"/>
        </a:xfrm>
        <a:solidFill>
          <a:schemeClr val="tx2">
            <a:lumMod val="50000"/>
            <a:lumOff val="50000"/>
          </a:schemeClr>
        </a:solidFill>
      </xdr:grpSpPr>
      <xdr:grpSp>
        <xdr:nvGrpSpPr>
          <xdr:cNvPr id="6" name="Group 5">
            <a:extLst>
              <a:ext uri="{FF2B5EF4-FFF2-40B4-BE49-F238E27FC236}">
                <a16:creationId xmlns:a16="http://schemas.microsoft.com/office/drawing/2014/main" id="{B8F35C0D-377F-3875-8193-921F51500EA8}"/>
              </a:ext>
            </a:extLst>
          </xdr:cNvPr>
          <xdr:cNvGrpSpPr/>
        </xdr:nvGrpSpPr>
        <xdr:grpSpPr>
          <a:xfrm>
            <a:off x="152399" y="762000"/>
            <a:ext cx="3448449" cy="1308154"/>
            <a:chOff x="259079" y="739140"/>
            <a:chExt cx="3448449" cy="1308154"/>
          </a:xfrm>
          <a:grpFill/>
        </xdr:grpSpPr>
        <xdr:sp macro="" textlink="Scratchpad!A1">
          <xdr:nvSpPr>
            <xdr:cNvPr id="4" name="Rectangle 3">
              <a:extLst>
                <a:ext uri="{FF2B5EF4-FFF2-40B4-BE49-F238E27FC236}">
                  <a16:creationId xmlns:a16="http://schemas.microsoft.com/office/drawing/2014/main" id="{B62B7A55-9A17-D53C-7BEE-DA5D7812C0EE}"/>
                </a:ext>
              </a:extLst>
            </xdr:cNvPr>
            <xdr:cNvSpPr/>
          </xdr:nvSpPr>
          <xdr:spPr>
            <a:xfrm>
              <a:off x="259079" y="739140"/>
              <a:ext cx="3448449" cy="711944"/>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62385B0-6F7B-452A-966B-F80F30C13D3C}" type="TxLink">
                <a:rPr lang="en-US" sz="1400" b="1" i="0" u="none" strike="noStrike">
                  <a:solidFill>
                    <a:schemeClr val="bg1"/>
                  </a:solidFill>
                  <a:latin typeface="Aptos Narrow"/>
                  <a:ea typeface="+mn-ea"/>
                  <a:cs typeface="+mn-cs"/>
                </a:rPr>
                <a:pPr marL="0" indent="0" algn="ctr"/>
                <a:t>Total Goals Scored</a:t>
              </a:fld>
              <a:endParaRPr lang="en-GB" sz="1400" b="1" i="0" u="none" strike="noStrike">
                <a:solidFill>
                  <a:schemeClr val="bg1"/>
                </a:solidFill>
                <a:latin typeface="Aptos Narrow"/>
                <a:ea typeface="+mn-ea"/>
                <a:cs typeface="+mn-cs"/>
              </a:endParaRPr>
            </a:p>
          </xdr:txBody>
        </xdr:sp>
        <xdr:sp macro="" textlink="Scratchpad!B1">
          <xdr:nvSpPr>
            <xdr:cNvPr id="5" name="Rectangle 4">
              <a:extLst>
                <a:ext uri="{FF2B5EF4-FFF2-40B4-BE49-F238E27FC236}">
                  <a16:creationId xmlns:a16="http://schemas.microsoft.com/office/drawing/2014/main" id="{CB562281-238D-4100-99AD-D2778270E1E4}"/>
                </a:ext>
              </a:extLst>
            </xdr:cNvPr>
            <xdr:cNvSpPr/>
          </xdr:nvSpPr>
          <xdr:spPr>
            <a:xfrm>
              <a:off x="259079" y="1409701"/>
              <a:ext cx="3448449" cy="637593"/>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5E90500-78AC-43CE-8483-C5DAF90F691E}" type="TxLink">
                <a:rPr lang="en-US" sz="1400" b="1" i="0" u="none" strike="noStrike">
                  <a:solidFill>
                    <a:schemeClr val="bg1"/>
                  </a:solidFill>
                  <a:latin typeface="Aptos Narrow"/>
                </a:rPr>
                <a:pPr algn="ctr"/>
                <a:t>66</a:t>
              </a:fld>
              <a:endParaRPr lang="en-GB" sz="1400" b="1">
                <a:solidFill>
                  <a:schemeClr val="bg1"/>
                </a:solidFill>
              </a:endParaRPr>
            </a:p>
          </xdr:txBody>
        </xdr:sp>
      </xdr:grpSp>
      <xdr:grpSp>
        <xdr:nvGrpSpPr>
          <xdr:cNvPr id="7" name="Group 6">
            <a:extLst>
              <a:ext uri="{FF2B5EF4-FFF2-40B4-BE49-F238E27FC236}">
                <a16:creationId xmlns:a16="http://schemas.microsoft.com/office/drawing/2014/main" id="{B1F0E828-A420-4A69-85AA-F4FF8E9E3894}"/>
              </a:ext>
            </a:extLst>
          </xdr:cNvPr>
          <xdr:cNvGrpSpPr/>
        </xdr:nvGrpSpPr>
        <xdr:grpSpPr>
          <a:xfrm>
            <a:off x="8732520" y="762000"/>
            <a:ext cx="3359303" cy="1325688"/>
            <a:chOff x="259080" y="739140"/>
            <a:chExt cx="3359303" cy="1325688"/>
          </a:xfrm>
          <a:grpFill/>
        </xdr:grpSpPr>
        <xdr:sp macro="" textlink="Scratchpad!A3">
          <xdr:nvSpPr>
            <xdr:cNvPr id="8" name="Rectangle 7">
              <a:extLst>
                <a:ext uri="{FF2B5EF4-FFF2-40B4-BE49-F238E27FC236}">
                  <a16:creationId xmlns:a16="http://schemas.microsoft.com/office/drawing/2014/main" id="{BB3F1DD0-7794-E35E-84EF-E8CB02120D67}"/>
                </a:ext>
              </a:extLst>
            </xdr:cNvPr>
            <xdr:cNvSpPr/>
          </xdr:nvSpPr>
          <xdr:spPr>
            <a:xfrm>
              <a:off x="259080" y="739140"/>
              <a:ext cx="3359303" cy="69440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CC5C344-1116-41E2-B473-6237A8D44DC1}" type="TxLink">
                <a:rPr lang="en-US" sz="1400" b="1" i="0" u="none" strike="noStrike">
                  <a:solidFill>
                    <a:schemeClr val="bg1"/>
                  </a:solidFill>
                  <a:latin typeface="Aptos Narrow"/>
                </a:rPr>
                <a:pPr algn="ctr"/>
                <a:t>Win Ratio %</a:t>
              </a:fld>
              <a:endParaRPr lang="en-GB" sz="1400" b="1">
                <a:solidFill>
                  <a:schemeClr val="bg1"/>
                </a:solidFill>
              </a:endParaRPr>
            </a:p>
          </xdr:txBody>
        </xdr:sp>
        <xdr:sp macro="" textlink="Scratchpad!B3">
          <xdr:nvSpPr>
            <xdr:cNvPr id="9" name="Rectangle 8">
              <a:extLst>
                <a:ext uri="{FF2B5EF4-FFF2-40B4-BE49-F238E27FC236}">
                  <a16:creationId xmlns:a16="http://schemas.microsoft.com/office/drawing/2014/main" id="{6547615C-6EEC-45F3-9160-2EC874EE9764}"/>
                </a:ext>
              </a:extLst>
            </xdr:cNvPr>
            <xdr:cNvSpPr/>
          </xdr:nvSpPr>
          <xdr:spPr>
            <a:xfrm>
              <a:off x="263080" y="1409701"/>
              <a:ext cx="3355303" cy="65512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3BAFAAC-E89B-4A02-AFA8-4D89D8E40E62}" type="TxLink">
                <a:rPr lang="en-US" sz="1400" b="1" i="0" u="none" strike="noStrike">
                  <a:solidFill>
                    <a:schemeClr val="bg1"/>
                  </a:solidFill>
                  <a:latin typeface="Aptos Narrow"/>
                  <a:ea typeface="+mn-ea"/>
                  <a:cs typeface="+mn-cs"/>
                </a:rPr>
                <a:pPr marL="0" indent="0" algn="ctr"/>
                <a:t>41.67%</a:t>
              </a:fld>
              <a:endParaRPr lang="en-GB" sz="1400" b="1" i="0" u="none" strike="noStrike">
                <a:solidFill>
                  <a:schemeClr val="bg1"/>
                </a:solidFill>
                <a:latin typeface="Aptos Narrow"/>
                <a:ea typeface="+mn-ea"/>
                <a:cs typeface="+mn-cs"/>
              </a:endParaRPr>
            </a:p>
          </xdr:txBody>
        </xdr:sp>
      </xdr:grpSp>
      <xdr:grpSp>
        <xdr:nvGrpSpPr>
          <xdr:cNvPr id="10" name="Group 9">
            <a:extLst>
              <a:ext uri="{FF2B5EF4-FFF2-40B4-BE49-F238E27FC236}">
                <a16:creationId xmlns:a16="http://schemas.microsoft.com/office/drawing/2014/main" id="{657C2374-2696-46D8-943D-AF1E465C5E43}"/>
              </a:ext>
            </a:extLst>
          </xdr:cNvPr>
          <xdr:cNvGrpSpPr/>
        </xdr:nvGrpSpPr>
        <xdr:grpSpPr>
          <a:xfrm>
            <a:off x="4446408" y="762000"/>
            <a:ext cx="3338609" cy="1202941"/>
            <a:chOff x="263028" y="739140"/>
            <a:chExt cx="3338609" cy="1202941"/>
          </a:xfrm>
          <a:grpFill/>
        </xdr:grpSpPr>
        <xdr:sp macro="" textlink="Scratchpad!A2">
          <xdr:nvSpPr>
            <xdr:cNvPr id="11" name="Rectangle 10">
              <a:extLst>
                <a:ext uri="{FF2B5EF4-FFF2-40B4-BE49-F238E27FC236}">
                  <a16:creationId xmlns:a16="http://schemas.microsoft.com/office/drawing/2014/main" id="{77778EBF-A09C-2155-F8D8-C64EA4665C91}"/>
                </a:ext>
              </a:extLst>
            </xdr:cNvPr>
            <xdr:cNvSpPr/>
          </xdr:nvSpPr>
          <xdr:spPr>
            <a:xfrm>
              <a:off x="264644" y="739140"/>
              <a:ext cx="3336993" cy="659338"/>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0FFCD71-36CA-41AD-8D1A-77C784416B28}" type="TxLink">
                <a:rPr lang="en-US" sz="1400" b="1" i="0" u="none" strike="noStrike">
                  <a:solidFill>
                    <a:schemeClr val="bg1"/>
                  </a:solidFill>
                  <a:latin typeface="Aptos Narrow"/>
                </a:rPr>
                <a:pPr algn="ctr"/>
                <a:t>Total Points</a:t>
              </a:fld>
              <a:endParaRPr lang="en-GB" sz="1400" b="1">
                <a:solidFill>
                  <a:schemeClr val="bg1"/>
                </a:solidFill>
              </a:endParaRPr>
            </a:p>
          </xdr:txBody>
        </xdr:sp>
        <xdr:sp macro="" textlink="Scratchpad!B2">
          <xdr:nvSpPr>
            <xdr:cNvPr id="12" name="Rectangle 11">
              <a:extLst>
                <a:ext uri="{FF2B5EF4-FFF2-40B4-BE49-F238E27FC236}">
                  <a16:creationId xmlns:a16="http://schemas.microsoft.com/office/drawing/2014/main" id="{B4EB6B07-77A0-8CD4-3990-312EBA5300D9}"/>
                </a:ext>
              </a:extLst>
            </xdr:cNvPr>
            <xdr:cNvSpPr/>
          </xdr:nvSpPr>
          <xdr:spPr>
            <a:xfrm>
              <a:off x="263028" y="1398480"/>
              <a:ext cx="3338609" cy="54360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FD5F25D-B0F1-4C9D-8F6A-8EA7706BB0E2}" type="TxLink">
                <a:rPr lang="en-US" sz="1400" b="1" i="0" u="none" strike="noStrike">
                  <a:solidFill>
                    <a:schemeClr val="bg1"/>
                  </a:solidFill>
                  <a:latin typeface="Aptos Narrow"/>
                  <a:ea typeface="+mn-ea"/>
                  <a:cs typeface="+mn-cs"/>
                </a:rPr>
                <a:pPr marL="0" indent="0" algn="ctr"/>
                <a:t>69</a:t>
              </a:fld>
              <a:endParaRPr lang="en-GB" sz="1400" b="1" i="0" u="none" strike="noStrike">
                <a:solidFill>
                  <a:schemeClr val="bg1"/>
                </a:solidFill>
                <a:latin typeface="Aptos Narrow"/>
                <a:ea typeface="+mn-ea"/>
                <a:cs typeface="+mn-cs"/>
              </a:endParaRPr>
            </a:p>
          </xdr:txBody>
        </xdr:sp>
      </xdr:grpSp>
    </xdr:grpSp>
    <xdr:clientData/>
  </xdr:twoCellAnchor>
  <xdr:twoCellAnchor>
    <xdr:from>
      <xdr:col>0</xdr:col>
      <xdr:colOff>508000</xdr:colOff>
      <xdr:row>0</xdr:row>
      <xdr:rowOff>159175</xdr:rowOff>
    </xdr:from>
    <xdr:to>
      <xdr:col>14</xdr:col>
      <xdr:colOff>804335</xdr:colOff>
      <xdr:row>5</xdr:row>
      <xdr:rowOff>16934</xdr:rowOff>
    </xdr:to>
    <xdr:sp macro="" textlink="">
      <xdr:nvSpPr>
        <xdr:cNvPr id="14" name="Rectangle 13">
          <a:extLst>
            <a:ext uri="{FF2B5EF4-FFF2-40B4-BE49-F238E27FC236}">
              <a16:creationId xmlns:a16="http://schemas.microsoft.com/office/drawing/2014/main" id="{DBC75F32-8A7B-790E-545A-7F7BCA36AE92}"/>
            </a:ext>
          </a:extLst>
        </xdr:cNvPr>
        <xdr:cNvSpPr/>
      </xdr:nvSpPr>
      <xdr:spPr>
        <a:xfrm>
          <a:off x="508000" y="159175"/>
          <a:ext cx="18194868" cy="789092"/>
        </a:xfrm>
        <a:prstGeom prst="rect">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b="1">
              <a:solidFill>
                <a:schemeClr val="bg1"/>
              </a:solidFill>
            </a:rPr>
            <a:t>Coventry</a:t>
          </a:r>
          <a:r>
            <a:rPr lang="en-GB" sz="2800" b="1" baseline="0">
              <a:solidFill>
                <a:schemeClr val="bg1"/>
              </a:solidFill>
            </a:rPr>
            <a:t> City 2024-2025 Season</a:t>
          </a:r>
          <a:endParaRPr lang="en-GB" sz="2800" b="1">
            <a:solidFill>
              <a:schemeClr val="bg1"/>
            </a:solidFill>
          </a:endParaRPr>
        </a:p>
      </xdr:txBody>
    </xdr:sp>
    <xdr:clientData/>
  </xdr:twoCellAnchor>
  <xdr:twoCellAnchor>
    <xdr:from>
      <xdr:col>6</xdr:col>
      <xdr:colOff>601135</xdr:colOff>
      <xdr:row>12</xdr:row>
      <xdr:rowOff>0</xdr:rowOff>
    </xdr:from>
    <xdr:to>
      <xdr:col>10</xdr:col>
      <xdr:colOff>372535</xdr:colOff>
      <xdr:row>27</xdr:row>
      <xdr:rowOff>16934</xdr:rowOff>
    </xdr:to>
    <xdr:graphicFrame macro="">
      <xdr:nvGraphicFramePr>
        <xdr:cNvPr id="16" name="Chart 15">
          <a:extLst>
            <a:ext uri="{FF2B5EF4-FFF2-40B4-BE49-F238E27FC236}">
              <a16:creationId xmlns:a16="http://schemas.microsoft.com/office/drawing/2014/main" id="{33F472CA-D9CA-9A14-93E1-E96E82E7D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82126</xdr:colOff>
      <xdr:row>11</xdr:row>
      <xdr:rowOff>143933</xdr:rowOff>
    </xdr:from>
    <xdr:to>
      <xdr:col>5</xdr:col>
      <xdr:colOff>643467</xdr:colOff>
      <xdr:row>27</xdr:row>
      <xdr:rowOff>33867</xdr:rowOff>
    </xdr:to>
    <xdr:graphicFrame macro="">
      <xdr:nvGraphicFramePr>
        <xdr:cNvPr id="17" name="Chart 16">
          <a:extLst>
            <a:ext uri="{FF2B5EF4-FFF2-40B4-BE49-F238E27FC236}">
              <a16:creationId xmlns:a16="http://schemas.microsoft.com/office/drawing/2014/main" id="{91F1D87F-4395-F352-6C0F-73A0FEEA2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630768</xdr:colOff>
      <xdr:row>35</xdr:row>
      <xdr:rowOff>25401</xdr:rowOff>
    </xdr:from>
    <xdr:to>
      <xdr:col>9</xdr:col>
      <xdr:colOff>889000</xdr:colOff>
      <xdr:row>39</xdr:row>
      <xdr:rowOff>42333</xdr:rowOff>
    </xdr:to>
    <mc:AlternateContent xmlns:mc="http://schemas.openxmlformats.org/markup-compatibility/2006">
      <mc:Choice xmlns:a14="http://schemas.microsoft.com/office/drawing/2010/main" Requires="a14">
        <xdr:graphicFrame macro="">
          <xdr:nvGraphicFramePr>
            <xdr:cNvPr id="18" name="Result">
              <a:extLst>
                <a:ext uri="{FF2B5EF4-FFF2-40B4-BE49-F238E27FC236}">
                  <a16:creationId xmlns:a16="http://schemas.microsoft.com/office/drawing/2014/main" id="{C5882683-FB27-D096-7351-161649169857}"/>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6870701" y="6544734"/>
              <a:ext cx="1799166"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606213</xdr:colOff>
      <xdr:row>30</xdr:row>
      <xdr:rowOff>20321</xdr:rowOff>
    </xdr:from>
    <xdr:to>
      <xdr:col>9</xdr:col>
      <xdr:colOff>872912</xdr:colOff>
      <xdr:row>33</xdr:row>
      <xdr:rowOff>177800</xdr:rowOff>
    </xdr:to>
    <mc:AlternateContent xmlns:mc="http://schemas.openxmlformats.org/markup-compatibility/2006">
      <mc:Choice xmlns:a14="http://schemas.microsoft.com/office/drawing/2010/main" Requires="a14">
        <xdr:graphicFrame macro="">
          <xdr:nvGraphicFramePr>
            <xdr:cNvPr id="19" name="Stage">
              <a:extLst>
                <a:ext uri="{FF2B5EF4-FFF2-40B4-BE49-F238E27FC236}">
                  <a16:creationId xmlns:a16="http://schemas.microsoft.com/office/drawing/2014/main" id="{5311FCA9-5EE8-DA5B-5180-FDC481FD9E3E}"/>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dr:sp macro="" textlink="">
          <xdr:nvSpPr>
            <xdr:cNvPr id="0" name=""/>
            <xdr:cNvSpPr>
              <a:spLocks noTextEdit="1"/>
            </xdr:cNvSpPr>
          </xdr:nvSpPr>
          <xdr:spPr>
            <a:xfrm>
              <a:off x="6846146" y="5608321"/>
              <a:ext cx="1807633" cy="7162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621453</xdr:colOff>
      <xdr:row>40</xdr:row>
      <xdr:rowOff>69428</xdr:rowOff>
    </xdr:from>
    <xdr:to>
      <xdr:col>9</xdr:col>
      <xdr:colOff>911012</xdr:colOff>
      <xdr:row>43</xdr:row>
      <xdr:rowOff>169333</xdr:rowOff>
    </xdr:to>
    <mc:AlternateContent xmlns:mc="http://schemas.openxmlformats.org/markup-compatibility/2006">
      <mc:Choice xmlns:a14="http://schemas.microsoft.com/office/drawing/2010/main" Requires="a14">
        <xdr:graphicFrame macro="">
          <xdr:nvGraphicFramePr>
            <xdr:cNvPr id="22" name="Venue">
              <a:extLst>
                <a:ext uri="{FF2B5EF4-FFF2-40B4-BE49-F238E27FC236}">
                  <a16:creationId xmlns:a16="http://schemas.microsoft.com/office/drawing/2014/main" id="{5A1246EC-C7DB-DD0D-F528-FB120D7D59C8}"/>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6861386" y="7520095"/>
              <a:ext cx="1830493" cy="658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211667</xdr:colOff>
      <xdr:row>11</xdr:row>
      <xdr:rowOff>177800</xdr:rowOff>
    </xdr:from>
    <xdr:to>
      <xdr:col>15</xdr:col>
      <xdr:colOff>59268</xdr:colOff>
      <xdr:row>27</xdr:row>
      <xdr:rowOff>59267</xdr:rowOff>
    </xdr:to>
    <xdr:graphicFrame macro="">
      <xdr:nvGraphicFramePr>
        <xdr:cNvPr id="23" name="Chart 22">
          <a:extLst>
            <a:ext uri="{FF2B5EF4-FFF2-40B4-BE49-F238E27FC236}">
              <a16:creationId xmlns:a16="http://schemas.microsoft.com/office/drawing/2014/main" id="{9F2D3498-DBC8-204E-A92E-73EA4CAB8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Kate Archer" refreshedDate="45914.565472685186" backgroundQuery="1" createdVersion="3" refreshedVersion="8" minRefreshableVersion="3" recordCount="0" tupleCache="1" xr:uid="{3483B2E2-FA61-4088-A624-F2B156F87CA7}">
  <cacheSource type="external" connectionId="3"/>
  <cacheFields count="1">
    <cacheField name="[Measures].[MeasuresLevel]" caption="MeasuresLevel" numFmtId="0" hierarchy="11">
      <sharedItems count="3">
        <s v="[Measures].[Win Ratio]" c="Win Ratio"/>
        <s v="[Measures].[Total Point]" c="Total Point"/>
        <s v="[Measures].[Total Goals Scored]" c="Total Goals Scored"/>
      </sharedItems>
    </cacheField>
  </cacheFields>
  <cacheHierarchies count="22">
    <cacheHierarchy uniqueName="[Match Details].[Date]" caption="Date" attribute="1" time="1" defaultMemberUniqueName="[Match Details].[Date].[All]" allUniqueName="[Match Details].[Date].[All]" dimensionUniqueName="[Match Details]" displayFolder="" count="2" memberValueDatatype="7" unbalanced="0"/>
    <cacheHierarchy uniqueName="[Match Details].[Round]" caption="Round" attribute="1" defaultMemberUniqueName="[Match Details].[Round].[All]" allUniqueName="[Match Details].[Round].[All]" dimensionUniqueName="[Match Details]" displayFolder="" count="2" memberValueDatatype="130" unbalanced="0"/>
    <cacheHierarchy uniqueName="[Match Details].[Venue]" caption="Venue" attribute="1" defaultMemberUniqueName="[Match Details].[Venue].[All]" allUniqueName="[Match Details].[Venue].[All]" dimensionUniqueName="[Match Details]" displayFolder="" count="2" memberValueDatatype="130" unbalanced="0"/>
    <cacheHierarchy uniqueName="[Match Details].[Result]" caption="Result" attribute="1" defaultMemberUniqueName="[Match Details].[Result].[All]" allUniqueName="[Match Details].[Result].[All]" dimensionUniqueName="[Match Details]" displayFolder="" count="2" memberValueDatatype="130" unbalanced="0"/>
    <cacheHierarchy uniqueName="[Match Details].[Goals For]" caption="Goals For" attribute="1" defaultMemberUniqueName="[Match Details].[Goals For].[All]" allUniqueName="[Match Details].[Goals For].[All]" dimensionUniqueName="[Match Details]" displayFolder="" count="2" memberValueDatatype="20" unbalanced="0"/>
    <cacheHierarchy uniqueName="[Match Details].[Goals Against]" caption="Goals Against" attribute="1" defaultMemberUniqueName="[Match Details].[Goals Against].[All]" allUniqueName="[Match Details].[Goals Against].[All]" dimensionUniqueName="[Match Details]" displayFolder="" count="2" memberValueDatatype="20" unbalanced="0"/>
    <cacheHierarchy uniqueName="[Match Details].[Opponent]" caption="Opponent" attribute="1" defaultMemberUniqueName="[Match Details].[Opponent].[All]" allUniqueName="[Match Details].[Opponent].[All]" dimensionUniqueName="[Match Details]" displayFolder="" count="2" memberValueDatatype="130" unbalanced="0"/>
    <cacheHierarchy uniqueName="[Match Details].[Attendance]" caption="Attendance" attribute="1" defaultMemberUniqueName="[Match Details].[Attendance].[All]" allUniqueName="[Match Details].[Attendance].[All]" dimensionUniqueName="[Match Details]" displayFolder="" count="2" memberValueDatatype="130" unbalanced="0"/>
    <cacheHierarchy uniqueName="[Match Details].[Points]" caption="Points" attribute="1" defaultMemberUniqueName="[Match Details].[Points].[All]" allUniqueName="[Match Details].[Points].[All]" dimensionUniqueName="[Match Details]" displayFolder="" count="2" memberValueDatatype="20" unbalanced="0"/>
    <cacheHierarchy uniqueName="[Match Details].[Stage]" caption="Stage" attribute="1" defaultMemberUniqueName="[Match Details].[Stage].[All]" allUniqueName="[Match Details].[Stage].[All]" dimensionUniqueName="[Match Details]" displayFolder="" count="2" memberValueDatatype="130" unbalanced="0"/>
    <cacheHierarchy uniqueName="[Match Details].[Cumulative Points]" caption="Cumulative Points" attribute="1" defaultMemberUniqueName="[Match Details].[Cumulative Points].[All]" allUniqueName="[Match Details].[Cumulative Points].[All]" dimensionUniqueName="[Match Details]"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Measures].[Sum of Points]" caption="Sum of Points" measure="1" displayFolder="" measureGroup="Match Details" count="0">
      <extLst>
        <ext xmlns:x15="http://schemas.microsoft.com/office/spreadsheetml/2010/11/main" uri="{B97F6D7D-B522-45F9-BDA1-12C45D357490}">
          <x15:cacheHierarchy aggregatedColumn="8"/>
        </ext>
      </extLst>
    </cacheHierarchy>
    <cacheHierarchy uniqueName="[Measures].[Count of Result]" caption="Count of Result" measure="1" displayFolder="" measureGroup="Match Details" count="0">
      <extLst>
        <ext xmlns:x15="http://schemas.microsoft.com/office/spreadsheetml/2010/11/main" uri="{B97F6D7D-B522-45F9-BDA1-12C45D357490}">
          <x15:cacheHierarchy aggregatedColumn="3"/>
        </ext>
      </extLst>
    </cacheHierarchy>
    <cacheHierarchy uniqueName="[Measures].[Sum of Cumulative Points]" caption="Sum of Cumulative Points" measure="1" displayFolder="" measureGroup="Match Details" count="0">
      <extLst>
        <ext xmlns:x15="http://schemas.microsoft.com/office/spreadsheetml/2010/11/main" uri="{B97F6D7D-B522-45F9-BDA1-12C45D357490}">
          <x15:cacheHierarchy aggregatedColumn="10"/>
        </ext>
      </extLst>
    </cacheHierarchy>
    <cacheHierarchy uniqueName="[Measures].[Sum of Goals For]" caption="Sum of Goals For" measure="1" displayFolder="" measureGroup="Match Details" count="0">
      <extLst>
        <ext xmlns:x15="http://schemas.microsoft.com/office/spreadsheetml/2010/11/main" uri="{B97F6D7D-B522-45F9-BDA1-12C45D357490}">
          <x15:cacheHierarchy aggregatedColumn="4"/>
        </ext>
      </extLst>
    </cacheHierarchy>
    <cacheHierarchy uniqueName="[Measures].[Sum of Goals Against]" caption="Sum of Goals Against" measure="1" displayFolder="" measureGroup="Match Details" count="0">
      <extLst>
        <ext xmlns:x15="http://schemas.microsoft.com/office/spreadsheetml/2010/11/main" uri="{B97F6D7D-B522-45F9-BDA1-12C45D357490}">
          <x15:cacheHierarchy aggregatedColumn="5"/>
        </ext>
      </extLst>
    </cacheHierarchy>
    <cacheHierarchy uniqueName="[Measures].[Total Goals Scored]" caption="Total Goals Scored" measure="1" displayFolder="" measureGroup="Match Details" count="0"/>
    <cacheHierarchy uniqueName="[Measures].[Win Ratio]" caption="Win Ratio" measure="1" displayFolder="" measureGroup="Match Details" count="0"/>
    <cacheHierarchy uniqueName="[Measures].[Total Point]" caption="Total Point" measure="1" displayFolder="" measureGroup="Match Details" count="0"/>
    <cacheHierarchy uniqueName="[Measures].[__XL_Count Match Details]" caption="__XL_Count Match Details" measure="1" displayFolder="" measureGroup="Match Details" count="0" hidden="1"/>
    <cacheHierarchy uniqueName="[Measures].[__No measures defined]" caption="__No measures defined" measure="1" displayFolder="" count="0" hidden="1"/>
  </cacheHierarchies>
  <kpis count="0"/>
  <tupleCache>
    <entries count="3">
      <n v="0.41666666666666669" in="0">
        <tpls c="1">
          <tpl fld="0" item="0"/>
        </tpls>
      </n>
      <n v="69" in="1">
        <tpls c="1">
          <tpl fld="0" item="1"/>
        </tpls>
      </n>
      <n v="66" in="1">
        <tpls c="1">
          <tpl fld="0" item="2"/>
        </tpls>
      </n>
    </entries>
    <queryCache count="3">
      <query mdx="[Measures].[Win Ratio]">
        <tpls c="1">
          <tpl fld="0" item="0"/>
        </tpls>
      </query>
      <query mdx="[Measures].[Total Point]">
        <tpls c="1">
          <tpl fld="0" item="1"/>
        </tpls>
      </query>
      <query mdx="[Measures].[Total Goals Scored]">
        <tpls c="1">
          <tpl fld="0" item="2"/>
        </tpls>
      </query>
    </queryCache>
    <serverFormats count="2">
      <serverFormat format="0.00%;-0.00%;0.00%"/>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4.567509722219" createdVersion="8" refreshedVersion="8" minRefreshableVersion="3" recordCount="0" supportSubquery="1" supportAdvancedDrill="1" xr:uid="{90B51153-195C-4173-A774-54F9025F0BD1}">
  <cacheSource type="external" connectionId="3"/>
  <cacheFields count="6">
    <cacheField name="[Measures].[Sum of Points]" caption="Sum of Points" numFmtId="0" hierarchy="11" level="32767"/>
    <cacheField name="[Match Details].[Opponent].[Opponent]" caption="Opponent" numFmtId="0" hierarchy="6" level="1">
      <sharedItems count="23">
        <s v="Blackburn"/>
        <s v="Bristol City"/>
        <s v="Burnley"/>
        <s v="Cardiff City"/>
        <s v="Derby County"/>
        <s v="Hull City"/>
        <s v="Leeds United"/>
        <s v="Luton Town"/>
        <s v="Middlesbrough"/>
        <s v="Millwall"/>
        <s v="Norwich City"/>
        <s v="Oxford United"/>
        <s v="Plymouth Argyle"/>
        <s v="Portsmouth"/>
        <s v="Preston"/>
        <s v="QPR"/>
        <s v="Sheffield Utd"/>
        <s v="Sheffield Weds"/>
        <s v="Stoke City"/>
        <s v="Sunderland"/>
        <s v="Swansea City"/>
        <s v="Watford"/>
        <s v="West Brom"/>
      </sharedItems>
    </cacheField>
    <cacheField name="[Match Details].[Date].[Date]" caption="Date" numFmtId="0" level="1">
      <sharedItems containsSemiMixedTypes="0" containsNonDate="0" containsDate="1" containsString="0" minDate="2024-08-10T00:00:00" maxDate="2025-05-14T00:00:00" count="48">
        <d v="2024-08-10T00:00:00"/>
        <d v="2024-08-16T00:00:00"/>
        <d v="2024-08-24T00:00:00"/>
        <d v="2024-08-31T00:00:00"/>
        <d v="2024-09-14T00:00:00"/>
        <d v="2024-09-21T00:00:00"/>
        <d v="2024-09-28T00:00:00"/>
        <d v="2024-10-01T00:00:00"/>
        <d v="2024-10-05T00:00:00"/>
        <d v="2024-10-19T00:00:00"/>
        <d v="2024-10-22T00:00:00"/>
        <d v="2024-10-26T00:00:00"/>
        <d v="2024-11-02T00:00:00"/>
        <d v="2024-11-06T00:00:00"/>
        <d v="2024-11-09T00:00:00"/>
        <d v="2024-11-23T00:00:00"/>
        <d v="2024-11-26T00:00:00"/>
        <d v="2024-11-30T00:00:00"/>
        <d v="2024-12-07T00:00:00"/>
        <d v="2024-12-11T00:00:00"/>
        <d v="2024-12-14T00:00:00"/>
        <d v="2024-12-21T00:00:00"/>
        <d v="2024-12-26T00:00:00"/>
        <d v="2024-12-29T00:00:00"/>
        <d v="2025-01-01T00:00:00"/>
        <d v="2025-01-04T00:00:00"/>
        <d v="2025-01-18T00:00:00"/>
        <d v="2025-01-21T00:00:00"/>
        <d v="2025-01-25T00:00:00"/>
        <d v="2025-02-01T00:00:00"/>
        <d v="2025-02-05T00:00:00"/>
        <d v="2025-02-11T00:00:00"/>
        <d v="2025-02-15T00:00:00"/>
        <d v="2025-02-22T00:00:00"/>
        <d v="2025-03-01T00:00:00"/>
        <d v="2025-03-08T00:00:00"/>
        <d v="2025-03-11T00:00:00"/>
        <d v="2025-03-15T00:00:00"/>
        <d v="2025-03-28T00:00:00"/>
        <d v="2025-04-05T00:00:00"/>
        <d v="2025-04-09T00:00:00"/>
        <d v="2025-04-14T00:00:00"/>
        <d v="2025-04-18T00:00:00"/>
        <d v="2025-04-21T00:00:00"/>
        <d v="2025-04-26T00:00:00"/>
        <d v="2025-05-03T00:00:00"/>
        <d v="2025-05-09T00:00:00"/>
        <d v="2025-05-13T00:00:00"/>
      </sharedItems>
    </cacheField>
    <cacheField name="[Match Details].[Result].[Result]" caption="Result" numFmtId="0" hierarchy="3" level="1">
      <sharedItems count="3">
        <s v="D"/>
        <s v="L"/>
        <s v="W"/>
      </sharedItems>
    </cacheField>
    <cacheField name="[Match Details].[Venue].[Venue]" caption="Venue" numFmtId="0" hierarchy="2" level="1">
      <sharedItems count="2">
        <s v="Away"/>
        <s v="Home"/>
      </sharedItems>
    </cacheField>
    <cacheField name="[Match Details].[Stage].[Stage]" caption="Stage" numFmtId="0" hierarchy="9" level="1">
      <sharedItems count="2">
        <s v="Playoff"/>
        <s v="Regular"/>
      </sharedItems>
    </cacheField>
  </cacheFields>
  <cacheHierarchies count="21">
    <cacheHierarchy uniqueName="[Match Details].[Date]" caption="Date" attribute="1" time="1" defaultMemberUniqueName="[Match Details].[Date].[All]" allUniqueName="[Match Details].[Date].[All]" dimensionUniqueName="[Match Details]" displayFolder="" count="2" memberValueDatatype="7" unbalanced="0">
      <fieldsUsage count="2">
        <fieldUsage x="-1"/>
        <fieldUsage x="2"/>
      </fieldsUsage>
    </cacheHierarchy>
    <cacheHierarchy uniqueName="[Match Details].[Round]" caption="Round" attribute="1" defaultMemberUniqueName="[Match Details].[Round].[All]" allUniqueName="[Match Details].[Round].[All]" dimensionUniqueName="[Match Details]" displayFolder="" count="0" memberValueDatatype="130" unbalanced="0"/>
    <cacheHierarchy uniqueName="[Match Details].[Venue]" caption="Venue" attribute="1" defaultMemberUniqueName="[Match Details].[Venue].[All]" allUniqueName="[Match Details].[Venue].[All]" dimensionUniqueName="[Match Details]" displayFolder="" count="2" memberValueDatatype="130" unbalanced="0">
      <fieldsUsage count="2">
        <fieldUsage x="-1"/>
        <fieldUsage x="4"/>
      </fieldsUsage>
    </cacheHierarchy>
    <cacheHierarchy uniqueName="[Match Details].[Result]" caption="Result" attribute="1" defaultMemberUniqueName="[Match Details].[Result].[All]" allUniqueName="[Match Details].[Result].[All]" dimensionUniqueName="[Match Details]" displayFolder="" count="2" memberValueDatatype="130" unbalanced="0">
      <fieldsUsage count="2">
        <fieldUsage x="-1"/>
        <fieldUsage x="3"/>
      </fieldsUsage>
    </cacheHierarchy>
    <cacheHierarchy uniqueName="[Match Details].[Goals For]" caption="Goals For" attribute="1" defaultMemberUniqueName="[Match Details].[Goals For].[All]" allUniqueName="[Match Details].[Goals For].[All]" dimensionUniqueName="[Match Details]" displayFolder="" count="0" memberValueDatatype="20" unbalanced="0"/>
    <cacheHierarchy uniqueName="[Match Details].[Goals Against]" caption="Goals Against" attribute="1" defaultMemberUniqueName="[Match Details].[Goals Against].[All]" allUniqueName="[Match Details].[Goals Against].[All]" dimensionUniqueName="[Match Details]" displayFolder="" count="0" memberValueDatatype="20" unbalanced="0"/>
    <cacheHierarchy uniqueName="[Match Details].[Opponent]" caption="Opponent" attribute="1" defaultMemberUniqueName="[Match Details].[Opponent].[All]" allUniqueName="[Match Details].[Opponent].[All]" dimensionUniqueName="[Match Details]" displayFolder="" count="2" memberValueDatatype="130" unbalanced="0">
      <fieldsUsage count="2">
        <fieldUsage x="-1"/>
        <fieldUsage x="1"/>
      </fieldsUsage>
    </cacheHierarchy>
    <cacheHierarchy uniqueName="[Match Details].[Attendance]" caption="Attendance" attribute="1" defaultMemberUniqueName="[Match Details].[Attendance].[All]" allUniqueName="[Match Details].[Attendance].[All]" dimensionUniqueName="[Match Details]" displayFolder="" count="0" memberValueDatatype="130" unbalanced="0"/>
    <cacheHierarchy uniqueName="[Match Details].[Points]" caption="Points" attribute="1" defaultMemberUniqueName="[Match Details].[Points].[All]" allUniqueName="[Match Details].[Points].[All]" dimensionUniqueName="[Match Details]" displayFolder="" count="0" memberValueDatatype="20" unbalanced="0"/>
    <cacheHierarchy uniqueName="[Match Details].[Stage]" caption="Stage" attribute="1" defaultMemberUniqueName="[Match Details].[Stage].[All]" allUniqueName="[Match Details].[Stage].[All]" dimensionUniqueName="[Match Details]" displayFolder="" count="2" memberValueDatatype="130" unbalanced="0">
      <fieldsUsage count="2">
        <fieldUsage x="-1"/>
        <fieldUsage x="5"/>
      </fieldsUsage>
    </cacheHierarchy>
    <cacheHierarchy uniqueName="[Match Details].[Cumulative Points]" caption="Cumulative Points" attribute="1" defaultMemberUniqueName="[Match Details].[Cumulative Points].[All]" allUniqueName="[Match Details].[Cumulative Points].[All]" dimensionUniqueName="[Match Details]" displayFolder="" count="0" memberValueDatatype="20" unbalanced="0"/>
    <cacheHierarchy uniqueName="[Measures].[Sum of Points]" caption="Sum of Points" measure="1" displayFolder="" measureGroup="Match Details" count="0" oneField="1">
      <fieldsUsage count="1">
        <fieldUsage x="0"/>
      </fieldsUsage>
      <extLst>
        <ext xmlns:x15="http://schemas.microsoft.com/office/spreadsheetml/2010/11/main" uri="{B97F6D7D-B522-45F9-BDA1-12C45D357490}">
          <x15:cacheHierarchy aggregatedColumn="8"/>
        </ext>
      </extLst>
    </cacheHierarchy>
    <cacheHierarchy uniqueName="[Measures].[Count of Result]" caption="Count of Result" measure="1" displayFolder="" measureGroup="Match Details" count="0">
      <extLst>
        <ext xmlns:x15="http://schemas.microsoft.com/office/spreadsheetml/2010/11/main" uri="{B97F6D7D-B522-45F9-BDA1-12C45D357490}">
          <x15:cacheHierarchy aggregatedColumn="3"/>
        </ext>
      </extLst>
    </cacheHierarchy>
    <cacheHierarchy uniqueName="[Measures].[Sum of Cumulative Points]" caption="Sum of Cumulative Points" measure="1" displayFolder="" measureGroup="Match Details" count="0">
      <extLst>
        <ext xmlns:x15="http://schemas.microsoft.com/office/spreadsheetml/2010/11/main" uri="{B97F6D7D-B522-45F9-BDA1-12C45D357490}">
          <x15:cacheHierarchy aggregatedColumn="10"/>
        </ext>
      </extLst>
    </cacheHierarchy>
    <cacheHierarchy uniqueName="[Measures].[Sum of Goals For]" caption="Sum of Goals For" measure="1" displayFolder="" measureGroup="Match Details" count="0">
      <extLst>
        <ext xmlns:x15="http://schemas.microsoft.com/office/spreadsheetml/2010/11/main" uri="{B97F6D7D-B522-45F9-BDA1-12C45D357490}">
          <x15:cacheHierarchy aggregatedColumn="4"/>
        </ext>
      </extLst>
    </cacheHierarchy>
    <cacheHierarchy uniqueName="[Measures].[Sum of Goals Against]" caption="Sum of Goals Against" measure="1" displayFolder="" measureGroup="Match Details" count="0">
      <extLst>
        <ext xmlns:x15="http://schemas.microsoft.com/office/spreadsheetml/2010/11/main" uri="{B97F6D7D-B522-45F9-BDA1-12C45D357490}">
          <x15:cacheHierarchy aggregatedColumn="5"/>
        </ext>
      </extLst>
    </cacheHierarchy>
    <cacheHierarchy uniqueName="[Measures].[Total Goals Scored]" caption="Total Goals Scored" measure="1" displayFolder="" measureGroup="Match Details" count="0"/>
    <cacheHierarchy uniqueName="[Measures].[Win Ratio]" caption="Win Ratio" measure="1" displayFolder="" measureGroup="Match Details" count="0"/>
    <cacheHierarchy uniqueName="[Measures].[Total Point]" caption="Total Point" measure="1" displayFolder="" measureGroup="Match Details" count="0"/>
    <cacheHierarchy uniqueName="[Measures].[__XL_Count Match Details]" caption="__XL_Count Match Details" measure="1" displayFolder="" measureGroup="Match Details" count="0" hidden="1"/>
    <cacheHierarchy uniqueName="[Measures].[__No measures defined]" caption="__No measures defined" measure="1" displayFolder="" count="0" hidden="1"/>
  </cacheHierarchies>
  <kpis count="0"/>
  <dimensions count="2">
    <dimension name="Match Details" uniqueName="[Match Details]" caption="Match Details"/>
    <dimension measure="1" name="Measures" uniqueName="[Measures]" caption="Measures"/>
  </dimensions>
  <measureGroups count="1">
    <measureGroup name="Match Details" caption="Match Detai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4.56750902778" createdVersion="5" refreshedVersion="8" minRefreshableVersion="3" recordCount="0" supportSubquery="1" supportAdvancedDrill="1" xr:uid="{53AF5B46-43CE-4C41-978F-DF8311BA93DF}">
  <cacheSource type="external" connectionId="3"/>
  <cacheFields count="4">
    <cacheField name="[Match Details].[Opponent].[Opponent]" caption="Opponent" numFmtId="0" hierarchy="6" level="1">
      <sharedItems count="23">
        <s v="Blackburn"/>
        <s v="Bristol City"/>
        <s v="Burnley"/>
        <s v="Cardiff City"/>
        <s v="Derby County"/>
        <s v="Hull City"/>
        <s v="Leeds United"/>
        <s v="Luton Town"/>
        <s v="Middlesbrough"/>
        <s v="Millwall"/>
        <s v="Norwich City"/>
        <s v="Oxford United"/>
        <s v="Plymouth Argyle"/>
        <s v="Portsmouth"/>
        <s v="Preston"/>
        <s v="QPR"/>
        <s v="Sheffield Utd"/>
        <s v="Sheffield Weds"/>
        <s v="Stoke City"/>
        <s v="Sunderland"/>
        <s v="Swansea City"/>
        <s v="Watford"/>
        <s v="West Brom"/>
      </sharedItems>
    </cacheField>
    <cacheField name="[Measures].[Sum of Goals For]" caption="Sum of Goals For" numFmtId="0" hierarchy="14" level="32767"/>
    <cacheField name="[Measures].[Sum of Goals Against]" caption="Sum of Goals Against" numFmtId="0" hierarchy="15" level="32767"/>
    <cacheField name="[Match Details].[Stage].[Stage]" caption="Stage" numFmtId="0" hierarchy="9" level="1">
      <sharedItems containsSemiMixedTypes="0" containsNonDate="0" containsString="0"/>
    </cacheField>
  </cacheFields>
  <cacheHierarchies count="21">
    <cacheHierarchy uniqueName="[Match Details].[Date]" caption="Date" attribute="1" time="1" defaultMemberUniqueName="[Match Details].[Date].[All]" allUniqueName="[Match Details].[Date].[All]" dimensionUniqueName="[Match Details]" displayFolder="" count="0" memberValueDatatype="7" unbalanced="0"/>
    <cacheHierarchy uniqueName="[Match Details].[Round]" caption="Round" attribute="1" defaultMemberUniqueName="[Match Details].[Round].[All]" allUniqueName="[Match Details].[Round].[All]" dimensionUniqueName="[Match Details]" displayFolder="" count="0" memberValueDatatype="130" unbalanced="0"/>
    <cacheHierarchy uniqueName="[Match Details].[Venue]" caption="Venue" attribute="1" defaultMemberUniqueName="[Match Details].[Venue].[All]" allUniqueName="[Match Details].[Venue].[All]" dimensionUniqueName="[Match Details]" displayFolder="" count="2" memberValueDatatype="130" unbalanced="0"/>
    <cacheHierarchy uniqueName="[Match Details].[Result]" caption="Result" attribute="1" defaultMemberUniqueName="[Match Details].[Result].[All]" allUniqueName="[Match Details].[Result].[All]" dimensionUniqueName="[Match Details]" displayFolder="" count="2" memberValueDatatype="130" unbalanced="0"/>
    <cacheHierarchy uniqueName="[Match Details].[Goals For]" caption="Goals For" attribute="1" defaultMemberUniqueName="[Match Details].[Goals For].[All]" allUniqueName="[Match Details].[Goals For].[All]" dimensionUniqueName="[Match Details]" displayFolder="" count="0" memberValueDatatype="20" unbalanced="0"/>
    <cacheHierarchy uniqueName="[Match Details].[Goals Against]" caption="Goals Against" attribute="1" defaultMemberUniqueName="[Match Details].[Goals Against].[All]" allUniqueName="[Match Details].[Goals Against].[All]" dimensionUniqueName="[Match Details]" displayFolder="" count="0" memberValueDatatype="20" unbalanced="0"/>
    <cacheHierarchy uniqueName="[Match Details].[Opponent]" caption="Opponent" attribute="1" defaultMemberUniqueName="[Match Details].[Opponent].[All]" allUniqueName="[Match Details].[Opponent].[All]" dimensionUniqueName="[Match Details]" displayFolder="" count="2" memberValueDatatype="130" unbalanced="0">
      <fieldsUsage count="2">
        <fieldUsage x="-1"/>
        <fieldUsage x="0"/>
      </fieldsUsage>
    </cacheHierarchy>
    <cacheHierarchy uniqueName="[Match Details].[Attendance]" caption="Attendance" attribute="1" defaultMemberUniqueName="[Match Details].[Attendance].[All]" allUniqueName="[Match Details].[Attendance].[All]" dimensionUniqueName="[Match Details]" displayFolder="" count="0" memberValueDatatype="130" unbalanced="0"/>
    <cacheHierarchy uniqueName="[Match Details].[Points]" caption="Points" attribute="1" defaultMemberUniqueName="[Match Details].[Points].[All]" allUniqueName="[Match Details].[Points].[All]" dimensionUniqueName="[Match Details]" displayFolder="" count="0" memberValueDatatype="20" unbalanced="0"/>
    <cacheHierarchy uniqueName="[Match Details].[Stage]" caption="Stage" attribute="1" defaultMemberUniqueName="[Match Details].[Stage].[All]" allUniqueName="[Match Details].[Stage].[All]" dimensionUniqueName="[Match Details]" displayFolder="" count="2" memberValueDatatype="130" unbalanced="0">
      <fieldsUsage count="2">
        <fieldUsage x="-1"/>
        <fieldUsage x="3"/>
      </fieldsUsage>
    </cacheHierarchy>
    <cacheHierarchy uniqueName="[Match Details].[Cumulative Points]" caption="Cumulative Points" attribute="1" defaultMemberUniqueName="[Match Details].[Cumulative Points].[All]" allUniqueName="[Match Details].[Cumulative Points].[All]" dimensionUniqueName="[Match Details]" displayFolder="" count="0" memberValueDatatype="20" unbalanced="0"/>
    <cacheHierarchy uniqueName="[Measures].[Sum of Points]" caption="Sum of Points" measure="1" displayFolder="" measureGroup="Match Details" count="0">
      <extLst>
        <ext xmlns:x15="http://schemas.microsoft.com/office/spreadsheetml/2010/11/main" uri="{B97F6D7D-B522-45F9-BDA1-12C45D357490}">
          <x15:cacheHierarchy aggregatedColumn="8"/>
        </ext>
      </extLst>
    </cacheHierarchy>
    <cacheHierarchy uniqueName="[Measures].[Count of Result]" caption="Count of Result" measure="1" displayFolder="" measureGroup="Match Details" count="0">
      <extLst>
        <ext xmlns:x15="http://schemas.microsoft.com/office/spreadsheetml/2010/11/main" uri="{B97F6D7D-B522-45F9-BDA1-12C45D357490}">
          <x15:cacheHierarchy aggregatedColumn="3"/>
        </ext>
      </extLst>
    </cacheHierarchy>
    <cacheHierarchy uniqueName="[Measures].[Sum of Cumulative Points]" caption="Sum of Cumulative Points" measure="1" displayFolder="" measureGroup="Match Details" count="0">
      <extLst>
        <ext xmlns:x15="http://schemas.microsoft.com/office/spreadsheetml/2010/11/main" uri="{B97F6D7D-B522-45F9-BDA1-12C45D357490}">
          <x15:cacheHierarchy aggregatedColumn="10"/>
        </ext>
      </extLst>
    </cacheHierarchy>
    <cacheHierarchy uniqueName="[Measures].[Sum of Goals For]" caption="Sum of Goals For" measure="1" displayFolder="" measureGroup="Match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Goals Against]" caption="Sum of Goals Against" measure="1" displayFolder="" measureGroup="Match Details" count="0" oneField="1">
      <fieldsUsage count="1">
        <fieldUsage x="2"/>
      </fieldsUsage>
      <extLst>
        <ext xmlns:x15="http://schemas.microsoft.com/office/spreadsheetml/2010/11/main" uri="{B97F6D7D-B522-45F9-BDA1-12C45D357490}">
          <x15:cacheHierarchy aggregatedColumn="5"/>
        </ext>
      </extLst>
    </cacheHierarchy>
    <cacheHierarchy uniqueName="[Measures].[Total Goals Scored]" caption="Total Goals Scored" measure="1" displayFolder="" measureGroup="Match Details" count="0"/>
    <cacheHierarchy uniqueName="[Measures].[Win Ratio]" caption="Win Ratio" measure="1" displayFolder="" measureGroup="Match Details" count="0"/>
    <cacheHierarchy uniqueName="[Measures].[Total Point]" caption="Total Point" measure="1" displayFolder="" measureGroup="Match Details" count="0"/>
    <cacheHierarchy uniqueName="[Measures].[__XL_Count Match Details]" caption="__XL_Count Match Details" measure="1" displayFolder="" measureGroup="Match Details" count="0" hidden="1"/>
    <cacheHierarchy uniqueName="[Measures].[__No measures defined]" caption="__No measures defined" measure="1" displayFolder="" count="0" hidden="1"/>
  </cacheHierarchies>
  <kpis count="0"/>
  <dimensions count="2">
    <dimension name="Match Details" uniqueName="[Match Details]" caption="Match Details"/>
    <dimension measure="1" name="Measures" uniqueName="[Measures]" caption="Measures"/>
  </dimensions>
  <measureGroups count="1">
    <measureGroup name="Match Details" caption="Match Detai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4.565465509259" createdVersion="3" refreshedVersion="8" minRefreshableVersion="3" recordCount="0" supportSubquery="1" supportAdvancedDrill="1" xr:uid="{783926AA-0479-4029-9531-A6991633C899}">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Match Details].[Date]" caption="Date" attribute="1" time="1" defaultMemberUniqueName="[Match Details].[Date].[All]" allUniqueName="[Match Details].[Date].[All]" dimensionUniqueName="[Match Details]" displayFolder="" count="0" memberValueDatatype="7" unbalanced="0"/>
    <cacheHierarchy uniqueName="[Match Details].[Round]" caption="Round" attribute="1" defaultMemberUniqueName="[Match Details].[Round].[All]" allUniqueName="[Match Details].[Round].[All]" dimensionUniqueName="[Match Details]" displayFolder="" count="0" memberValueDatatype="130" unbalanced="0"/>
    <cacheHierarchy uniqueName="[Match Details].[Venue]" caption="Venue" attribute="1" defaultMemberUniqueName="[Match Details].[Venue].[All]" allUniqueName="[Match Details].[Venue].[All]" dimensionUniqueName="[Match Details]" displayFolder="" count="2" memberValueDatatype="130" unbalanced="0"/>
    <cacheHierarchy uniqueName="[Match Details].[Result]" caption="Result" attribute="1" defaultMemberUniqueName="[Match Details].[Result].[All]" allUniqueName="[Match Details].[Result].[All]" dimensionUniqueName="[Match Details]" displayFolder="" count="2" memberValueDatatype="130" unbalanced="0"/>
    <cacheHierarchy uniqueName="[Match Details].[Goals For]" caption="Goals For" attribute="1" defaultMemberUniqueName="[Match Details].[Goals For].[All]" allUniqueName="[Match Details].[Goals For].[All]" dimensionUniqueName="[Match Details]" displayFolder="" count="0" memberValueDatatype="20" unbalanced="0"/>
    <cacheHierarchy uniqueName="[Match Details].[Goals Against]" caption="Goals Against" attribute="1" defaultMemberUniqueName="[Match Details].[Goals Against].[All]" allUniqueName="[Match Details].[Goals Against].[All]" dimensionUniqueName="[Match Details]" displayFolder="" count="0" memberValueDatatype="20" unbalanced="0"/>
    <cacheHierarchy uniqueName="[Match Details].[Opponent]" caption="Opponent" attribute="1" defaultMemberUniqueName="[Match Details].[Opponent].[All]" allUniqueName="[Match Details].[Opponent].[All]" dimensionUniqueName="[Match Details]" displayFolder="" count="0" memberValueDatatype="130" unbalanced="0"/>
    <cacheHierarchy uniqueName="[Match Details].[Attendance]" caption="Attendance" attribute="1" defaultMemberUniqueName="[Match Details].[Attendance].[All]" allUniqueName="[Match Details].[Attendance].[All]" dimensionUniqueName="[Match Details]" displayFolder="" count="0" memberValueDatatype="130" unbalanced="0"/>
    <cacheHierarchy uniqueName="[Match Details].[Points]" caption="Points" attribute="1" defaultMemberUniqueName="[Match Details].[Points].[All]" allUniqueName="[Match Details].[Points].[All]" dimensionUniqueName="[Match Details]" displayFolder="" count="0" memberValueDatatype="20" unbalanced="0"/>
    <cacheHierarchy uniqueName="[Match Details].[Stage]" caption="Stage" attribute="1" defaultMemberUniqueName="[Match Details].[Stage].[All]" allUniqueName="[Match Details].[Stage].[All]" dimensionUniqueName="[Match Details]" displayFolder="" count="2" memberValueDatatype="130" unbalanced="0"/>
    <cacheHierarchy uniqueName="[Match Details].[Cumulative Points]" caption="Cumulative Points" attribute="1" defaultMemberUniqueName="[Match Details].[Cumulative Points].[All]" allUniqueName="[Match Details].[Cumulative Points].[All]" dimensionUniqueName="[Match Details]" displayFolder="" count="0" memberValueDatatype="20" unbalanced="0"/>
    <cacheHierarchy uniqueName="[Measures].[Sum of Points]" caption="Sum of Points" measure="1" displayFolder="" measureGroup="Match Details" count="0">
      <extLst>
        <ext xmlns:x15="http://schemas.microsoft.com/office/spreadsheetml/2010/11/main" uri="{B97F6D7D-B522-45F9-BDA1-12C45D357490}">
          <x15:cacheHierarchy aggregatedColumn="8"/>
        </ext>
      </extLst>
    </cacheHierarchy>
    <cacheHierarchy uniqueName="[Measures].[Count of Result]" caption="Count of Result" measure="1" displayFolder="" measureGroup="Match Details" count="0">
      <extLst>
        <ext xmlns:x15="http://schemas.microsoft.com/office/spreadsheetml/2010/11/main" uri="{B97F6D7D-B522-45F9-BDA1-12C45D357490}">
          <x15:cacheHierarchy aggregatedColumn="3"/>
        </ext>
      </extLst>
    </cacheHierarchy>
    <cacheHierarchy uniqueName="[Measures].[Sum of Cumulative Points]" caption="Sum of Cumulative Points" measure="1" displayFolder="" measureGroup="Match Details" count="0">
      <extLst>
        <ext xmlns:x15="http://schemas.microsoft.com/office/spreadsheetml/2010/11/main" uri="{B97F6D7D-B522-45F9-BDA1-12C45D357490}">
          <x15:cacheHierarchy aggregatedColumn="10"/>
        </ext>
      </extLst>
    </cacheHierarchy>
    <cacheHierarchy uniqueName="[Measures].[Sum of Goals For]" caption="Sum of Goals For" measure="1" displayFolder="" measureGroup="Match Details" count="0">
      <extLst>
        <ext xmlns:x15="http://schemas.microsoft.com/office/spreadsheetml/2010/11/main" uri="{B97F6D7D-B522-45F9-BDA1-12C45D357490}">
          <x15:cacheHierarchy aggregatedColumn="4"/>
        </ext>
      </extLst>
    </cacheHierarchy>
    <cacheHierarchy uniqueName="[Measures].[Sum of Goals Against]" caption="Sum of Goals Against" measure="1" displayFolder="" measureGroup="Match Details" count="0">
      <extLst>
        <ext xmlns:x15="http://schemas.microsoft.com/office/spreadsheetml/2010/11/main" uri="{B97F6D7D-B522-45F9-BDA1-12C45D357490}">
          <x15:cacheHierarchy aggregatedColumn="5"/>
        </ext>
      </extLst>
    </cacheHierarchy>
    <cacheHierarchy uniqueName="[Measures].[Total Goals Scored]" caption="Total Goals Scored" measure="1" displayFolder="" measureGroup="Match Details" count="0"/>
    <cacheHierarchy uniqueName="[Measures].[Win Ratio]" caption="Win Ratio" measure="1" displayFolder="" measureGroup="Match Details" count="0"/>
    <cacheHierarchy uniqueName="[Measures].[Total Point]" caption="Total Point" measure="1" displayFolder="" measureGroup="Match Details" count="0"/>
    <cacheHierarchy uniqueName="[Measures].[__XL_Count Match Details]" caption="__XL_Count Match Details" measure="1" displayFolder="" measureGroup="Match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9329862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4.565471412039" createdVersion="5" refreshedVersion="8" minRefreshableVersion="3" recordCount="0" supportSubquery="1" supportAdvancedDrill="1" xr:uid="{5D548312-72CE-448A-8E54-7BCAE185CEB7}">
  <cacheSource type="external" connectionId="3">
    <extLst>
      <ext xmlns:x14="http://schemas.microsoft.com/office/spreadsheetml/2009/9/main" uri="{F057638F-6D5F-4e77-A914-E7F072B9BCA8}">
        <x14:sourceConnection name="ThisWorkbookDataModel"/>
      </ext>
    </extLst>
  </cacheSource>
  <cacheFields count="4">
    <cacheField name="[Measures].[Sum of Cumulative Points]" caption="Sum of Cumulative Points" numFmtId="0" hierarchy="13" level="32767"/>
    <cacheField name="[Match Details].[Date].[Date]" caption="Date" numFmtId="0" level="1">
      <sharedItems containsSemiMixedTypes="0" containsNonDate="0" containsDate="1" containsString="0" minDate="2024-08-10T00:00:00" maxDate="2025-05-04T00:00:00" count="46">
        <d v="2024-08-10T00:00:00"/>
        <d v="2024-08-16T00:00:00"/>
        <d v="2024-08-24T00:00:00"/>
        <d v="2024-08-31T00:00:00"/>
        <d v="2024-09-14T00:00:00"/>
        <d v="2024-09-21T00:00:00"/>
        <d v="2024-09-28T00:00:00"/>
        <d v="2024-10-01T00:00:00"/>
        <d v="2024-10-05T00:00:00"/>
        <d v="2024-10-19T00:00:00"/>
        <d v="2024-10-22T00:00:00"/>
        <d v="2024-10-26T00:00:00"/>
        <d v="2024-11-02T00:00:00"/>
        <d v="2024-11-06T00:00:00"/>
        <d v="2024-11-09T00:00:00"/>
        <d v="2024-11-23T00:00:00"/>
        <d v="2024-11-26T00:00:00"/>
        <d v="2024-11-30T00:00:00"/>
        <d v="2024-12-07T00:00:00"/>
        <d v="2024-12-11T00:00:00"/>
        <d v="2024-12-14T00:00:00"/>
        <d v="2024-12-21T00:00:00"/>
        <d v="2024-12-26T00:00:00"/>
        <d v="2024-12-29T00:00:00"/>
        <d v="2025-01-01T00:00:00"/>
        <d v="2025-01-04T00:00:00"/>
        <d v="2025-01-18T00:00:00"/>
        <d v="2025-01-21T00:00:00"/>
        <d v="2025-01-25T00:00:00"/>
        <d v="2025-02-01T00:00:00"/>
        <d v="2025-02-05T00:00:00"/>
        <d v="2025-02-11T00:00:00"/>
        <d v="2025-02-15T00:00:00"/>
        <d v="2025-02-22T00:00:00"/>
        <d v="2025-03-01T00:00:00"/>
        <d v="2025-03-08T00:00:00"/>
        <d v="2025-03-11T00:00:00"/>
        <d v="2025-03-15T00:00:00"/>
        <d v="2025-03-28T00:00:00"/>
        <d v="2025-04-05T00:00:00"/>
        <d v="2025-04-09T00:00:00"/>
        <d v="2025-04-14T00:00:00"/>
        <d v="2025-04-18T00:00:00"/>
        <d v="2025-04-21T00:00:00"/>
        <d v="2025-04-26T00:00:00"/>
        <d v="2025-05-03T00:00:00"/>
      </sharedItems>
    </cacheField>
    <cacheField name="[Match Details].[Stage].[Stage]" caption="Stage" numFmtId="0" hierarchy="9" level="1">
      <sharedItems containsSemiMixedTypes="0" containsNonDate="0" containsString="0"/>
    </cacheField>
    <cacheField name="[Measures].[Sum of Points]" caption="Sum of Points" numFmtId="0" hierarchy="11" level="32767"/>
  </cacheFields>
  <cacheHierarchies count="21">
    <cacheHierarchy uniqueName="[Match Details].[Date]" caption="Date" attribute="1" time="1" defaultMemberUniqueName="[Match Details].[Date].[All]" allUniqueName="[Match Details].[Date].[All]" dimensionUniqueName="[Match Details]" displayFolder="" count="2" memberValueDatatype="7" unbalanced="0">
      <fieldsUsage count="2">
        <fieldUsage x="-1"/>
        <fieldUsage x="1"/>
      </fieldsUsage>
    </cacheHierarchy>
    <cacheHierarchy uniqueName="[Match Details].[Round]" caption="Round" attribute="1" defaultMemberUniqueName="[Match Details].[Round].[All]" allUniqueName="[Match Details].[Round].[All]" dimensionUniqueName="[Match Details]" displayFolder="" count="0" memberValueDatatype="130" unbalanced="0"/>
    <cacheHierarchy uniqueName="[Match Details].[Venue]" caption="Venue" attribute="1" defaultMemberUniqueName="[Match Details].[Venue].[All]" allUniqueName="[Match Details].[Venue].[All]" dimensionUniqueName="[Match Details]" displayFolder="" count="0" memberValueDatatype="130" unbalanced="0"/>
    <cacheHierarchy uniqueName="[Match Details].[Result]" caption="Result" attribute="1" defaultMemberUniqueName="[Match Details].[Result].[All]" allUniqueName="[Match Details].[Result].[All]" dimensionUniqueName="[Match Details]" displayFolder="" count="0" memberValueDatatype="130" unbalanced="0"/>
    <cacheHierarchy uniqueName="[Match Details].[Goals For]" caption="Goals For" attribute="1" defaultMemberUniqueName="[Match Details].[Goals For].[All]" allUniqueName="[Match Details].[Goals For].[All]" dimensionUniqueName="[Match Details]" displayFolder="" count="0" memberValueDatatype="20" unbalanced="0"/>
    <cacheHierarchy uniqueName="[Match Details].[Goals Against]" caption="Goals Against" attribute="1" defaultMemberUniqueName="[Match Details].[Goals Against].[All]" allUniqueName="[Match Details].[Goals Against].[All]" dimensionUniqueName="[Match Details]" displayFolder="" count="0" memberValueDatatype="20" unbalanced="0"/>
    <cacheHierarchy uniqueName="[Match Details].[Opponent]" caption="Opponent" attribute="1" defaultMemberUniqueName="[Match Details].[Opponent].[All]" allUniqueName="[Match Details].[Opponent].[All]" dimensionUniqueName="[Match Details]" displayFolder="" count="0" memberValueDatatype="130" unbalanced="0"/>
    <cacheHierarchy uniqueName="[Match Details].[Attendance]" caption="Attendance" attribute="1" defaultMemberUniqueName="[Match Details].[Attendance].[All]" allUniqueName="[Match Details].[Attendance].[All]" dimensionUniqueName="[Match Details]" displayFolder="" count="0" memberValueDatatype="130" unbalanced="0"/>
    <cacheHierarchy uniqueName="[Match Details].[Points]" caption="Points" attribute="1" defaultMemberUniqueName="[Match Details].[Points].[All]" allUniqueName="[Match Details].[Points].[All]" dimensionUniqueName="[Match Details]" displayFolder="" count="0" memberValueDatatype="20" unbalanced="0"/>
    <cacheHierarchy uniqueName="[Match Details].[Stage]" caption="Stage" attribute="1" defaultMemberUniqueName="[Match Details].[Stage].[All]" allUniqueName="[Match Details].[Stage].[All]" dimensionUniqueName="[Match Details]" displayFolder="" count="2" memberValueDatatype="130" unbalanced="0">
      <fieldsUsage count="2">
        <fieldUsage x="-1"/>
        <fieldUsage x="2"/>
      </fieldsUsage>
    </cacheHierarchy>
    <cacheHierarchy uniqueName="[Match Details].[Cumulative Points]" caption="Cumulative Points" attribute="1" defaultMemberUniqueName="[Match Details].[Cumulative Points].[All]" allUniqueName="[Match Details].[Cumulative Points].[All]" dimensionUniqueName="[Match Details]" displayFolder="" count="0" memberValueDatatype="20" unbalanced="0"/>
    <cacheHierarchy uniqueName="[Measures].[Sum of Points]" caption="Sum of Points" measure="1" displayFolder="" measureGroup="Match Details" count="0" oneField="1">
      <fieldsUsage count="1">
        <fieldUsage x="3"/>
      </fieldsUsage>
      <extLst>
        <ext xmlns:x15="http://schemas.microsoft.com/office/spreadsheetml/2010/11/main" uri="{B97F6D7D-B522-45F9-BDA1-12C45D357490}">
          <x15:cacheHierarchy aggregatedColumn="8"/>
        </ext>
      </extLst>
    </cacheHierarchy>
    <cacheHierarchy uniqueName="[Measures].[Count of Result]" caption="Count of Result" measure="1" displayFolder="" measureGroup="Match Details" count="0">
      <extLst>
        <ext xmlns:x15="http://schemas.microsoft.com/office/spreadsheetml/2010/11/main" uri="{B97F6D7D-B522-45F9-BDA1-12C45D357490}">
          <x15:cacheHierarchy aggregatedColumn="3"/>
        </ext>
      </extLst>
    </cacheHierarchy>
    <cacheHierarchy uniqueName="[Measures].[Sum of Cumulative Points]" caption="Sum of Cumulative Points" measure="1" displayFolder="" measureGroup="Match Details" count="0" oneField="1">
      <fieldsUsage count="1">
        <fieldUsage x="0"/>
      </fieldsUsage>
      <extLst>
        <ext xmlns:x15="http://schemas.microsoft.com/office/spreadsheetml/2010/11/main" uri="{B97F6D7D-B522-45F9-BDA1-12C45D357490}">
          <x15:cacheHierarchy aggregatedColumn="10"/>
        </ext>
      </extLst>
    </cacheHierarchy>
    <cacheHierarchy uniqueName="[Measures].[Sum of Goals For]" caption="Sum of Goals For" measure="1" displayFolder="" measureGroup="Match Details" count="0">
      <extLst>
        <ext xmlns:x15="http://schemas.microsoft.com/office/spreadsheetml/2010/11/main" uri="{B97F6D7D-B522-45F9-BDA1-12C45D357490}">
          <x15:cacheHierarchy aggregatedColumn="4"/>
        </ext>
      </extLst>
    </cacheHierarchy>
    <cacheHierarchy uniqueName="[Measures].[Sum of Goals Against]" caption="Sum of Goals Against" measure="1" displayFolder="" measureGroup="Match Details" count="0">
      <extLst>
        <ext xmlns:x15="http://schemas.microsoft.com/office/spreadsheetml/2010/11/main" uri="{B97F6D7D-B522-45F9-BDA1-12C45D357490}">
          <x15:cacheHierarchy aggregatedColumn="5"/>
        </ext>
      </extLst>
    </cacheHierarchy>
    <cacheHierarchy uniqueName="[Measures].[Total Goals Scored]" caption="Total Goals Scored" measure="1" displayFolder="" measureGroup="Match Details" count="0"/>
    <cacheHierarchy uniqueName="[Measures].[Win Ratio]" caption="Win Ratio" measure="1" displayFolder="" measureGroup="Match Details" count="0"/>
    <cacheHierarchy uniqueName="[Measures].[Total Point]" caption="Total Point" measure="1" displayFolder="" measureGroup="Match Details" count="0"/>
    <cacheHierarchy uniqueName="[Measures].[__XL_Count Match Details]" caption="__XL_Count Match Details" measure="1" displayFolder="" measureGroup="Match Details" count="0" hidden="1"/>
    <cacheHierarchy uniqueName="[Measures].[__No measures defined]" caption="__No measures defined" measure="1" displayFolder="" count="0" hidden="1"/>
  </cacheHierarchies>
  <kpis count="0"/>
  <dimensions count="2">
    <dimension name="Match Details" uniqueName="[Match Details]" caption="Match Details"/>
    <dimension measure="1" name="Measures" uniqueName="[Measures]" caption="Measures"/>
  </dimensions>
  <measureGroups count="1">
    <measureGroup name="Match Details" caption="Match Details"/>
  </measureGroups>
  <maps count="1">
    <map measureGroup="0" dimension="0"/>
  </maps>
  <extLst>
    <ext xmlns:x14="http://schemas.microsoft.com/office/spreadsheetml/2009/9/main" uri="{725AE2AE-9491-48be-B2B4-4EB974FC3084}">
      <x14:pivotCacheDefinition pivotCacheId="20547466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4.565472685186" createdVersion="5" refreshedVersion="8" minRefreshableVersion="3" recordCount="0" supportSubquery="1" supportAdvancedDrill="1" xr:uid="{0519CB4C-BF56-47E6-B548-7CFE9EC53CE7}">
  <cacheSource type="external" connectionId="3">
    <extLst>
      <ext xmlns:x14="http://schemas.microsoft.com/office/spreadsheetml/2009/9/main" uri="{F057638F-6D5F-4e77-A914-E7F072B9BCA8}">
        <x14:sourceConnection name="ThisWorkbookDataModel"/>
      </ext>
    </extLst>
  </cacheSource>
  <cacheFields count="5">
    <cacheField name="[Match Details].[Result].[Result]" caption="Result" numFmtId="0" hierarchy="3" level="1">
      <sharedItems containsSemiMixedTypes="0" containsNonDate="0" containsString="0"/>
    </cacheField>
    <cacheField name="[Match Details].[Opponent].[Opponent]" caption="Opponent" numFmtId="0" hierarchy="6" level="1">
      <sharedItems count="23">
        <s v="Blackburn"/>
        <s v="Bristol City"/>
        <s v="Burnley"/>
        <s v="Cardiff City"/>
        <s v="Derby County"/>
        <s v="Hull City"/>
        <s v="Leeds United"/>
        <s v="Luton Town"/>
        <s v="Middlesbrough"/>
        <s v="Millwall"/>
        <s v="Norwich City"/>
        <s v="Oxford United"/>
        <s v="Plymouth Argyle"/>
        <s v="Portsmouth"/>
        <s v="Preston"/>
        <s v="QPR"/>
        <s v="Sheffield Utd"/>
        <s v="Sheffield Weds"/>
        <s v="Stoke City"/>
        <s v="Sunderland"/>
        <s v="Swansea City"/>
        <s v="Watford"/>
        <s v="West Brom"/>
      </sharedItems>
    </cacheField>
    <cacheField name="[Measures].[Sum of Points]" caption="Sum of Points" numFmtId="0" hierarchy="11" level="32767"/>
    <cacheField name="[Match Details].[Round].[Round]" caption="Round" numFmtId="0" hierarchy="1" level="1">
      <sharedItems containsSemiMixedTypes="0" containsNonDate="0" containsString="0"/>
    </cacheField>
    <cacheField name="[Match Details].[Stage].[Stage]" caption="Stage" numFmtId="0" hierarchy="9" level="1">
      <sharedItems containsSemiMixedTypes="0" containsNonDate="0" containsString="0"/>
    </cacheField>
  </cacheFields>
  <cacheHierarchies count="21">
    <cacheHierarchy uniqueName="[Match Details].[Date]" caption="Date" attribute="1" time="1" defaultMemberUniqueName="[Match Details].[Date].[All]" allUniqueName="[Match Details].[Date].[All]" dimensionUniqueName="[Match Details]" displayFolder="" count="0" memberValueDatatype="7" unbalanced="0"/>
    <cacheHierarchy uniqueName="[Match Details].[Round]" caption="Round" attribute="1" defaultMemberUniqueName="[Match Details].[Round].[All]" allUniqueName="[Match Details].[Round].[All]" dimensionUniqueName="[Match Details]" displayFolder="" count="2" memberValueDatatype="130" unbalanced="0">
      <fieldsUsage count="2">
        <fieldUsage x="-1"/>
        <fieldUsage x="3"/>
      </fieldsUsage>
    </cacheHierarchy>
    <cacheHierarchy uniqueName="[Match Details].[Venue]" caption="Venue" attribute="1" defaultMemberUniqueName="[Match Details].[Venue].[All]" allUniqueName="[Match Details].[Venue].[All]" dimensionUniqueName="[Match Details]" displayFolder="" count="0" memberValueDatatype="130" unbalanced="0"/>
    <cacheHierarchy uniqueName="[Match Details].[Result]" caption="Result" attribute="1" defaultMemberUniqueName="[Match Details].[Result].[All]" allUniqueName="[Match Details].[Result].[All]" dimensionUniqueName="[Match Details]" displayFolder="" count="2" memberValueDatatype="130" unbalanced="0">
      <fieldsUsage count="2">
        <fieldUsage x="-1"/>
        <fieldUsage x="0"/>
      </fieldsUsage>
    </cacheHierarchy>
    <cacheHierarchy uniqueName="[Match Details].[Goals For]" caption="Goals For" attribute="1" defaultMemberUniqueName="[Match Details].[Goals For].[All]" allUniqueName="[Match Details].[Goals For].[All]" dimensionUniqueName="[Match Details]" displayFolder="" count="0" memberValueDatatype="20" unbalanced="0"/>
    <cacheHierarchy uniqueName="[Match Details].[Goals Against]" caption="Goals Against" attribute="1" defaultMemberUniqueName="[Match Details].[Goals Against].[All]" allUniqueName="[Match Details].[Goals Against].[All]" dimensionUniqueName="[Match Details]" displayFolder="" count="0" memberValueDatatype="20" unbalanced="0"/>
    <cacheHierarchy uniqueName="[Match Details].[Opponent]" caption="Opponent" attribute="1" defaultMemberUniqueName="[Match Details].[Opponent].[All]" allUniqueName="[Match Details].[Opponent].[All]" dimensionUniqueName="[Match Details]" displayFolder="" count="2" memberValueDatatype="130" unbalanced="0">
      <fieldsUsage count="2">
        <fieldUsage x="-1"/>
        <fieldUsage x="1"/>
      </fieldsUsage>
    </cacheHierarchy>
    <cacheHierarchy uniqueName="[Match Details].[Attendance]" caption="Attendance" attribute="1" defaultMemberUniqueName="[Match Details].[Attendance].[All]" allUniqueName="[Match Details].[Attendance].[All]" dimensionUniqueName="[Match Details]" displayFolder="" count="0" memberValueDatatype="130" unbalanced="0"/>
    <cacheHierarchy uniqueName="[Match Details].[Points]" caption="Points" attribute="1" defaultMemberUniqueName="[Match Details].[Points].[All]" allUniqueName="[Match Details].[Points].[All]" dimensionUniqueName="[Match Details]" displayFolder="" count="0" memberValueDatatype="20" unbalanced="0"/>
    <cacheHierarchy uniqueName="[Match Details].[Stage]" caption="Stage" attribute="1" defaultMemberUniqueName="[Match Details].[Stage].[All]" allUniqueName="[Match Details].[Stage].[All]" dimensionUniqueName="[Match Details]" displayFolder="" count="2" memberValueDatatype="130" unbalanced="0">
      <fieldsUsage count="2">
        <fieldUsage x="-1"/>
        <fieldUsage x="4"/>
      </fieldsUsage>
    </cacheHierarchy>
    <cacheHierarchy uniqueName="[Match Details].[Cumulative Points]" caption="Cumulative Points" attribute="1" defaultMemberUniqueName="[Match Details].[Cumulative Points].[All]" allUniqueName="[Match Details].[Cumulative Points].[All]" dimensionUniqueName="[Match Details]" displayFolder="" count="0" memberValueDatatype="20" unbalanced="0"/>
    <cacheHierarchy uniqueName="[Measures].[Sum of Points]" caption="Sum of Points" measure="1" displayFolder="" measureGroup="Match Details" count="0" oneField="1">
      <fieldsUsage count="1">
        <fieldUsage x="2"/>
      </fieldsUsage>
      <extLst>
        <ext xmlns:x15="http://schemas.microsoft.com/office/spreadsheetml/2010/11/main" uri="{B97F6D7D-B522-45F9-BDA1-12C45D357490}">
          <x15:cacheHierarchy aggregatedColumn="8"/>
        </ext>
      </extLst>
    </cacheHierarchy>
    <cacheHierarchy uniqueName="[Measures].[Count of Result]" caption="Count of Result" measure="1" displayFolder="" measureGroup="Match Details" count="0">
      <extLst>
        <ext xmlns:x15="http://schemas.microsoft.com/office/spreadsheetml/2010/11/main" uri="{B97F6D7D-B522-45F9-BDA1-12C45D357490}">
          <x15:cacheHierarchy aggregatedColumn="3"/>
        </ext>
      </extLst>
    </cacheHierarchy>
    <cacheHierarchy uniqueName="[Measures].[Sum of Cumulative Points]" caption="Sum of Cumulative Points" measure="1" displayFolder="" measureGroup="Match Details" count="0">
      <extLst>
        <ext xmlns:x15="http://schemas.microsoft.com/office/spreadsheetml/2010/11/main" uri="{B97F6D7D-B522-45F9-BDA1-12C45D357490}">
          <x15:cacheHierarchy aggregatedColumn="10"/>
        </ext>
      </extLst>
    </cacheHierarchy>
    <cacheHierarchy uniqueName="[Measures].[Sum of Goals For]" caption="Sum of Goals For" measure="1" displayFolder="" measureGroup="Match Details" count="0">
      <extLst>
        <ext xmlns:x15="http://schemas.microsoft.com/office/spreadsheetml/2010/11/main" uri="{B97F6D7D-B522-45F9-BDA1-12C45D357490}">
          <x15:cacheHierarchy aggregatedColumn="4"/>
        </ext>
      </extLst>
    </cacheHierarchy>
    <cacheHierarchy uniqueName="[Measures].[Sum of Goals Against]" caption="Sum of Goals Against" measure="1" displayFolder="" measureGroup="Match Details" count="0">
      <extLst>
        <ext xmlns:x15="http://schemas.microsoft.com/office/spreadsheetml/2010/11/main" uri="{B97F6D7D-B522-45F9-BDA1-12C45D357490}">
          <x15:cacheHierarchy aggregatedColumn="5"/>
        </ext>
      </extLst>
    </cacheHierarchy>
    <cacheHierarchy uniqueName="[Measures].[Total Goals Scored]" caption="Total Goals Scored" measure="1" displayFolder="" measureGroup="Match Details" count="0"/>
    <cacheHierarchy uniqueName="[Measures].[Win Ratio]" caption="Win Ratio" measure="1" displayFolder="" measureGroup="Match Details" count="0"/>
    <cacheHierarchy uniqueName="[Measures].[Total Point]" caption="Total Point" measure="1" displayFolder="" measureGroup="Match Details" count="0"/>
    <cacheHierarchy uniqueName="[Measures].[__XL_Count Match Details]" caption="__XL_Count Match Details" measure="1" displayFolder="" measureGroup="Match Details" count="0" hidden="1"/>
    <cacheHierarchy uniqueName="[Measures].[__No measures defined]" caption="__No measures defined" measure="1" displayFolder="" count="0" hidden="1"/>
  </cacheHierarchies>
  <kpis count="0"/>
  <dimensions count="2">
    <dimension name="Match Details" uniqueName="[Match Details]" caption="Match Details"/>
    <dimension measure="1" name="Measures" uniqueName="[Measures]" caption="Measures"/>
  </dimensions>
  <measureGroups count="1">
    <measureGroup name="Match Details" caption="Match Details"/>
  </measureGroups>
  <maps count="1">
    <map measureGroup="0" dimension="0"/>
  </maps>
  <extLst>
    <ext xmlns:x14="http://schemas.microsoft.com/office/spreadsheetml/2009/9/main" uri="{725AE2AE-9491-48be-B2B4-4EB974FC3084}">
      <x14:pivotCacheDefinition pivotCacheId="6223038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Archer" refreshedDate="45914.565473842595" createdVersion="5" refreshedVersion="8" minRefreshableVersion="3" recordCount="0" supportSubquery="1" supportAdvancedDrill="1" xr:uid="{EC87799F-43CC-484F-9C7A-3102257264F9}">
  <cacheSource type="external" connectionId="3">
    <extLst>
      <ext xmlns:x14="http://schemas.microsoft.com/office/spreadsheetml/2009/9/main" uri="{F057638F-6D5F-4e77-A914-E7F072B9BCA8}">
        <x14:sourceConnection name="ThisWorkbookDataModel"/>
      </ext>
    </extLst>
  </cacheSource>
  <cacheFields count="2">
    <cacheField name="[Measures].[Count of Result]" caption="Count of Result" numFmtId="0" hierarchy="12" level="32767"/>
    <cacheField name="[Match Details].[Result].[Result]" caption="Result" numFmtId="0" hierarchy="3" level="1">
      <sharedItems count="3">
        <s v="D"/>
        <s v="L"/>
        <s v="W"/>
      </sharedItems>
    </cacheField>
  </cacheFields>
  <cacheHierarchies count="21">
    <cacheHierarchy uniqueName="[Match Details].[Date]" caption="Date" attribute="1" time="1" defaultMemberUniqueName="[Match Details].[Date].[All]" allUniqueName="[Match Details].[Date].[All]" dimensionUniqueName="[Match Details]" displayFolder="" count="0" memberValueDatatype="7" unbalanced="0"/>
    <cacheHierarchy uniqueName="[Match Details].[Round]" caption="Round" attribute="1" defaultMemberUniqueName="[Match Details].[Round].[All]" allUniqueName="[Match Details].[Round].[All]" dimensionUniqueName="[Match Details]" displayFolder="" count="0" memberValueDatatype="130" unbalanced="0"/>
    <cacheHierarchy uniqueName="[Match Details].[Venue]" caption="Venue" attribute="1" defaultMemberUniqueName="[Match Details].[Venue].[All]" allUniqueName="[Match Details].[Venue].[All]" dimensionUniqueName="[Match Details]" displayFolder="" count="0" memberValueDatatype="130" unbalanced="0"/>
    <cacheHierarchy uniqueName="[Match Details].[Result]" caption="Result" attribute="1" defaultMemberUniqueName="[Match Details].[Result].[All]" allUniqueName="[Match Details].[Result].[All]" dimensionUniqueName="[Match Details]" displayFolder="" count="2" memberValueDatatype="130" unbalanced="0">
      <fieldsUsage count="2">
        <fieldUsage x="-1"/>
        <fieldUsage x="1"/>
      </fieldsUsage>
    </cacheHierarchy>
    <cacheHierarchy uniqueName="[Match Details].[Goals For]" caption="Goals For" attribute="1" defaultMemberUniqueName="[Match Details].[Goals For].[All]" allUniqueName="[Match Details].[Goals For].[All]" dimensionUniqueName="[Match Details]" displayFolder="" count="0" memberValueDatatype="20" unbalanced="0"/>
    <cacheHierarchy uniqueName="[Match Details].[Goals Against]" caption="Goals Against" attribute="1" defaultMemberUniqueName="[Match Details].[Goals Against].[All]" allUniqueName="[Match Details].[Goals Against].[All]" dimensionUniqueName="[Match Details]" displayFolder="" count="0" memberValueDatatype="20" unbalanced="0"/>
    <cacheHierarchy uniqueName="[Match Details].[Opponent]" caption="Opponent" attribute="1" defaultMemberUniqueName="[Match Details].[Opponent].[All]" allUniqueName="[Match Details].[Opponent].[All]" dimensionUniqueName="[Match Details]" displayFolder="" count="0" memberValueDatatype="130" unbalanced="0"/>
    <cacheHierarchy uniqueName="[Match Details].[Attendance]" caption="Attendance" attribute="1" defaultMemberUniqueName="[Match Details].[Attendance].[All]" allUniqueName="[Match Details].[Attendance].[All]" dimensionUniqueName="[Match Details]" displayFolder="" count="0" memberValueDatatype="130" unbalanced="0"/>
    <cacheHierarchy uniqueName="[Match Details].[Points]" caption="Points" attribute="1" defaultMemberUniqueName="[Match Details].[Points].[All]" allUniqueName="[Match Details].[Points].[All]" dimensionUniqueName="[Match Details]" displayFolder="" count="0" memberValueDatatype="20" unbalanced="0"/>
    <cacheHierarchy uniqueName="[Match Details].[Stage]" caption="Stage" attribute="1" defaultMemberUniqueName="[Match Details].[Stage].[All]" allUniqueName="[Match Details].[Stage].[All]" dimensionUniqueName="[Match Details]" displayFolder="" count="0" memberValueDatatype="130" unbalanced="0"/>
    <cacheHierarchy uniqueName="[Match Details].[Cumulative Points]" caption="Cumulative Points" attribute="1" defaultMemberUniqueName="[Match Details].[Cumulative Points].[All]" allUniqueName="[Match Details].[Cumulative Points].[All]" dimensionUniqueName="[Match Details]" displayFolder="" count="0" memberValueDatatype="20" unbalanced="0"/>
    <cacheHierarchy uniqueName="[Measures].[Sum of Points]" caption="Sum of Points" measure="1" displayFolder="" measureGroup="Match Details" count="0">
      <extLst>
        <ext xmlns:x15="http://schemas.microsoft.com/office/spreadsheetml/2010/11/main" uri="{B97F6D7D-B522-45F9-BDA1-12C45D357490}">
          <x15:cacheHierarchy aggregatedColumn="8"/>
        </ext>
      </extLst>
    </cacheHierarchy>
    <cacheHierarchy uniqueName="[Measures].[Count of Result]" caption="Count of Result" measure="1" displayFolder="" measureGroup="Match Details" count="0" oneField="1">
      <fieldsUsage count="1">
        <fieldUsage x="0"/>
      </fieldsUsage>
      <extLst>
        <ext xmlns:x15="http://schemas.microsoft.com/office/spreadsheetml/2010/11/main" uri="{B97F6D7D-B522-45F9-BDA1-12C45D357490}">
          <x15:cacheHierarchy aggregatedColumn="3"/>
        </ext>
      </extLst>
    </cacheHierarchy>
    <cacheHierarchy uniqueName="[Measures].[Sum of Cumulative Points]" caption="Sum of Cumulative Points" measure="1" displayFolder="" measureGroup="Match Details" count="0">
      <extLst>
        <ext xmlns:x15="http://schemas.microsoft.com/office/spreadsheetml/2010/11/main" uri="{B97F6D7D-B522-45F9-BDA1-12C45D357490}">
          <x15:cacheHierarchy aggregatedColumn="10"/>
        </ext>
      </extLst>
    </cacheHierarchy>
    <cacheHierarchy uniqueName="[Measures].[Sum of Goals For]" caption="Sum of Goals For" measure="1" displayFolder="" measureGroup="Match Details" count="0">
      <extLst>
        <ext xmlns:x15="http://schemas.microsoft.com/office/spreadsheetml/2010/11/main" uri="{B97F6D7D-B522-45F9-BDA1-12C45D357490}">
          <x15:cacheHierarchy aggregatedColumn="4"/>
        </ext>
      </extLst>
    </cacheHierarchy>
    <cacheHierarchy uniqueName="[Measures].[Sum of Goals Against]" caption="Sum of Goals Against" measure="1" displayFolder="" measureGroup="Match Details" count="0">
      <extLst>
        <ext xmlns:x15="http://schemas.microsoft.com/office/spreadsheetml/2010/11/main" uri="{B97F6D7D-B522-45F9-BDA1-12C45D357490}">
          <x15:cacheHierarchy aggregatedColumn="5"/>
        </ext>
      </extLst>
    </cacheHierarchy>
    <cacheHierarchy uniqueName="[Measures].[Total Goals Scored]" caption="Total Goals Scored" measure="1" displayFolder="" measureGroup="Match Details" count="0"/>
    <cacheHierarchy uniqueName="[Measures].[Win Ratio]" caption="Win Ratio" measure="1" displayFolder="" measureGroup="Match Details" count="0"/>
    <cacheHierarchy uniqueName="[Measures].[Total Point]" caption="Total Point" measure="1" displayFolder="" measureGroup="Match Details" count="0"/>
    <cacheHierarchy uniqueName="[Measures].[__XL_Count Match Details]" caption="__XL_Count Match Details" measure="1" displayFolder="" measureGroup="Match Details" count="0" hidden="1"/>
    <cacheHierarchy uniqueName="[Measures].[__No measures defined]" caption="__No measures defined" measure="1" displayFolder="" count="0" hidden="1"/>
  </cacheHierarchies>
  <kpis count="0"/>
  <dimensions count="2">
    <dimension name="Match Details" uniqueName="[Match Details]" caption="Match Details"/>
    <dimension measure="1" name="Measures" uniqueName="[Measures]" caption="Measures"/>
  </dimensions>
  <measureGroups count="1">
    <measureGroup name="Match Details" caption="Match Details"/>
  </measureGroups>
  <maps count="1">
    <map measureGroup="0" dimension="0"/>
  </maps>
  <extLst>
    <ext xmlns:x14="http://schemas.microsoft.com/office/spreadsheetml/2009/9/main" uri="{725AE2AE-9491-48be-B2B4-4EB974FC3084}">
      <x14:pivotCacheDefinition pivotCacheId="7164744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744365-8745-4A1F-82F4-08B77FBA22C5}" name="PivotChartTable5" cacheId="308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B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Result" fld="0" subtotal="count" showDataAs="percentOfTotal" baseField="0" baseItem="0" numFmtId="10"/>
  </dataFields>
  <chartFormats count="1">
    <chartFormat chart="0" format="1"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716474470">
        <x15:pivotRow count="1">
          <x15:c>
            <x15:v>0.20833333333333334</x15:v>
          </x15:c>
        </x15:pivotRow>
        <x15:pivotRow count="1">
          <x15:c>
            <x15:v>0.375</x15:v>
          </x15:c>
        </x15:pivotRow>
        <x15:pivotRow count="1">
          <x15:c>
            <x15:v>0.41666666666666669</x15:v>
          </x15:c>
        </x15:pivotRow>
        <x15:pivotRow count="1">
          <x15:c>
            <x15:v>1</x15:v>
          </x15:c>
        </x15:pivotRow>
      </x15:pivotTableData>
    </ext>
    <ext xmlns:x15="http://schemas.microsoft.com/office/spreadsheetml/2010/11/main" uri="{E67621CE-5B39-4880-91FE-76760E9C1902}">
      <x15:pivotTableUISettings>
        <x15:activeTabTopLevelEntity name="[Match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969F45-C6C6-4A66-BCB5-0EBED25B69AA}" name="PivotChartTable4" cacheId="307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8">
  <location ref="A3:C50" firstHeaderRow="0" firstDataRow="1" firstDataCol="1" rowPageCount="1" colPageCount="1"/>
  <pivotFields count="4">
    <pivotField dataField="1" subtotalTop="0" showAll="0" defaultSubtotal="0"/>
    <pivotField axis="axisRow" allDrilled="1"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Page" allDrilled="1" subtotalTop="0" showAll="0" dataSourceSort="1" defaultSubtotal="0" defaultAttributeDrillState="1"/>
    <pivotField dataField="1" subtotalTop="0" showAll="0" defaultSubtota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2">
    <i>
      <x/>
    </i>
    <i i="1">
      <x v="1"/>
    </i>
  </colItems>
  <pageFields count="1">
    <pageField fld="2" hier="9" name="[Match Details].[Stage].&amp;[Regular]" cap="Regular"/>
  </pageFields>
  <dataFields count="2">
    <dataField name="Sum of Cumulative Points" fld="0" baseField="0" baseItem="0"/>
    <dataField name="Sum of Points"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tch Details].[Stage].&amp;[Regular]"/>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47" columnCount="2" cacheId="2054746601">
        <x15:pivotRow count="2">
          <x15:c>
            <x15:v>0</x15:v>
            <x15:x in="0"/>
          </x15:c>
          <x15:c>
            <x15:v>0</x15:v>
            <x15:x in="0"/>
          </x15:c>
        </x15:pivotRow>
        <x15:pivotRow count="2">
          <x15:c>
            <x15:v>3</x15:v>
            <x15:x in="0"/>
          </x15:c>
          <x15:c>
            <x15:v>3</x15:v>
            <x15:x in="0"/>
          </x15:c>
        </x15:pivotRow>
        <x15:pivotRow count="2">
          <x15:c>
            <x15:v>4</x15:v>
            <x15:x in="0"/>
          </x15:c>
          <x15:c>
            <x15:v>1</x15:v>
            <x15:x in="0"/>
          </x15:c>
        </x15:pivotRow>
        <x15:pivotRow count="2">
          <x15:c>
            <x15:v>4</x15:v>
            <x15:x in="0"/>
          </x15:c>
          <x15:c>
            <x15:v>0</x15:v>
            <x15:x in="0"/>
          </x15:c>
        </x15:pivotRow>
        <x15:pivotRow count="2">
          <x15:c>
            <x15:v>5</x15:v>
            <x15:x in="0"/>
          </x15:c>
          <x15:c>
            <x15:v>1</x15:v>
            <x15:x in="0"/>
          </x15:c>
        </x15:pivotRow>
        <x15:pivotRow count="2">
          <x15:c>
            <x15:v>5</x15:v>
            <x15:x in="0"/>
          </x15:c>
          <x15:c>
            <x15:v>0</x15:v>
            <x15:x in="0"/>
          </x15:c>
        </x15:pivotRow>
        <x15:pivotRow count="2">
          <x15:c>
            <x15:v>5</x15:v>
            <x15:x in="0"/>
          </x15:c>
          <x15:c>
            <x15:v>0</x15:v>
            <x15:x in="0"/>
          </x15:c>
        </x15:pivotRow>
        <x15:pivotRow count="2">
          <x15:c>
            <x15:v>8</x15:v>
            <x15:x in="0"/>
          </x15:c>
          <x15:c>
            <x15:v>3</x15:v>
            <x15:x in="0"/>
          </x15:c>
        </x15:pivotRow>
        <x15:pivotRow count="2">
          <x15:c>
            <x15:v>8</x15:v>
            <x15:x in="0"/>
          </x15:c>
          <x15:c>
            <x15:v>0</x15:v>
            <x15:x in="0"/>
          </x15:c>
        </x15:pivotRow>
        <x15:pivotRow count="2">
          <x15:c>
            <x15:v>8</x15:v>
            <x15:x in="0"/>
          </x15:c>
          <x15:c>
            <x15:v>0</x15:v>
            <x15:x in="0"/>
          </x15:c>
        </x15:pivotRow>
        <x15:pivotRow count="2">
          <x15:c>
            <x15:v>9</x15:v>
            <x15:x in="0"/>
          </x15:c>
          <x15:c>
            <x15:v>1</x15:v>
            <x15:x in="0"/>
          </x15:c>
        </x15:pivotRow>
        <x15:pivotRow count="2">
          <x15:c>
            <x15:v>12</x15:v>
            <x15:x in="0"/>
          </x15:c>
          <x15:c>
            <x15:v>3</x15:v>
            <x15:x in="0"/>
          </x15:c>
        </x15:pivotRow>
        <x15:pivotRow count="2">
          <x15:c>
            <x15:v>15</x15:v>
            <x15:x in="0"/>
          </x15:c>
          <x15:c>
            <x15:v>3</x15:v>
            <x15:x in="0"/>
          </x15:c>
        </x15:pivotRow>
        <x15:pivotRow count="2">
          <x15:c>
            <x15:v>15</x15:v>
            <x15:x in="0"/>
          </x15:c>
          <x15:c>
            <x15:v>0</x15:v>
            <x15:x in="0"/>
          </x15:c>
        </x15:pivotRow>
        <x15:pivotRow count="2">
          <x15:c>
            <x15:v>16</x15:v>
            <x15:x in="0"/>
          </x15:c>
          <x15:c>
            <x15:v>1</x15:v>
            <x15:x in="0"/>
          </x15:c>
        </x15:pivotRow>
        <x15:pivotRow count="2">
          <x15:c>
            <x15:v>17</x15:v>
            <x15:x in="0"/>
          </x15:c>
          <x15:c>
            <x15:v>1</x15:v>
            <x15:x in="0"/>
          </x15:c>
        </x15:pivotRow>
        <x15:pivotRow count="2">
          <x15:c>
            <x15:v>17</x15:v>
            <x15:x in="0"/>
          </x15:c>
          <x15:c>
            <x15:v>0</x15:v>
            <x15:x in="0"/>
          </x15:c>
        </x15:pivotRow>
        <x15:pivotRow count="2">
          <x15:c>
            <x15:v>18</x15:v>
            <x15:x in="0"/>
          </x15:c>
          <x15:c>
            <x15:v>1</x15:v>
            <x15:x in="0"/>
          </x15:c>
        </x15:pivotRow>
        <x15:pivotRow count="2">
          <x15:c>
            <x15:v>21</x15:v>
            <x15:x in="0"/>
          </x15:c>
          <x15:c>
            <x15:v>3</x15:v>
            <x15:x in="0"/>
          </x15:c>
        </x15:pivotRow>
        <x15:pivotRow count="2">
          <x15:c>
            <x15:v>21</x15:v>
            <x15:x in="0"/>
          </x15:c>
          <x15:c>
            <x15:v>0</x15:v>
            <x15:x in="0"/>
          </x15:c>
        </x15:pivotRow>
        <x15:pivotRow count="2">
          <x15:c>
            <x15:v>24</x15:v>
            <x15:x in="0"/>
          </x15:c>
          <x15:c>
            <x15:v>3</x15:v>
            <x15:x in="0"/>
          </x15:c>
        </x15:pivotRow>
        <x15:pivotRow count="2">
          <x15:c>
            <x15:v>24</x15:v>
            <x15:x in="0"/>
          </x15:c>
          <x15:c>
            <x15:v>0</x15:v>
            <x15:x in="0"/>
          </x15:c>
        </x15:pivotRow>
        <x15:pivotRow count="2">
          <x15:c>
            <x15:v>27</x15:v>
            <x15:x in="0"/>
          </x15:c>
          <x15:c>
            <x15:v>3</x15:v>
            <x15:x in="0"/>
          </x15:c>
        </x15:pivotRow>
        <x15:pivotRow count="2">
          <x15:c>
            <x15:v>28</x15:v>
            <x15:x in="0"/>
          </x15:c>
          <x15:c>
            <x15:v>1</x15:v>
            <x15:x in="0"/>
          </x15:c>
        </x15:pivotRow>
        <x15:pivotRow count="2">
          <x15:c>
            <x15:v>29</x15:v>
            <x15:x in="0"/>
          </x15:c>
          <x15:c>
            <x15:v>1</x15:v>
            <x15:x in="0"/>
          </x15:c>
        </x15:pivotRow>
        <x15:pivotRow count="2">
          <x15:c>
            <x15:v>29</x15:v>
            <x15:x in="0"/>
          </x15:c>
          <x15:c>
            <x15:v>0</x15:v>
            <x15:x in="0"/>
          </x15:c>
        </x15:pivotRow>
        <x15:pivotRow count="2">
          <x15:c>
            <x15:v>32</x15:v>
            <x15:x in="0"/>
          </x15:c>
          <x15:c>
            <x15:v>3</x15:v>
            <x15:x in="0"/>
          </x15:c>
        </x15:pivotRow>
        <x15:pivotRow count="2">
          <x15:c>
            <x15:v>35</x15:v>
            <x15:x in="0"/>
          </x15:c>
          <x15:c>
            <x15:v>3</x15:v>
            <x15:x in="0"/>
          </x15:c>
        </x15:pivotRow>
        <x15:pivotRow count="2">
          <x15:c>
            <x15:v>38</x15:v>
            <x15:x in="0"/>
          </x15:c>
          <x15:c>
            <x15:v>3</x15:v>
            <x15:x in="0"/>
          </x15:c>
        </x15:pivotRow>
        <x15:pivotRow count="2">
          <x15:c>
            <x15:v>41</x15:v>
            <x15:x in="0"/>
          </x15:c>
          <x15:c>
            <x15:v>3</x15:v>
            <x15:x in="0"/>
          </x15:c>
        </x15:pivotRow>
        <x15:pivotRow count="2">
          <x15:c>
            <x15:v>41</x15:v>
            <x15:x in="0"/>
          </x15:c>
          <x15:c>
            <x15:v>0</x15:v>
            <x15:x in="0"/>
          </x15:c>
        </x15:pivotRow>
        <x15:pivotRow count="2">
          <x15:c>
            <x15:v>44</x15:v>
            <x15:x in="0"/>
          </x15:c>
          <x15:c>
            <x15:v>3</x15:v>
            <x15:x in="0"/>
          </x15:c>
        </x15:pivotRow>
        <x15:pivotRow count="2">
          <x15:c>
            <x15:v>47</x15:v>
            <x15:x in="0"/>
          </x15:c>
          <x15:c>
            <x15:v>3</x15:v>
            <x15:x in="0"/>
          </x15:c>
        </x15:pivotRow>
        <x15:pivotRow count="2">
          <x15:c>
            <x15:v>50</x15:v>
            <x15:x in="0"/>
          </x15:c>
          <x15:c>
            <x15:v>3</x15:v>
            <x15:x in="0"/>
          </x15:c>
        </x15:pivotRow>
        <x15:pivotRow count="2">
          <x15:c>
            <x15:v>53</x15:v>
            <x15:x in="0"/>
          </x15:c>
          <x15:c>
            <x15:v>3</x15:v>
            <x15:x in="0"/>
          </x15:c>
        </x15:pivotRow>
        <x15:pivotRow count="2">
          <x15:c>
            <x15:v>56</x15:v>
            <x15:x in="0"/>
          </x15:c>
          <x15:c>
            <x15:v>3</x15:v>
            <x15:x in="0"/>
          </x15:c>
        </x15:pivotRow>
        <x15:pivotRow count="2">
          <x15:c>
            <x15:v>56</x15:v>
            <x15:x in="0"/>
          </x15:c>
          <x15:c>
            <x15:v>0</x15:v>
            <x15:x in="0"/>
          </x15:c>
        </x15:pivotRow>
        <x15:pivotRow count="2">
          <x15:c>
            <x15:v>59</x15:v>
            <x15:x in="0"/>
          </x15:c>
          <x15:c>
            <x15:v>3</x15:v>
            <x15:x in="0"/>
          </x15:c>
        </x15:pivotRow>
        <x15:pivotRow count="2">
          <x15:c>
            <x15:v>59</x15:v>
            <x15:x in="0"/>
          </x15:c>
          <x15:c>
            <x15:v>0</x15:v>
            <x15:x in="0"/>
          </x15:c>
        </x15:pivotRow>
        <x15:pivotRow count="2">
          <x15:c>
            <x15:v>59</x15:v>
            <x15:x in="0"/>
          </x15:c>
          <x15:c>
            <x15:v>0</x15:v>
            <x15:x in="0"/>
          </x15:c>
        </x15:pivotRow>
        <x15:pivotRow count="2">
          <x15:c>
            <x15:v>62</x15:v>
            <x15:x in="0"/>
          </x15:c>
          <x15:c>
            <x15:v>3</x15:v>
            <x15:x in="0"/>
          </x15:c>
        </x15:pivotRow>
        <x15:pivotRow count="2">
          <x15:c>
            <x15:v>63</x15:v>
            <x15:x in="0"/>
          </x15:c>
          <x15:c>
            <x15:v>1</x15:v>
            <x15:x in="0"/>
          </x15:c>
        </x15:pivotRow>
        <x15:pivotRow count="2">
          <x15:c>
            <x15:v>66</x15:v>
            <x15:x in="0"/>
          </x15:c>
          <x15:c>
            <x15:v>3</x15:v>
            <x15:x in="0"/>
          </x15:c>
        </x15:pivotRow>
        <x15:pivotRow count="2">
          <x15:c>
            <x15:v>66</x15:v>
            <x15:x in="0"/>
          </x15:c>
          <x15:c>
            <x15:v>0</x15:v>
            <x15:x in="0"/>
          </x15:c>
        </x15:pivotRow>
        <x15:pivotRow count="2">
          <x15:c>
            <x15:v>66</x15:v>
            <x15:x in="0"/>
          </x15:c>
          <x15:c>
            <x15:v>0</x15:v>
            <x15:x in="0"/>
          </x15:c>
        </x15:pivotRow>
        <x15:pivotRow count="2">
          <x15:c>
            <x15:v>69</x15:v>
            <x15:x in="0"/>
          </x15:c>
          <x15:c>
            <x15:v>3</x15:v>
            <x15:x in="0"/>
          </x15:c>
        </x15:pivotRow>
        <x15:pivotRow count="2">
          <x15:c>
            <x15:v>1434</x15:v>
            <x15:x in="0"/>
          </x15:c>
          <x15:c>
            <x15:v>69</x15:v>
            <x15:x in="0"/>
          </x15:c>
        </x15:pivotRow>
      </x15:pivotTableData>
    </ext>
    <ext xmlns:x15="http://schemas.microsoft.com/office/spreadsheetml/2010/11/main" uri="{E67621CE-5B39-4880-91FE-76760E9C1902}">
      <x15:pivotTableUISettings>
        <x15:activeTabTopLevelEntity name="[Match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D3EC69-F431-4E8B-ABE7-3D14DD6EAC6C}" name="PivotChartTable2" cacheId="308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4">
  <location ref="A3:B27" firstHeaderRow="1" firstDataRow="1" firstDataCol="1" rowPageCount="1" colPageCount="1"/>
  <pivotFields count="5">
    <pivotField allDrilled="1" subtotalTop="0" showAll="0" dataSourceSort="1" defaultSubtotal="0" defaultAttributeDrillState="1"/>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1">
    <pageField fld="3" hier="1" name="[Match Details].[Round].&amp;[Matchweek 1]" cap="Matchweek 1"/>
  </pageFields>
  <dataFields count="1">
    <dataField name="Sum of Points" fld="2" baseField="0" baseItem="0"/>
  </dataFields>
  <chartFormats count="1">
    <chartFormat chart="0" format="1"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members count="46" level="1">
        <member name="[Match Details].[Round].&amp;[Matchweek 1]"/>
        <member name="[Match Details].[Round].&amp;[Matchweek 2]"/>
        <member name="[Match Details].[Round].&amp;[Matchweek 3]"/>
        <member name="[Match Details].[Round].&amp;[Matchweek 4]"/>
        <member name="[Match Details].[Round].&amp;[Matchweek 5]"/>
        <member name="[Match Details].[Round].&amp;[Matchweek 6]"/>
        <member name="[Match Details].[Round].&amp;[Matchweek 7]"/>
        <member name="[Match Details].[Round].&amp;[Matchweek 8]"/>
        <member name="[Match Details].[Round].&amp;[Matchweek 9]"/>
        <member name="[Match Details].[Round].&amp;[Matchweek 10]"/>
        <member name="[Match Details].[Round].&amp;[Matchweek 11]"/>
        <member name="[Match Details].[Round].&amp;[Matchweek 12]"/>
        <member name="[Match Details].[Round].&amp;[Matchweek 13]"/>
        <member name="[Match Details].[Round].&amp;[Matchweek 14]"/>
        <member name="[Match Details].[Round].&amp;[Matchweek 15]"/>
        <member name="[Match Details].[Round].&amp;[Matchweek 16]"/>
        <member name="[Match Details].[Round].&amp;[Matchweek 17]"/>
        <member name="[Match Details].[Round].&amp;[Matchweek 18]"/>
        <member name="[Match Details].[Round].&amp;[Matchweek 19]"/>
        <member name="[Match Details].[Round].&amp;[Matchweek 20]"/>
        <member name="[Match Details].[Round].&amp;[Matchweek 21]"/>
        <member name="[Match Details].[Round].&amp;[Matchweek 22]"/>
        <member name="[Match Details].[Round].&amp;[Matchweek 23]"/>
        <member name="[Match Details].[Round].&amp;[Matchweek 24]"/>
        <member name="[Match Details].[Round].&amp;[Matchweek 25]"/>
        <member name="[Match Details].[Round].&amp;[Matchweek 26]"/>
        <member name="[Match Details].[Round].&amp;[Matchweek 27]"/>
        <member name="[Match Details].[Round].&amp;[Matchweek 28]"/>
        <member name="[Match Details].[Round].&amp;[Matchweek 29]"/>
        <member name="[Match Details].[Round].&amp;[Matchweek 30]"/>
        <member name="[Match Details].[Round].&amp;[Matchweek 31]"/>
        <member name="[Match Details].[Round].&amp;[Matchweek 32]"/>
        <member name="[Match Details].[Round].&amp;[Matchweek 33]"/>
        <member name="[Match Details].[Round].&amp;[Matchweek 34]"/>
        <member name="[Match Details].[Round].&amp;[Matchweek 35]"/>
        <member name="[Match Details].[Round].&amp;[Matchweek 36]"/>
        <member name="[Match Details].[Round].&amp;[Matchweek 37]"/>
        <member name="[Match Details].[Round].&amp;[Matchweek 38]"/>
        <member name="[Match Details].[Round].&amp;[Matchweek 39]"/>
        <member name="[Match Details].[Round].&amp;[Matchweek 40]"/>
        <member name="[Match Details].[Round].&amp;[Matchweek 41]"/>
        <member name="[Match Details].[Round].&amp;[Matchweek 42]"/>
        <member name="[Match Details].[Round].&amp;[Matchweek 43]"/>
        <member name="[Match Details].[Round].&amp;[Matchweek 44]"/>
        <member name="[Match Details].[Round].&amp;[Matchweek 45]"/>
        <member name="[Match Details].[Round].&amp;[Matchweek 46]"/>
      </members>
    </pivotHierarchy>
    <pivotHierarchy dragToData="1"/>
    <pivotHierarchy multipleItemSelectionAllowed="1" dragToData="1">
      <members count="1" level="1">
        <member name="[Match Details].[Result].&amp;[D]"/>
      </members>
    </pivotHierarchy>
    <pivotHierarchy dragToData="1"/>
    <pivotHierarchy dragToData="1"/>
    <pivotHierarchy dragToData="1"/>
    <pivotHierarchy dragToData="1"/>
    <pivotHierarchy dragToData="1"/>
    <pivotHierarchy multipleItemSelectionAllowed="1" dragToData="1">
      <members count="1" level="1">
        <member name="[Match Details].[Stage].&amp;[Regular]"/>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4" columnCount="1" cacheId="622303811">
        <x15:pivotRow count="1">
          <x15:c>
            <x15:v>6</x15:v>
          </x15:c>
        </x15:pivotRow>
        <x15:pivotRow count="1">
          <x15:c>
            <x15:v>4</x15:v>
          </x15:c>
        </x15:pivotRow>
        <x15:pivotRow count="1">
          <x15:c>
            <x15:v>0</x15:v>
          </x15:c>
        </x15:pivotRow>
        <x15:pivotRow count="1">
          <x15:c>
            <x15:v>2</x15:v>
          </x15:c>
        </x15:pivotRow>
        <x15:pivotRow count="1">
          <x15:c>
            <x15:v>0</x15:v>
          </x15:c>
        </x15:pivotRow>
        <x15:pivotRow count="1">
          <x15:c>
            <x15:v>4</x15:v>
          </x15:c>
        </x15:pivotRow>
        <x15:pivotRow count="1">
          <x15:c>
            <x15:v>0</x15:v>
          </x15:c>
        </x15:pivotRow>
        <x15:pivotRow count="1">
          <x15:c>
            <x15:v>3</x15:v>
          </x15:c>
        </x15:pivotRow>
        <x15:pivotRow count="1">
          <x15:c>
            <x15:v>6</x15:v>
          </x15:c>
        </x15:pivotRow>
        <x15:pivotRow count="1">
          <x15:c>
            <x15:v>4</x15:v>
          </x15:c>
        </x15:pivotRow>
        <x15:pivotRow count="1">
          <x15:c>
            <x15:v>0</x15:v>
          </x15:c>
        </x15:pivotRow>
        <x15:pivotRow count="1">
          <x15:c>
            <x15:v>6</x15:v>
          </x15:c>
        </x15:pivotRow>
        <x15:pivotRow count="1">
          <x15:c>
            <x15:v>3</x15:v>
          </x15:c>
        </x15:pivotRow>
        <x15:pivotRow count="1">
          <x15:c>
            <x15:v>3</x15:v>
          </x15:c>
        </x15:pivotRow>
        <x15:pivotRow count="1">
          <x15:c>
            <x15:v>3</x15:v>
          </x15:c>
        </x15:pivotRow>
        <x15:pivotRow count="1">
          <x15:c>
            <x15:v>4</x15:v>
          </x15:c>
        </x15:pivotRow>
        <x15:pivotRow count="1">
          <x15:c>
            <x15:v>1</x15:v>
          </x15:c>
        </x15:pivotRow>
        <x15:pivotRow count="1">
          <x15:c>
            <x15:v>3</x15:v>
          </x15:c>
        </x15:pivotRow>
        <x15:pivotRow count="1">
          <x15:c>
            <x15:v>3</x15:v>
          </x15:c>
        </x15:pivotRow>
        <x15:pivotRow count="1">
          <x15:c>
            <x15:v>4</x15:v>
          </x15:c>
        </x15:pivotRow>
        <x15:pivotRow count="1">
          <x15:c>
            <x15:v>3</x15:v>
          </x15:c>
        </x15:pivotRow>
        <x15:pivotRow count="1">
          <x15:c>
            <x15:v>4</x15:v>
          </x15:c>
        </x15:pivotRow>
        <x15:pivotRow count="1">
          <x15:c>
            <x15:v>3</x15:v>
          </x15:c>
        </x15:pivotRow>
        <x15:pivotRow count="1">
          <x15:c>
            <x15:v>69</x15:v>
          </x15:c>
        </x15:pivotRow>
      </x15:pivotTableData>
    </ext>
    <ext xmlns:x15="http://schemas.microsoft.com/office/spreadsheetml/2010/11/main" uri="{E67621CE-5B39-4880-91FE-76760E9C1902}">
      <x15:pivotTableUISettings>
        <x15:activeTabTopLevelEntity name="[Match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8D3DAB-A30F-43EE-ACDD-9EDE46E5587E}" name="PivotTable3" cacheId="3089" applyNumberFormats="0" applyBorderFormats="0" applyFontFormats="0" applyPatternFormats="0" applyAlignmentFormats="0" applyWidthHeightFormats="1" dataCaption="Values" tag="1adc3711-8af8-4d32-9b7a-6e66f5277c89" updatedVersion="8" minRefreshableVersion="3" useAutoFormatting="1" itemPrintTitles="1" createdVersion="5" indent="0" outline="1" outlineData="1" multipleFieldFilters="0" rowHeaderCaption="Opponent">
  <location ref="K31:M55" firstHeaderRow="0"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Sum of Goals For" fld="1" baseField="0" baseItem="0"/>
    <dataField name="Sum of Goals Against" fld="2" baseField="0" baseItem="0"/>
  </dataFields>
  <formats count="5">
    <format dxfId="379">
      <pivotArea type="all" dataOnly="0" outline="0" fieldPosition="0"/>
    </format>
    <format dxfId="378">
      <pivotArea outline="0" collapsedLevelsAreSubtotals="1" fieldPosition="0"/>
    </format>
    <format dxfId="377">
      <pivotArea field="0" type="button" dataOnly="0" labelOnly="1" outline="0" axis="axisRow" fieldPosition="0"/>
    </format>
    <format dxfId="376">
      <pivotArea dataOnly="0" labelOnly="1" fieldPosition="0">
        <references count="1">
          <reference field="0" count="0"/>
        </references>
      </pivotArea>
    </format>
    <format dxfId="375">
      <pivotArea dataOnly="0" labelOnly="1" grandRow="1" outline="0" fieldPosition="0"/>
    </format>
  </formats>
  <pivotHierarchies count="2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8EA2A4-36A1-45D6-BB2A-E29F3E2BFB65}" name="PivotTable2" cacheId="3091" applyNumberFormats="0" applyBorderFormats="0" applyFontFormats="0" applyPatternFormats="0" applyAlignmentFormats="0" applyWidthHeightFormats="1" dataCaption="Values" tag="16179bbb-9370-4e98-be1b-7045c1ea635c" updatedVersion="8" minRefreshableVersion="3" useAutoFormatting="1" subtotalHiddenItems="1" itemPrintTitles="1" createdVersion="8" indent="0" outline="1" outlineData="1" multipleFieldFilters="0" rowHeaderCaption="Date">
  <location ref="C31:H80" firstHeaderRow="1" firstDataRow="1" firstDataCol="5"/>
  <pivotFields count="6">
    <pivotField dataField="1" subtotalTop="0" showAll="0" defaultSubtotal="0"/>
    <pivotField axis="axisRow"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outline="0"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outline="0" subtotalTop="0" showAll="0" dataSourceSort="1" defaultSubtotal="0" defaultAttributeDrillState="1">
      <items count="3">
        <item x="0"/>
        <item x="1"/>
        <item x="2"/>
      </items>
    </pivotField>
    <pivotField axis="axisRow" allDrilled="1" outline="0"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5">
    <field x="2"/>
    <field x="1"/>
    <field x="3"/>
    <field x="4"/>
    <field x="5"/>
  </rowFields>
  <rowItems count="49">
    <i>
      <x/>
      <x v="18"/>
      <x v="1"/>
      <x/>
      <x v="1"/>
    </i>
    <i>
      <x v="1"/>
      <x v="11"/>
      <x v="2"/>
      <x v="1"/>
      <x v="1"/>
    </i>
    <i>
      <x v="2"/>
      <x v="1"/>
      <x/>
      <x/>
      <x v="1"/>
    </i>
    <i>
      <x v="3"/>
      <x v="10"/>
      <x v="1"/>
      <x v="1"/>
      <x v="1"/>
    </i>
    <i>
      <x v="4"/>
      <x v="21"/>
      <x/>
      <x/>
      <x v="1"/>
    </i>
    <i>
      <x v="5"/>
      <x v="20"/>
      <x v="1"/>
      <x v="1"/>
      <x v="1"/>
    </i>
    <i>
      <x v="6"/>
      <x v="6"/>
      <x v="1"/>
      <x/>
      <x v="1"/>
    </i>
    <i>
      <x v="7"/>
      <x/>
      <x v="2"/>
      <x v="1"/>
      <x v="1"/>
    </i>
    <i>
      <x v="8"/>
      <x v="17"/>
      <x v="1"/>
      <x v="1"/>
      <x v="1"/>
    </i>
    <i>
      <x v="9"/>
      <x v="14"/>
      <x v="1"/>
      <x/>
      <x v="1"/>
    </i>
    <i>
      <x v="10"/>
      <x v="15"/>
      <x/>
      <x/>
      <x v="1"/>
    </i>
    <i>
      <x v="11"/>
      <x v="7"/>
      <x v="2"/>
      <x v="1"/>
      <x v="1"/>
    </i>
    <i>
      <x v="12"/>
      <x v="8"/>
      <x v="2"/>
      <x/>
      <x v="1"/>
    </i>
    <i>
      <x v="13"/>
      <x v="4"/>
      <x v="1"/>
      <x v="1"/>
      <x v="1"/>
    </i>
    <i>
      <x v="14"/>
      <x v="19"/>
      <x/>
      <x/>
      <x v="1"/>
    </i>
    <i>
      <x v="15"/>
      <x v="16"/>
      <x/>
      <x v="1"/>
      <x v="1"/>
    </i>
    <i>
      <x v="16"/>
      <x v="2"/>
      <x v="1"/>
      <x/>
      <x v="1"/>
    </i>
    <i>
      <x v="17"/>
      <x v="3"/>
      <x/>
      <x v="1"/>
      <x v="1"/>
    </i>
    <i>
      <x v="18"/>
      <x v="9"/>
      <x v="2"/>
      <x/>
      <x v="1"/>
    </i>
    <i>
      <x v="19"/>
      <x v="22"/>
      <x v="1"/>
      <x/>
      <x v="1"/>
    </i>
    <i>
      <x v="20"/>
      <x v="5"/>
      <x v="2"/>
      <x v="1"/>
      <x v="1"/>
    </i>
    <i>
      <x v="21"/>
      <x v="13"/>
      <x v="1"/>
      <x/>
      <x v="1"/>
    </i>
    <i>
      <x v="22"/>
      <x v="12"/>
      <x v="2"/>
      <x v="1"/>
      <x v="1"/>
    </i>
    <i>
      <x v="23"/>
      <x v="9"/>
      <x/>
      <x v="1"/>
      <x v="1"/>
    </i>
    <i>
      <x v="24"/>
      <x v="3"/>
      <x/>
      <x/>
      <x v="1"/>
    </i>
    <i>
      <x v="25"/>
      <x v="10"/>
      <x v="1"/>
      <x/>
      <x v="1"/>
    </i>
    <i>
      <x v="26"/>
      <x v="1"/>
      <x v="2"/>
      <x v="1"/>
      <x v="1"/>
    </i>
    <i>
      <x v="27"/>
      <x/>
      <x v="2"/>
      <x/>
      <x v="1"/>
    </i>
    <i>
      <x v="28"/>
      <x v="21"/>
      <x v="2"/>
      <x v="1"/>
      <x v="1"/>
    </i>
    <i>
      <x v="29"/>
      <x v="20"/>
      <x v="2"/>
      <x/>
      <x v="1"/>
    </i>
    <i>
      <x v="30"/>
      <x v="6"/>
      <x v="1"/>
      <x v="1"/>
      <x v="1"/>
    </i>
    <i>
      <x v="31"/>
      <x v="15"/>
      <x v="2"/>
      <x v="1"/>
      <x v="1"/>
    </i>
    <i>
      <x v="32"/>
      <x v="17"/>
      <x v="2"/>
      <x/>
      <x v="1"/>
    </i>
    <i>
      <x v="33"/>
      <x v="14"/>
      <x v="2"/>
      <x v="1"/>
      <x v="1"/>
    </i>
    <i>
      <x v="34"/>
      <x v="11"/>
      <x v="2"/>
      <x/>
      <x v="1"/>
    </i>
    <i>
      <x v="35"/>
      <x v="18"/>
      <x v="2"/>
      <x v="1"/>
      <x v="1"/>
    </i>
    <i>
      <x v="36"/>
      <x v="4"/>
      <x v="1"/>
      <x/>
      <x v="1"/>
    </i>
    <i>
      <x v="37"/>
      <x v="19"/>
      <x v="2"/>
      <x v="1"/>
      <x v="1"/>
    </i>
    <i>
      <x v="38"/>
      <x v="16"/>
      <x v="1"/>
      <x/>
      <x v="1"/>
    </i>
    <i>
      <x v="39"/>
      <x v="2"/>
      <x v="1"/>
      <x v="1"/>
      <x v="1"/>
    </i>
    <i>
      <x v="40"/>
      <x v="13"/>
      <x v="2"/>
      <x v="1"/>
      <x v="1"/>
    </i>
    <i>
      <x v="41"/>
      <x v="5"/>
      <x/>
      <x/>
      <x v="1"/>
    </i>
    <i>
      <x v="42"/>
      <x v="22"/>
      <x v="2"/>
      <x v="1"/>
      <x v="1"/>
    </i>
    <i>
      <x v="43"/>
      <x v="12"/>
      <x v="1"/>
      <x/>
      <x v="1"/>
    </i>
    <i>
      <x v="44"/>
      <x v="7"/>
      <x v="1"/>
      <x/>
      <x v="1"/>
    </i>
    <i>
      <x v="45"/>
      <x v="8"/>
      <x v="2"/>
      <x v="1"/>
      <x v="1"/>
    </i>
    <i>
      <x v="46"/>
      <x v="19"/>
      <x v="1"/>
      <x v="1"/>
      <x/>
    </i>
    <i>
      <x v="47"/>
      <x v="19"/>
      <x/>
      <x/>
      <x/>
    </i>
    <i t="grand">
      <x/>
    </i>
  </rowItems>
  <colItems count="1">
    <i/>
  </colItems>
  <dataFields count="1">
    <dataField name="Sum of Points" fld="0" baseField="0" baseItem="0"/>
  </dataFields>
  <formats count="370">
    <format dxfId="380">
      <pivotArea outline="0" collapsedLevelsAreSubtotals="1" fieldPosition="0">
        <references count="2">
          <reference field="1" count="0" selected="0"/>
          <reference field="2" count="0" selected="0"/>
        </references>
      </pivotArea>
    </format>
    <format dxfId="381">
      <pivotArea dataOnly="0" labelOnly="1" fieldPosition="0">
        <references count="1">
          <reference field="2" count="0"/>
        </references>
      </pivotArea>
    </format>
    <format dxfId="382">
      <pivotArea dataOnly="0" labelOnly="1" fieldPosition="0">
        <references count="2">
          <reference field="1" count="1">
            <x v="18"/>
          </reference>
          <reference field="2" count="1" selected="0">
            <x v="0"/>
          </reference>
        </references>
      </pivotArea>
    </format>
    <format dxfId="383">
      <pivotArea dataOnly="0" labelOnly="1" fieldPosition="0">
        <references count="2">
          <reference field="1" count="1">
            <x v="11"/>
          </reference>
          <reference field="2" count="1" selected="0">
            <x v="1"/>
          </reference>
        </references>
      </pivotArea>
    </format>
    <format dxfId="384">
      <pivotArea dataOnly="0" labelOnly="1" fieldPosition="0">
        <references count="2">
          <reference field="1" count="1">
            <x v="1"/>
          </reference>
          <reference field="2" count="1" selected="0">
            <x v="2"/>
          </reference>
        </references>
      </pivotArea>
    </format>
    <format dxfId="385">
      <pivotArea dataOnly="0" labelOnly="1" fieldPosition="0">
        <references count="2">
          <reference field="1" count="1">
            <x v="10"/>
          </reference>
          <reference field="2" count="1" selected="0">
            <x v="3"/>
          </reference>
        </references>
      </pivotArea>
    </format>
    <format dxfId="386">
      <pivotArea dataOnly="0" labelOnly="1" fieldPosition="0">
        <references count="2">
          <reference field="1" count="1">
            <x v="21"/>
          </reference>
          <reference field="2" count="1" selected="0">
            <x v="4"/>
          </reference>
        </references>
      </pivotArea>
    </format>
    <format dxfId="387">
      <pivotArea dataOnly="0" labelOnly="1" fieldPosition="0">
        <references count="2">
          <reference field="1" count="1">
            <x v="20"/>
          </reference>
          <reference field="2" count="1" selected="0">
            <x v="5"/>
          </reference>
        </references>
      </pivotArea>
    </format>
    <format dxfId="388">
      <pivotArea dataOnly="0" labelOnly="1" fieldPosition="0">
        <references count="2">
          <reference field="1" count="1">
            <x v="6"/>
          </reference>
          <reference field="2" count="1" selected="0">
            <x v="6"/>
          </reference>
        </references>
      </pivotArea>
    </format>
    <format dxfId="389">
      <pivotArea dataOnly="0" labelOnly="1" fieldPosition="0">
        <references count="2">
          <reference field="1" count="1">
            <x v="0"/>
          </reference>
          <reference field="2" count="1" selected="0">
            <x v="7"/>
          </reference>
        </references>
      </pivotArea>
    </format>
    <format dxfId="390">
      <pivotArea dataOnly="0" labelOnly="1" fieldPosition="0">
        <references count="2">
          <reference field="1" count="1">
            <x v="17"/>
          </reference>
          <reference field="2" count="1" selected="0">
            <x v="8"/>
          </reference>
        </references>
      </pivotArea>
    </format>
    <format dxfId="391">
      <pivotArea dataOnly="0" labelOnly="1" fieldPosition="0">
        <references count="2">
          <reference field="1" count="1">
            <x v="14"/>
          </reference>
          <reference field="2" count="1" selected="0">
            <x v="9"/>
          </reference>
        </references>
      </pivotArea>
    </format>
    <format dxfId="392">
      <pivotArea dataOnly="0" labelOnly="1" fieldPosition="0">
        <references count="2">
          <reference field="1" count="1">
            <x v="15"/>
          </reference>
          <reference field="2" count="1" selected="0">
            <x v="10"/>
          </reference>
        </references>
      </pivotArea>
    </format>
    <format dxfId="393">
      <pivotArea dataOnly="0" labelOnly="1" fieldPosition="0">
        <references count="2">
          <reference field="1" count="1">
            <x v="7"/>
          </reference>
          <reference field="2" count="1" selected="0">
            <x v="11"/>
          </reference>
        </references>
      </pivotArea>
    </format>
    <format dxfId="394">
      <pivotArea dataOnly="0" labelOnly="1" fieldPosition="0">
        <references count="2">
          <reference field="1" count="1">
            <x v="8"/>
          </reference>
          <reference field="2" count="1" selected="0">
            <x v="12"/>
          </reference>
        </references>
      </pivotArea>
    </format>
    <format dxfId="395">
      <pivotArea dataOnly="0" labelOnly="1" fieldPosition="0">
        <references count="2">
          <reference field="1" count="1">
            <x v="4"/>
          </reference>
          <reference field="2" count="1" selected="0">
            <x v="13"/>
          </reference>
        </references>
      </pivotArea>
    </format>
    <format dxfId="396">
      <pivotArea dataOnly="0" labelOnly="1" fieldPosition="0">
        <references count="2">
          <reference field="1" count="1">
            <x v="19"/>
          </reference>
          <reference field="2" count="1" selected="0">
            <x v="14"/>
          </reference>
        </references>
      </pivotArea>
    </format>
    <format dxfId="397">
      <pivotArea dataOnly="0" labelOnly="1" fieldPosition="0">
        <references count="2">
          <reference field="1" count="1">
            <x v="16"/>
          </reference>
          <reference field="2" count="1" selected="0">
            <x v="15"/>
          </reference>
        </references>
      </pivotArea>
    </format>
    <format dxfId="398">
      <pivotArea dataOnly="0" labelOnly="1" fieldPosition="0">
        <references count="2">
          <reference field="1" count="1">
            <x v="2"/>
          </reference>
          <reference field="2" count="1" selected="0">
            <x v="16"/>
          </reference>
        </references>
      </pivotArea>
    </format>
    <format dxfId="399">
      <pivotArea dataOnly="0" labelOnly="1" fieldPosition="0">
        <references count="2">
          <reference field="1" count="1">
            <x v="3"/>
          </reference>
          <reference field="2" count="1" selected="0">
            <x v="17"/>
          </reference>
        </references>
      </pivotArea>
    </format>
    <format dxfId="400">
      <pivotArea dataOnly="0" labelOnly="1" fieldPosition="0">
        <references count="2">
          <reference field="1" count="1">
            <x v="9"/>
          </reference>
          <reference field="2" count="1" selected="0">
            <x v="18"/>
          </reference>
        </references>
      </pivotArea>
    </format>
    <format dxfId="401">
      <pivotArea dataOnly="0" labelOnly="1" fieldPosition="0">
        <references count="2">
          <reference field="1" count="1">
            <x v="22"/>
          </reference>
          <reference field="2" count="1" selected="0">
            <x v="19"/>
          </reference>
        </references>
      </pivotArea>
    </format>
    <format dxfId="402">
      <pivotArea dataOnly="0" labelOnly="1" fieldPosition="0">
        <references count="2">
          <reference field="1" count="1">
            <x v="5"/>
          </reference>
          <reference field="2" count="1" selected="0">
            <x v="20"/>
          </reference>
        </references>
      </pivotArea>
    </format>
    <format dxfId="403">
      <pivotArea dataOnly="0" labelOnly="1" fieldPosition="0">
        <references count="2">
          <reference field="1" count="1">
            <x v="13"/>
          </reference>
          <reference field="2" count="1" selected="0">
            <x v="21"/>
          </reference>
        </references>
      </pivotArea>
    </format>
    <format dxfId="404">
      <pivotArea dataOnly="0" labelOnly="1" fieldPosition="0">
        <references count="2">
          <reference field="1" count="1">
            <x v="12"/>
          </reference>
          <reference field="2" count="1" selected="0">
            <x v="22"/>
          </reference>
        </references>
      </pivotArea>
    </format>
    <format dxfId="405">
      <pivotArea dataOnly="0" labelOnly="1" fieldPosition="0">
        <references count="2">
          <reference field="1" count="1">
            <x v="9"/>
          </reference>
          <reference field="2" count="1" selected="0">
            <x v="23"/>
          </reference>
        </references>
      </pivotArea>
    </format>
    <format dxfId="406">
      <pivotArea dataOnly="0" labelOnly="1" fieldPosition="0">
        <references count="2">
          <reference field="1" count="1">
            <x v="3"/>
          </reference>
          <reference field="2" count="1" selected="0">
            <x v="24"/>
          </reference>
        </references>
      </pivotArea>
    </format>
    <format dxfId="407">
      <pivotArea dataOnly="0" labelOnly="1" fieldPosition="0">
        <references count="2">
          <reference field="1" count="1">
            <x v="10"/>
          </reference>
          <reference field="2" count="1" selected="0">
            <x v="25"/>
          </reference>
        </references>
      </pivotArea>
    </format>
    <format dxfId="408">
      <pivotArea dataOnly="0" labelOnly="1" fieldPosition="0">
        <references count="2">
          <reference field="1" count="1">
            <x v="1"/>
          </reference>
          <reference field="2" count="1" selected="0">
            <x v="26"/>
          </reference>
        </references>
      </pivotArea>
    </format>
    <format dxfId="409">
      <pivotArea dataOnly="0" labelOnly="1" fieldPosition="0">
        <references count="2">
          <reference field="1" count="1">
            <x v="0"/>
          </reference>
          <reference field="2" count="1" selected="0">
            <x v="27"/>
          </reference>
        </references>
      </pivotArea>
    </format>
    <format dxfId="410">
      <pivotArea dataOnly="0" labelOnly="1" fieldPosition="0">
        <references count="2">
          <reference field="1" count="1">
            <x v="21"/>
          </reference>
          <reference field="2" count="1" selected="0">
            <x v="28"/>
          </reference>
        </references>
      </pivotArea>
    </format>
    <format dxfId="411">
      <pivotArea dataOnly="0" labelOnly="1" fieldPosition="0">
        <references count="2">
          <reference field="1" count="1">
            <x v="20"/>
          </reference>
          <reference field="2" count="1" selected="0">
            <x v="29"/>
          </reference>
        </references>
      </pivotArea>
    </format>
    <format dxfId="412">
      <pivotArea dataOnly="0" labelOnly="1" fieldPosition="0">
        <references count="2">
          <reference field="1" count="1">
            <x v="6"/>
          </reference>
          <reference field="2" count="1" selected="0">
            <x v="30"/>
          </reference>
        </references>
      </pivotArea>
    </format>
    <format dxfId="413">
      <pivotArea dataOnly="0" labelOnly="1" fieldPosition="0">
        <references count="2">
          <reference field="1" count="1">
            <x v="15"/>
          </reference>
          <reference field="2" count="1" selected="0">
            <x v="31"/>
          </reference>
        </references>
      </pivotArea>
    </format>
    <format dxfId="414">
      <pivotArea dataOnly="0" labelOnly="1" fieldPosition="0">
        <references count="2">
          <reference field="1" count="1">
            <x v="17"/>
          </reference>
          <reference field="2" count="1" selected="0">
            <x v="32"/>
          </reference>
        </references>
      </pivotArea>
    </format>
    <format dxfId="415">
      <pivotArea dataOnly="0" labelOnly="1" fieldPosition="0">
        <references count="2">
          <reference field="1" count="1">
            <x v="14"/>
          </reference>
          <reference field="2" count="1" selected="0">
            <x v="33"/>
          </reference>
        </references>
      </pivotArea>
    </format>
    <format dxfId="416">
      <pivotArea dataOnly="0" labelOnly="1" fieldPosition="0">
        <references count="2">
          <reference field="1" count="1">
            <x v="11"/>
          </reference>
          <reference field="2" count="1" selected="0">
            <x v="34"/>
          </reference>
        </references>
      </pivotArea>
    </format>
    <format dxfId="417">
      <pivotArea dataOnly="0" labelOnly="1" fieldPosition="0">
        <references count="2">
          <reference field="1" count="1">
            <x v="18"/>
          </reference>
          <reference field="2" count="1" selected="0">
            <x v="35"/>
          </reference>
        </references>
      </pivotArea>
    </format>
    <format dxfId="418">
      <pivotArea dataOnly="0" labelOnly="1" fieldPosition="0">
        <references count="2">
          <reference field="1" count="1">
            <x v="4"/>
          </reference>
          <reference field="2" count="1" selected="0">
            <x v="36"/>
          </reference>
        </references>
      </pivotArea>
    </format>
    <format dxfId="419">
      <pivotArea dataOnly="0" labelOnly="1" fieldPosition="0">
        <references count="2">
          <reference field="1" count="1">
            <x v="19"/>
          </reference>
          <reference field="2" count="1" selected="0">
            <x v="37"/>
          </reference>
        </references>
      </pivotArea>
    </format>
    <format dxfId="420">
      <pivotArea dataOnly="0" labelOnly="1" fieldPosition="0">
        <references count="2">
          <reference field="1" count="1">
            <x v="16"/>
          </reference>
          <reference field="2" count="1" selected="0">
            <x v="38"/>
          </reference>
        </references>
      </pivotArea>
    </format>
    <format dxfId="421">
      <pivotArea dataOnly="0" labelOnly="1" fieldPosition="0">
        <references count="2">
          <reference field="1" count="1">
            <x v="2"/>
          </reference>
          <reference field="2" count="1" selected="0">
            <x v="39"/>
          </reference>
        </references>
      </pivotArea>
    </format>
    <format dxfId="422">
      <pivotArea dataOnly="0" labelOnly="1" fieldPosition="0">
        <references count="2">
          <reference field="1" count="1">
            <x v="13"/>
          </reference>
          <reference field="2" count="1" selected="0">
            <x v="40"/>
          </reference>
        </references>
      </pivotArea>
    </format>
    <format dxfId="423">
      <pivotArea dataOnly="0" labelOnly="1" fieldPosition="0">
        <references count="2">
          <reference field="1" count="1">
            <x v="5"/>
          </reference>
          <reference field="2" count="1" selected="0">
            <x v="41"/>
          </reference>
        </references>
      </pivotArea>
    </format>
    <format dxfId="424">
      <pivotArea dataOnly="0" labelOnly="1" fieldPosition="0">
        <references count="2">
          <reference field="1" count="1">
            <x v="22"/>
          </reference>
          <reference field="2" count="1" selected="0">
            <x v="42"/>
          </reference>
        </references>
      </pivotArea>
    </format>
    <format dxfId="425">
      <pivotArea dataOnly="0" labelOnly="1" fieldPosition="0">
        <references count="2">
          <reference field="1" count="1">
            <x v="12"/>
          </reference>
          <reference field="2" count="1" selected="0">
            <x v="43"/>
          </reference>
        </references>
      </pivotArea>
    </format>
    <format dxfId="426">
      <pivotArea dataOnly="0" labelOnly="1" fieldPosition="0">
        <references count="2">
          <reference field="1" count="1">
            <x v="7"/>
          </reference>
          <reference field="2" count="1" selected="0">
            <x v="44"/>
          </reference>
        </references>
      </pivotArea>
    </format>
    <format dxfId="427">
      <pivotArea dataOnly="0" labelOnly="1" fieldPosition="0">
        <references count="2">
          <reference field="1" count="1">
            <x v="8"/>
          </reference>
          <reference field="2" count="1" selected="0">
            <x v="45"/>
          </reference>
        </references>
      </pivotArea>
    </format>
    <format dxfId="428">
      <pivotArea dataOnly="0" labelOnly="1" fieldPosition="0">
        <references count="2">
          <reference field="1" count="1">
            <x v="19"/>
          </reference>
          <reference field="2" count="1" selected="0">
            <x v="46"/>
          </reference>
        </references>
      </pivotArea>
    </format>
    <format dxfId="429">
      <pivotArea dataOnly="0" labelOnly="1" fieldPosition="0">
        <references count="2">
          <reference field="1" count="1">
            <x v="19"/>
          </reference>
          <reference field="2" count="1" selected="0">
            <x v="47"/>
          </reference>
        </references>
      </pivotArea>
    </format>
    <format dxfId="430">
      <pivotArea outline="0" collapsedLevelsAreSubtotals="1" fieldPosition="0">
        <references count="2">
          <reference field="1" count="0" selected="0"/>
          <reference field="2" count="0" selected="0"/>
        </references>
      </pivotArea>
    </format>
    <format dxfId="431">
      <pivotArea dataOnly="0" labelOnly="1" fieldPosition="0">
        <references count="1">
          <reference field="2" count="0"/>
        </references>
      </pivotArea>
    </format>
    <format dxfId="432">
      <pivotArea dataOnly="0" labelOnly="1" fieldPosition="0">
        <references count="2">
          <reference field="1" count="1">
            <x v="18"/>
          </reference>
          <reference field="2" count="1" selected="0">
            <x v="0"/>
          </reference>
        </references>
      </pivotArea>
    </format>
    <format dxfId="433">
      <pivotArea dataOnly="0" labelOnly="1" fieldPosition="0">
        <references count="2">
          <reference field="1" count="1">
            <x v="11"/>
          </reference>
          <reference field="2" count="1" selected="0">
            <x v="1"/>
          </reference>
        </references>
      </pivotArea>
    </format>
    <format dxfId="434">
      <pivotArea dataOnly="0" labelOnly="1" fieldPosition="0">
        <references count="2">
          <reference field="1" count="1">
            <x v="1"/>
          </reference>
          <reference field="2" count="1" selected="0">
            <x v="2"/>
          </reference>
        </references>
      </pivotArea>
    </format>
    <format dxfId="435">
      <pivotArea dataOnly="0" labelOnly="1" fieldPosition="0">
        <references count="2">
          <reference field="1" count="1">
            <x v="10"/>
          </reference>
          <reference field="2" count="1" selected="0">
            <x v="3"/>
          </reference>
        </references>
      </pivotArea>
    </format>
    <format dxfId="436">
      <pivotArea dataOnly="0" labelOnly="1" fieldPosition="0">
        <references count="2">
          <reference field="1" count="1">
            <x v="21"/>
          </reference>
          <reference field="2" count="1" selected="0">
            <x v="4"/>
          </reference>
        </references>
      </pivotArea>
    </format>
    <format dxfId="437">
      <pivotArea dataOnly="0" labelOnly="1" fieldPosition="0">
        <references count="2">
          <reference field="1" count="1">
            <x v="20"/>
          </reference>
          <reference field="2" count="1" selected="0">
            <x v="5"/>
          </reference>
        </references>
      </pivotArea>
    </format>
    <format dxfId="438">
      <pivotArea dataOnly="0" labelOnly="1" fieldPosition="0">
        <references count="2">
          <reference field="1" count="1">
            <x v="6"/>
          </reference>
          <reference field="2" count="1" selected="0">
            <x v="6"/>
          </reference>
        </references>
      </pivotArea>
    </format>
    <format dxfId="439">
      <pivotArea dataOnly="0" labelOnly="1" fieldPosition="0">
        <references count="2">
          <reference field="1" count="1">
            <x v="0"/>
          </reference>
          <reference field="2" count="1" selected="0">
            <x v="7"/>
          </reference>
        </references>
      </pivotArea>
    </format>
    <format dxfId="440">
      <pivotArea dataOnly="0" labelOnly="1" fieldPosition="0">
        <references count="2">
          <reference field="1" count="1">
            <x v="17"/>
          </reference>
          <reference field="2" count="1" selected="0">
            <x v="8"/>
          </reference>
        </references>
      </pivotArea>
    </format>
    <format dxfId="441">
      <pivotArea dataOnly="0" labelOnly="1" fieldPosition="0">
        <references count="2">
          <reference field="1" count="1">
            <x v="14"/>
          </reference>
          <reference field="2" count="1" selected="0">
            <x v="9"/>
          </reference>
        </references>
      </pivotArea>
    </format>
    <format dxfId="442">
      <pivotArea dataOnly="0" labelOnly="1" fieldPosition="0">
        <references count="2">
          <reference field="1" count="1">
            <x v="15"/>
          </reference>
          <reference field="2" count="1" selected="0">
            <x v="10"/>
          </reference>
        </references>
      </pivotArea>
    </format>
    <format dxfId="443">
      <pivotArea dataOnly="0" labelOnly="1" fieldPosition="0">
        <references count="2">
          <reference field="1" count="1">
            <x v="7"/>
          </reference>
          <reference field="2" count="1" selected="0">
            <x v="11"/>
          </reference>
        </references>
      </pivotArea>
    </format>
    <format dxfId="444">
      <pivotArea dataOnly="0" labelOnly="1" fieldPosition="0">
        <references count="2">
          <reference field="1" count="1">
            <x v="8"/>
          </reference>
          <reference field="2" count="1" selected="0">
            <x v="12"/>
          </reference>
        </references>
      </pivotArea>
    </format>
    <format dxfId="445">
      <pivotArea dataOnly="0" labelOnly="1" fieldPosition="0">
        <references count="2">
          <reference field="1" count="1">
            <x v="4"/>
          </reference>
          <reference field="2" count="1" selected="0">
            <x v="13"/>
          </reference>
        </references>
      </pivotArea>
    </format>
    <format dxfId="446">
      <pivotArea dataOnly="0" labelOnly="1" fieldPosition="0">
        <references count="2">
          <reference field="1" count="1">
            <x v="19"/>
          </reference>
          <reference field="2" count="1" selected="0">
            <x v="14"/>
          </reference>
        </references>
      </pivotArea>
    </format>
    <format dxfId="447">
      <pivotArea dataOnly="0" labelOnly="1" fieldPosition="0">
        <references count="2">
          <reference field="1" count="1">
            <x v="16"/>
          </reference>
          <reference field="2" count="1" selected="0">
            <x v="15"/>
          </reference>
        </references>
      </pivotArea>
    </format>
    <format dxfId="448">
      <pivotArea dataOnly="0" labelOnly="1" fieldPosition="0">
        <references count="2">
          <reference field="1" count="1">
            <x v="2"/>
          </reference>
          <reference field="2" count="1" selected="0">
            <x v="16"/>
          </reference>
        </references>
      </pivotArea>
    </format>
    <format dxfId="449">
      <pivotArea dataOnly="0" labelOnly="1" fieldPosition="0">
        <references count="2">
          <reference field="1" count="1">
            <x v="3"/>
          </reference>
          <reference field="2" count="1" selected="0">
            <x v="17"/>
          </reference>
        </references>
      </pivotArea>
    </format>
    <format dxfId="450">
      <pivotArea dataOnly="0" labelOnly="1" fieldPosition="0">
        <references count="2">
          <reference field="1" count="1">
            <x v="9"/>
          </reference>
          <reference field="2" count="1" selected="0">
            <x v="18"/>
          </reference>
        </references>
      </pivotArea>
    </format>
    <format dxfId="451">
      <pivotArea dataOnly="0" labelOnly="1" fieldPosition="0">
        <references count="2">
          <reference field="1" count="1">
            <x v="22"/>
          </reference>
          <reference field="2" count="1" selected="0">
            <x v="19"/>
          </reference>
        </references>
      </pivotArea>
    </format>
    <format dxfId="452">
      <pivotArea dataOnly="0" labelOnly="1" fieldPosition="0">
        <references count="2">
          <reference field="1" count="1">
            <x v="5"/>
          </reference>
          <reference field="2" count="1" selected="0">
            <x v="20"/>
          </reference>
        </references>
      </pivotArea>
    </format>
    <format dxfId="453">
      <pivotArea dataOnly="0" labelOnly="1" fieldPosition="0">
        <references count="2">
          <reference field="1" count="1">
            <x v="13"/>
          </reference>
          <reference field="2" count="1" selected="0">
            <x v="21"/>
          </reference>
        </references>
      </pivotArea>
    </format>
    <format dxfId="454">
      <pivotArea dataOnly="0" labelOnly="1" fieldPosition="0">
        <references count="2">
          <reference field="1" count="1">
            <x v="12"/>
          </reference>
          <reference field="2" count="1" selected="0">
            <x v="22"/>
          </reference>
        </references>
      </pivotArea>
    </format>
    <format dxfId="455">
      <pivotArea dataOnly="0" labelOnly="1" fieldPosition="0">
        <references count="2">
          <reference field="1" count="1">
            <x v="9"/>
          </reference>
          <reference field="2" count="1" selected="0">
            <x v="23"/>
          </reference>
        </references>
      </pivotArea>
    </format>
    <format dxfId="456">
      <pivotArea dataOnly="0" labelOnly="1" fieldPosition="0">
        <references count="2">
          <reference field="1" count="1">
            <x v="3"/>
          </reference>
          <reference field="2" count="1" selected="0">
            <x v="24"/>
          </reference>
        </references>
      </pivotArea>
    </format>
    <format dxfId="457">
      <pivotArea dataOnly="0" labelOnly="1" fieldPosition="0">
        <references count="2">
          <reference field="1" count="1">
            <x v="10"/>
          </reference>
          <reference field="2" count="1" selected="0">
            <x v="25"/>
          </reference>
        </references>
      </pivotArea>
    </format>
    <format dxfId="458">
      <pivotArea dataOnly="0" labelOnly="1" fieldPosition="0">
        <references count="2">
          <reference field="1" count="1">
            <x v="1"/>
          </reference>
          <reference field="2" count="1" selected="0">
            <x v="26"/>
          </reference>
        </references>
      </pivotArea>
    </format>
    <format dxfId="459">
      <pivotArea dataOnly="0" labelOnly="1" fieldPosition="0">
        <references count="2">
          <reference field="1" count="1">
            <x v="0"/>
          </reference>
          <reference field="2" count="1" selected="0">
            <x v="27"/>
          </reference>
        </references>
      </pivotArea>
    </format>
    <format dxfId="460">
      <pivotArea dataOnly="0" labelOnly="1" fieldPosition="0">
        <references count="2">
          <reference field="1" count="1">
            <x v="21"/>
          </reference>
          <reference field="2" count="1" selected="0">
            <x v="28"/>
          </reference>
        </references>
      </pivotArea>
    </format>
    <format dxfId="461">
      <pivotArea dataOnly="0" labelOnly="1" fieldPosition="0">
        <references count="2">
          <reference field="1" count="1">
            <x v="20"/>
          </reference>
          <reference field="2" count="1" selected="0">
            <x v="29"/>
          </reference>
        </references>
      </pivotArea>
    </format>
    <format dxfId="462">
      <pivotArea dataOnly="0" labelOnly="1" fieldPosition="0">
        <references count="2">
          <reference field="1" count="1">
            <x v="6"/>
          </reference>
          <reference field="2" count="1" selected="0">
            <x v="30"/>
          </reference>
        </references>
      </pivotArea>
    </format>
    <format dxfId="463">
      <pivotArea dataOnly="0" labelOnly="1" fieldPosition="0">
        <references count="2">
          <reference field="1" count="1">
            <x v="15"/>
          </reference>
          <reference field="2" count="1" selected="0">
            <x v="31"/>
          </reference>
        </references>
      </pivotArea>
    </format>
    <format dxfId="464">
      <pivotArea dataOnly="0" labelOnly="1" fieldPosition="0">
        <references count="2">
          <reference field="1" count="1">
            <x v="17"/>
          </reference>
          <reference field="2" count="1" selected="0">
            <x v="32"/>
          </reference>
        </references>
      </pivotArea>
    </format>
    <format dxfId="465">
      <pivotArea dataOnly="0" labelOnly="1" fieldPosition="0">
        <references count="2">
          <reference field="1" count="1">
            <x v="14"/>
          </reference>
          <reference field="2" count="1" selected="0">
            <x v="33"/>
          </reference>
        </references>
      </pivotArea>
    </format>
    <format dxfId="466">
      <pivotArea dataOnly="0" labelOnly="1" fieldPosition="0">
        <references count="2">
          <reference field="1" count="1">
            <x v="11"/>
          </reference>
          <reference field="2" count="1" selected="0">
            <x v="34"/>
          </reference>
        </references>
      </pivotArea>
    </format>
    <format dxfId="467">
      <pivotArea dataOnly="0" labelOnly="1" fieldPosition="0">
        <references count="2">
          <reference field="1" count="1">
            <x v="18"/>
          </reference>
          <reference field="2" count="1" selected="0">
            <x v="35"/>
          </reference>
        </references>
      </pivotArea>
    </format>
    <format dxfId="468">
      <pivotArea dataOnly="0" labelOnly="1" fieldPosition="0">
        <references count="2">
          <reference field="1" count="1">
            <x v="4"/>
          </reference>
          <reference field="2" count="1" selected="0">
            <x v="36"/>
          </reference>
        </references>
      </pivotArea>
    </format>
    <format dxfId="469">
      <pivotArea dataOnly="0" labelOnly="1" fieldPosition="0">
        <references count="2">
          <reference field="1" count="1">
            <x v="19"/>
          </reference>
          <reference field="2" count="1" selected="0">
            <x v="37"/>
          </reference>
        </references>
      </pivotArea>
    </format>
    <format dxfId="470">
      <pivotArea dataOnly="0" labelOnly="1" fieldPosition="0">
        <references count="2">
          <reference field="1" count="1">
            <x v="16"/>
          </reference>
          <reference field="2" count="1" selected="0">
            <x v="38"/>
          </reference>
        </references>
      </pivotArea>
    </format>
    <format dxfId="471">
      <pivotArea dataOnly="0" labelOnly="1" fieldPosition="0">
        <references count="2">
          <reference field="1" count="1">
            <x v="2"/>
          </reference>
          <reference field="2" count="1" selected="0">
            <x v="39"/>
          </reference>
        </references>
      </pivotArea>
    </format>
    <format dxfId="472">
      <pivotArea dataOnly="0" labelOnly="1" fieldPosition="0">
        <references count="2">
          <reference field="1" count="1">
            <x v="13"/>
          </reference>
          <reference field="2" count="1" selected="0">
            <x v="40"/>
          </reference>
        </references>
      </pivotArea>
    </format>
    <format dxfId="473">
      <pivotArea dataOnly="0" labelOnly="1" fieldPosition="0">
        <references count="2">
          <reference field="1" count="1">
            <x v="5"/>
          </reference>
          <reference field="2" count="1" selected="0">
            <x v="41"/>
          </reference>
        </references>
      </pivotArea>
    </format>
    <format dxfId="474">
      <pivotArea dataOnly="0" labelOnly="1" fieldPosition="0">
        <references count="2">
          <reference field="1" count="1">
            <x v="22"/>
          </reference>
          <reference field="2" count="1" selected="0">
            <x v="42"/>
          </reference>
        </references>
      </pivotArea>
    </format>
    <format dxfId="475">
      <pivotArea dataOnly="0" labelOnly="1" fieldPosition="0">
        <references count="2">
          <reference field="1" count="1">
            <x v="12"/>
          </reference>
          <reference field="2" count="1" selected="0">
            <x v="43"/>
          </reference>
        </references>
      </pivotArea>
    </format>
    <format dxfId="476">
      <pivotArea dataOnly="0" labelOnly="1" fieldPosition="0">
        <references count="2">
          <reference field="1" count="1">
            <x v="7"/>
          </reference>
          <reference field="2" count="1" selected="0">
            <x v="44"/>
          </reference>
        </references>
      </pivotArea>
    </format>
    <format dxfId="477">
      <pivotArea dataOnly="0" labelOnly="1" fieldPosition="0">
        <references count="2">
          <reference field="1" count="1">
            <x v="8"/>
          </reference>
          <reference field="2" count="1" selected="0">
            <x v="45"/>
          </reference>
        </references>
      </pivotArea>
    </format>
    <format dxfId="478">
      <pivotArea dataOnly="0" labelOnly="1" fieldPosition="0">
        <references count="2">
          <reference field="1" count="1">
            <x v="19"/>
          </reference>
          <reference field="2" count="1" selected="0">
            <x v="46"/>
          </reference>
        </references>
      </pivotArea>
    </format>
    <format dxfId="479">
      <pivotArea dataOnly="0" labelOnly="1" fieldPosition="0">
        <references count="2">
          <reference field="1" count="1">
            <x v="19"/>
          </reference>
          <reference field="2" count="1" selected="0">
            <x v="47"/>
          </reference>
        </references>
      </pivotArea>
    </format>
    <format dxfId="480">
      <pivotArea outline="0" collapsedLevelsAreSubtotals="1" fieldPosition="0">
        <references count="2">
          <reference field="1" count="0" selected="0"/>
          <reference field="2" count="0" selected="0"/>
        </references>
      </pivotArea>
    </format>
    <format dxfId="481">
      <pivotArea dataOnly="0" labelOnly="1" fieldPosition="0">
        <references count="1">
          <reference field="2" count="0"/>
        </references>
      </pivotArea>
    </format>
    <format dxfId="482">
      <pivotArea dataOnly="0" labelOnly="1" fieldPosition="0">
        <references count="2">
          <reference field="1" count="1">
            <x v="18"/>
          </reference>
          <reference field="2" count="1" selected="0">
            <x v="0"/>
          </reference>
        </references>
      </pivotArea>
    </format>
    <format dxfId="483">
      <pivotArea dataOnly="0" labelOnly="1" fieldPosition="0">
        <references count="2">
          <reference field="1" count="1">
            <x v="11"/>
          </reference>
          <reference field="2" count="1" selected="0">
            <x v="1"/>
          </reference>
        </references>
      </pivotArea>
    </format>
    <format dxfId="484">
      <pivotArea dataOnly="0" labelOnly="1" fieldPosition="0">
        <references count="2">
          <reference field="1" count="1">
            <x v="1"/>
          </reference>
          <reference field="2" count="1" selected="0">
            <x v="2"/>
          </reference>
        </references>
      </pivotArea>
    </format>
    <format dxfId="485">
      <pivotArea dataOnly="0" labelOnly="1" fieldPosition="0">
        <references count="2">
          <reference field="1" count="1">
            <x v="10"/>
          </reference>
          <reference field="2" count="1" selected="0">
            <x v="3"/>
          </reference>
        </references>
      </pivotArea>
    </format>
    <format dxfId="486">
      <pivotArea dataOnly="0" labelOnly="1" fieldPosition="0">
        <references count="2">
          <reference field="1" count="1">
            <x v="21"/>
          </reference>
          <reference field="2" count="1" selected="0">
            <x v="4"/>
          </reference>
        </references>
      </pivotArea>
    </format>
    <format dxfId="487">
      <pivotArea dataOnly="0" labelOnly="1" fieldPosition="0">
        <references count="2">
          <reference field="1" count="1">
            <x v="20"/>
          </reference>
          <reference field="2" count="1" selected="0">
            <x v="5"/>
          </reference>
        </references>
      </pivotArea>
    </format>
    <format dxfId="488">
      <pivotArea dataOnly="0" labelOnly="1" fieldPosition="0">
        <references count="2">
          <reference field="1" count="1">
            <x v="6"/>
          </reference>
          <reference field="2" count="1" selected="0">
            <x v="6"/>
          </reference>
        </references>
      </pivotArea>
    </format>
    <format dxfId="489">
      <pivotArea dataOnly="0" labelOnly="1" fieldPosition="0">
        <references count="2">
          <reference field="1" count="1">
            <x v="0"/>
          </reference>
          <reference field="2" count="1" selected="0">
            <x v="7"/>
          </reference>
        </references>
      </pivotArea>
    </format>
    <format dxfId="490">
      <pivotArea dataOnly="0" labelOnly="1" fieldPosition="0">
        <references count="2">
          <reference field="1" count="1">
            <x v="17"/>
          </reference>
          <reference field="2" count="1" selected="0">
            <x v="8"/>
          </reference>
        </references>
      </pivotArea>
    </format>
    <format dxfId="491">
      <pivotArea dataOnly="0" labelOnly="1" fieldPosition="0">
        <references count="2">
          <reference field="1" count="1">
            <x v="14"/>
          </reference>
          <reference field="2" count="1" selected="0">
            <x v="9"/>
          </reference>
        </references>
      </pivotArea>
    </format>
    <format dxfId="492">
      <pivotArea dataOnly="0" labelOnly="1" fieldPosition="0">
        <references count="2">
          <reference field="1" count="1">
            <x v="15"/>
          </reference>
          <reference field="2" count="1" selected="0">
            <x v="10"/>
          </reference>
        </references>
      </pivotArea>
    </format>
    <format dxfId="493">
      <pivotArea dataOnly="0" labelOnly="1" fieldPosition="0">
        <references count="2">
          <reference field="1" count="1">
            <x v="7"/>
          </reference>
          <reference field="2" count="1" selected="0">
            <x v="11"/>
          </reference>
        </references>
      </pivotArea>
    </format>
    <format dxfId="494">
      <pivotArea dataOnly="0" labelOnly="1" fieldPosition="0">
        <references count="2">
          <reference field="1" count="1">
            <x v="8"/>
          </reference>
          <reference field="2" count="1" selected="0">
            <x v="12"/>
          </reference>
        </references>
      </pivotArea>
    </format>
    <format dxfId="495">
      <pivotArea dataOnly="0" labelOnly="1" fieldPosition="0">
        <references count="2">
          <reference field="1" count="1">
            <x v="4"/>
          </reference>
          <reference field="2" count="1" selected="0">
            <x v="13"/>
          </reference>
        </references>
      </pivotArea>
    </format>
    <format dxfId="496">
      <pivotArea dataOnly="0" labelOnly="1" fieldPosition="0">
        <references count="2">
          <reference field="1" count="1">
            <x v="19"/>
          </reference>
          <reference field="2" count="1" selected="0">
            <x v="14"/>
          </reference>
        </references>
      </pivotArea>
    </format>
    <format dxfId="497">
      <pivotArea dataOnly="0" labelOnly="1" fieldPosition="0">
        <references count="2">
          <reference field="1" count="1">
            <x v="16"/>
          </reference>
          <reference field="2" count="1" selected="0">
            <x v="15"/>
          </reference>
        </references>
      </pivotArea>
    </format>
    <format dxfId="498">
      <pivotArea dataOnly="0" labelOnly="1" fieldPosition="0">
        <references count="2">
          <reference field="1" count="1">
            <x v="2"/>
          </reference>
          <reference field="2" count="1" selected="0">
            <x v="16"/>
          </reference>
        </references>
      </pivotArea>
    </format>
    <format dxfId="499">
      <pivotArea dataOnly="0" labelOnly="1" fieldPosition="0">
        <references count="2">
          <reference field="1" count="1">
            <x v="3"/>
          </reference>
          <reference field="2" count="1" selected="0">
            <x v="17"/>
          </reference>
        </references>
      </pivotArea>
    </format>
    <format dxfId="500">
      <pivotArea dataOnly="0" labelOnly="1" fieldPosition="0">
        <references count="2">
          <reference field="1" count="1">
            <x v="9"/>
          </reference>
          <reference field="2" count="1" selected="0">
            <x v="18"/>
          </reference>
        </references>
      </pivotArea>
    </format>
    <format dxfId="501">
      <pivotArea dataOnly="0" labelOnly="1" fieldPosition="0">
        <references count="2">
          <reference field="1" count="1">
            <x v="22"/>
          </reference>
          <reference field="2" count="1" selected="0">
            <x v="19"/>
          </reference>
        </references>
      </pivotArea>
    </format>
    <format dxfId="502">
      <pivotArea dataOnly="0" labelOnly="1" fieldPosition="0">
        <references count="2">
          <reference field="1" count="1">
            <x v="5"/>
          </reference>
          <reference field="2" count="1" selected="0">
            <x v="20"/>
          </reference>
        </references>
      </pivotArea>
    </format>
    <format dxfId="503">
      <pivotArea dataOnly="0" labelOnly="1" fieldPosition="0">
        <references count="2">
          <reference field="1" count="1">
            <x v="13"/>
          </reference>
          <reference field="2" count="1" selected="0">
            <x v="21"/>
          </reference>
        </references>
      </pivotArea>
    </format>
    <format dxfId="504">
      <pivotArea dataOnly="0" labelOnly="1" fieldPosition="0">
        <references count="2">
          <reference field="1" count="1">
            <x v="12"/>
          </reference>
          <reference field="2" count="1" selected="0">
            <x v="22"/>
          </reference>
        </references>
      </pivotArea>
    </format>
    <format dxfId="505">
      <pivotArea dataOnly="0" labelOnly="1" fieldPosition="0">
        <references count="2">
          <reference field="1" count="1">
            <x v="9"/>
          </reference>
          <reference field="2" count="1" selected="0">
            <x v="23"/>
          </reference>
        </references>
      </pivotArea>
    </format>
    <format dxfId="506">
      <pivotArea dataOnly="0" labelOnly="1" fieldPosition="0">
        <references count="2">
          <reference field="1" count="1">
            <x v="3"/>
          </reference>
          <reference field="2" count="1" selected="0">
            <x v="24"/>
          </reference>
        </references>
      </pivotArea>
    </format>
    <format dxfId="507">
      <pivotArea dataOnly="0" labelOnly="1" fieldPosition="0">
        <references count="2">
          <reference field="1" count="1">
            <x v="10"/>
          </reference>
          <reference field="2" count="1" selected="0">
            <x v="25"/>
          </reference>
        </references>
      </pivotArea>
    </format>
    <format dxfId="508">
      <pivotArea dataOnly="0" labelOnly="1" fieldPosition="0">
        <references count="2">
          <reference field="1" count="1">
            <x v="1"/>
          </reference>
          <reference field="2" count="1" selected="0">
            <x v="26"/>
          </reference>
        </references>
      </pivotArea>
    </format>
    <format dxfId="509">
      <pivotArea dataOnly="0" labelOnly="1" fieldPosition="0">
        <references count="2">
          <reference field="1" count="1">
            <x v="0"/>
          </reference>
          <reference field="2" count="1" selected="0">
            <x v="27"/>
          </reference>
        </references>
      </pivotArea>
    </format>
    <format dxfId="510">
      <pivotArea dataOnly="0" labelOnly="1" fieldPosition="0">
        <references count="2">
          <reference field="1" count="1">
            <x v="21"/>
          </reference>
          <reference field="2" count="1" selected="0">
            <x v="28"/>
          </reference>
        </references>
      </pivotArea>
    </format>
    <format dxfId="511">
      <pivotArea dataOnly="0" labelOnly="1" fieldPosition="0">
        <references count="2">
          <reference field="1" count="1">
            <x v="20"/>
          </reference>
          <reference field="2" count="1" selected="0">
            <x v="29"/>
          </reference>
        </references>
      </pivotArea>
    </format>
    <format dxfId="512">
      <pivotArea dataOnly="0" labelOnly="1" fieldPosition="0">
        <references count="2">
          <reference field="1" count="1">
            <x v="6"/>
          </reference>
          <reference field="2" count="1" selected="0">
            <x v="30"/>
          </reference>
        </references>
      </pivotArea>
    </format>
    <format dxfId="513">
      <pivotArea dataOnly="0" labelOnly="1" fieldPosition="0">
        <references count="2">
          <reference field="1" count="1">
            <x v="15"/>
          </reference>
          <reference field="2" count="1" selected="0">
            <x v="31"/>
          </reference>
        </references>
      </pivotArea>
    </format>
    <format dxfId="514">
      <pivotArea dataOnly="0" labelOnly="1" fieldPosition="0">
        <references count="2">
          <reference field="1" count="1">
            <x v="17"/>
          </reference>
          <reference field="2" count="1" selected="0">
            <x v="32"/>
          </reference>
        </references>
      </pivotArea>
    </format>
    <format dxfId="515">
      <pivotArea dataOnly="0" labelOnly="1" fieldPosition="0">
        <references count="2">
          <reference field="1" count="1">
            <x v="14"/>
          </reference>
          <reference field="2" count="1" selected="0">
            <x v="33"/>
          </reference>
        </references>
      </pivotArea>
    </format>
    <format dxfId="516">
      <pivotArea dataOnly="0" labelOnly="1" fieldPosition="0">
        <references count="2">
          <reference field="1" count="1">
            <x v="11"/>
          </reference>
          <reference field="2" count="1" selected="0">
            <x v="34"/>
          </reference>
        </references>
      </pivotArea>
    </format>
    <format dxfId="517">
      <pivotArea dataOnly="0" labelOnly="1" fieldPosition="0">
        <references count="2">
          <reference field="1" count="1">
            <x v="18"/>
          </reference>
          <reference field="2" count="1" selected="0">
            <x v="35"/>
          </reference>
        </references>
      </pivotArea>
    </format>
    <format dxfId="518">
      <pivotArea dataOnly="0" labelOnly="1" fieldPosition="0">
        <references count="2">
          <reference field="1" count="1">
            <x v="4"/>
          </reference>
          <reference field="2" count="1" selected="0">
            <x v="36"/>
          </reference>
        </references>
      </pivotArea>
    </format>
    <format dxfId="519">
      <pivotArea dataOnly="0" labelOnly="1" fieldPosition="0">
        <references count="2">
          <reference field="1" count="1">
            <x v="19"/>
          </reference>
          <reference field="2" count="1" selected="0">
            <x v="37"/>
          </reference>
        </references>
      </pivotArea>
    </format>
    <format dxfId="520">
      <pivotArea dataOnly="0" labelOnly="1" fieldPosition="0">
        <references count="2">
          <reference field="1" count="1">
            <x v="16"/>
          </reference>
          <reference field="2" count="1" selected="0">
            <x v="38"/>
          </reference>
        </references>
      </pivotArea>
    </format>
    <format dxfId="521">
      <pivotArea dataOnly="0" labelOnly="1" fieldPosition="0">
        <references count="2">
          <reference field="1" count="1">
            <x v="2"/>
          </reference>
          <reference field="2" count="1" selected="0">
            <x v="39"/>
          </reference>
        </references>
      </pivotArea>
    </format>
    <format dxfId="522">
      <pivotArea dataOnly="0" labelOnly="1" fieldPosition="0">
        <references count="2">
          <reference field="1" count="1">
            <x v="13"/>
          </reference>
          <reference field="2" count="1" selected="0">
            <x v="40"/>
          </reference>
        </references>
      </pivotArea>
    </format>
    <format dxfId="523">
      <pivotArea dataOnly="0" labelOnly="1" fieldPosition="0">
        <references count="2">
          <reference field="1" count="1">
            <x v="5"/>
          </reference>
          <reference field="2" count="1" selected="0">
            <x v="41"/>
          </reference>
        </references>
      </pivotArea>
    </format>
    <format dxfId="524">
      <pivotArea dataOnly="0" labelOnly="1" fieldPosition="0">
        <references count="2">
          <reference field="1" count="1">
            <x v="22"/>
          </reference>
          <reference field="2" count="1" selected="0">
            <x v="42"/>
          </reference>
        </references>
      </pivotArea>
    </format>
    <format dxfId="525">
      <pivotArea dataOnly="0" labelOnly="1" fieldPosition="0">
        <references count="2">
          <reference field="1" count="1">
            <x v="12"/>
          </reference>
          <reference field="2" count="1" selected="0">
            <x v="43"/>
          </reference>
        </references>
      </pivotArea>
    </format>
    <format dxfId="526">
      <pivotArea dataOnly="0" labelOnly="1" fieldPosition="0">
        <references count="2">
          <reference field="1" count="1">
            <x v="7"/>
          </reference>
          <reference field="2" count="1" selected="0">
            <x v="44"/>
          </reference>
        </references>
      </pivotArea>
    </format>
    <format dxfId="527">
      <pivotArea dataOnly="0" labelOnly="1" fieldPosition="0">
        <references count="2">
          <reference field="1" count="1">
            <x v="8"/>
          </reference>
          <reference field="2" count="1" selected="0">
            <x v="45"/>
          </reference>
        </references>
      </pivotArea>
    </format>
    <format dxfId="528">
      <pivotArea dataOnly="0" labelOnly="1" fieldPosition="0">
        <references count="2">
          <reference field="1" count="1">
            <x v="19"/>
          </reference>
          <reference field="2" count="1" selected="0">
            <x v="46"/>
          </reference>
        </references>
      </pivotArea>
    </format>
    <format dxfId="529">
      <pivotArea dataOnly="0" labelOnly="1" fieldPosition="0">
        <references count="2">
          <reference field="1" count="1">
            <x v="19"/>
          </reference>
          <reference field="2" count="1" selected="0">
            <x v="47"/>
          </reference>
        </references>
      </pivotArea>
    </format>
    <format dxfId="530">
      <pivotArea type="all" dataOnly="0" outline="0" fieldPosition="0"/>
    </format>
    <format dxfId="531">
      <pivotArea outline="0" collapsedLevelsAreSubtotals="1" fieldPosition="0"/>
    </format>
    <format dxfId="532">
      <pivotArea field="2" type="button" dataOnly="0" labelOnly="1" outline="0" axis="axisRow" fieldPosition="0"/>
    </format>
    <format dxfId="533">
      <pivotArea field="1" type="button" dataOnly="0" labelOnly="1" outline="0" axis="axisRow" fieldPosition="1"/>
    </format>
    <format dxfId="534">
      <pivotArea dataOnly="0" labelOnly="1" fieldPosition="0">
        <references count="1">
          <reference field="2" count="0"/>
        </references>
      </pivotArea>
    </format>
    <format dxfId="535">
      <pivotArea dataOnly="0" labelOnly="1" grandRow="1" outline="0" fieldPosition="0"/>
    </format>
    <format dxfId="536">
      <pivotArea dataOnly="0" labelOnly="1" fieldPosition="0">
        <references count="2">
          <reference field="1" count="1">
            <x v="18"/>
          </reference>
          <reference field="2" count="1" selected="0">
            <x v="0"/>
          </reference>
        </references>
      </pivotArea>
    </format>
    <format dxfId="537">
      <pivotArea dataOnly="0" labelOnly="1" fieldPosition="0">
        <references count="2">
          <reference field="1" count="1">
            <x v="11"/>
          </reference>
          <reference field="2" count="1" selected="0">
            <x v="1"/>
          </reference>
        </references>
      </pivotArea>
    </format>
    <format dxfId="538">
      <pivotArea dataOnly="0" labelOnly="1" fieldPosition="0">
        <references count="2">
          <reference field="1" count="1">
            <x v="1"/>
          </reference>
          <reference field="2" count="1" selected="0">
            <x v="2"/>
          </reference>
        </references>
      </pivotArea>
    </format>
    <format dxfId="539">
      <pivotArea dataOnly="0" labelOnly="1" fieldPosition="0">
        <references count="2">
          <reference field="1" count="1">
            <x v="10"/>
          </reference>
          <reference field="2" count="1" selected="0">
            <x v="3"/>
          </reference>
        </references>
      </pivotArea>
    </format>
    <format dxfId="540">
      <pivotArea dataOnly="0" labelOnly="1" fieldPosition="0">
        <references count="2">
          <reference field="1" count="1">
            <x v="21"/>
          </reference>
          <reference field="2" count="1" selected="0">
            <x v="4"/>
          </reference>
        </references>
      </pivotArea>
    </format>
    <format dxfId="541">
      <pivotArea dataOnly="0" labelOnly="1" fieldPosition="0">
        <references count="2">
          <reference field="1" count="1">
            <x v="20"/>
          </reference>
          <reference field="2" count="1" selected="0">
            <x v="5"/>
          </reference>
        </references>
      </pivotArea>
    </format>
    <format dxfId="542">
      <pivotArea dataOnly="0" labelOnly="1" fieldPosition="0">
        <references count="2">
          <reference field="1" count="1">
            <x v="6"/>
          </reference>
          <reference field="2" count="1" selected="0">
            <x v="6"/>
          </reference>
        </references>
      </pivotArea>
    </format>
    <format dxfId="543">
      <pivotArea dataOnly="0" labelOnly="1" fieldPosition="0">
        <references count="2">
          <reference field="1" count="1">
            <x v="0"/>
          </reference>
          <reference field="2" count="1" selected="0">
            <x v="7"/>
          </reference>
        </references>
      </pivotArea>
    </format>
    <format dxfId="544">
      <pivotArea dataOnly="0" labelOnly="1" fieldPosition="0">
        <references count="2">
          <reference field="1" count="1">
            <x v="17"/>
          </reference>
          <reference field="2" count="1" selected="0">
            <x v="8"/>
          </reference>
        </references>
      </pivotArea>
    </format>
    <format dxfId="545">
      <pivotArea dataOnly="0" labelOnly="1" fieldPosition="0">
        <references count="2">
          <reference field="1" count="1">
            <x v="14"/>
          </reference>
          <reference field="2" count="1" selected="0">
            <x v="9"/>
          </reference>
        </references>
      </pivotArea>
    </format>
    <format dxfId="546">
      <pivotArea dataOnly="0" labelOnly="1" fieldPosition="0">
        <references count="2">
          <reference field="1" count="1">
            <x v="15"/>
          </reference>
          <reference field="2" count="1" selected="0">
            <x v="10"/>
          </reference>
        </references>
      </pivotArea>
    </format>
    <format dxfId="547">
      <pivotArea dataOnly="0" labelOnly="1" fieldPosition="0">
        <references count="2">
          <reference field="1" count="1">
            <x v="7"/>
          </reference>
          <reference field="2" count="1" selected="0">
            <x v="11"/>
          </reference>
        </references>
      </pivotArea>
    </format>
    <format dxfId="548">
      <pivotArea dataOnly="0" labelOnly="1" fieldPosition="0">
        <references count="2">
          <reference field="1" count="1">
            <x v="8"/>
          </reference>
          <reference field="2" count="1" selected="0">
            <x v="12"/>
          </reference>
        </references>
      </pivotArea>
    </format>
    <format dxfId="549">
      <pivotArea dataOnly="0" labelOnly="1" fieldPosition="0">
        <references count="2">
          <reference field="1" count="1">
            <x v="4"/>
          </reference>
          <reference field="2" count="1" selected="0">
            <x v="13"/>
          </reference>
        </references>
      </pivotArea>
    </format>
    <format dxfId="550">
      <pivotArea dataOnly="0" labelOnly="1" fieldPosition="0">
        <references count="2">
          <reference field="1" count="1">
            <x v="19"/>
          </reference>
          <reference field="2" count="1" selected="0">
            <x v="14"/>
          </reference>
        </references>
      </pivotArea>
    </format>
    <format dxfId="551">
      <pivotArea dataOnly="0" labelOnly="1" fieldPosition="0">
        <references count="2">
          <reference field="1" count="1">
            <x v="16"/>
          </reference>
          <reference field="2" count="1" selected="0">
            <x v="15"/>
          </reference>
        </references>
      </pivotArea>
    </format>
    <format dxfId="552">
      <pivotArea dataOnly="0" labelOnly="1" fieldPosition="0">
        <references count="2">
          <reference field="1" count="1">
            <x v="2"/>
          </reference>
          <reference field="2" count="1" selected="0">
            <x v="16"/>
          </reference>
        </references>
      </pivotArea>
    </format>
    <format dxfId="553">
      <pivotArea dataOnly="0" labelOnly="1" fieldPosition="0">
        <references count="2">
          <reference field="1" count="1">
            <x v="3"/>
          </reference>
          <reference field="2" count="1" selected="0">
            <x v="17"/>
          </reference>
        </references>
      </pivotArea>
    </format>
    <format dxfId="554">
      <pivotArea dataOnly="0" labelOnly="1" fieldPosition="0">
        <references count="2">
          <reference field="1" count="1">
            <x v="9"/>
          </reference>
          <reference field="2" count="1" selected="0">
            <x v="18"/>
          </reference>
        </references>
      </pivotArea>
    </format>
    <format dxfId="555">
      <pivotArea dataOnly="0" labelOnly="1" fieldPosition="0">
        <references count="2">
          <reference field="1" count="1">
            <x v="22"/>
          </reference>
          <reference field="2" count="1" selected="0">
            <x v="19"/>
          </reference>
        </references>
      </pivotArea>
    </format>
    <format dxfId="556">
      <pivotArea dataOnly="0" labelOnly="1" fieldPosition="0">
        <references count="2">
          <reference field="1" count="1">
            <x v="5"/>
          </reference>
          <reference field="2" count="1" selected="0">
            <x v="20"/>
          </reference>
        </references>
      </pivotArea>
    </format>
    <format dxfId="557">
      <pivotArea dataOnly="0" labelOnly="1" fieldPosition="0">
        <references count="2">
          <reference field="1" count="1">
            <x v="13"/>
          </reference>
          <reference field="2" count="1" selected="0">
            <x v="21"/>
          </reference>
        </references>
      </pivotArea>
    </format>
    <format dxfId="558">
      <pivotArea dataOnly="0" labelOnly="1" fieldPosition="0">
        <references count="2">
          <reference field="1" count="1">
            <x v="12"/>
          </reference>
          <reference field="2" count="1" selected="0">
            <x v="22"/>
          </reference>
        </references>
      </pivotArea>
    </format>
    <format dxfId="559">
      <pivotArea dataOnly="0" labelOnly="1" fieldPosition="0">
        <references count="2">
          <reference field="1" count="1">
            <x v="9"/>
          </reference>
          <reference field="2" count="1" selected="0">
            <x v="23"/>
          </reference>
        </references>
      </pivotArea>
    </format>
    <format dxfId="560">
      <pivotArea dataOnly="0" labelOnly="1" fieldPosition="0">
        <references count="2">
          <reference field="1" count="1">
            <x v="3"/>
          </reference>
          <reference field="2" count="1" selected="0">
            <x v="24"/>
          </reference>
        </references>
      </pivotArea>
    </format>
    <format dxfId="561">
      <pivotArea dataOnly="0" labelOnly="1" fieldPosition="0">
        <references count="2">
          <reference field="1" count="1">
            <x v="10"/>
          </reference>
          <reference field="2" count="1" selected="0">
            <x v="25"/>
          </reference>
        </references>
      </pivotArea>
    </format>
    <format dxfId="562">
      <pivotArea dataOnly="0" labelOnly="1" fieldPosition="0">
        <references count="2">
          <reference field="1" count="1">
            <x v="1"/>
          </reference>
          <reference field="2" count="1" selected="0">
            <x v="26"/>
          </reference>
        </references>
      </pivotArea>
    </format>
    <format dxfId="563">
      <pivotArea dataOnly="0" labelOnly="1" fieldPosition="0">
        <references count="2">
          <reference field="1" count="1">
            <x v="0"/>
          </reference>
          <reference field="2" count="1" selected="0">
            <x v="27"/>
          </reference>
        </references>
      </pivotArea>
    </format>
    <format dxfId="564">
      <pivotArea dataOnly="0" labelOnly="1" fieldPosition="0">
        <references count="2">
          <reference field="1" count="1">
            <x v="21"/>
          </reference>
          <reference field="2" count="1" selected="0">
            <x v="28"/>
          </reference>
        </references>
      </pivotArea>
    </format>
    <format dxfId="565">
      <pivotArea dataOnly="0" labelOnly="1" fieldPosition="0">
        <references count="2">
          <reference field="1" count="1">
            <x v="20"/>
          </reference>
          <reference field="2" count="1" selected="0">
            <x v="29"/>
          </reference>
        </references>
      </pivotArea>
    </format>
    <format dxfId="566">
      <pivotArea dataOnly="0" labelOnly="1" fieldPosition="0">
        <references count="2">
          <reference field="1" count="1">
            <x v="6"/>
          </reference>
          <reference field="2" count="1" selected="0">
            <x v="30"/>
          </reference>
        </references>
      </pivotArea>
    </format>
    <format dxfId="567">
      <pivotArea dataOnly="0" labelOnly="1" fieldPosition="0">
        <references count="2">
          <reference field="1" count="1">
            <x v="15"/>
          </reference>
          <reference field="2" count="1" selected="0">
            <x v="31"/>
          </reference>
        </references>
      </pivotArea>
    </format>
    <format dxfId="568">
      <pivotArea dataOnly="0" labelOnly="1" fieldPosition="0">
        <references count="2">
          <reference field="1" count="1">
            <x v="17"/>
          </reference>
          <reference field="2" count="1" selected="0">
            <x v="32"/>
          </reference>
        </references>
      </pivotArea>
    </format>
    <format dxfId="569">
      <pivotArea dataOnly="0" labelOnly="1" fieldPosition="0">
        <references count="2">
          <reference field="1" count="1">
            <x v="14"/>
          </reference>
          <reference field="2" count="1" selected="0">
            <x v="33"/>
          </reference>
        </references>
      </pivotArea>
    </format>
    <format dxfId="570">
      <pivotArea dataOnly="0" labelOnly="1" fieldPosition="0">
        <references count="2">
          <reference field="1" count="1">
            <x v="11"/>
          </reference>
          <reference field="2" count="1" selected="0">
            <x v="34"/>
          </reference>
        </references>
      </pivotArea>
    </format>
    <format dxfId="571">
      <pivotArea dataOnly="0" labelOnly="1" fieldPosition="0">
        <references count="2">
          <reference field="1" count="1">
            <x v="18"/>
          </reference>
          <reference field="2" count="1" selected="0">
            <x v="35"/>
          </reference>
        </references>
      </pivotArea>
    </format>
    <format dxfId="572">
      <pivotArea dataOnly="0" labelOnly="1" fieldPosition="0">
        <references count="2">
          <reference field="1" count="1">
            <x v="4"/>
          </reference>
          <reference field="2" count="1" selected="0">
            <x v="36"/>
          </reference>
        </references>
      </pivotArea>
    </format>
    <format dxfId="573">
      <pivotArea dataOnly="0" labelOnly="1" fieldPosition="0">
        <references count="2">
          <reference field="1" count="1">
            <x v="19"/>
          </reference>
          <reference field="2" count="1" selected="0">
            <x v="37"/>
          </reference>
        </references>
      </pivotArea>
    </format>
    <format dxfId="574">
      <pivotArea dataOnly="0" labelOnly="1" fieldPosition="0">
        <references count="2">
          <reference field="1" count="1">
            <x v="16"/>
          </reference>
          <reference field="2" count="1" selected="0">
            <x v="38"/>
          </reference>
        </references>
      </pivotArea>
    </format>
    <format dxfId="575">
      <pivotArea dataOnly="0" labelOnly="1" fieldPosition="0">
        <references count="2">
          <reference field="1" count="1">
            <x v="2"/>
          </reference>
          <reference field="2" count="1" selected="0">
            <x v="39"/>
          </reference>
        </references>
      </pivotArea>
    </format>
    <format dxfId="576">
      <pivotArea dataOnly="0" labelOnly="1" fieldPosition="0">
        <references count="2">
          <reference field="1" count="1">
            <x v="13"/>
          </reference>
          <reference field="2" count="1" selected="0">
            <x v="40"/>
          </reference>
        </references>
      </pivotArea>
    </format>
    <format dxfId="577">
      <pivotArea dataOnly="0" labelOnly="1" fieldPosition="0">
        <references count="2">
          <reference field="1" count="1">
            <x v="5"/>
          </reference>
          <reference field="2" count="1" selected="0">
            <x v="41"/>
          </reference>
        </references>
      </pivotArea>
    </format>
    <format dxfId="578">
      <pivotArea dataOnly="0" labelOnly="1" fieldPosition="0">
        <references count="2">
          <reference field="1" count="1">
            <x v="22"/>
          </reference>
          <reference field="2" count="1" selected="0">
            <x v="42"/>
          </reference>
        </references>
      </pivotArea>
    </format>
    <format dxfId="579">
      <pivotArea dataOnly="0" labelOnly="1" fieldPosition="0">
        <references count="2">
          <reference field="1" count="1">
            <x v="12"/>
          </reference>
          <reference field="2" count="1" selected="0">
            <x v="43"/>
          </reference>
        </references>
      </pivotArea>
    </format>
    <format dxfId="580">
      <pivotArea dataOnly="0" labelOnly="1" fieldPosition="0">
        <references count="2">
          <reference field="1" count="1">
            <x v="7"/>
          </reference>
          <reference field="2" count="1" selected="0">
            <x v="44"/>
          </reference>
        </references>
      </pivotArea>
    </format>
    <format dxfId="581">
      <pivotArea dataOnly="0" labelOnly="1" fieldPosition="0">
        <references count="2">
          <reference field="1" count="1">
            <x v="8"/>
          </reference>
          <reference field="2" count="1" selected="0">
            <x v="45"/>
          </reference>
        </references>
      </pivotArea>
    </format>
    <format dxfId="582">
      <pivotArea dataOnly="0" labelOnly="1" fieldPosition="0">
        <references count="2">
          <reference field="1" count="1">
            <x v="19"/>
          </reference>
          <reference field="2" count="1" selected="0">
            <x v="46"/>
          </reference>
        </references>
      </pivotArea>
    </format>
    <format dxfId="583">
      <pivotArea dataOnly="0" labelOnly="1" fieldPosition="0">
        <references count="2">
          <reference field="1" count="1">
            <x v="19"/>
          </reference>
          <reference field="2" count="1" selected="0">
            <x v="47"/>
          </reference>
        </references>
      </pivotArea>
    </format>
    <format dxfId="584">
      <pivotArea dataOnly="0" labelOnly="1" outline="0" fieldPosition="0">
        <references count="1">
          <reference field="4294967294" count="1">
            <x v="0"/>
          </reference>
        </references>
      </pivotArea>
    </format>
    <format dxfId="585">
      <pivotArea type="all" dataOnly="0" outline="0" fieldPosition="0"/>
    </format>
    <format dxfId="586">
      <pivotArea outline="0" collapsedLevelsAreSubtotals="1" fieldPosition="0"/>
    </format>
    <format dxfId="587">
      <pivotArea field="2" type="button" dataOnly="0" labelOnly="1" outline="0" axis="axisRow" fieldPosition="0"/>
    </format>
    <format dxfId="588">
      <pivotArea field="1" type="button" dataOnly="0" labelOnly="1" outline="0" axis="axisRow" fieldPosition="1"/>
    </format>
    <format dxfId="589">
      <pivotArea dataOnly="0" labelOnly="1" fieldPosition="0">
        <references count="1">
          <reference field="2" count="0"/>
        </references>
      </pivotArea>
    </format>
    <format dxfId="590">
      <pivotArea dataOnly="0" labelOnly="1" grandRow="1" outline="0" fieldPosition="0"/>
    </format>
    <format dxfId="591">
      <pivotArea dataOnly="0" labelOnly="1" fieldPosition="0">
        <references count="2">
          <reference field="1" count="1">
            <x v="18"/>
          </reference>
          <reference field="2" count="1" selected="0">
            <x v="0"/>
          </reference>
        </references>
      </pivotArea>
    </format>
    <format dxfId="592">
      <pivotArea dataOnly="0" labelOnly="1" fieldPosition="0">
        <references count="2">
          <reference field="1" count="1">
            <x v="11"/>
          </reference>
          <reference field="2" count="1" selected="0">
            <x v="1"/>
          </reference>
        </references>
      </pivotArea>
    </format>
    <format dxfId="593">
      <pivotArea dataOnly="0" labelOnly="1" fieldPosition="0">
        <references count="2">
          <reference field="1" count="1">
            <x v="1"/>
          </reference>
          <reference field="2" count="1" selected="0">
            <x v="2"/>
          </reference>
        </references>
      </pivotArea>
    </format>
    <format dxfId="594">
      <pivotArea dataOnly="0" labelOnly="1" fieldPosition="0">
        <references count="2">
          <reference field="1" count="1">
            <x v="10"/>
          </reference>
          <reference field="2" count="1" selected="0">
            <x v="3"/>
          </reference>
        </references>
      </pivotArea>
    </format>
    <format dxfId="595">
      <pivotArea dataOnly="0" labelOnly="1" fieldPosition="0">
        <references count="2">
          <reference field="1" count="1">
            <x v="21"/>
          </reference>
          <reference field="2" count="1" selected="0">
            <x v="4"/>
          </reference>
        </references>
      </pivotArea>
    </format>
    <format dxfId="596">
      <pivotArea dataOnly="0" labelOnly="1" fieldPosition="0">
        <references count="2">
          <reference field="1" count="1">
            <x v="20"/>
          </reference>
          <reference field="2" count="1" selected="0">
            <x v="5"/>
          </reference>
        </references>
      </pivotArea>
    </format>
    <format dxfId="597">
      <pivotArea dataOnly="0" labelOnly="1" fieldPosition="0">
        <references count="2">
          <reference field="1" count="1">
            <x v="6"/>
          </reference>
          <reference field="2" count="1" selected="0">
            <x v="6"/>
          </reference>
        </references>
      </pivotArea>
    </format>
    <format dxfId="598">
      <pivotArea dataOnly="0" labelOnly="1" fieldPosition="0">
        <references count="2">
          <reference field="1" count="1">
            <x v="0"/>
          </reference>
          <reference field="2" count="1" selected="0">
            <x v="7"/>
          </reference>
        </references>
      </pivotArea>
    </format>
    <format dxfId="599">
      <pivotArea dataOnly="0" labelOnly="1" fieldPosition="0">
        <references count="2">
          <reference field="1" count="1">
            <x v="17"/>
          </reference>
          <reference field="2" count="1" selected="0">
            <x v="8"/>
          </reference>
        </references>
      </pivotArea>
    </format>
    <format dxfId="600">
      <pivotArea dataOnly="0" labelOnly="1" fieldPosition="0">
        <references count="2">
          <reference field="1" count="1">
            <x v="14"/>
          </reference>
          <reference field="2" count="1" selected="0">
            <x v="9"/>
          </reference>
        </references>
      </pivotArea>
    </format>
    <format dxfId="601">
      <pivotArea dataOnly="0" labelOnly="1" fieldPosition="0">
        <references count="2">
          <reference field="1" count="1">
            <x v="15"/>
          </reference>
          <reference field="2" count="1" selected="0">
            <x v="10"/>
          </reference>
        </references>
      </pivotArea>
    </format>
    <format dxfId="602">
      <pivotArea dataOnly="0" labelOnly="1" fieldPosition="0">
        <references count="2">
          <reference field="1" count="1">
            <x v="7"/>
          </reference>
          <reference field="2" count="1" selected="0">
            <x v="11"/>
          </reference>
        </references>
      </pivotArea>
    </format>
    <format dxfId="603">
      <pivotArea dataOnly="0" labelOnly="1" fieldPosition="0">
        <references count="2">
          <reference field="1" count="1">
            <x v="8"/>
          </reference>
          <reference field="2" count="1" selected="0">
            <x v="12"/>
          </reference>
        </references>
      </pivotArea>
    </format>
    <format dxfId="604">
      <pivotArea dataOnly="0" labelOnly="1" fieldPosition="0">
        <references count="2">
          <reference field="1" count="1">
            <x v="4"/>
          </reference>
          <reference field="2" count="1" selected="0">
            <x v="13"/>
          </reference>
        </references>
      </pivotArea>
    </format>
    <format dxfId="605">
      <pivotArea dataOnly="0" labelOnly="1" fieldPosition="0">
        <references count="2">
          <reference field="1" count="1">
            <x v="19"/>
          </reference>
          <reference field="2" count="1" selected="0">
            <x v="14"/>
          </reference>
        </references>
      </pivotArea>
    </format>
    <format dxfId="606">
      <pivotArea dataOnly="0" labelOnly="1" fieldPosition="0">
        <references count="2">
          <reference field="1" count="1">
            <x v="16"/>
          </reference>
          <reference field="2" count="1" selected="0">
            <x v="15"/>
          </reference>
        </references>
      </pivotArea>
    </format>
    <format dxfId="607">
      <pivotArea dataOnly="0" labelOnly="1" fieldPosition="0">
        <references count="2">
          <reference field="1" count="1">
            <x v="2"/>
          </reference>
          <reference field="2" count="1" selected="0">
            <x v="16"/>
          </reference>
        </references>
      </pivotArea>
    </format>
    <format dxfId="608">
      <pivotArea dataOnly="0" labelOnly="1" fieldPosition="0">
        <references count="2">
          <reference field="1" count="1">
            <x v="3"/>
          </reference>
          <reference field="2" count="1" selected="0">
            <x v="17"/>
          </reference>
        </references>
      </pivotArea>
    </format>
    <format dxfId="609">
      <pivotArea dataOnly="0" labelOnly="1" fieldPosition="0">
        <references count="2">
          <reference field="1" count="1">
            <x v="9"/>
          </reference>
          <reference field="2" count="1" selected="0">
            <x v="18"/>
          </reference>
        </references>
      </pivotArea>
    </format>
    <format dxfId="610">
      <pivotArea dataOnly="0" labelOnly="1" fieldPosition="0">
        <references count="2">
          <reference field="1" count="1">
            <x v="22"/>
          </reference>
          <reference field="2" count="1" selected="0">
            <x v="19"/>
          </reference>
        </references>
      </pivotArea>
    </format>
    <format dxfId="611">
      <pivotArea dataOnly="0" labelOnly="1" fieldPosition="0">
        <references count="2">
          <reference field="1" count="1">
            <x v="5"/>
          </reference>
          <reference field="2" count="1" selected="0">
            <x v="20"/>
          </reference>
        </references>
      </pivotArea>
    </format>
    <format dxfId="612">
      <pivotArea dataOnly="0" labelOnly="1" fieldPosition="0">
        <references count="2">
          <reference field="1" count="1">
            <x v="13"/>
          </reference>
          <reference field="2" count="1" selected="0">
            <x v="21"/>
          </reference>
        </references>
      </pivotArea>
    </format>
    <format dxfId="613">
      <pivotArea dataOnly="0" labelOnly="1" fieldPosition="0">
        <references count="2">
          <reference field="1" count="1">
            <x v="12"/>
          </reference>
          <reference field="2" count="1" selected="0">
            <x v="22"/>
          </reference>
        </references>
      </pivotArea>
    </format>
    <format dxfId="614">
      <pivotArea dataOnly="0" labelOnly="1" fieldPosition="0">
        <references count="2">
          <reference field="1" count="1">
            <x v="9"/>
          </reference>
          <reference field="2" count="1" selected="0">
            <x v="23"/>
          </reference>
        </references>
      </pivotArea>
    </format>
    <format dxfId="615">
      <pivotArea dataOnly="0" labelOnly="1" fieldPosition="0">
        <references count="2">
          <reference field="1" count="1">
            <x v="3"/>
          </reference>
          <reference field="2" count="1" selected="0">
            <x v="24"/>
          </reference>
        </references>
      </pivotArea>
    </format>
    <format dxfId="616">
      <pivotArea dataOnly="0" labelOnly="1" fieldPosition="0">
        <references count="2">
          <reference field="1" count="1">
            <x v="10"/>
          </reference>
          <reference field="2" count="1" selected="0">
            <x v="25"/>
          </reference>
        </references>
      </pivotArea>
    </format>
    <format dxfId="617">
      <pivotArea dataOnly="0" labelOnly="1" fieldPosition="0">
        <references count="2">
          <reference field="1" count="1">
            <x v="1"/>
          </reference>
          <reference field="2" count="1" selected="0">
            <x v="26"/>
          </reference>
        </references>
      </pivotArea>
    </format>
    <format dxfId="618">
      <pivotArea dataOnly="0" labelOnly="1" fieldPosition="0">
        <references count="2">
          <reference field="1" count="1">
            <x v="0"/>
          </reference>
          <reference field="2" count="1" selected="0">
            <x v="27"/>
          </reference>
        </references>
      </pivotArea>
    </format>
    <format dxfId="619">
      <pivotArea dataOnly="0" labelOnly="1" fieldPosition="0">
        <references count="2">
          <reference field="1" count="1">
            <x v="21"/>
          </reference>
          <reference field="2" count="1" selected="0">
            <x v="28"/>
          </reference>
        </references>
      </pivotArea>
    </format>
    <format dxfId="620">
      <pivotArea dataOnly="0" labelOnly="1" fieldPosition="0">
        <references count="2">
          <reference field="1" count="1">
            <x v="20"/>
          </reference>
          <reference field="2" count="1" selected="0">
            <x v="29"/>
          </reference>
        </references>
      </pivotArea>
    </format>
    <format dxfId="621">
      <pivotArea dataOnly="0" labelOnly="1" fieldPosition="0">
        <references count="2">
          <reference field="1" count="1">
            <x v="6"/>
          </reference>
          <reference field="2" count="1" selected="0">
            <x v="30"/>
          </reference>
        </references>
      </pivotArea>
    </format>
    <format dxfId="622">
      <pivotArea dataOnly="0" labelOnly="1" fieldPosition="0">
        <references count="2">
          <reference field="1" count="1">
            <x v="15"/>
          </reference>
          <reference field="2" count="1" selected="0">
            <x v="31"/>
          </reference>
        </references>
      </pivotArea>
    </format>
    <format dxfId="623">
      <pivotArea dataOnly="0" labelOnly="1" fieldPosition="0">
        <references count="2">
          <reference field="1" count="1">
            <x v="17"/>
          </reference>
          <reference field="2" count="1" selected="0">
            <x v="32"/>
          </reference>
        </references>
      </pivotArea>
    </format>
    <format dxfId="624">
      <pivotArea dataOnly="0" labelOnly="1" fieldPosition="0">
        <references count="2">
          <reference field="1" count="1">
            <x v="14"/>
          </reference>
          <reference field="2" count="1" selected="0">
            <x v="33"/>
          </reference>
        </references>
      </pivotArea>
    </format>
    <format dxfId="625">
      <pivotArea dataOnly="0" labelOnly="1" fieldPosition="0">
        <references count="2">
          <reference field="1" count="1">
            <x v="11"/>
          </reference>
          <reference field="2" count="1" selected="0">
            <x v="34"/>
          </reference>
        </references>
      </pivotArea>
    </format>
    <format dxfId="626">
      <pivotArea dataOnly="0" labelOnly="1" fieldPosition="0">
        <references count="2">
          <reference field="1" count="1">
            <x v="18"/>
          </reference>
          <reference field="2" count="1" selected="0">
            <x v="35"/>
          </reference>
        </references>
      </pivotArea>
    </format>
    <format dxfId="627">
      <pivotArea dataOnly="0" labelOnly="1" fieldPosition="0">
        <references count="2">
          <reference field="1" count="1">
            <x v="4"/>
          </reference>
          <reference field="2" count="1" selected="0">
            <x v="36"/>
          </reference>
        </references>
      </pivotArea>
    </format>
    <format dxfId="628">
      <pivotArea dataOnly="0" labelOnly="1" fieldPosition="0">
        <references count="2">
          <reference field="1" count="1">
            <x v="19"/>
          </reference>
          <reference field="2" count="1" selected="0">
            <x v="37"/>
          </reference>
        </references>
      </pivotArea>
    </format>
    <format dxfId="629">
      <pivotArea dataOnly="0" labelOnly="1" fieldPosition="0">
        <references count="2">
          <reference field="1" count="1">
            <x v="16"/>
          </reference>
          <reference field="2" count="1" selected="0">
            <x v="38"/>
          </reference>
        </references>
      </pivotArea>
    </format>
    <format dxfId="630">
      <pivotArea dataOnly="0" labelOnly="1" fieldPosition="0">
        <references count="2">
          <reference field="1" count="1">
            <x v="2"/>
          </reference>
          <reference field="2" count="1" selected="0">
            <x v="39"/>
          </reference>
        </references>
      </pivotArea>
    </format>
    <format dxfId="631">
      <pivotArea dataOnly="0" labelOnly="1" fieldPosition="0">
        <references count="2">
          <reference field="1" count="1">
            <x v="13"/>
          </reference>
          <reference field="2" count="1" selected="0">
            <x v="40"/>
          </reference>
        </references>
      </pivotArea>
    </format>
    <format dxfId="632">
      <pivotArea dataOnly="0" labelOnly="1" fieldPosition="0">
        <references count="2">
          <reference field="1" count="1">
            <x v="5"/>
          </reference>
          <reference field="2" count="1" selected="0">
            <x v="41"/>
          </reference>
        </references>
      </pivotArea>
    </format>
    <format dxfId="633">
      <pivotArea dataOnly="0" labelOnly="1" fieldPosition="0">
        <references count="2">
          <reference field="1" count="1">
            <x v="22"/>
          </reference>
          <reference field="2" count="1" selected="0">
            <x v="42"/>
          </reference>
        </references>
      </pivotArea>
    </format>
    <format dxfId="634">
      <pivotArea dataOnly="0" labelOnly="1" fieldPosition="0">
        <references count="2">
          <reference field="1" count="1">
            <x v="12"/>
          </reference>
          <reference field="2" count="1" selected="0">
            <x v="43"/>
          </reference>
        </references>
      </pivotArea>
    </format>
    <format dxfId="635">
      <pivotArea dataOnly="0" labelOnly="1" fieldPosition="0">
        <references count="2">
          <reference field="1" count="1">
            <x v="7"/>
          </reference>
          <reference field="2" count="1" selected="0">
            <x v="44"/>
          </reference>
        </references>
      </pivotArea>
    </format>
    <format dxfId="636">
      <pivotArea dataOnly="0" labelOnly="1" fieldPosition="0">
        <references count="2">
          <reference field="1" count="1">
            <x v="8"/>
          </reference>
          <reference field="2" count="1" selected="0">
            <x v="45"/>
          </reference>
        </references>
      </pivotArea>
    </format>
    <format dxfId="637">
      <pivotArea dataOnly="0" labelOnly="1" fieldPosition="0">
        <references count="2">
          <reference field="1" count="1">
            <x v="19"/>
          </reference>
          <reference field="2" count="1" selected="0">
            <x v="46"/>
          </reference>
        </references>
      </pivotArea>
    </format>
    <format dxfId="638">
      <pivotArea dataOnly="0" labelOnly="1" fieldPosition="0">
        <references count="2">
          <reference field="1" count="1">
            <x v="19"/>
          </reference>
          <reference field="2" count="1" selected="0">
            <x v="47"/>
          </reference>
        </references>
      </pivotArea>
    </format>
    <format dxfId="639">
      <pivotArea dataOnly="0" labelOnly="1" outline="0" fieldPosition="0">
        <references count="1">
          <reference field="4294967294" count="1">
            <x v="0"/>
          </reference>
        </references>
      </pivotArea>
    </format>
    <format dxfId="640">
      <pivotArea type="all" dataOnly="0" outline="0" fieldPosition="0"/>
    </format>
    <format dxfId="641">
      <pivotArea outline="0" collapsedLevelsAreSubtotals="1" fieldPosition="0"/>
    </format>
    <format dxfId="642">
      <pivotArea field="2" type="button" dataOnly="0" labelOnly="1" outline="0" axis="axisRow" fieldPosition="0"/>
    </format>
    <format dxfId="643">
      <pivotArea field="1" type="button" dataOnly="0" labelOnly="1" outline="0" axis="axisRow" fieldPosition="1"/>
    </format>
    <format dxfId="644">
      <pivotArea dataOnly="0" labelOnly="1" fieldPosition="0">
        <references count="1">
          <reference field="2" count="0"/>
        </references>
      </pivotArea>
    </format>
    <format dxfId="645">
      <pivotArea dataOnly="0" labelOnly="1" grandRow="1" outline="0" fieldPosition="0"/>
    </format>
    <format dxfId="646">
      <pivotArea dataOnly="0" labelOnly="1" fieldPosition="0">
        <references count="2">
          <reference field="1" count="1">
            <x v="18"/>
          </reference>
          <reference field="2" count="1" selected="0">
            <x v="0"/>
          </reference>
        </references>
      </pivotArea>
    </format>
    <format dxfId="647">
      <pivotArea dataOnly="0" labelOnly="1" fieldPosition="0">
        <references count="2">
          <reference field="1" count="1">
            <x v="11"/>
          </reference>
          <reference field="2" count="1" selected="0">
            <x v="1"/>
          </reference>
        </references>
      </pivotArea>
    </format>
    <format dxfId="648">
      <pivotArea dataOnly="0" labelOnly="1" fieldPosition="0">
        <references count="2">
          <reference field="1" count="1">
            <x v="1"/>
          </reference>
          <reference field="2" count="1" selected="0">
            <x v="2"/>
          </reference>
        </references>
      </pivotArea>
    </format>
    <format dxfId="649">
      <pivotArea dataOnly="0" labelOnly="1" fieldPosition="0">
        <references count="2">
          <reference field="1" count="1">
            <x v="10"/>
          </reference>
          <reference field="2" count="1" selected="0">
            <x v="3"/>
          </reference>
        </references>
      </pivotArea>
    </format>
    <format dxfId="650">
      <pivotArea dataOnly="0" labelOnly="1" fieldPosition="0">
        <references count="2">
          <reference field="1" count="1">
            <x v="21"/>
          </reference>
          <reference field="2" count="1" selected="0">
            <x v="4"/>
          </reference>
        </references>
      </pivotArea>
    </format>
    <format dxfId="651">
      <pivotArea dataOnly="0" labelOnly="1" fieldPosition="0">
        <references count="2">
          <reference field="1" count="1">
            <x v="20"/>
          </reference>
          <reference field="2" count="1" selected="0">
            <x v="5"/>
          </reference>
        </references>
      </pivotArea>
    </format>
    <format dxfId="652">
      <pivotArea dataOnly="0" labelOnly="1" fieldPosition="0">
        <references count="2">
          <reference field="1" count="1">
            <x v="6"/>
          </reference>
          <reference field="2" count="1" selected="0">
            <x v="6"/>
          </reference>
        </references>
      </pivotArea>
    </format>
    <format dxfId="653">
      <pivotArea dataOnly="0" labelOnly="1" fieldPosition="0">
        <references count="2">
          <reference field="1" count="1">
            <x v="0"/>
          </reference>
          <reference field="2" count="1" selected="0">
            <x v="7"/>
          </reference>
        </references>
      </pivotArea>
    </format>
    <format dxfId="654">
      <pivotArea dataOnly="0" labelOnly="1" fieldPosition="0">
        <references count="2">
          <reference field="1" count="1">
            <x v="17"/>
          </reference>
          <reference field="2" count="1" selected="0">
            <x v="8"/>
          </reference>
        </references>
      </pivotArea>
    </format>
    <format dxfId="655">
      <pivotArea dataOnly="0" labelOnly="1" fieldPosition="0">
        <references count="2">
          <reference field="1" count="1">
            <x v="14"/>
          </reference>
          <reference field="2" count="1" selected="0">
            <x v="9"/>
          </reference>
        </references>
      </pivotArea>
    </format>
    <format dxfId="656">
      <pivotArea dataOnly="0" labelOnly="1" fieldPosition="0">
        <references count="2">
          <reference field="1" count="1">
            <x v="15"/>
          </reference>
          <reference field="2" count="1" selected="0">
            <x v="10"/>
          </reference>
        </references>
      </pivotArea>
    </format>
    <format dxfId="657">
      <pivotArea dataOnly="0" labelOnly="1" fieldPosition="0">
        <references count="2">
          <reference field="1" count="1">
            <x v="7"/>
          </reference>
          <reference field="2" count="1" selected="0">
            <x v="11"/>
          </reference>
        </references>
      </pivotArea>
    </format>
    <format dxfId="658">
      <pivotArea dataOnly="0" labelOnly="1" fieldPosition="0">
        <references count="2">
          <reference field="1" count="1">
            <x v="8"/>
          </reference>
          <reference field="2" count="1" selected="0">
            <x v="12"/>
          </reference>
        </references>
      </pivotArea>
    </format>
    <format dxfId="659">
      <pivotArea dataOnly="0" labelOnly="1" fieldPosition="0">
        <references count="2">
          <reference field="1" count="1">
            <x v="4"/>
          </reference>
          <reference field="2" count="1" selected="0">
            <x v="13"/>
          </reference>
        </references>
      </pivotArea>
    </format>
    <format dxfId="660">
      <pivotArea dataOnly="0" labelOnly="1" fieldPosition="0">
        <references count="2">
          <reference field="1" count="1">
            <x v="19"/>
          </reference>
          <reference field="2" count="1" selected="0">
            <x v="14"/>
          </reference>
        </references>
      </pivotArea>
    </format>
    <format dxfId="661">
      <pivotArea dataOnly="0" labelOnly="1" fieldPosition="0">
        <references count="2">
          <reference field="1" count="1">
            <x v="16"/>
          </reference>
          <reference field="2" count="1" selected="0">
            <x v="15"/>
          </reference>
        </references>
      </pivotArea>
    </format>
    <format dxfId="662">
      <pivotArea dataOnly="0" labelOnly="1" fieldPosition="0">
        <references count="2">
          <reference field="1" count="1">
            <x v="2"/>
          </reference>
          <reference field="2" count="1" selected="0">
            <x v="16"/>
          </reference>
        </references>
      </pivotArea>
    </format>
    <format dxfId="663">
      <pivotArea dataOnly="0" labelOnly="1" fieldPosition="0">
        <references count="2">
          <reference field="1" count="1">
            <x v="3"/>
          </reference>
          <reference field="2" count="1" selected="0">
            <x v="17"/>
          </reference>
        </references>
      </pivotArea>
    </format>
    <format dxfId="664">
      <pivotArea dataOnly="0" labelOnly="1" fieldPosition="0">
        <references count="2">
          <reference field="1" count="1">
            <x v="9"/>
          </reference>
          <reference field="2" count="1" selected="0">
            <x v="18"/>
          </reference>
        </references>
      </pivotArea>
    </format>
    <format dxfId="665">
      <pivotArea dataOnly="0" labelOnly="1" fieldPosition="0">
        <references count="2">
          <reference field="1" count="1">
            <x v="22"/>
          </reference>
          <reference field="2" count="1" selected="0">
            <x v="19"/>
          </reference>
        </references>
      </pivotArea>
    </format>
    <format dxfId="666">
      <pivotArea dataOnly="0" labelOnly="1" fieldPosition="0">
        <references count="2">
          <reference field="1" count="1">
            <x v="5"/>
          </reference>
          <reference field="2" count="1" selected="0">
            <x v="20"/>
          </reference>
        </references>
      </pivotArea>
    </format>
    <format dxfId="667">
      <pivotArea dataOnly="0" labelOnly="1" fieldPosition="0">
        <references count="2">
          <reference field="1" count="1">
            <x v="13"/>
          </reference>
          <reference field="2" count="1" selected="0">
            <x v="21"/>
          </reference>
        </references>
      </pivotArea>
    </format>
    <format dxfId="668">
      <pivotArea dataOnly="0" labelOnly="1" fieldPosition="0">
        <references count="2">
          <reference field="1" count="1">
            <x v="12"/>
          </reference>
          <reference field="2" count="1" selected="0">
            <x v="22"/>
          </reference>
        </references>
      </pivotArea>
    </format>
    <format dxfId="669">
      <pivotArea dataOnly="0" labelOnly="1" fieldPosition="0">
        <references count="2">
          <reference field="1" count="1">
            <x v="9"/>
          </reference>
          <reference field="2" count="1" selected="0">
            <x v="23"/>
          </reference>
        </references>
      </pivotArea>
    </format>
    <format dxfId="670">
      <pivotArea dataOnly="0" labelOnly="1" fieldPosition="0">
        <references count="2">
          <reference field="1" count="1">
            <x v="3"/>
          </reference>
          <reference field="2" count="1" selected="0">
            <x v="24"/>
          </reference>
        </references>
      </pivotArea>
    </format>
    <format dxfId="671">
      <pivotArea dataOnly="0" labelOnly="1" fieldPosition="0">
        <references count="2">
          <reference field="1" count="1">
            <x v="10"/>
          </reference>
          <reference field="2" count="1" selected="0">
            <x v="25"/>
          </reference>
        </references>
      </pivotArea>
    </format>
    <format dxfId="672">
      <pivotArea dataOnly="0" labelOnly="1" fieldPosition="0">
        <references count="2">
          <reference field="1" count="1">
            <x v="1"/>
          </reference>
          <reference field="2" count="1" selected="0">
            <x v="26"/>
          </reference>
        </references>
      </pivotArea>
    </format>
    <format dxfId="673">
      <pivotArea dataOnly="0" labelOnly="1" fieldPosition="0">
        <references count="2">
          <reference field="1" count="1">
            <x v="0"/>
          </reference>
          <reference field="2" count="1" selected="0">
            <x v="27"/>
          </reference>
        </references>
      </pivotArea>
    </format>
    <format dxfId="674">
      <pivotArea dataOnly="0" labelOnly="1" fieldPosition="0">
        <references count="2">
          <reference field="1" count="1">
            <x v="21"/>
          </reference>
          <reference field="2" count="1" selected="0">
            <x v="28"/>
          </reference>
        </references>
      </pivotArea>
    </format>
    <format dxfId="675">
      <pivotArea dataOnly="0" labelOnly="1" fieldPosition="0">
        <references count="2">
          <reference field="1" count="1">
            <x v="20"/>
          </reference>
          <reference field="2" count="1" selected="0">
            <x v="29"/>
          </reference>
        </references>
      </pivotArea>
    </format>
    <format dxfId="676">
      <pivotArea dataOnly="0" labelOnly="1" fieldPosition="0">
        <references count="2">
          <reference field="1" count="1">
            <x v="6"/>
          </reference>
          <reference field="2" count="1" selected="0">
            <x v="30"/>
          </reference>
        </references>
      </pivotArea>
    </format>
    <format dxfId="677">
      <pivotArea dataOnly="0" labelOnly="1" fieldPosition="0">
        <references count="2">
          <reference field="1" count="1">
            <x v="15"/>
          </reference>
          <reference field="2" count="1" selected="0">
            <x v="31"/>
          </reference>
        </references>
      </pivotArea>
    </format>
    <format dxfId="678">
      <pivotArea dataOnly="0" labelOnly="1" fieldPosition="0">
        <references count="2">
          <reference field="1" count="1">
            <x v="17"/>
          </reference>
          <reference field="2" count="1" selected="0">
            <x v="32"/>
          </reference>
        </references>
      </pivotArea>
    </format>
    <format dxfId="679">
      <pivotArea dataOnly="0" labelOnly="1" fieldPosition="0">
        <references count="2">
          <reference field="1" count="1">
            <x v="14"/>
          </reference>
          <reference field="2" count="1" selected="0">
            <x v="33"/>
          </reference>
        </references>
      </pivotArea>
    </format>
    <format dxfId="680">
      <pivotArea dataOnly="0" labelOnly="1" fieldPosition="0">
        <references count="2">
          <reference field="1" count="1">
            <x v="11"/>
          </reference>
          <reference field="2" count="1" selected="0">
            <x v="34"/>
          </reference>
        </references>
      </pivotArea>
    </format>
    <format dxfId="681">
      <pivotArea dataOnly="0" labelOnly="1" fieldPosition="0">
        <references count="2">
          <reference field="1" count="1">
            <x v="18"/>
          </reference>
          <reference field="2" count="1" selected="0">
            <x v="35"/>
          </reference>
        </references>
      </pivotArea>
    </format>
    <format dxfId="682">
      <pivotArea dataOnly="0" labelOnly="1" fieldPosition="0">
        <references count="2">
          <reference field="1" count="1">
            <x v="4"/>
          </reference>
          <reference field="2" count="1" selected="0">
            <x v="36"/>
          </reference>
        </references>
      </pivotArea>
    </format>
    <format dxfId="683">
      <pivotArea dataOnly="0" labelOnly="1" fieldPosition="0">
        <references count="2">
          <reference field="1" count="1">
            <x v="19"/>
          </reference>
          <reference field="2" count="1" selected="0">
            <x v="37"/>
          </reference>
        </references>
      </pivotArea>
    </format>
    <format dxfId="684">
      <pivotArea dataOnly="0" labelOnly="1" fieldPosition="0">
        <references count="2">
          <reference field="1" count="1">
            <x v="16"/>
          </reference>
          <reference field="2" count="1" selected="0">
            <x v="38"/>
          </reference>
        </references>
      </pivotArea>
    </format>
    <format dxfId="685">
      <pivotArea dataOnly="0" labelOnly="1" fieldPosition="0">
        <references count="2">
          <reference field="1" count="1">
            <x v="2"/>
          </reference>
          <reference field="2" count="1" selected="0">
            <x v="39"/>
          </reference>
        </references>
      </pivotArea>
    </format>
    <format dxfId="686">
      <pivotArea dataOnly="0" labelOnly="1" fieldPosition="0">
        <references count="2">
          <reference field="1" count="1">
            <x v="13"/>
          </reference>
          <reference field="2" count="1" selected="0">
            <x v="40"/>
          </reference>
        </references>
      </pivotArea>
    </format>
    <format dxfId="687">
      <pivotArea dataOnly="0" labelOnly="1" fieldPosition="0">
        <references count="2">
          <reference field="1" count="1">
            <x v="5"/>
          </reference>
          <reference field="2" count="1" selected="0">
            <x v="41"/>
          </reference>
        </references>
      </pivotArea>
    </format>
    <format dxfId="688">
      <pivotArea dataOnly="0" labelOnly="1" fieldPosition="0">
        <references count="2">
          <reference field="1" count="1">
            <x v="22"/>
          </reference>
          <reference field="2" count="1" selected="0">
            <x v="42"/>
          </reference>
        </references>
      </pivotArea>
    </format>
    <format dxfId="689">
      <pivotArea dataOnly="0" labelOnly="1" fieldPosition="0">
        <references count="2">
          <reference field="1" count="1">
            <x v="12"/>
          </reference>
          <reference field="2" count="1" selected="0">
            <x v="43"/>
          </reference>
        </references>
      </pivotArea>
    </format>
    <format dxfId="690">
      <pivotArea dataOnly="0" labelOnly="1" fieldPosition="0">
        <references count="2">
          <reference field="1" count="1">
            <x v="7"/>
          </reference>
          <reference field="2" count="1" selected="0">
            <x v="44"/>
          </reference>
        </references>
      </pivotArea>
    </format>
    <format dxfId="691">
      <pivotArea dataOnly="0" labelOnly="1" fieldPosition="0">
        <references count="2">
          <reference field="1" count="1">
            <x v="8"/>
          </reference>
          <reference field="2" count="1" selected="0">
            <x v="45"/>
          </reference>
        </references>
      </pivotArea>
    </format>
    <format dxfId="692">
      <pivotArea dataOnly="0" labelOnly="1" fieldPosition="0">
        <references count="2">
          <reference field="1" count="1">
            <x v="19"/>
          </reference>
          <reference field="2" count="1" selected="0">
            <x v="46"/>
          </reference>
        </references>
      </pivotArea>
    </format>
    <format dxfId="693">
      <pivotArea dataOnly="0" labelOnly="1" fieldPosition="0">
        <references count="2">
          <reference field="1" count="1">
            <x v="19"/>
          </reference>
          <reference field="2" count="1" selected="0">
            <x v="47"/>
          </reference>
        </references>
      </pivotArea>
    </format>
    <format dxfId="694">
      <pivotArea dataOnly="0" labelOnly="1" outline="0" fieldPosition="0">
        <references count="1">
          <reference field="4294967294" count="1">
            <x v="0"/>
          </reference>
        </references>
      </pivotArea>
    </format>
    <format dxfId="695">
      <pivotArea type="all" dataOnly="0" outline="0" fieldPosition="0"/>
    </format>
    <format dxfId="696">
      <pivotArea outline="0" collapsedLevelsAreSubtotals="1" fieldPosition="0"/>
    </format>
    <format dxfId="697">
      <pivotArea field="2" type="button" dataOnly="0" labelOnly="1" outline="0" axis="axisRow" fieldPosition="0"/>
    </format>
    <format dxfId="698">
      <pivotArea field="1" type="button" dataOnly="0" labelOnly="1" outline="0" axis="axisRow" fieldPosition="1"/>
    </format>
    <format dxfId="699">
      <pivotArea dataOnly="0" labelOnly="1" fieldPosition="0">
        <references count="1">
          <reference field="2" count="0"/>
        </references>
      </pivotArea>
    </format>
    <format dxfId="700">
      <pivotArea dataOnly="0" labelOnly="1" grandRow="1" outline="0" fieldPosition="0"/>
    </format>
    <format dxfId="701">
      <pivotArea dataOnly="0" labelOnly="1" fieldPosition="0">
        <references count="2">
          <reference field="1" count="1">
            <x v="18"/>
          </reference>
          <reference field="2" count="1" selected="0">
            <x v="0"/>
          </reference>
        </references>
      </pivotArea>
    </format>
    <format dxfId="702">
      <pivotArea dataOnly="0" labelOnly="1" fieldPosition="0">
        <references count="2">
          <reference field="1" count="1">
            <x v="11"/>
          </reference>
          <reference field="2" count="1" selected="0">
            <x v="1"/>
          </reference>
        </references>
      </pivotArea>
    </format>
    <format dxfId="703">
      <pivotArea dataOnly="0" labelOnly="1" fieldPosition="0">
        <references count="2">
          <reference field="1" count="1">
            <x v="1"/>
          </reference>
          <reference field="2" count="1" selected="0">
            <x v="2"/>
          </reference>
        </references>
      </pivotArea>
    </format>
    <format dxfId="704">
      <pivotArea dataOnly="0" labelOnly="1" fieldPosition="0">
        <references count="2">
          <reference field="1" count="1">
            <x v="10"/>
          </reference>
          <reference field="2" count="1" selected="0">
            <x v="3"/>
          </reference>
        </references>
      </pivotArea>
    </format>
    <format dxfId="705">
      <pivotArea dataOnly="0" labelOnly="1" fieldPosition="0">
        <references count="2">
          <reference field="1" count="1">
            <x v="21"/>
          </reference>
          <reference field="2" count="1" selected="0">
            <x v="4"/>
          </reference>
        </references>
      </pivotArea>
    </format>
    <format dxfId="706">
      <pivotArea dataOnly="0" labelOnly="1" fieldPosition="0">
        <references count="2">
          <reference field="1" count="1">
            <x v="20"/>
          </reference>
          <reference field="2" count="1" selected="0">
            <x v="5"/>
          </reference>
        </references>
      </pivotArea>
    </format>
    <format dxfId="707">
      <pivotArea dataOnly="0" labelOnly="1" fieldPosition="0">
        <references count="2">
          <reference field="1" count="1">
            <x v="6"/>
          </reference>
          <reference field="2" count="1" selected="0">
            <x v="6"/>
          </reference>
        </references>
      </pivotArea>
    </format>
    <format dxfId="708">
      <pivotArea dataOnly="0" labelOnly="1" fieldPosition="0">
        <references count="2">
          <reference field="1" count="1">
            <x v="0"/>
          </reference>
          <reference field="2" count="1" selected="0">
            <x v="7"/>
          </reference>
        </references>
      </pivotArea>
    </format>
    <format dxfId="709">
      <pivotArea dataOnly="0" labelOnly="1" fieldPosition="0">
        <references count="2">
          <reference field="1" count="1">
            <x v="17"/>
          </reference>
          <reference field="2" count="1" selected="0">
            <x v="8"/>
          </reference>
        </references>
      </pivotArea>
    </format>
    <format dxfId="710">
      <pivotArea dataOnly="0" labelOnly="1" fieldPosition="0">
        <references count="2">
          <reference field="1" count="1">
            <x v="14"/>
          </reference>
          <reference field="2" count="1" selected="0">
            <x v="9"/>
          </reference>
        </references>
      </pivotArea>
    </format>
    <format dxfId="711">
      <pivotArea dataOnly="0" labelOnly="1" fieldPosition="0">
        <references count="2">
          <reference field="1" count="1">
            <x v="15"/>
          </reference>
          <reference field="2" count="1" selected="0">
            <x v="10"/>
          </reference>
        </references>
      </pivotArea>
    </format>
    <format dxfId="712">
      <pivotArea dataOnly="0" labelOnly="1" fieldPosition="0">
        <references count="2">
          <reference field="1" count="1">
            <x v="7"/>
          </reference>
          <reference field="2" count="1" selected="0">
            <x v="11"/>
          </reference>
        </references>
      </pivotArea>
    </format>
    <format dxfId="713">
      <pivotArea dataOnly="0" labelOnly="1" fieldPosition="0">
        <references count="2">
          <reference field="1" count="1">
            <x v="8"/>
          </reference>
          <reference field="2" count="1" selected="0">
            <x v="12"/>
          </reference>
        </references>
      </pivotArea>
    </format>
    <format dxfId="714">
      <pivotArea dataOnly="0" labelOnly="1" fieldPosition="0">
        <references count="2">
          <reference field="1" count="1">
            <x v="4"/>
          </reference>
          <reference field="2" count="1" selected="0">
            <x v="13"/>
          </reference>
        </references>
      </pivotArea>
    </format>
    <format dxfId="715">
      <pivotArea dataOnly="0" labelOnly="1" fieldPosition="0">
        <references count="2">
          <reference field="1" count="1">
            <x v="19"/>
          </reference>
          <reference field="2" count="1" selected="0">
            <x v="14"/>
          </reference>
        </references>
      </pivotArea>
    </format>
    <format dxfId="716">
      <pivotArea dataOnly="0" labelOnly="1" fieldPosition="0">
        <references count="2">
          <reference field="1" count="1">
            <x v="16"/>
          </reference>
          <reference field="2" count="1" selected="0">
            <x v="15"/>
          </reference>
        </references>
      </pivotArea>
    </format>
    <format dxfId="717">
      <pivotArea dataOnly="0" labelOnly="1" fieldPosition="0">
        <references count="2">
          <reference field="1" count="1">
            <x v="2"/>
          </reference>
          <reference field="2" count="1" selected="0">
            <x v="16"/>
          </reference>
        </references>
      </pivotArea>
    </format>
    <format dxfId="718">
      <pivotArea dataOnly="0" labelOnly="1" fieldPosition="0">
        <references count="2">
          <reference field="1" count="1">
            <x v="3"/>
          </reference>
          <reference field="2" count="1" selected="0">
            <x v="17"/>
          </reference>
        </references>
      </pivotArea>
    </format>
    <format dxfId="719">
      <pivotArea dataOnly="0" labelOnly="1" fieldPosition="0">
        <references count="2">
          <reference field="1" count="1">
            <x v="9"/>
          </reference>
          <reference field="2" count="1" selected="0">
            <x v="18"/>
          </reference>
        </references>
      </pivotArea>
    </format>
    <format dxfId="720">
      <pivotArea dataOnly="0" labelOnly="1" fieldPosition="0">
        <references count="2">
          <reference field="1" count="1">
            <x v="22"/>
          </reference>
          <reference field="2" count="1" selected="0">
            <x v="19"/>
          </reference>
        </references>
      </pivotArea>
    </format>
    <format dxfId="721">
      <pivotArea dataOnly="0" labelOnly="1" fieldPosition="0">
        <references count="2">
          <reference field="1" count="1">
            <x v="5"/>
          </reference>
          <reference field="2" count="1" selected="0">
            <x v="20"/>
          </reference>
        </references>
      </pivotArea>
    </format>
    <format dxfId="722">
      <pivotArea dataOnly="0" labelOnly="1" fieldPosition="0">
        <references count="2">
          <reference field="1" count="1">
            <x v="13"/>
          </reference>
          <reference field="2" count="1" selected="0">
            <x v="21"/>
          </reference>
        </references>
      </pivotArea>
    </format>
    <format dxfId="723">
      <pivotArea dataOnly="0" labelOnly="1" fieldPosition="0">
        <references count="2">
          <reference field="1" count="1">
            <x v="12"/>
          </reference>
          <reference field="2" count="1" selected="0">
            <x v="22"/>
          </reference>
        </references>
      </pivotArea>
    </format>
    <format dxfId="724">
      <pivotArea dataOnly="0" labelOnly="1" fieldPosition="0">
        <references count="2">
          <reference field="1" count="1">
            <x v="9"/>
          </reference>
          <reference field="2" count="1" selected="0">
            <x v="23"/>
          </reference>
        </references>
      </pivotArea>
    </format>
    <format dxfId="725">
      <pivotArea dataOnly="0" labelOnly="1" fieldPosition="0">
        <references count="2">
          <reference field="1" count="1">
            <x v="3"/>
          </reference>
          <reference field="2" count="1" selected="0">
            <x v="24"/>
          </reference>
        </references>
      </pivotArea>
    </format>
    <format dxfId="726">
      <pivotArea dataOnly="0" labelOnly="1" fieldPosition="0">
        <references count="2">
          <reference field="1" count="1">
            <x v="10"/>
          </reference>
          <reference field="2" count="1" selected="0">
            <x v="25"/>
          </reference>
        </references>
      </pivotArea>
    </format>
    <format dxfId="727">
      <pivotArea dataOnly="0" labelOnly="1" fieldPosition="0">
        <references count="2">
          <reference field="1" count="1">
            <x v="1"/>
          </reference>
          <reference field="2" count="1" selected="0">
            <x v="26"/>
          </reference>
        </references>
      </pivotArea>
    </format>
    <format dxfId="728">
      <pivotArea dataOnly="0" labelOnly="1" fieldPosition="0">
        <references count="2">
          <reference field="1" count="1">
            <x v="0"/>
          </reference>
          <reference field="2" count="1" selected="0">
            <x v="27"/>
          </reference>
        </references>
      </pivotArea>
    </format>
    <format dxfId="729">
      <pivotArea dataOnly="0" labelOnly="1" fieldPosition="0">
        <references count="2">
          <reference field="1" count="1">
            <x v="21"/>
          </reference>
          <reference field="2" count="1" selected="0">
            <x v="28"/>
          </reference>
        </references>
      </pivotArea>
    </format>
    <format dxfId="730">
      <pivotArea dataOnly="0" labelOnly="1" fieldPosition="0">
        <references count="2">
          <reference field="1" count="1">
            <x v="20"/>
          </reference>
          <reference field="2" count="1" selected="0">
            <x v="29"/>
          </reference>
        </references>
      </pivotArea>
    </format>
    <format dxfId="731">
      <pivotArea dataOnly="0" labelOnly="1" fieldPosition="0">
        <references count="2">
          <reference field="1" count="1">
            <x v="6"/>
          </reference>
          <reference field="2" count="1" selected="0">
            <x v="30"/>
          </reference>
        </references>
      </pivotArea>
    </format>
    <format dxfId="732">
      <pivotArea dataOnly="0" labelOnly="1" fieldPosition="0">
        <references count="2">
          <reference field="1" count="1">
            <x v="15"/>
          </reference>
          <reference field="2" count="1" selected="0">
            <x v="31"/>
          </reference>
        </references>
      </pivotArea>
    </format>
    <format dxfId="733">
      <pivotArea dataOnly="0" labelOnly="1" fieldPosition="0">
        <references count="2">
          <reference field="1" count="1">
            <x v="17"/>
          </reference>
          <reference field="2" count="1" selected="0">
            <x v="32"/>
          </reference>
        </references>
      </pivotArea>
    </format>
    <format dxfId="734">
      <pivotArea dataOnly="0" labelOnly="1" fieldPosition="0">
        <references count="2">
          <reference field="1" count="1">
            <x v="14"/>
          </reference>
          <reference field="2" count="1" selected="0">
            <x v="33"/>
          </reference>
        </references>
      </pivotArea>
    </format>
    <format dxfId="735">
      <pivotArea dataOnly="0" labelOnly="1" fieldPosition="0">
        <references count="2">
          <reference field="1" count="1">
            <x v="11"/>
          </reference>
          <reference field="2" count="1" selected="0">
            <x v="34"/>
          </reference>
        </references>
      </pivotArea>
    </format>
    <format dxfId="736">
      <pivotArea dataOnly="0" labelOnly="1" fieldPosition="0">
        <references count="2">
          <reference field="1" count="1">
            <x v="18"/>
          </reference>
          <reference field="2" count="1" selected="0">
            <x v="35"/>
          </reference>
        </references>
      </pivotArea>
    </format>
    <format dxfId="737">
      <pivotArea dataOnly="0" labelOnly="1" fieldPosition="0">
        <references count="2">
          <reference field="1" count="1">
            <x v="4"/>
          </reference>
          <reference field="2" count="1" selected="0">
            <x v="36"/>
          </reference>
        </references>
      </pivotArea>
    </format>
    <format dxfId="738">
      <pivotArea dataOnly="0" labelOnly="1" fieldPosition="0">
        <references count="2">
          <reference field="1" count="1">
            <x v="19"/>
          </reference>
          <reference field="2" count="1" selected="0">
            <x v="37"/>
          </reference>
        </references>
      </pivotArea>
    </format>
    <format dxfId="739">
      <pivotArea dataOnly="0" labelOnly="1" fieldPosition="0">
        <references count="2">
          <reference field="1" count="1">
            <x v="16"/>
          </reference>
          <reference field="2" count="1" selected="0">
            <x v="38"/>
          </reference>
        </references>
      </pivotArea>
    </format>
    <format dxfId="740">
      <pivotArea dataOnly="0" labelOnly="1" fieldPosition="0">
        <references count="2">
          <reference field="1" count="1">
            <x v="2"/>
          </reference>
          <reference field="2" count="1" selected="0">
            <x v="39"/>
          </reference>
        </references>
      </pivotArea>
    </format>
    <format dxfId="741">
      <pivotArea dataOnly="0" labelOnly="1" fieldPosition="0">
        <references count="2">
          <reference field="1" count="1">
            <x v="13"/>
          </reference>
          <reference field="2" count="1" selected="0">
            <x v="40"/>
          </reference>
        </references>
      </pivotArea>
    </format>
    <format dxfId="742">
      <pivotArea dataOnly="0" labelOnly="1" fieldPosition="0">
        <references count="2">
          <reference field="1" count="1">
            <x v="5"/>
          </reference>
          <reference field="2" count="1" selected="0">
            <x v="41"/>
          </reference>
        </references>
      </pivotArea>
    </format>
    <format dxfId="743">
      <pivotArea dataOnly="0" labelOnly="1" fieldPosition="0">
        <references count="2">
          <reference field="1" count="1">
            <x v="22"/>
          </reference>
          <reference field="2" count="1" selected="0">
            <x v="42"/>
          </reference>
        </references>
      </pivotArea>
    </format>
    <format dxfId="744">
      <pivotArea dataOnly="0" labelOnly="1" fieldPosition="0">
        <references count="2">
          <reference field="1" count="1">
            <x v="12"/>
          </reference>
          <reference field="2" count="1" selected="0">
            <x v="43"/>
          </reference>
        </references>
      </pivotArea>
    </format>
    <format dxfId="745">
      <pivotArea dataOnly="0" labelOnly="1" fieldPosition="0">
        <references count="2">
          <reference field="1" count="1">
            <x v="7"/>
          </reference>
          <reference field="2" count="1" selected="0">
            <x v="44"/>
          </reference>
        </references>
      </pivotArea>
    </format>
    <format dxfId="746">
      <pivotArea dataOnly="0" labelOnly="1" fieldPosition="0">
        <references count="2">
          <reference field="1" count="1">
            <x v="8"/>
          </reference>
          <reference field="2" count="1" selected="0">
            <x v="45"/>
          </reference>
        </references>
      </pivotArea>
    </format>
    <format dxfId="747">
      <pivotArea dataOnly="0" labelOnly="1" fieldPosition="0">
        <references count="2">
          <reference field="1" count="1">
            <x v="19"/>
          </reference>
          <reference field="2" count="1" selected="0">
            <x v="46"/>
          </reference>
        </references>
      </pivotArea>
    </format>
    <format dxfId="748">
      <pivotArea dataOnly="0" labelOnly="1" fieldPosition="0">
        <references count="2">
          <reference field="1" count="1">
            <x v="19"/>
          </reference>
          <reference field="2" count="1" selected="0">
            <x v="47"/>
          </reference>
        </references>
      </pivotArea>
    </format>
    <format dxfId="749">
      <pivotArea dataOnly="0" labelOnly="1" outline="0" fieldPosition="0">
        <references count="1">
          <reference field="4294967294" count="1">
            <x v="0"/>
          </reference>
        </references>
      </pivotArea>
    </format>
  </formats>
  <pivotHierarchies count="2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0"/>
    <rowHierarchyUsage hierarchyUsage="6"/>
    <rowHierarchyUsage hierarchyUsage="3"/>
    <rowHierarchyUsage hierarchyUsage="2"/>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1D4E01C5-49FC-4B25-8989-24067C49B55C}" sourceName="[Match Details].[Result]">
  <pivotTables>
    <pivotTable tabId="1" name="PivotTable2"/>
    <pivotTable tabId="1" name="PivotTable3"/>
  </pivotTables>
  <data>
    <olap pivotCacheId="1393298628">
      <levels count="2">
        <level uniqueName="[Match Details].[Result].[(All)]" sourceCaption="(All)" count="0"/>
        <level uniqueName="[Match Details].[Result].[Result]" sourceCaption="Result" count="3">
          <ranges>
            <range startItem="0">
              <i n="[Match Details].[Result].&amp;[D]" c="D"/>
              <i n="[Match Details].[Result].&amp;[L]" c="L"/>
              <i n="[Match Details].[Result].&amp;[W]" c="W"/>
            </range>
          </ranges>
        </level>
      </levels>
      <selections count="1">
        <selection n="[Match Details].[Resul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7CBB9188-A0D0-4ED8-B3E8-1043B41D3260}" sourceName="[Match Details].[Stage]">
  <pivotTables>
    <pivotTable tabId="1" name="PivotTable2"/>
    <pivotTable tabId="1" name="PivotTable3"/>
  </pivotTables>
  <data>
    <olap pivotCacheId="1393298628">
      <levels count="2">
        <level uniqueName="[Match Details].[Stage].[(All)]" sourceCaption="(All)" count="0"/>
        <level uniqueName="[Match Details].[Stage].[Stage]" sourceCaption="Stage" count="2">
          <ranges>
            <range startItem="0">
              <i n="[Match Details].[Stage].&amp;[Playoff]" c="Playoff"/>
              <i n="[Match Details].[Stage].&amp;[Regular]" c="Regular"/>
            </range>
          </ranges>
        </level>
      </levels>
      <selections count="1">
        <selection n="[Match Details].[St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A58BDE26-22A1-408C-974A-8E4EA3267C1C}" sourceName="[Match Details].[Venue]">
  <pivotTables>
    <pivotTable tabId="1" name="PivotTable2"/>
    <pivotTable tabId="1" name="PivotTable3"/>
  </pivotTables>
  <data>
    <olap pivotCacheId="1393298628">
      <levels count="2">
        <level uniqueName="[Match Details].[Venue].[(All)]" sourceCaption="(All)" count="0"/>
        <level uniqueName="[Match Details].[Venue].[Venue]" sourceCaption="Venue" count="2">
          <ranges>
            <range startItem="0">
              <i n="[Match Details].[Venue].&amp;[Away]" c="Away"/>
              <i n="[Match Details].[Venue].&amp;[Home]" c="Home"/>
            </range>
          </ranges>
        </level>
      </levels>
      <selections count="1">
        <selection n="[Match Details].[Venu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57624EFD-575E-4873-87B7-172BAE8AF20E}" cache="Slicer_Result" caption="Result" columnCount="3" level="1" rowHeight="247650"/>
  <slicer name="Stage" xr10:uid="{8783380D-8CD8-46D6-B71F-A6841894CD6D}" cache="Slicer_Stage" caption="Stage" columnCount="2" level="1" rowHeight="247650"/>
  <slicer name="Venue" xr10:uid="{B692D180-D4EA-466A-A49F-7AE1919FF98E}" cache="Slicer_Venue" caption="Venue" columnCount="2"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27791-F8C8-496B-9B2F-0005FC65347B}">
  <dimension ref="C31:CX80"/>
  <sheetViews>
    <sheetView showGridLines="0" tabSelected="1" zoomScale="90" zoomScaleNormal="90" workbookViewId="0">
      <selection activeCell="O37" sqref="O37"/>
    </sheetView>
  </sheetViews>
  <sheetFormatPr defaultRowHeight="14.4" x14ac:dyDescent="0.3"/>
  <cols>
    <col min="1" max="1" width="4.77734375" style="1" customWidth="1"/>
    <col min="2" max="2" width="8.88671875" style="1"/>
    <col min="3" max="3" width="13" style="1" bestFit="1" customWidth="1"/>
    <col min="4" max="4" width="17.109375" style="1" bestFit="1" customWidth="1"/>
    <col min="5" max="5" width="11.6640625" style="1" bestFit="1" customWidth="1"/>
    <col min="6" max="6" width="11.5546875" style="1" bestFit="1" customWidth="1"/>
    <col min="7" max="7" width="10.88671875" style="1" bestFit="1" customWidth="1"/>
    <col min="8" max="8" width="13" style="1" bestFit="1" customWidth="1"/>
    <col min="9" max="9" width="22.44140625" style="1" bestFit="1" customWidth="1"/>
    <col min="10" max="10" width="22.44140625" style="1" customWidth="1"/>
    <col min="11" max="11" width="15.5546875" style="1" bestFit="1" customWidth="1"/>
    <col min="12" max="12" width="15.88671875" style="1" bestFit="1" customWidth="1"/>
    <col min="13" max="13" width="19.44140625" style="1" bestFit="1" customWidth="1"/>
    <col min="14" max="14" width="22.44140625" style="1" bestFit="1" customWidth="1"/>
    <col min="15" max="15" width="12.21875" style="1" bestFit="1" customWidth="1"/>
    <col min="16" max="16" width="22.44140625" style="1" bestFit="1" customWidth="1"/>
    <col min="17" max="17" width="12.21875" style="1" bestFit="1" customWidth="1"/>
    <col min="18" max="18" width="22.44140625" style="1" bestFit="1" customWidth="1"/>
    <col min="19" max="19" width="12.21875" style="1" bestFit="1" customWidth="1"/>
    <col min="20" max="20" width="22.44140625" style="1" bestFit="1" customWidth="1"/>
    <col min="21" max="21" width="12.21875" style="1" bestFit="1" customWidth="1"/>
    <col min="22" max="22" width="22.44140625" style="1" bestFit="1" customWidth="1"/>
    <col min="23" max="23" width="12.21875" style="1" bestFit="1" customWidth="1"/>
    <col min="24" max="24" width="22.44140625" style="1" bestFit="1" customWidth="1"/>
    <col min="25" max="25" width="12.21875" style="1" bestFit="1" customWidth="1"/>
    <col min="26" max="26" width="22.44140625" style="1" bestFit="1" customWidth="1"/>
    <col min="27" max="27" width="12.21875" style="1" bestFit="1" customWidth="1"/>
    <col min="28" max="28" width="22.44140625" style="1" bestFit="1" customWidth="1"/>
    <col min="29" max="29" width="12.21875" style="1" bestFit="1" customWidth="1"/>
    <col min="30" max="30" width="22.44140625" style="1" bestFit="1" customWidth="1"/>
    <col min="31" max="31" width="12.21875" style="1" bestFit="1" customWidth="1"/>
    <col min="32" max="32" width="22.44140625" style="1" bestFit="1" customWidth="1"/>
    <col min="33" max="33" width="12.21875" style="1" bestFit="1" customWidth="1"/>
    <col min="34" max="34" width="22.44140625" style="1" bestFit="1" customWidth="1"/>
    <col min="35" max="35" width="12.21875" style="1" bestFit="1" customWidth="1"/>
    <col min="36" max="36" width="22.44140625" style="1" bestFit="1" customWidth="1"/>
    <col min="37" max="37" width="12.21875" style="1" bestFit="1" customWidth="1"/>
    <col min="38" max="38" width="22.44140625" style="1" bestFit="1" customWidth="1"/>
    <col min="39" max="39" width="12.21875" style="1" bestFit="1" customWidth="1"/>
    <col min="40" max="40" width="22.44140625" style="1" bestFit="1" customWidth="1"/>
    <col min="41" max="41" width="12.21875" style="1" bestFit="1" customWidth="1"/>
    <col min="42" max="42" width="22.44140625" style="1" bestFit="1" customWidth="1"/>
    <col min="43" max="43" width="12.21875" style="1" bestFit="1" customWidth="1"/>
    <col min="44" max="44" width="22.44140625" style="1" bestFit="1" customWidth="1"/>
    <col min="45" max="45" width="12.21875" style="1" bestFit="1" customWidth="1"/>
    <col min="46" max="46" width="22.44140625" style="1" bestFit="1" customWidth="1"/>
    <col min="47" max="47" width="12.21875" style="1" bestFit="1" customWidth="1"/>
    <col min="48" max="48" width="22.44140625" style="1" bestFit="1" customWidth="1"/>
    <col min="49" max="49" width="12.21875" style="1" bestFit="1" customWidth="1"/>
    <col min="50" max="50" width="22.44140625" style="1" bestFit="1" customWidth="1"/>
    <col min="51" max="51" width="12.21875" style="1" bestFit="1" customWidth="1"/>
    <col min="52" max="52" width="22.44140625" style="1" bestFit="1" customWidth="1"/>
    <col min="53" max="53" width="12.21875" style="1" bestFit="1" customWidth="1"/>
    <col min="54" max="54" width="22.44140625" style="1" bestFit="1" customWidth="1"/>
    <col min="55" max="55" width="12.21875" style="1" bestFit="1" customWidth="1"/>
    <col min="56" max="56" width="22.44140625" style="1" bestFit="1" customWidth="1"/>
    <col min="57" max="57" width="12.21875" style="1" bestFit="1" customWidth="1"/>
    <col min="58" max="58" width="22.44140625" style="1" bestFit="1" customWidth="1"/>
    <col min="59" max="59" width="12.21875" style="1" bestFit="1" customWidth="1"/>
    <col min="60" max="60" width="22.44140625" style="1" bestFit="1" customWidth="1"/>
    <col min="61" max="61" width="12.21875" style="1" bestFit="1" customWidth="1"/>
    <col min="62" max="62" width="22.44140625" style="1" bestFit="1" customWidth="1"/>
    <col min="63" max="63" width="12.21875" style="1" bestFit="1" customWidth="1"/>
    <col min="64" max="64" width="22.44140625" style="1" bestFit="1" customWidth="1"/>
    <col min="65" max="65" width="12.21875" style="1" bestFit="1" customWidth="1"/>
    <col min="66" max="66" width="22.44140625" style="1" bestFit="1" customWidth="1"/>
    <col min="67" max="67" width="12.21875" style="1" bestFit="1" customWidth="1"/>
    <col min="68" max="68" width="22.44140625" style="1" bestFit="1" customWidth="1"/>
    <col min="69" max="69" width="12.21875" style="1" bestFit="1" customWidth="1"/>
    <col min="70" max="70" width="22.44140625" style="1" bestFit="1" customWidth="1"/>
    <col min="71" max="71" width="12.21875" style="1" bestFit="1" customWidth="1"/>
    <col min="72" max="72" width="22.44140625" style="1" bestFit="1" customWidth="1"/>
    <col min="73" max="73" width="12.21875" style="1" bestFit="1" customWidth="1"/>
    <col min="74" max="74" width="22.44140625" style="1" bestFit="1" customWidth="1"/>
    <col min="75" max="75" width="12.21875" style="1" bestFit="1" customWidth="1"/>
    <col min="76" max="76" width="22.44140625" style="1" bestFit="1" customWidth="1"/>
    <col min="77" max="77" width="12.21875" style="1" bestFit="1" customWidth="1"/>
    <col min="78" max="78" width="22.44140625" style="1" bestFit="1" customWidth="1"/>
    <col min="79" max="79" width="12.21875" style="1" bestFit="1" customWidth="1"/>
    <col min="80" max="80" width="22.44140625" style="1" bestFit="1" customWidth="1"/>
    <col min="81" max="81" width="12.21875" style="1" bestFit="1" customWidth="1"/>
    <col min="82" max="82" width="22.44140625" style="1" bestFit="1" customWidth="1"/>
    <col min="83" max="83" width="12.21875" style="1" bestFit="1" customWidth="1"/>
    <col min="84" max="84" width="22.44140625" style="1" bestFit="1" customWidth="1"/>
    <col min="85" max="85" width="12.21875" style="1" bestFit="1" customWidth="1"/>
    <col min="86" max="86" width="22.44140625" style="1" bestFit="1" customWidth="1"/>
    <col min="87" max="87" width="12.21875" style="1" bestFit="1" customWidth="1"/>
    <col min="88" max="88" width="22.44140625" style="1" bestFit="1" customWidth="1"/>
    <col min="89" max="89" width="12.21875" style="1" bestFit="1" customWidth="1"/>
    <col min="90" max="90" width="22.44140625" style="1" bestFit="1" customWidth="1"/>
    <col min="91" max="91" width="12.21875" style="1" bestFit="1" customWidth="1"/>
    <col min="92" max="92" width="22.44140625" style="1" bestFit="1" customWidth="1"/>
    <col min="93" max="93" width="12.21875" style="1" bestFit="1" customWidth="1"/>
    <col min="94" max="94" width="22.44140625" style="1" bestFit="1" customWidth="1"/>
    <col min="95" max="95" width="12.21875" style="1" bestFit="1" customWidth="1"/>
    <col min="96" max="96" width="22.44140625" style="1" bestFit="1" customWidth="1"/>
    <col min="97" max="97" width="12.21875" style="1" bestFit="1" customWidth="1"/>
    <col min="98" max="98" width="22.44140625" style="1" bestFit="1" customWidth="1"/>
    <col min="99" max="99" width="12.21875" style="1" bestFit="1" customWidth="1"/>
    <col min="100" max="100" width="22.44140625" style="1" bestFit="1" customWidth="1"/>
    <col min="101" max="101" width="16.77734375" style="1" bestFit="1" customWidth="1"/>
    <col min="102" max="102" width="27" style="1" bestFit="1" customWidth="1"/>
    <col min="103" max="16384" width="8.88671875" style="1"/>
  </cols>
  <sheetData>
    <row r="31" spans="3:102" x14ac:dyDescent="0.3">
      <c r="C31" s="3" t="s">
        <v>31</v>
      </c>
      <c r="D31" s="3" t="s">
        <v>28</v>
      </c>
      <c r="E31" s="3" t="s">
        <v>30</v>
      </c>
      <c r="F31" s="3" t="s">
        <v>37</v>
      </c>
      <c r="G31" s="3" t="s">
        <v>29</v>
      </c>
      <c r="H31" s="3" t="s">
        <v>27</v>
      </c>
      <c r="K31" s="3" t="s">
        <v>28</v>
      </c>
      <c r="L31" s="3" t="s">
        <v>38</v>
      </c>
      <c r="M31" s="3" t="s">
        <v>39</v>
      </c>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row>
    <row r="32" spans="3:102" x14ac:dyDescent="0.3">
      <c r="C32" s="4">
        <v>45514</v>
      </c>
      <c r="D32" s="3" t="s">
        <v>4</v>
      </c>
      <c r="E32" s="3" t="s">
        <v>32</v>
      </c>
      <c r="F32" s="3" t="s">
        <v>35</v>
      </c>
      <c r="G32" s="3" t="s">
        <v>40</v>
      </c>
      <c r="H32" s="5">
        <v>0</v>
      </c>
      <c r="K32" s="3" t="s">
        <v>11</v>
      </c>
      <c r="L32" s="5">
        <v>5</v>
      </c>
      <c r="M32" s="5">
        <v>0</v>
      </c>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row>
    <row r="33" spans="3:102" x14ac:dyDescent="0.3">
      <c r="C33" s="4">
        <v>45520</v>
      </c>
      <c r="D33" s="3" t="s">
        <v>5</v>
      </c>
      <c r="E33" s="3" t="s">
        <v>33</v>
      </c>
      <c r="F33" s="3" t="s">
        <v>36</v>
      </c>
      <c r="G33" s="3" t="s">
        <v>40</v>
      </c>
      <c r="H33" s="5">
        <v>3</v>
      </c>
      <c r="K33" s="3" t="s">
        <v>6</v>
      </c>
      <c r="L33" s="5">
        <v>2</v>
      </c>
      <c r="M33" s="5">
        <v>1</v>
      </c>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row>
    <row r="34" spans="3:102" x14ac:dyDescent="0.3">
      <c r="C34" s="4">
        <v>45528</v>
      </c>
      <c r="D34" s="3" t="s">
        <v>6</v>
      </c>
      <c r="E34" s="3" t="s">
        <v>34</v>
      </c>
      <c r="F34" s="3" t="s">
        <v>35</v>
      </c>
      <c r="G34" s="3" t="s">
        <v>40</v>
      </c>
      <c r="H34" s="5">
        <v>1</v>
      </c>
      <c r="K34" s="3" t="s">
        <v>20</v>
      </c>
      <c r="L34" s="5">
        <v>1</v>
      </c>
      <c r="M34" s="5">
        <v>4</v>
      </c>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row>
    <row r="35" spans="3:102" x14ac:dyDescent="0.3">
      <c r="C35" s="4">
        <v>45535</v>
      </c>
      <c r="D35" s="3" t="s">
        <v>7</v>
      </c>
      <c r="E35" s="3" t="s">
        <v>32</v>
      </c>
      <c r="F35" s="3" t="s">
        <v>36</v>
      </c>
      <c r="G35" s="3" t="s">
        <v>40</v>
      </c>
      <c r="H35" s="5">
        <v>0</v>
      </c>
      <c r="K35" s="3" t="s">
        <v>21</v>
      </c>
      <c r="L35" s="5">
        <v>3</v>
      </c>
      <c r="M35" s="5">
        <v>3</v>
      </c>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3:102" x14ac:dyDescent="0.3">
      <c r="C36" s="4">
        <v>45549</v>
      </c>
      <c r="D36" s="3" t="s">
        <v>8</v>
      </c>
      <c r="E36" s="3" t="s">
        <v>34</v>
      </c>
      <c r="F36" s="3" t="s">
        <v>35</v>
      </c>
      <c r="G36" s="3" t="s">
        <v>40</v>
      </c>
      <c r="H36" s="5">
        <v>1</v>
      </c>
      <c r="K36" s="3" t="s">
        <v>17</v>
      </c>
      <c r="L36" s="5">
        <v>1</v>
      </c>
      <c r="M36" s="5">
        <v>4</v>
      </c>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3:102" x14ac:dyDescent="0.3">
      <c r="C37" s="4">
        <v>45556</v>
      </c>
      <c r="D37" s="3" t="s">
        <v>9</v>
      </c>
      <c r="E37" s="3" t="s">
        <v>32</v>
      </c>
      <c r="F37" s="3" t="s">
        <v>36</v>
      </c>
      <c r="G37" s="3" t="s">
        <v>40</v>
      </c>
      <c r="H37" s="5">
        <v>0</v>
      </c>
      <c r="K37" s="3" t="s">
        <v>24</v>
      </c>
      <c r="L37" s="5">
        <v>3</v>
      </c>
      <c r="M37" s="5">
        <v>2</v>
      </c>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3:102" x14ac:dyDescent="0.3">
      <c r="C38" s="4">
        <v>45563</v>
      </c>
      <c r="D38" s="3" t="s">
        <v>10</v>
      </c>
      <c r="E38" s="3" t="s">
        <v>32</v>
      </c>
      <c r="F38" s="3" t="s">
        <v>35</v>
      </c>
      <c r="G38" s="3" t="s">
        <v>40</v>
      </c>
      <c r="H38" s="5">
        <v>0</v>
      </c>
      <c r="K38" s="3" t="s">
        <v>10</v>
      </c>
      <c r="L38" s="5">
        <v>0</v>
      </c>
      <c r="M38" s="5">
        <v>5</v>
      </c>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3:102" x14ac:dyDescent="0.3">
      <c r="C39" s="4">
        <v>45566</v>
      </c>
      <c r="D39" s="3" t="s">
        <v>11</v>
      </c>
      <c r="E39" s="3" t="s">
        <v>33</v>
      </c>
      <c r="F39" s="3" t="s">
        <v>36</v>
      </c>
      <c r="G39" s="3" t="s">
        <v>40</v>
      </c>
      <c r="H39" s="5">
        <v>3</v>
      </c>
      <c r="K39" s="3" t="s">
        <v>15</v>
      </c>
      <c r="L39" s="5">
        <v>3</v>
      </c>
      <c r="M39" s="5">
        <v>3</v>
      </c>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3:102" x14ac:dyDescent="0.3">
      <c r="C40" s="4">
        <v>45570</v>
      </c>
      <c r="D40" s="3" t="s">
        <v>12</v>
      </c>
      <c r="E40" s="3" t="s">
        <v>32</v>
      </c>
      <c r="F40" s="3" t="s">
        <v>36</v>
      </c>
      <c r="G40" s="3" t="s">
        <v>40</v>
      </c>
      <c r="H40" s="5">
        <v>0</v>
      </c>
      <c r="K40" s="3" t="s">
        <v>16</v>
      </c>
      <c r="L40" s="5">
        <v>5</v>
      </c>
      <c r="M40" s="5">
        <v>0</v>
      </c>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3:102" x14ac:dyDescent="0.3">
      <c r="C41" s="4">
        <v>45584</v>
      </c>
      <c r="D41" s="3" t="s">
        <v>13</v>
      </c>
      <c r="E41" s="3" t="s">
        <v>32</v>
      </c>
      <c r="F41" s="3" t="s">
        <v>35</v>
      </c>
      <c r="G41" s="3" t="s">
        <v>40</v>
      </c>
      <c r="H41" s="5">
        <v>0</v>
      </c>
      <c r="K41" s="3" t="s">
        <v>22</v>
      </c>
      <c r="L41" s="5">
        <v>1</v>
      </c>
      <c r="M41" s="5">
        <v>0</v>
      </c>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3:102" x14ac:dyDescent="0.3">
      <c r="C42" s="4">
        <v>45587</v>
      </c>
      <c r="D42" s="3" t="s">
        <v>14</v>
      </c>
      <c r="E42" s="3" t="s">
        <v>34</v>
      </c>
      <c r="F42" s="3" t="s">
        <v>35</v>
      </c>
      <c r="G42" s="3" t="s">
        <v>40</v>
      </c>
      <c r="H42" s="5">
        <v>1</v>
      </c>
      <c r="K42" s="3" t="s">
        <v>7</v>
      </c>
      <c r="L42" s="5">
        <v>1</v>
      </c>
      <c r="M42" s="5">
        <v>3</v>
      </c>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3:102" x14ac:dyDescent="0.3">
      <c r="C43" s="4">
        <v>45591</v>
      </c>
      <c r="D43" s="3" t="s">
        <v>15</v>
      </c>
      <c r="E43" s="3" t="s">
        <v>33</v>
      </c>
      <c r="F43" s="3" t="s">
        <v>36</v>
      </c>
      <c r="G43" s="3" t="s">
        <v>40</v>
      </c>
      <c r="H43" s="5">
        <v>3</v>
      </c>
      <c r="K43" s="3" t="s">
        <v>5</v>
      </c>
      <c r="L43" s="5">
        <v>6</v>
      </c>
      <c r="M43" s="5">
        <v>4</v>
      </c>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3:102" x14ac:dyDescent="0.3">
      <c r="C44" s="4">
        <v>45598</v>
      </c>
      <c r="D44" s="3" t="s">
        <v>16</v>
      </c>
      <c r="E44" s="3" t="s">
        <v>33</v>
      </c>
      <c r="F44" s="3" t="s">
        <v>35</v>
      </c>
      <c r="G44" s="3" t="s">
        <v>40</v>
      </c>
      <c r="H44" s="5">
        <v>3</v>
      </c>
      <c r="K44" s="3" t="s">
        <v>26</v>
      </c>
      <c r="L44" s="5">
        <v>5</v>
      </c>
      <c r="M44" s="5">
        <v>3</v>
      </c>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3:102" x14ac:dyDescent="0.3">
      <c r="C45" s="4">
        <v>45602</v>
      </c>
      <c r="D45" s="3" t="s">
        <v>17</v>
      </c>
      <c r="E45" s="3" t="s">
        <v>32</v>
      </c>
      <c r="F45" s="3" t="s">
        <v>36</v>
      </c>
      <c r="G45" s="3" t="s">
        <v>40</v>
      </c>
      <c r="H45" s="5">
        <v>0</v>
      </c>
      <c r="K45" s="3" t="s">
        <v>25</v>
      </c>
      <c r="L45" s="5">
        <v>2</v>
      </c>
      <c r="M45" s="5">
        <v>4</v>
      </c>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3:102" x14ac:dyDescent="0.3">
      <c r="C46" s="4">
        <v>45605</v>
      </c>
      <c r="D46" s="3" t="s">
        <v>18</v>
      </c>
      <c r="E46" s="3" t="s">
        <v>34</v>
      </c>
      <c r="F46" s="3" t="s">
        <v>35</v>
      </c>
      <c r="G46" s="3" t="s">
        <v>40</v>
      </c>
      <c r="H46" s="5">
        <v>1</v>
      </c>
      <c r="K46" s="3" t="s">
        <v>13</v>
      </c>
      <c r="L46" s="5">
        <v>2</v>
      </c>
      <c r="M46" s="5">
        <v>2</v>
      </c>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3:102" x14ac:dyDescent="0.3">
      <c r="C47" s="4">
        <v>45619</v>
      </c>
      <c r="D47" s="3" t="s">
        <v>19</v>
      </c>
      <c r="E47" s="3" t="s">
        <v>34</v>
      </c>
      <c r="F47" s="3" t="s">
        <v>36</v>
      </c>
      <c r="G47" s="3" t="s">
        <v>40</v>
      </c>
      <c r="H47" s="5">
        <v>1</v>
      </c>
      <c r="K47" s="3" t="s">
        <v>14</v>
      </c>
      <c r="L47" s="5">
        <v>2</v>
      </c>
      <c r="M47" s="5">
        <v>1</v>
      </c>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3:102" x14ac:dyDescent="0.3">
      <c r="C48" s="4">
        <v>45622</v>
      </c>
      <c r="D48" s="3" t="s">
        <v>20</v>
      </c>
      <c r="E48" s="3" t="s">
        <v>32</v>
      </c>
      <c r="F48" s="3" t="s">
        <v>35</v>
      </c>
      <c r="G48" s="3" t="s">
        <v>40</v>
      </c>
      <c r="H48" s="5">
        <v>0</v>
      </c>
      <c r="K48" s="3" t="s">
        <v>19</v>
      </c>
      <c r="L48" s="5">
        <v>3</v>
      </c>
      <c r="M48" s="5">
        <v>5</v>
      </c>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3:102" x14ac:dyDescent="0.3">
      <c r="C49" s="4">
        <v>45626</v>
      </c>
      <c r="D49" s="3" t="s">
        <v>21</v>
      </c>
      <c r="E49" s="3" t="s">
        <v>34</v>
      </c>
      <c r="F49" s="3" t="s">
        <v>36</v>
      </c>
      <c r="G49" s="3" t="s">
        <v>40</v>
      </c>
      <c r="H49" s="5">
        <v>1</v>
      </c>
      <c r="K49" s="3" t="s">
        <v>12</v>
      </c>
      <c r="L49" s="5">
        <v>3</v>
      </c>
      <c r="M49" s="5">
        <v>3</v>
      </c>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3:102" x14ac:dyDescent="0.3">
      <c r="C50" s="4">
        <v>45633</v>
      </c>
      <c r="D50" s="3" t="s">
        <v>22</v>
      </c>
      <c r="E50" s="3" t="s">
        <v>33</v>
      </c>
      <c r="F50" s="3" t="s">
        <v>35</v>
      </c>
      <c r="G50" s="3" t="s">
        <v>40</v>
      </c>
      <c r="H50" s="5">
        <v>3</v>
      </c>
      <c r="K50" s="3" t="s">
        <v>4</v>
      </c>
      <c r="L50" s="5">
        <v>3</v>
      </c>
      <c r="M50" s="5">
        <v>3</v>
      </c>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3:102" x14ac:dyDescent="0.3">
      <c r="C51" s="4">
        <v>45637</v>
      </c>
      <c r="D51" s="3" t="s">
        <v>23</v>
      </c>
      <c r="E51" s="3" t="s">
        <v>32</v>
      </c>
      <c r="F51" s="3" t="s">
        <v>35</v>
      </c>
      <c r="G51" s="3" t="s">
        <v>40</v>
      </c>
      <c r="H51" s="5">
        <v>0</v>
      </c>
      <c r="K51" s="3" t="s">
        <v>18</v>
      </c>
      <c r="L51" s="5">
        <v>7</v>
      </c>
      <c r="M51" s="5">
        <v>5</v>
      </c>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row>
    <row r="52" spans="3:102" x14ac:dyDescent="0.3">
      <c r="C52" s="4">
        <v>45640</v>
      </c>
      <c r="D52" s="3" t="s">
        <v>24</v>
      </c>
      <c r="E52" s="3" t="s">
        <v>33</v>
      </c>
      <c r="F52" s="3" t="s">
        <v>36</v>
      </c>
      <c r="G52" s="3" t="s">
        <v>40</v>
      </c>
      <c r="H52" s="5">
        <v>3</v>
      </c>
      <c r="K52" s="3" t="s">
        <v>9</v>
      </c>
      <c r="L52" s="5">
        <v>3</v>
      </c>
      <c r="M52" s="5">
        <v>2</v>
      </c>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row>
    <row r="53" spans="3:102" x14ac:dyDescent="0.3">
      <c r="C53" s="4">
        <v>45647</v>
      </c>
      <c r="D53" s="3" t="s">
        <v>25</v>
      </c>
      <c r="E53" s="3" t="s">
        <v>32</v>
      </c>
      <c r="F53" s="3" t="s">
        <v>35</v>
      </c>
      <c r="G53" s="3" t="s">
        <v>40</v>
      </c>
      <c r="H53" s="5">
        <v>0</v>
      </c>
      <c r="K53" s="3" t="s">
        <v>8</v>
      </c>
      <c r="L53" s="5">
        <v>3</v>
      </c>
      <c r="M53" s="5">
        <v>2</v>
      </c>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row>
    <row r="54" spans="3:102" x14ac:dyDescent="0.3">
      <c r="C54" s="4">
        <v>45652</v>
      </c>
      <c r="D54" s="3" t="s">
        <v>26</v>
      </c>
      <c r="E54" s="3" t="s">
        <v>33</v>
      </c>
      <c r="F54" s="3" t="s">
        <v>36</v>
      </c>
      <c r="G54" s="3" t="s">
        <v>40</v>
      </c>
      <c r="H54" s="5">
        <v>3</v>
      </c>
      <c r="K54" s="3" t="s">
        <v>23</v>
      </c>
      <c r="L54" s="5">
        <v>2</v>
      </c>
      <c r="M54" s="5">
        <v>2</v>
      </c>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row>
    <row r="55" spans="3:102" x14ac:dyDescent="0.3">
      <c r="C55" s="4">
        <v>45655</v>
      </c>
      <c r="D55" s="3" t="s">
        <v>22</v>
      </c>
      <c r="E55" s="3" t="s">
        <v>34</v>
      </c>
      <c r="F55" s="3" t="s">
        <v>36</v>
      </c>
      <c r="G55" s="3" t="s">
        <v>40</v>
      </c>
      <c r="H55" s="5">
        <v>1</v>
      </c>
      <c r="K55" s="3" t="s">
        <v>3</v>
      </c>
      <c r="L55" s="5">
        <v>66</v>
      </c>
      <c r="M55" s="5">
        <v>61</v>
      </c>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row>
    <row r="56" spans="3:102" x14ac:dyDescent="0.3">
      <c r="C56" s="4">
        <v>45658</v>
      </c>
      <c r="D56" s="3" t="s">
        <v>21</v>
      </c>
      <c r="E56" s="3" t="s">
        <v>34</v>
      </c>
      <c r="F56" s="3" t="s">
        <v>35</v>
      </c>
      <c r="G56" s="3" t="s">
        <v>40</v>
      </c>
      <c r="H56" s="5">
        <v>1</v>
      </c>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row>
    <row r="57" spans="3:102" x14ac:dyDescent="0.3">
      <c r="C57" s="4">
        <v>45661</v>
      </c>
      <c r="D57" s="3" t="s">
        <v>7</v>
      </c>
      <c r="E57" s="3" t="s">
        <v>32</v>
      </c>
      <c r="F57" s="3" t="s">
        <v>35</v>
      </c>
      <c r="G57" s="3" t="s">
        <v>40</v>
      </c>
      <c r="H57" s="5">
        <v>0</v>
      </c>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row>
    <row r="58" spans="3:102" x14ac:dyDescent="0.3">
      <c r="C58" s="4">
        <v>45675</v>
      </c>
      <c r="D58" s="3" t="s">
        <v>6</v>
      </c>
      <c r="E58" s="3" t="s">
        <v>33</v>
      </c>
      <c r="F58" s="3" t="s">
        <v>36</v>
      </c>
      <c r="G58" s="3" t="s">
        <v>40</v>
      </c>
      <c r="H58" s="5">
        <v>3</v>
      </c>
    </row>
    <row r="59" spans="3:102" x14ac:dyDescent="0.3">
      <c r="C59" s="4">
        <v>45678</v>
      </c>
      <c r="D59" s="3" t="s">
        <v>11</v>
      </c>
      <c r="E59" s="3" t="s">
        <v>33</v>
      </c>
      <c r="F59" s="3" t="s">
        <v>35</v>
      </c>
      <c r="G59" s="3" t="s">
        <v>40</v>
      </c>
      <c r="H59" s="5">
        <v>3</v>
      </c>
    </row>
    <row r="60" spans="3:102" x14ac:dyDescent="0.3">
      <c r="C60" s="4">
        <v>45682</v>
      </c>
      <c r="D60" s="3" t="s">
        <v>8</v>
      </c>
      <c r="E60" s="3" t="s">
        <v>33</v>
      </c>
      <c r="F60" s="3" t="s">
        <v>36</v>
      </c>
      <c r="G60" s="3" t="s">
        <v>40</v>
      </c>
      <c r="H60" s="5">
        <v>3</v>
      </c>
    </row>
    <row r="61" spans="3:102" x14ac:dyDescent="0.3">
      <c r="C61" s="4">
        <v>45689</v>
      </c>
      <c r="D61" s="3" t="s">
        <v>9</v>
      </c>
      <c r="E61" s="3" t="s">
        <v>33</v>
      </c>
      <c r="F61" s="3" t="s">
        <v>35</v>
      </c>
      <c r="G61" s="3" t="s">
        <v>40</v>
      </c>
      <c r="H61" s="5">
        <v>3</v>
      </c>
    </row>
    <row r="62" spans="3:102" x14ac:dyDescent="0.3">
      <c r="C62" s="4">
        <v>45693</v>
      </c>
      <c r="D62" s="3" t="s">
        <v>10</v>
      </c>
      <c r="E62" s="3" t="s">
        <v>32</v>
      </c>
      <c r="F62" s="3" t="s">
        <v>36</v>
      </c>
      <c r="G62" s="3" t="s">
        <v>40</v>
      </c>
      <c r="H62" s="5">
        <v>0</v>
      </c>
    </row>
    <row r="63" spans="3:102" x14ac:dyDescent="0.3">
      <c r="C63" s="4">
        <v>45699</v>
      </c>
      <c r="D63" s="3" t="s">
        <v>14</v>
      </c>
      <c r="E63" s="3" t="s">
        <v>33</v>
      </c>
      <c r="F63" s="3" t="s">
        <v>36</v>
      </c>
      <c r="G63" s="3" t="s">
        <v>40</v>
      </c>
      <c r="H63" s="5">
        <v>3</v>
      </c>
    </row>
    <row r="64" spans="3:102" x14ac:dyDescent="0.3">
      <c r="C64" s="4">
        <v>45703</v>
      </c>
      <c r="D64" s="3" t="s">
        <v>12</v>
      </c>
      <c r="E64" s="3" t="s">
        <v>33</v>
      </c>
      <c r="F64" s="3" t="s">
        <v>35</v>
      </c>
      <c r="G64" s="3" t="s">
        <v>40</v>
      </c>
      <c r="H64" s="5">
        <v>3</v>
      </c>
    </row>
    <row r="65" spans="3:8" x14ac:dyDescent="0.3">
      <c r="C65" s="4">
        <v>45710</v>
      </c>
      <c r="D65" s="3" t="s">
        <v>13</v>
      </c>
      <c r="E65" s="3" t="s">
        <v>33</v>
      </c>
      <c r="F65" s="3" t="s">
        <v>36</v>
      </c>
      <c r="G65" s="3" t="s">
        <v>40</v>
      </c>
      <c r="H65" s="5">
        <v>3</v>
      </c>
    </row>
    <row r="66" spans="3:8" x14ac:dyDescent="0.3">
      <c r="C66" s="4">
        <v>45717</v>
      </c>
      <c r="D66" s="3" t="s">
        <v>5</v>
      </c>
      <c r="E66" s="3" t="s">
        <v>33</v>
      </c>
      <c r="F66" s="3" t="s">
        <v>35</v>
      </c>
      <c r="G66" s="3" t="s">
        <v>40</v>
      </c>
      <c r="H66" s="5">
        <v>3</v>
      </c>
    </row>
    <row r="67" spans="3:8" x14ac:dyDescent="0.3">
      <c r="C67" s="4">
        <v>45724</v>
      </c>
      <c r="D67" s="3" t="s">
        <v>4</v>
      </c>
      <c r="E67" s="3" t="s">
        <v>33</v>
      </c>
      <c r="F67" s="3" t="s">
        <v>36</v>
      </c>
      <c r="G67" s="3" t="s">
        <v>40</v>
      </c>
      <c r="H67" s="5">
        <v>3</v>
      </c>
    </row>
    <row r="68" spans="3:8" x14ac:dyDescent="0.3">
      <c r="C68" s="4">
        <v>45727</v>
      </c>
      <c r="D68" s="3" t="s">
        <v>17</v>
      </c>
      <c r="E68" s="3" t="s">
        <v>32</v>
      </c>
      <c r="F68" s="3" t="s">
        <v>35</v>
      </c>
      <c r="G68" s="3" t="s">
        <v>40</v>
      </c>
      <c r="H68" s="5">
        <v>0</v>
      </c>
    </row>
    <row r="69" spans="3:8" x14ac:dyDescent="0.3">
      <c r="C69" s="4">
        <v>45731</v>
      </c>
      <c r="D69" s="3" t="s">
        <v>18</v>
      </c>
      <c r="E69" s="3" t="s">
        <v>33</v>
      </c>
      <c r="F69" s="3" t="s">
        <v>36</v>
      </c>
      <c r="G69" s="3" t="s">
        <v>40</v>
      </c>
      <c r="H69" s="5">
        <v>3</v>
      </c>
    </row>
    <row r="70" spans="3:8" x14ac:dyDescent="0.3">
      <c r="C70" s="4">
        <v>45744</v>
      </c>
      <c r="D70" s="3" t="s">
        <v>19</v>
      </c>
      <c r="E70" s="3" t="s">
        <v>32</v>
      </c>
      <c r="F70" s="3" t="s">
        <v>35</v>
      </c>
      <c r="G70" s="3" t="s">
        <v>40</v>
      </c>
      <c r="H70" s="5">
        <v>0</v>
      </c>
    </row>
    <row r="71" spans="3:8" x14ac:dyDescent="0.3">
      <c r="C71" s="4">
        <v>45752</v>
      </c>
      <c r="D71" s="3" t="s">
        <v>20</v>
      </c>
      <c r="E71" s="3" t="s">
        <v>32</v>
      </c>
      <c r="F71" s="3" t="s">
        <v>36</v>
      </c>
      <c r="G71" s="3" t="s">
        <v>40</v>
      </c>
      <c r="H71" s="5">
        <v>0</v>
      </c>
    </row>
    <row r="72" spans="3:8" x14ac:dyDescent="0.3">
      <c r="C72" s="4">
        <v>45756</v>
      </c>
      <c r="D72" s="3" t="s">
        <v>25</v>
      </c>
      <c r="E72" s="3" t="s">
        <v>33</v>
      </c>
      <c r="F72" s="3" t="s">
        <v>36</v>
      </c>
      <c r="G72" s="3" t="s">
        <v>40</v>
      </c>
      <c r="H72" s="5">
        <v>3</v>
      </c>
    </row>
    <row r="73" spans="3:8" x14ac:dyDescent="0.3">
      <c r="C73" s="4">
        <v>45761</v>
      </c>
      <c r="D73" s="3" t="s">
        <v>24</v>
      </c>
      <c r="E73" s="3" t="s">
        <v>34</v>
      </c>
      <c r="F73" s="3" t="s">
        <v>35</v>
      </c>
      <c r="G73" s="3" t="s">
        <v>40</v>
      </c>
      <c r="H73" s="5">
        <v>1</v>
      </c>
    </row>
    <row r="74" spans="3:8" x14ac:dyDescent="0.3">
      <c r="C74" s="4">
        <v>45765</v>
      </c>
      <c r="D74" s="3" t="s">
        <v>23</v>
      </c>
      <c r="E74" s="3" t="s">
        <v>33</v>
      </c>
      <c r="F74" s="3" t="s">
        <v>36</v>
      </c>
      <c r="G74" s="3" t="s">
        <v>40</v>
      </c>
      <c r="H74" s="5">
        <v>3</v>
      </c>
    </row>
    <row r="75" spans="3:8" x14ac:dyDescent="0.3">
      <c r="C75" s="4">
        <v>45768</v>
      </c>
      <c r="D75" s="3" t="s">
        <v>26</v>
      </c>
      <c r="E75" s="3" t="s">
        <v>32</v>
      </c>
      <c r="F75" s="3" t="s">
        <v>35</v>
      </c>
      <c r="G75" s="3" t="s">
        <v>40</v>
      </c>
      <c r="H75" s="5">
        <v>0</v>
      </c>
    </row>
    <row r="76" spans="3:8" x14ac:dyDescent="0.3">
      <c r="C76" s="4">
        <v>45773</v>
      </c>
      <c r="D76" s="3" t="s">
        <v>15</v>
      </c>
      <c r="E76" s="3" t="s">
        <v>32</v>
      </c>
      <c r="F76" s="3" t="s">
        <v>35</v>
      </c>
      <c r="G76" s="3" t="s">
        <v>40</v>
      </c>
      <c r="H76" s="5">
        <v>0</v>
      </c>
    </row>
    <row r="77" spans="3:8" x14ac:dyDescent="0.3">
      <c r="C77" s="4">
        <v>45780</v>
      </c>
      <c r="D77" s="3" t="s">
        <v>16</v>
      </c>
      <c r="E77" s="3" t="s">
        <v>33</v>
      </c>
      <c r="F77" s="3" t="s">
        <v>36</v>
      </c>
      <c r="G77" s="3" t="s">
        <v>40</v>
      </c>
      <c r="H77" s="5">
        <v>3</v>
      </c>
    </row>
    <row r="78" spans="3:8" x14ac:dyDescent="0.3">
      <c r="C78" s="4">
        <v>45786</v>
      </c>
      <c r="D78" s="3" t="s">
        <v>18</v>
      </c>
      <c r="E78" s="3" t="s">
        <v>32</v>
      </c>
      <c r="F78" s="3" t="s">
        <v>36</v>
      </c>
      <c r="G78" s="3" t="s">
        <v>41</v>
      </c>
      <c r="H78" s="5">
        <v>0</v>
      </c>
    </row>
    <row r="79" spans="3:8" x14ac:dyDescent="0.3">
      <c r="C79" s="4">
        <v>45790</v>
      </c>
      <c r="D79" s="3" t="s">
        <v>18</v>
      </c>
      <c r="E79" s="3" t="s">
        <v>34</v>
      </c>
      <c r="F79" s="3" t="s">
        <v>35</v>
      </c>
      <c r="G79" s="3" t="s">
        <v>41</v>
      </c>
      <c r="H79" s="5">
        <v>0</v>
      </c>
    </row>
    <row r="80" spans="3:8" x14ac:dyDescent="0.3">
      <c r="C80" s="3" t="s">
        <v>3</v>
      </c>
      <c r="D80" s="3"/>
      <c r="E80" s="3"/>
      <c r="F80" s="3"/>
      <c r="G80" s="3"/>
      <c r="H80" s="5">
        <v>69</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5B40F-105A-49B1-BD4B-918F754B352A}">
  <dimension ref="A1:B3"/>
  <sheetViews>
    <sheetView workbookViewId="0">
      <selection activeCell="B3" sqref="B3"/>
    </sheetView>
  </sheetViews>
  <sheetFormatPr defaultRowHeight="14.4" x14ac:dyDescent="0.3"/>
  <cols>
    <col min="1" max="1" width="16" bestFit="1" customWidth="1"/>
    <col min="2" max="2" width="14.44140625" bestFit="1" customWidth="1"/>
  </cols>
  <sheetData>
    <row r="1" spans="1:2" x14ac:dyDescent="0.3">
      <c r="A1" t="s">
        <v>0</v>
      </c>
      <c r="B1" vm="1">
        <f>CUBEVALUE("ThisWorkbookDataModel","[Measures].[Total Goals Scored]")</f>
        <v>66</v>
      </c>
    </row>
    <row r="2" spans="1:2" x14ac:dyDescent="0.3">
      <c r="A2" t="s">
        <v>1</v>
      </c>
      <c r="B2" vm="2">
        <f>CUBEVALUE("ThisWorkbookDataModel","[Measures].[Total Point]")</f>
        <v>69</v>
      </c>
    </row>
    <row r="3" spans="1:2" x14ac:dyDescent="0.3">
      <c r="A3" t="s">
        <v>2</v>
      </c>
      <c r="B3" s="2" vm="3">
        <f>CUBEVALUE("ThisWorkbookDataModel","[Measures].[Win Ratio]")</f>
        <v>0.41666666666666669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M a t c h   D e t a i l s _ 8 4 f 3 e f f 3 - c 6 a b - 4 1 d 5 - 9 f 3 b - b e 6 e c 7 7 2 a 9 4 7 ] ] > < / 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 M a t c h 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 P o i n t s < / K e y > < / D i a g r a m O b j e c t K e y > < D i a g r a m O b j e c t K e y > < K e y > M e a s u r e s \ S u m   o f   P o i n t s \ T a g I n f o \ F o r m u l a < / K e y > < / D i a g r a m O b j e c t K e y > < D i a g r a m O b j e c t K e y > < K e y > M e a s u r e s \ S u m   o f   P o i n t s \ T a g I n f o \ V a l u e < / K e y > < / D i a g r a m O b j e c t K e y > < D i a g r a m O b j e c t K e y > < K e y > M e a s u r e s \ C o u n t   o f   R e s u l t < / K e y > < / D i a g r a m O b j e c t K e y > < D i a g r a m O b j e c t K e y > < K e y > M e a s u r e s \ C o u n t   o f   R e s u l t \ T a g I n f o \ F o r m u l a < / K e y > < / D i a g r a m O b j e c t K e y > < D i a g r a m O b j e c t K e y > < K e y > M e a s u r e s \ C o u n t   o f   R e s u l t \ T a g I n f o \ V a l u e < / K e y > < / D i a g r a m O b j e c t K e y > < D i a g r a m O b j e c t K e y > < K e y > M e a s u r e s \ S u m   o f   C u m u l a t i v e   P o i n t s < / K e y > < / D i a g r a m O b j e c t K e y > < D i a g r a m O b j e c t K e y > < K e y > M e a s u r e s \ S u m   o f   C u m u l a t i v e   P o i n t s \ T a g I n f o \ F o r m u l a < / K e y > < / D i a g r a m O b j e c t K e y > < D i a g r a m O b j e c t K e y > < K e y > M e a s u r e s \ S u m   o f   C u m u l a t i v e   P o i n t s \ T a g I n f o \ V a l u e < / K e y > < / D i a g r a m O b j e c t K e y > < D i a g r a m O b j e c t K e y > < K e y > M e a s u r e s \ S u m   o f   G o a l s   F o r < / K e y > < / D i a g r a m O b j e c t K e y > < D i a g r a m O b j e c t K e y > < K e y > M e a s u r e s \ S u m   o f   G o a l s   F o r \ T a g I n f o \ F o r m u l a < / K e y > < / D i a g r a m O b j e c t K e y > < D i a g r a m O b j e c t K e y > < K e y > M e a s u r e s \ S u m   o f   G o a l s   F o r \ T a g I n f o \ V a l u e < / K e y > < / D i a g r a m O b j e c t K e y > < D i a g r a m O b j e c t K e y > < K e y > M e a s u r e s \ S u m   o f   G o a l s   A g a i n s t < / K e y > < / D i a g r a m O b j e c t K e y > < D i a g r a m O b j e c t K e y > < K e y > M e a s u r e s \ S u m   o f   G o a l s   A g a i n s t \ T a g I n f o \ F o r m u l a < / K e y > < / D i a g r a m O b j e c t K e y > < D i a g r a m O b j e c t K e y > < K e y > M e a s u r e s \ S u m   o f   G o a l s   A g a i n s t \ T a g I n f o \ V a l u e < / K e y > < / D i a g r a m O b j e c t K e y > < D i a g r a m O b j e c t K e y > < K e y > M e a s u r e s \ T o t a l   G o a l s   S c o r e d < / K e y > < / D i a g r a m O b j e c t K e y > < D i a g r a m O b j e c t K e y > < K e y > M e a s u r e s \ T o t a l   G o a l s   S c o r e d \ T a g I n f o \ F o r m u l a < / K e y > < / D i a g r a m O b j e c t K e y > < D i a g r a m O b j e c t K e y > < K e y > M e a s u r e s \ T o t a l   G o a l s   S c o r e d \ T a g I n f o \ V a l u e < / K e y > < / D i a g r a m O b j e c t K e y > < D i a g r a m O b j e c t K e y > < K e y > M e a s u r e s \ W i n   R a t i o < / K e y > < / D i a g r a m O b j e c t K e y > < D i a g r a m O b j e c t K e y > < K e y > M e a s u r e s \ W i n   R a t i o \ T a g I n f o \ F o r m u l a < / K e y > < / D i a g r a m O b j e c t K e y > < D i a g r a m O b j e c t K e y > < K e y > M e a s u r e s \ W i n   R a t i o \ T a g I n f o \ V a l u e < / K e y > < / D i a g r a m O b j e c t K e y > < D i a g r a m O b j e c t K e y > < K e y > M e a s u r e s \ T o t a l   P o i n t < / K e y > < / D i a g r a m O b j e c t K e y > < D i a g r a m O b j e c t K e y > < K e y > M e a s u r e s \ T o t a l   P o i n t \ T a g I n f o \ F o r m u l a < / K e y > < / D i a g r a m O b j e c t K e y > < D i a g r a m O b j e c t K e y > < K e y > M e a s u r e s \ T o t a l   P o i n t \ T a g I n f o \ V a l u e < / K e y > < / D i a g r a m O b j e c t K e y > < D i a g r a m O b j e c t K e y > < K e y > C o l u m n s \ D a t e < / K e y > < / D i a g r a m O b j e c t K e y > < D i a g r a m O b j e c t K e y > < K e y > C o l u m n s \ R o u n d < / K e y > < / D i a g r a m O b j e c t K e y > < D i a g r a m O b j e c t K e y > < K e y > C o l u m n s \ V e n u e < / K e y > < / D i a g r a m O b j e c t K e y > < D i a g r a m O b j e c t K e y > < K e y > C o l u m n s \ R e s u l t < / K e y > < / D i a g r a m O b j e c t K e y > < D i a g r a m O b j e c t K e y > < K e y > C o l u m n s \ G o a l s   F o r < / K e y > < / D i a g r a m O b j e c t K e y > < D i a g r a m O b j e c t K e y > < K e y > C o l u m n s \ G o a l s   A g a i n s t < / K e y > < / D i a g r a m O b j e c t K e y > < D i a g r a m O b j e c t K e y > < K e y > C o l u m n s \ O p p o n e n t < / K e y > < / D i a g r a m O b j e c t K e y > < D i a g r a m O b j e c t K e y > < K e y > C o l u m n s \ A t t e n d a n c e < / K e y > < / D i a g r a m O b j e c t K e y > < D i a g r a m O b j e c t K e y > < K e y > C o l u m n s \ P o i n t s < / K e y > < / D i a g r a m O b j e c t K e y > < D i a g r a m O b j e c t K e y > < K e y > C o l u m n s \ S t a g e < / K e y > < / D i a g r a m O b j e c t K e y > < D i a g r a m O b j e c t K e y > < K e y > C o l u m n s \ C u m u l a t i v e   P o i n t s < / K e y > < / D i a g r a m O b j e c t K e y > < D i a g r a m O b j e c t K e y > < K e y > L i n k s \ & l t ; C o l u m n s \ S u m   o f   P o i n t s & g t ; - & l t ; M e a s u r e s \ P o i n t s & g t ; < / K e y > < / D i a g r a m O b j e c t K e y > < D i a g r a m O b j e c t K e y > < K e y > L i n k s \ & l t ; C o l u m n s \ S u m   o f   P o i n t s & g t ; - & l t ; M e a s u r e s \ P o i n t s & g t ; \ C O L U M N < / K e y > < / D i a g r a m O b j e c t K e y > < D i a g r a m O b j e c t K e y > < K e y > L i n k s \ & l t ; C o l u m n s \ S u m   o f   P o i n t s & g t ; - & l t ; M e a s u r e s \ P o i n t s & g t ; \ M E A S U R E < / K e y > < / D i a g r a m O b j e c t K e y > < D i a g r a m O b j e c t K e y > < K e y > L i n k s \ & l t ; C o l u m n s \ C o u n t   o f   R e s u l t & g t ; - & l t ; M e a s u r e s \ R e s u l t & g t ; < / K e y > < / D i a g r a m O b j e c t K e y > < D i a g r a m O b j e c t K e y > < K e y > L i n k s \ & l t ; C o l u m n s \ C o u n t   o f   R e s u l t & g t ; - & l t ; M e a s u r e s \ R e s u l t & g t ; \ C O L U M N < / K e y > < / D i a g r a m O b j e c t K e y > < D i a g r a m O b j e c t K e y > < K e y > L i n k s \ & l t ; C o l u m n s \ C o u n t   o f   R e s u l t & g t ; - & l t ; M e a s u r e s \ R e s u l t & g t ; \ M E A S U R E < / K e y > < / D i a g r a m O b j e c t K e y > < D i a g r a m O b j e c t K e y > < K e y > L i n k s \ & l t ; C o l u m n s \ S u m   o f   C u m u l a t i v e   P o i n t s & g t ; - & l t ; M e a s u r e s \ C u m u l a t i v e   P o i n t s & g t ; < / K e y > < / D i a g r a m O b j e c t K e y > < D i a g r a m O b j e c t K e y > < K e y > L i n k s \ & l t ; C o l u m n s \ S u m   o f   C u m u l a t i v e   P o i n t s & g t ; - & l t ; M e a s u r e s \ C u m u l a t i v e   P o i n t s & g t ; \ C O L U M N < / K e y > < / D i a g r a m O b j e c t K e y > < D i a g r a m O b j e c t K e y > < K e y > L i n k s \ & l t ; C o l u m n s \ S u m   o f   C u m u l a t i v e   P o i n t s & g t ; - & l t ; M e a s u r e s \ C u m u l a t i v e   P o i n t s & g t ; \ M E A S U R E < / K e y > < / D i a g r a m O b j e c t K e y > < D i a g r a m O b j e c t K e y > < K e y > L i n k s \ & l t ; C o l u m n s \ S u m   o f   G o a l s   F o r & g t ; - & l t ; M e a s u r e s \ G o a l s   F o r & g t ; < / K e y > < / D i a g r a m O b j e c t K e y > < D i a g r a m O b j e c t K e y > < K e y > L i n k s \ & l t ; C o l u m n s \ S u m   o f   G o a l s   F o r & g t ; - & l t ; M e a s u r e s \ G o a l s   F o r & g t ; \ C O L U M N < / K e y > < / D i a g r a m O b j e c t K e y > < D i a g r a m O b j e c t K e y > < K e y > L i n k s \ & l t ; C o l u m n s \ S u m   o f   G o a l s   F o r & g t ; - & l t ; M e a s u r e s \ G o a l s   F o r & g t ; \ M E A S U R E < / K e y > < / D i a g r a m O b j e c t K e y > < D i a g r a m O b j e c t K e y > < K e y > L i n k s \ & l t ; C o l u m n s \ S u m   o f   G o a l s   A g a i n s t & g t ; - & l t ; M e a s u r e s \ G o a l s   A g a i n s t & g t ; < / K e y > < / D i a g r a m O b j e c t K e y > < D i a g r a m O b j e c t K e y > < K e y > L i n k s \ & l t ; C o l u m n s \ S u m   o f   G o a l s   A g a i n s t & g t ; - & l t ; M e a s u r e s \ G o a l s   A g a i n s t & g t ; \ C O L U M N < / K e y > < / D i a g r a m O b j e c t K e y > < D i a g r a m O b j e c t K e y > < K e y > L i n k s \ & l t ; C o l u m n s \ S u m   o f   G o a l s   A g a i n s t & g t ; - & l t ; M e a s u r e s \ G o a l s   A g a i n s t & g t ; \ M E A S U R E 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 P o i n t s < / K e y > < / a : K e y > < a : V a l u e   i : t y p e = " M e a s u r e G r i d N o d e V i e w S t a t e " > < C o l u m n > 5 < / C o l u m n > < L a y e d O u t > t r u e < / L a y e d O u t > < W a s U I I n v i s i b l e > t r u e < / W a s U I I n v i s i b l e > < / a : V a l u e > < / a : K e y V a l u e O f D i a g r a m O b j e c t K e y a n y T y p e z b w N T n L X > < a : K e y V a l u e O f D i a g r a m O b j e c t K e y a n y T y p e z b w N T n L X > < a : K e y > < K e y > M e a s u r e s \ S u m   o f   P o i n t s \ T a g I n f o \ F o r m u l a < / K e y > < / a : K e y > < a : V a l u e   i : t y p e = " M e a s u r e G r i d V i e w S t a t e I D i a g r a m T a g A d d i t i o n a l I n f o " / > < / a : K e y V a l u e O f D i a g r a m O b j e c t K e y a n y T y p e z b w N T n L X > < a : K e y V a l u e O f D i a g r a m O b j e c t K e y a n y T y p e z b w N T n L X > < a : K e y > < K e y > M e a s u r e s \ S u m   o f   P o i n t s \ T a g I n f o \ V a l u e < / K e y > < / a : K e y > < a : V a l u e   i : t y p e = " M e a s u r e G r i d V i e w S t a t e I D i a g r a m T a g A d d i t i o n a l I n f o " / > < / a : K e y V a l u e O f D i a g r a m O b j e c t K e y a n y T y p e z b w N T n L X > < a : K e y V a l u e O f D i a g r a m O b j e c t K e y a n y T y p e z b w N T n L X > < a : K e y > < K e y > M e a s u r e s \ C o u n t   o f   R e s u l t < / K e y > < / a : K e y > < a : V a l u e   i : t y p e = " M e a s u r e G r i d N o d e V i e w S t a t e " > < C o l u m n > 2 < / C o l u m n > < L a y e d O u t > t r u e < / L a y e d O u t > < W a s U I I n v i s i b l e > t r u e < / W a s U I I n v i s i b l e > < / a : V a l u e > < / a : K e y V a l u e O f D i a g r a m O b j e c t K e y a n y T y p e z b w N T n L X > < a : K e y V a l u e O f D i a g r a m O b j e c t K e y a n y T y p e z b w N T n L X > < a : K e y > < K e y > M e a s u r e s \ C o u n t   o f   R e s u l t \ T a g I n f o \ F o r m u l a < / K e y > < / a : K e y > < a : V a l u e   i : t y p e = " M e a s u r e G r i d V i e w S t a t e I D i a g r a m T a g A d d i t i o n a l I n f o " / > < / a : K e y V a l u e O f D i a g r a m O b j e c t K e y a n y T y p e z b w N T n L X > < a : K e y V a l u e O f D i a g r a m O b j e c t K e y a n y T y p e z b w N T n L X > < a : K e y > < K e y > M e a s u r e s \ C o u n t   o f   R e s u l t \ T a g I n f o \ V a l u e < / K e y > < / a : K e y > < a : V a l u e   i : t y p e = " M e a s u r e G r i d V i e w S t a t e I D i a g r a m T a g A d d i t i o n a l I n f o " / > < / a : K e y V a l u e O f D i a g r a m O b j e c t K e y a n y T y p e z b w N T n L X > < a : K e y V a l u e O f D i a g r a m O b j e c t K e y a n y T y p e z b w N T n L X > < a : K e y > < K e y > M e a s u r e s \ S u m   o f   C u m u l a t i v e   P o i n t s < / K e y > < / a : K e y > < a : V a l u e   i : t y p e = " M e a s u r e G r i d N o d e V i e w S t a t e " > < C o l u m n > 8 < / C o l u m n > < L a y e d O u t > t r u e < / L a y e d O u t > < W a s U I I n v i s i b l e > t r u e < / W a s U I I n v i s i b l e > < / a : V a l u e > < / a : K e y V a l u e O f D i a g r a m O b j e c t K e y a n y T y p e z b w N T n L X > < a : K e y V a l u e O f D i a g r a m O b j e c t K e y a n y T y p e z b w N T n L X > < a : K e y > < K e y > M e a s u r e s \ S u m   o f   C u m u l a t i v e   P o i n t s \ T a g I n f o \ F o r m u l a < / K e y > < / a : K e y > < a : V a l u e   i : t y p e = " M e a s u r e G r i d V i e w S t a t e I D i a g r a m T a g A d d i t i o n a l I n f o " / > < / a : K e y V a l u e O f D i a g r a m O b j e c t K e y a n y T y p e z b w N T n L X > < a : K e y V a l u e O f D i a g r a m O b j e c t K e y a n y T y p e z b w N T n L X > < a : K e y > < K e y > M e a s u r e s \ S u m   o f   C u m u l a t i v e   P o i n t s \ T a g I n f o \ V a l u e < / K e y > < / a : K e y > < a : V a l u e   i : t y p e = " M e a s u r e G r i d V i e w S t a t e I D i a g r a m T a g A d d i t i o n a l I n f o " / > < / a : K e y V a l u e O f D i a g r a m O b j e c t K e y a n y T y p e z b w N T n L X > < a : K e y V a l u e O f D i a g r a m O b j e c t K e y a n y T y p e z b w N T n L X > < a : K e y > < K e y > M e a s u r e s \ S u m   o f   G o a l s   F o r < / K e y > < / a : K e y > < a : V a l u e   i : t y p e = " M e a s u r e G r i d N o d e V i e w S t a t e " > < C o l u m n > 9 < / C o l u m n > < L a y e d O u t > t r u e < / L a y e d O u t > < W a s U I I n v i s i b l e > t r u e < / W a s U I I n v i s i b l e > < / a : V a l u e > < / a : K e y V a l u e O f D i a g r a m O b j e c t K e y a n y T y p e z b w N T n L X > < a : K e y V a l u e O f D i a g r a m O b j e c t K e y a n y T y p e z b w N T n L X > < a : K e y > < K e y > M e a s u r e s \ S u m   o f   G o a l s   F o r \ T a g I n f o \ F o r m u l a < / K e y > < / a : K e y > < a : V a l u e   i : t y p e = " M e a s u r e G r i d V i e w S t a t e I D i a g r a m T a g A d d i t i o n a l I n f o " / > < / a : K e y V a l u e O f D i a g r a m O b j e c t K e y a n y T y p e z b w N T n L X > < a : K e y V a l u e O f D i a g r a m O b j e c t K e y a n y T y p e z b w N T n L X > < a : K e y > < K e y > M e a s u r e s \ S u m   o f   G o a l s   F o r \ T a g I n f o \ V a l u e < / K e y > < / a : K e y > < a : V a l u e   i : t y p e = " M e a s u r e G r i d V i e w S t a t e I D i a g r a m T a g A d d i t i o n a l I n f o " / > < / a : K e y V a l u e O f D i a g r a m O b j e c t K e y a n y T y p e z b w N T n L X > < a : K e y V a l u e O f D i a g r a m O b j e c t K e y a n y T y p e z b w N T n L X > < a : K e y > < K e y > M e a s u r e s \ S u m   o f   G o a l s   A g a i n s t < / K e y > < / a : K e y > < a : V a l u e   i : t y p e = " M e a s u r e G r i d N o d e V i e w S t a t e " > < C o l u m n > 1 0 < / C o l u m n > < L a y e d O u t > t r u e < / L a y e d O u t > < W a s U I I n v i s i b l e > t r u e < / W a s U I I n v i s i b l e > < / a : V a l u e > < / a : K e y V a l u e O f D i a g r a m O b j e c t K e y a n y T y p e z b w N T n L X > < a : K e y V a l u e O f D i a g r a m O b j e c t K e y a n y T y p e z b w N T n L X > < a : K e y > < K e y > M e a s u r e s \ S u m   o f   G o a l s   A g a i n s t \ T a g I n f o \ F o r m u l a < / K e y > < / a : K e y > < a : V a l u e   i : t y p e = " M e a s u r e G r i d V i e w S t a t e I D i a g r a m T a g A d d i t i o n a l I n f o " / > < / a : K e y V a l u e O f D i a g r a m O b j e c t K e y a n y T y p e z b w N T n L X > < a : K e y V a l u e O f D i a g r a m O b j e c t K e y a n y T y p e z b w N T n L X > < a : K e y > < K e y > M e a s u r e s \ S u m   o f   G o a l s   A g a i n s t \ T a g I n f o \ V a l u e < / K e y > < / a : K e y > < a : V a l u e   i : t y p e = " M e a s u r e G r i d V i e w S t a t e I D i a g r a m T a g A d d i t i o n a l I n f o " / > < / a : K e y V a l u e O f D i a g r a m O b j e c t K e y a n y T y p e z b w N T n L X > < a : K e y V a l u e O f D i a g r a m O b j e c t K e y a n y T y p e z b w N T n L X > < a : K e y > < K e y > M e a s u r e s \ T o t a l   G o a l s   S c o r e d < / K e y > < / a : K e y > < a : V a l u e   i : t y p e = " M e a s u r e G r i d N o d e V i e w S t a t e " > < L a y e d O u t > t r u e < / L a y e d O u t > < / a : V a l u e > < / a : K e y V a l u e O f D i a g r a m O b j e c t K e y a n y T y p e z b w N T n L X > < a : K e y V a l u e O f D i a g r a m O b j e c t K e y a n y T y p e z b w N T n L X > < a : K e y > < K e y > M e a s u r e s \ T o t a l   G o a l s   S c o r e d \ T a g I n f o \ F o r m u l a < / K e y > < / a : K e y > < a : V a l u e   i : t y p e = " M e a s u r e G r i d V i e w S t a t e I D i a g r a m T a g A d d i t i o n a l I n f o " / > < / a : K e y V a l u e O f D i a g r a m O b j e c t K e y a n y T y p e z b w N T n L X > < a : K e y V a l u e O f D i a g r a m O b j e c t K e y a n y T y p e z b w N T n L X > < a : K e y > < K e y > M e a s u r e s \ T o t a l   G o a l s   S c o r e d \ T a g I n f o \ V a l u e < / K e y > < / a : K e y > < a : V a l u e   i : t y p e = " M e a s u r e G r i d V i e w S t a t e I D i a g r a m T a g A d d i t i o n a l I n f o " / > < / a : K e y V a l u e O f D i a g r a m O b j e c t K e y a n y T y p e z b w N T n L X > < a : K e y V a l u e O f D i a g r a m O b j e c t K e y a n y T y p e z b w N T n L X > < a : K e y > < K e y > M e a s u r e s \ W i n   R a t i o < / K e y > < / a : K e y > < a : V a l u e   i : t y p e = " M e a s u r e G r i d N o d e V i e w S t a t e " > < L a y e d O u t > t r u e < / L a y e d O u t > < R o w > 1 < / R o w > < / a : V a l u e > < / a : K e y V a l u e O f D i a g r a m O b j e c t K e y a n y T y p e z b w N T n L X > < a : K e y V a l u e O f D i a g r a m O b j e c t K e y a n y T y p e z b w N T n L X > < a : K e y > < K e y > M e a s u r e s \ W i n   R a t i o \ T a g I n f o \ F o r m u l a < / K e y > < / a : K e y > < a : V a l u e   i : t y p e = " M e a s u r e G r i d V i e w S t a t e I D i a g r a m T a g A d d i t i o n a l I n f o " / > < / a : K e y V a l u e O f D i a g r a m O b j e c t K e y a n y T y p e z b w N T n L X > < a : K e y V a l u e O f D i a g r a m O b j e c t K e y a n y T y p e z b w N T n L X > < a : K e y > < K e y > M e a s u r e s \ W i n   R a t i o \ T a g I n f o \ V a l u e < / K e y > < / a : K e y > < a : V a l u e   i : t y p e = " M e a s u r e G r i d V i e w S t a t e I D i a g r a m T a g A d d i t i o n a l I n f o " / > < / a : K e y V a l u e O f D i a g r a m O b j e c t K e y a n y T y p e z b w N T n L X > < a : K e y V a l u e O f D i a g r a m O b j e c t K e y a n y T y p e z b w N T n L X > < a : K e y > < K e y > M e a s u r e s \ T o t a l   P o i n t < / K e y > < / a : K e y > < a : V a l u e   i : t y p e = " M e a s u r e G r i d N o d e V i e w S t a t e " > < L a y e d O u t > t r u e < / L a y e d O u t > < R o w > 2 < / R o w > < / a : V a l u e > < / a : K e y V a l u e O f D i a g r a m O b j e c t K e y a n y T y p e z b w N T n L X > < a : K e y V a l u e O f D i a g r a m O b j e c t K e y a n y T y p e z b w N T n L X > < a : K e y > < K e y > M e a s u r e s \ T o t a l   P o i n t \ T a g I n f o \ F o r m u l a < / K e y > < / a : K e y > < a : V a l u e   i : t y p e = " M e a s u r e G r i d V i e w S t a t e I D i a g r a m T a g A d d i t i o n a l I n f o " / > < / a : K e y V a l u e O f D i a g r a m O b j e c t K e y a n y T y p e z b w N T n L X > < a : K e y V a l u e O f D i a g r a m O b j e c t K e y a n y T y p e z b w N T n L X > < a : K e y > < K e y > M e a s u r e s \ T o t a l   P o i n t \ T a g I n f o \ V a l u e 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 C o l u m n s \ R o u n d < / K e y > < / a : K e y > < a : V a l u e   i : t y p e = " M e a s u r e G r i d N o d e V i e w S t a t e " > < C o l u m n > 6 < / C o l u m n > < L a y e d O u t > t r u e < / L a y e d O u t > < / a : V a l u e > < / a : K e y V a l u e O f D i a g r a m O b j e c t K e y a n y T y p e z b w N T n L X > < a : K e y V a l u e O f D i a g r a m O b j e c t K e y a n y T y p e z b w N T n L X > < a : K e y > < K e y > C o l u m n s \ V e n u e < / K e y > < / a : K e y > < a : V a l u e   i : t y p e = " M e a s u r e G r i d N o d e V i e w S t a t e " > < C o l u m n > 1 < / C o l u m n > < L a y e d O u t > t r u e < / L a y e d O u t > < / a : V a l u e > < / a : K e y V a l u e O f D i a g r a m O b j e c t K e y a n y T y p e z b w N T n L X > < a : K e y V a l u e O f D i a g r a m O b j e c t K e y a n y T y p e z b w N T n L X > < a : K e y > < K e y > C o l u m n s \ R e s u l t < / K e y > < / a : K e y > < a : V a l u e   i : t y p e = " M e a s u r e G r i d N o d e V i e w S t a t e " > < C o l u m n > 2 < / C o l u m n > < L a y e d O u t > t r u e < / L a y e d O u t > < / a : V a l u e > < / a : K e y V a l u e O f D i a g r a m O b j e c t K e y a n y T y p e z b w N T n L X > < a : K e y V a l u e O f D i a g r a m O b j e c t K e y a n y T y p e z b w N T n L X > < a : K e y > < K e y > C o l u m n s \ G o a l s   F o r < / K e y > < / a : K e y > < a : V a l u e   i : t y p e = " M e a s u r e G r i d N o d e V i e w S t a t e " > < C o l u m n > 9 < / C o l u m n > < L a y e d O u t > t r u e < / L a y e d O u t > < / a : V a l u e > < / a : K e y V a l u e O f D i a g r a m O b j e c t K e y a n y T y p e z b w N T n L X > < a : K e y V a l u e O f D i a g r a m O b j e c t K e y a n y T y p e z b w N T n L X > < a : K e y > < K e y > C o l u m n s \ G o a l s   A g a i n s t < / K e y > < / a : K e y > < a : V a l u e   i : t y p e = " M e a s u r e G r i d N o d e V i e w S t a t e " > < C o l u m n > 1 0 < / C o l u m n > < L a y e d O u t > t r u e < / L a y e d O u t > < / a : V a l u e > < / a : K e y V a l u e O f D i a g r a m O b j e c t K e y a n y T y p e z b w N T n L X > < a : K e y V a l u e O f D i a g r a m O b j e c t K e y a n y T y p e z b w N T n L X > < a : K e y > < K e y > C o l u m n s \ O p p o n e n t < / K e y > < / a : K e y > < a : V a l u e   i : t y p e = " M e a s u r e G r i d N o d e V i e w S t a t e " > < C o l u m n > 3 < / C o l u m n > < L a y e d O u t > t r u e < / L a y e d O u t > < / a : V a l u e > < / a : K e y V a l u e O f D i a g r a m O b j e c t K e y a n y T y p e z b w N T n L X > < a : K e y V a l u e O f D i a g r a m O b j e c t K e y a n y T y p e z b w N T n L X > < a : K e y > < K e y > C o l u m n s \ A t t e n d a n c e < / K e y > < / a : K e y > < a : V a l u e   i : t y p e = " M e a s u r e G r i d N o d e V i e w S t a t e " > < C o l u m n > 4 < / C o l u m n > < L a y e d O u t > t r u e < / L a y e d O u t > < / a : V a l u e > < / a : K e y V a l u e O f D i a g r a m O b j e c t K e y a n y T y p e z b w N T n L X > < a : K e y V a l u e O f D i a g r a m O b j e c t K e y a n y T y p e z b w N T n L X > < a : K e y > < K e y > C o l u m n s \ P o i n t s < / K e y > < / a : K e y > < a : V a l u e   i : t y p e = " M e a s u r e G r i d N o d e V i e w S t a t e " > < C o l u m n > 5 < / 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 C o l u m n s \ C u m u l a t i v e   P o i n t s < / K e y > < / a : K e y > < a : V a l u e   i : t y p e = " M e a s u r e G r i d N o d e V i e w S t a t e " > < C o l u m n > 8 < / C o l u m n > < L a y e d O u t > t r u e < / L a y e d O u t > < / a : V a l u e > < / a : K e y V a l u e O f D i a g r a m O b j e c t K e y a n y T y p e z b w N T n L X > < a : K e y V a l u e O f D i a g r a m O b j e c t K e y a n y T y p e z b w N T n L X > < a : K e y > < K e y > L i n k s \ & l t ; C o l u m n s \ S u m   o f   P o i n t s & g t ; - & l t ; M e a s u r e s \ P o i n t s & g t ; < / K e y > < / a : K e y > < a : V a l u e   i : t y p e = " M e a s u r e G r i d V i e w S t a t e I D i a g r a m L i n k " / > < / a : K e y V a l u e O f D i a g r a m O b j e c t K e y a n y T y p e z b w N T n L X > < a : K e y V a l u e O f D i a g r a m O b j e c t K e y a n y T y p e z b w N T n L X > < a : K e y > < K e y > L i n k s \ & l t ; C o l u m n s \ S u m   o f   P o i n t s & g t ; - & l t ; M e a s u r e s \ P o i n t s & g t ; \ C O L U M N < / K e y > < / a : K e y > < a : V a l u e   i : t y p e = " M e a s u r e G r i d V i e w S t a t e I D i a g r a m L i n k E n d p o i n t " / > < / a : K e y V a l u e O f D i a g r a m O b j e c t K e y a n y T y p e z b w N T n L X > < a : K e y V a l u e O f D i a g r a m O b j e c t K e y a n y T y p e z b w N T n L X > < a : K e y > < K e y > L i n k s \ & l t ; C o l u m n s \ S u m   o f   P o i n t s & g t ; - & l t ; M e a s u r e s \ P o i n t s & g t ; \ M E A S U R E < / K e y > < / a : K e y > < a : V a l u e   i : t y p e = " M e a s u r e G r i d V i e w S t a t e I D i a g r a m L i n k E n d p o i n t " / > < / a : K e y V a l u e O f D i a g r a m O b j e c t K e y a n y T y p e z b w N T n L X > < a : K e y V a l u e O f D i a g r a m O b j e c t K e y a n y T y p e z b w N T n L X > < a : K e y > < K e y > L i n k s \ & l t ; C o l u m n s \ C o u n t   o f   R e s u l t & g t ; - & l t ; M e a s u r e s \ R e s u l t & g t ; < / K e y > < / a : K e y > < a : V a l u e   i : t y p e = " M e a s u r e G r i d V i e w S t a t e I D i a g r a m L i n k " / > < / a : K e y V a l u e O f D i a g r a m O b j e c t K e y a n y T y p e z b w N T n L X > < a : K e y V a l u e O f D i a g r a m O b j e c t K e y a n y T y p e z b w N T n L X > < a : K e y > < K e y > L i n k s \ & l t ; C o l u m n s \ C o u n t   o f   R e s u l t & g t ; - & l t ; M e a s u r e s \ R e s u l t & g t ; \ C O L U M N < / K e y > < / a : K e y > < a : V a l u e   i : t y p e = " M e a s u r e G r i d V i e w S t a t e I D i a g r a m L i n k E n d p o i n t " / > < / a : K e y V a l u e O f D i a g r a m O b j e c t K e y a n y T y p e z b w N T n L X > < a : K e y V a l u e O f D i a g r a m O b j e c t K e y a n y T y p e z b w N T n L X > < a : K e y > < K e y > L i n k s \ & l t ; C o l u m n s \ C o u n t   o f   R e s u l t & g t ; - & l t ; M e a s u r e s \ R e s u l t & g t ; \ M E A S U R E < / K e y > < / a : K e y > < a : V a l u e   i : t y p e = " M e a s u r e G r i d V i e w S t a t e I D i a g r a m L i n k E n d p o i n t " / > < / a : K e y V a l u e O f D i a g r a m O b j e c t K e y a n y T y p e z b w N T n L X > < a : K e y V a l u e O f D i a g r a m O b j e c t K e y a n y T y p e z b w N T n L X > < a : K e y > < K e y > L i n k s \ & l t ; C o l u m n s \ S u m   o f   C u m u l a t i v e   P o i n t s & g t ; - & l t ; M e a s u r e s \ C u m u l a t i v e   P o i n t s & g t ; < / K e y > < / a : K e y > < a : V a l u e   i : t y p e = " M e a s u r e G r i d V i e w S t a t e I D i a g r a m L i n k " / > < / a : K e y V a l u e O f D i a g r a m O b j e c t K e y a n y T y p e z b w N T n L X > < a : K e y V a l u e O f D i a g r a m O b j e c t K e y a n y T y p e z b w N T n L X > < a : K e y > < K e y > L i n k s \ & l t ; C o l u m n s \ S u m   o f   C u m u l a t i v e   P o i n t s & g t ; - & l t ; M e a s u r e s \ C u m u l a t i v e   P o i n t s & g t ; \ C O L U M N < / K e y > < / a : K e y > < a : V a l u e   i : t y p e = " M e a s u r e G r i d V i e w S t a t e I D i a g r a m L i n k E n d p o i n t " / > < / a : K e y V a l u e O f D i a g r a m O b j e c t K e y a n y T y p e z b w N T n L X > < a : K e y V a l u e O f D i a g r a m O b j e c t K e y a n y T y p e z b w N T n L X > < a : K e y > < K e y > L i n k s \ & l t ; C o l u m n s \ S u m   o f   C u m u l a t i v e   P o i n t s & g t ; - & l t ; M e a s u r e s \ C u m u l a t i v e   P o i n t s & g t ; \ M E A S U R E < / K e y > < / a : K e y > < a : V a l u e   i : t y p e = " M e a s u r e G r i d V i e w S t a t e I D i a g r a m L i n k E n d p o i n t " / > < / a : K e y V a l u e O f D i a g r a m O b j e c t K e y a n y T y p e z b w N T n L X > < a : K e y V a l u e O f D i a g r a m O b j e c t K e y a n y T y p e z b w N T n L X > < a : K e y > < K e y > L i n k s \ & l t ; C o l u m n s \ S u m   o f   G o a l s   F o r & g t ; - & l t ; M e a s u r e s \ G o a l s   F o r & g t ; < / K e y > < / a : K e y > < a : V a l u e   i : t y p e = " M e a s u r e G r i d V i e w S t a t e I D i a g r a m L i n k " / > < / a : K e y V a l u e O f D i a g r a m O b j e c t K e y a n y T y p e z b w N T n L X > < a : K e y V a l u e O f D i a g r a m O b j e c t K e y a n y T y p e z b w N T n L X > < a : K e y > < K e y > L i n k s \ & l t ; C o l u m n s \ S u m   o f   G o a l s   F o r & g t ; - & l t ; M e a s u r e s \ G o a l s   F o r & g t ; \ C O L U M N < / K e y > < / a : K e y > < a : V a l u e   i : t y p e = " M e a s u r e G r i d V i e w S t a t e I D i a g r a m L i n k E n d p o i n t " / > < / a : K e y V a l u e O f D i a g r a m O b j e c t K e y a n y T y p e z b w N T n L X > < a : K e y V a l u e O f D i a g r a m O b j e c t K e y a n y T y p e z b w N T n L X > < a : K e y > < K e y > L i n k s \ & l t ; C o l u m n s \ S u m   o f   G o a l s   F o r & g t ; - & l t ; M e a s u r e s \ G o a l s   F o r & g t ; \ M E A S U R E < / K e y > < / a : K e y > < a : V a l u e   i : t y p e = " M e a s u r e G r i d V i e w S t a t e I D i a g r a m L i n k E n d p o i n t " / > < / a : K e y V a l u e O f D i a g r a m O b j e c t K e y a n y T y p e z b w N T n L X > < a : K e y V a l u e O f D i a g r a m O b j e c t K e y a n y T y p e z b w N T n L X > < a : K e y > < K e y > L i n k s \ & l t ; C o l u m n s \ S u m   o f   G o a l s   A g a i n s t & g t ; - & l t ; M e a s u r e s \ G o a l s   A g a i n s t & g t ; < / K e y > < / a : K e y > < a : V a l u e   i : t y p e = " M e a s u r e G r i d V i e w S t a t e I D i a g r a m L i n k " / > < / a : K e y V a l u e O f D i a g r a m O b j e c t K e y a n y T y p e z b w N T n L X > < a : K e y V a l u e O f D i a g r a m O b j e c t K e y a n y T y p e z b w N T n L X > < a : K e y > < K e y > L i n k s \ & l t ; C o l u m n s \ S u m   o f   G o a l s   A g a i n s t & g t ; - & l t ; M e a s u r e s \ G o a l s   A g a i n s t & g t ; \ C O L U M N < / K e y > < / a : K e y > < a : V a l u e   i : t y p e = " M e a s u r e G r i d V i e w S t a t e I D i a g r a m L i n k E n d p o i n t " / > < / a : K e y V a l u e O f D i a g r a m O b j e c t K e y a n y T y p e z b w N T n L X > < a : K e y V a l u e O f D i a g r a m O b j e c t K e y a n y T y p e z b w N T n L X > < a : K e y > < K e y > L i n k s \ & l t ; C o l u m n s \ S u m   o f   G o a l s   A g a i n s t & g t ; - & l t ; M e a s u r e s \ G o a l s   A g a i n s t & g t ; \ M E A S U R E 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 M a t c h 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 C o l u m n s \ G o a l s   F o r < / K e y > < / a : K e y > < a : V a l u e   i : t y p e = " T a b l e W i d g e t B a s e V i e w S t a t e " / > < / a : K e y V a l u e O f D i a g r a m O b j e c t K e y a n y T y p e z b w N T n L X > < a : K e y V a l u e O f D i a g r a m O b j e c t K e y a n y T y p e z b w N T n L X > < a : K e y > < K e y > C o l u m n s \ G o a l s   A g a i n s t < / K e y > < / a : K e y > < a : V a l u e   i : t y p e = " T a b l e W i d g e t B a s e V i e w S t a t e " / > < / a : K e y V a l u e O f D i a g r a m O b j e c t K e y a n y T y p e z b w N T n L X > < a : K e y V a l u e O f D i a g r a m O b j e c t K e y a n y T y p e z b w N T n L X > < a : K e y > < K e y > C o l u m n s \ O p p o n e n t < / 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 C o l u m n s \ P o i n t s < / 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 C o l u m n s \ C u m u l a t i v e   P o i n t s 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  D e t a i l s _ 8 4 f 3 e f f 3 - c 6 a b - 4 1 d 5 - 9 f 3 b - b e 6 e c 7 7 2 a 9 4 7 < / 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1 6 1 7 9 b b b - 9 3 7 0 - 4 e 9 8 - b e 1 b - 7 0 4 5 c 1 e a 6 3 5 c " > < C u s t o m C o n t e n t > < ! [ C D A T A [ < ? x m l   v e r s i o n = " 1 . 0 "   e n c o d i n g = " u t f - 1 6 " ? > < S e t t i n g s > < C a l c u l a t e d F i e l d s > < i t e m > < M e a s u r e N a m e > T o t a l   G o a l s   S c o r e d < / M e a s u r e N a m e > < D i s p l a y N a m e > T o t a l   G o a l s   S c o r e d < / D i s p l a y N a m e > < V i s i b l e > F a l s e < / V i s i b l e > < / i t e m > < i t e m > < M e a s u r e N a m e > W i n   R a t i o < / M e a s u r e N a m e > < D i s p l a y N a m e > W i n   R a t i o < / D i s p l a y N a m e > < V i s i b l e > F a l s e < / V i s i b l e > < / i t e m > < i t e m > < M e a s u r e N a m e > T o t a l   P o i n t < / M e a s u r e N a m e > < D i s p l a y N a m e > T o t a l   P o i n t < / D i s p l a y N a m e > < V i s i b l e > F a l s e < / V i s i b l e > < / i t e m > < / C a l c u l a t e d F i e l d s > < S A H o s t H a s h > 0 < / S A H o s t H a s h > < G e m i n i F i e l d L i s t V i s i b l e > T r u e < / G e m i n i F i e l d L i s t V i s i b l e > < / S e t t i n g s > ] ] > < / C u s t o m C o n t e n t > < / G e m i n i > 
</file>

<file path=customXml/item14.xml>��< ? x m l   v e r s i o n = " 1 . 0 "   e n c o d i n g = " U T F - 1 6 " ? > < G e m i n i   x m l n s = " h t t p : / / g e m i n i / p i v o t c u s t o m i z a t i o n / 1 a d c 3 7 1 1 - 8 a f 8 - 4 d 3 2 - 9 b 7 a - 6 e 6 6 f 5 2 7 7 c 8 9 " > < C u s t o m C o n t e n t > < ! [ C D A T A [ < ? x m l   v e r s i o n = " 1 . 0 "   e n c o d i n g = " u t f - 1 6 " ? > < S e t t i n g s > < C a l c u l a t e d F i e l d s > < i t e m > < M e a s u r e N a m e > T o t a l   G o a l s   S c o r e d < / M e a s u r e N a m e > < D i s p l a y N a m e > T o t a l   G o a l s   S c o r e d < / D i s p l a y N a m e > < V i s i b l e > F a l s e < / V i s i b l e > < / i t e m > < i t e m > < M e a s u r e N a m e > W i n   R a t i o < / M e a s u r e N a m e > < D i s p l a y N a m e > W i n   R a t i o < / D i s p l a y N a m e > < V i s i b l e > F a l s e < / V i s i b l e > < / i t e m > < i t e m > < M e a s u r e N a m e > T o t a l   P o i n t < / M e a s u r e N a m e > < D i s p l a y N a m e > T o t a l   P o i n t < / 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4 4 ] ] > < / 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 2 0 2 5 - 0 9 - 1 4 T 1 3 : 3 7 : 5 3 . 2 8 6 8 2 8 6 + 0 1 : 0 0 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M a t c h   D e t a i l s _ 8 4 f 3 e f f 3 - c 6 a b - 4 1 d 5 - 9 f 3 b - b e 6 e c 7 7 2 a 9 4 7 ] ] > < / 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M a t c h   D e t a i l s _ 8 4 f 3 e f f 3 - c 6 a b - 4 1 d 5 - 9 f 3 b - b e 6 e c 7 7 2 a 9 4 7 " > < C u s t o m C o n t e n t > < ! [ C D A T A [ < T a b l e W i d g e t G r i d S e r i a l i z a t i o n   x m l n s : x s d = " h t t p : / / w w w . w 3 . o r g / 2 0 0 1 / X M L S c h e m a "   x m l n s : x s i = " h t t p : / / w w w . w 3 . o r g / 2 0 0 1 / X M L S c h e m a - i n s t a n c e " > < C o l u m n S u g g e s t e d T y p e   / > < C o l u m n F o r m a t   / > < C o l u m n A c c u r a c y   / > < C o l u m n C u r r e n c y S y m b o l   / > < C o l u m n P o s i t i v e P a t t e r n   / > < C o l u m n N e g a t i v e P a t t e r n   / > < C o l u m n W i d t h s > < i t e m > < k e y > < s t r i n g > A t t e n d a n c e < / s t r i n g > < / k e y > < v a l u e > < i n t > 1 3 7 < / i n t > < / v a l u e > < / i t e m > < i t e m > < k e y > < s t r i n g > O p p o n e n t < / s t r i n g > < / k e y > < v a l u e > < i n t > 1 2 6 < / i n t > < / v a l u e > < / i t e m > < i t e m > < k e y > < s t r i n g > G o a l s   A g a i n s t < / s t r i n g > < / k e y > < v a l u e > < i n t > 1 5 6 < / i n t > < / v a l u e > < / i t e m > < i t e m > < k e y > < s t r i n g > G o a l s   F o r < / s t r i n g > < / k e y > < v a l u e > < i n t > 1 2 3 < / i n t > < / v a l u e > < / i t e m > < i t e m > < k e y > < s t r i n g > R e s u l t < / s t r i n g > < / k e y > < v a l u e > < i n t > 9 3 < / i n t > < / v a l u e > < / i t e m > < i t e m > < k e y > < s t r i n g > V e n u e < / s t r i n g > < / k e y > < v a l u e > < i n t > 9 8 < / i n t > < / v a l u e > < / i t e m > < i t e m > < k e y > < s t r i n g > D a t e < / s t r i n g > < / k e y > < v a l u e > < i n t > 2 1 8 < / i n t > < / v a l u e > < / i t e m > < i t e m > < k e y > < s t r i n g > P o i n t s < / s t r i n g > < / k e y > < v a l u e > < i n t > 9 2 < / i n t > < / v a l u e > < / i t e m > < i t e m > < k e y > < s t r i n g > R o u n d < / s t r i n g > < / k e y > < v a l u e > < i n t > 1 3 2 < / i n t > < / v a l u e > < / i t e m > < i t e m > < k e y > < s t r i n g > C u m u l a t i v e   P o i n t s < / s t r i n g > < / k e y > < v a l u e > < i n t > 1 9 0 < / i n t > < / v a l u e > < / i t e m > < i t e m > < k e y > < s t r i n g > S t a g e < / s t r i n g > < / k e y > < v a l u e > < i n t > 2 1 0 < / i n t > < / v a l u e > < / i t e m > < / C o l u m n W i d t h s > < C o l u m n D i s p l a y I n d e x > < i t e m > < k e y > < s t r i n g > A t t e n d a n c e < / s t r i n g > < / k e y > < v a l u e > < i n t > 4 < / i n t > < / v a l u e > < / i t e m > < i t e m > < k e y > < s t r i n g > O p p o n e n t < / s t r i n g > < / k e y > < v a l u e > < i n t > 3 < / i n t > < / v a l u e > < / i t e m > < i t e m > < k e y > < s t r i n g > G o a l s   A g a i n s t < / s t r i n g > < / k e y > < v a l u e > < i n t > 1 0 < / i n t > < / v a l u e > < / i t e m > < i t e m > < k e y > < s t r i n g > G o a l s   F o r < / s t r i n g > < / k e y > < v a l u e > < i n t > 9 < / i n t > < / v a l u e > < / i t e m > < i t e m > < k e y > < s t r i n g > R e s u l t < / s t r i n g > < / k e y > < v a l u e > < i n t > 2 < / i n t > < / v a l u e > < / i t e m > < i t e m > < k e y > < s t r i n g > V e n u e < / s t r i n g > < / k e y > < v a l u e > < i n t > 1 < / i n t > < / v a l u e > < / i t e m > < i t e m > < k e y > < s t r i n g > D a t e < / s t r i n g > < / k e y > < v a l u e > < i n t > 0 < / i n t > < / v a l u e > < / i t e m > < i t e m > < k e y > < s t r i n g > P o i n t s < / s t r i n g > < / k e y > < v a l u e > < i n t > 5 < / i n t > < / v a l u e > < / i t e m > < i t e m > < k e y > < s t r i n g > R o u n d < / s t r i n g > < / k e y > < v a l u e > < i n t > 6 < / i n t > < / v a l u e > < / i t e m > < i t e m > < k e y > < s t r i n g > C u m u l a t i v e   P o i n t s < / s t r i n g > < / k e y > < v a l u e > < i n t > 8 < / i n t > < / v a l u e > < / i t e m > < i t e m > < k e y > < s t r i n g > S t a g e < / s t r i n g > < / k e y > < v a l u e > < i n t > 7 < / i n t > < / v a l u e > < / i t e m > < / C o l u m n D i s p l a y I n d e x > < C o l u m n F r o z e n   / > < C o l u m n C h e c k e d   / > < C o l u m n F i l t e r   / > < S e l e c t i o n F i l t e r   / > < F i l t e r P a r a m e t e r s   / > < I s S o r t D e s c e n d i n g > f a l s e < / I s S o r t D e s c e n d i n g > < / T a b l e W i d g e t G r i d S e r i a l i z a t i o n > ] ] > < / C u s t o m C o n t e n t > < / G e m i n i > 
</file>

<file path=customXml/item9.xml>��< ? x m l   v e r s i o n = " 1 . 0 "   e n c o d i n g = " u t f - 1 6 " ? > < D a t a M a s h u p   s q m i d = " b 8 f 3 0 a 1 d - 5 a 1 2 - 4 b c f - 8 1 5 a - 5 1 a 6 a 5 0 6 f 7 4 f "   x m l n s = " h t t p : / / s c h e m a s . m i c r o s o f t . c o m / D a t a M a s h u p " > A A A A A M M H A A B Q S w M E F A A C A A g A Q 2 w u 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B D b C 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2 w u W z q b G G m 7 B A A A O R I A A B M A H A B G b 3 J t d W x h c y 9 T Z W N 0 a W 9 u M S 5 t I K I Y A C i g F A A A A A A A A A A A A A A A A A A A A A A A A A A A A K V X W 0 / j O B R + R + I / W O F h 0 l U v m H K d W U b q F M q g H S 4 q 1 c w D Q q u Q n F J L q d 2 1 n Q K L + O 9 7 b J e m b h J Y Z Z B o m 8 / O 5 3 P 5 z r G t I N Z M c H L j v u m X z Y 3 N D T W J J C R k K 7 i I d D w h J 6 A j l q q A H J M U 9 O Y G w b 8 b k c k Y E P k F 9 + 1 v U j w q k H 3 B N X C t w m C i 9 U x 9 7 n T G 9 x L G 7 V h M O 8 A 7 6 p 8 s S l R n f A D d Z A x H n Z 3 t n d 0 W f u x 1 p m a Z V D y o T k y 3 O y q e Q J K l 0 O m L O d L J 5 1 a f 6 e f W T S w k q F b E k 9 a A P e n M P P Q n 0 X S G Z q s J m w W N p j N t K z h 9 0 j K K N b o w i u 5 T I A M p p u S 7 n q b G B f P d t n j o n G i S l 5 e g L 9 J s y m n Q J M G o 9 + 3 H 6 S 1 L j j 8 t 7 f p 7 L O S n O / K V / I H / o y F + f O Z 6 0 o o n L E 1 C 2 g h e k W N B s V O H Y s e j 6 N a h 6 H o U u 3 U o d j 2 K v T o U e x 7 F f h 2 K f Y / i o A 7 F g U d x W I f i 0 K M 4 q k N x 5 F H Q 7 V r a 2 v Z J 6 g n U V y i t J V H q a 5 T W E i n 1 V U p r y Z T 6 O q W 1 h E p 9 p d J a U q W + V m k t s V J f r b S W X K m v V 1 p L s N Q o F l l u h + L x B l L c E Y Q 8 / h 8 s w V 3 e e r E j 8 w f T e J 9 n Y L q t b b T t k Y y 4 w p e m z j w z q M L 3 + n T T a 8 k a 5 x M N T 3 q t z 5 b h 3 Q p 8 t w L f q 8 D 3 K / C D C v y w A j + q w G 0 / K B 2 o 8 p h W u U y r f K Z V T t M q r 2 m V 2 7 T K b 1 r l O P U 9 f 8 0 1 c o 1 p F i b r 3 y F K Q K p c J 4 u R B R 6 u y Q m V u Z j Q S 9 O b O E o j q Y 6 1 z K B C f / R D A R Y s M b o 7 i T Q U f B q x a R E c i o w n B f Q k e i 5 g P 4 F n J e + D y l J d g M 8 G R a h X g K 5 m M 8 H x f F Q Y e D o r g Y r v X w u l C m B P 4 w k u i X h c N L Y f z f A Y y A v 4 A K M a m b N j m Y W k e n Q I Y 5 B Q X M e d O Y c w E 7 L o 2 y V m S 1 X p a g h T P D E m 5 E p P Q B K X 6 R V x u Z a 2 g M N 1 q T S X i V + m d Z m 1 P F E u N y 4 d q x l Y D d x r u R p 3 P l R j u f 1 G k n b V c 6 7 3 d 9 t m c i 6 J F W x l 2 Q F L N Z g T P D b y Q g A M F q 6 b 1 i Q Q Y d T D W x O D O / L n V x I E B I / a Z A W w 4 W m U O 9 f 9 0 D n f p v U 6 S / C 3 n 0 o e T X F y I Y l u o D y J 3 T x W w Z m I U m X U F + T B W o C 9 B 5 S x 0 r j V N T Y 3 G K 9 a 0 r 8 J n U o p p C K M k / I 7 0 f I + t H 5 p s i 5 t B f g I b q c z 7 l 4 w Z T d T 8 C 9 V 2 r j 4 i + n J F U + f r y W b M s 3 m Y C N Y o e K 3 G 4 w b W 6 B X Y / N K f r u x E e Z Z m t p N l m f T e 5 C L u C 9 R U 0 v r G G 7 1 D L v s O m x y V Y Z p b J F V + L 9 Y K I U l y + Z n 0 n a L 1 6 X O J O C 9 L z E O D R i k i Q 0 E P q A Q D O 6 w 0 C I 2 B q i u 8 G e U Z m C L I n w n o o 3 l E m N D c o n J N + S O t z 1 Y Y u G 6 B d 5 r b 8 n 5 w Z T O p R 8 u W E b C 4 C U M r t x u D b T c v G Y R k y V U 9 h G b N T N x U W F u L L K E r E G O v 5 K X H H x h q P d w b m E 2 J n P k M 8 E l Q h I X l n M V z p s r t u M L D Y I N h + N c S B U Q M E o n t x e g V P R g F B 2 M J u D S J M Z m J p k b I p I I d J w L T a y S 7 c D q p N h q s Y 1 l 5 y o B i e Z 3 a w u v F m B p 8 8 g F b o P T W B R T L 0 m w k s 5 5 A k 9 5 Z 0 D Q I u 7 N 8 J 2 S s y 3 + k V z a Q g h I k 7 7 x / g U z T V y l l 3 V N o y M 3 G v o 2 u F 3 f b R 6 / t W e Y L o R K s X 2 y p P X Z o b z 3 r Z r r j i N L p 5 r k t w 1 6 S 0 2 Z T Z s b X / 4 D U E s B A i 0 A F A A C A A g A Q 2 w u W z m I l L q m A A A A 9 g A A A B I A A A A A A A A A A A A A A A A A A A A A A E N v b m Z p Z y 9 Q Y W N r Y W d l L n h t b F B L A Q I t A B Q A A g A I A E N s L l s P y u m r p A A A A O k A A A A T A A A A A A A A A A A A A A A A A P I A A A B b Q 2 9 u d G V u d F 9 U e X B l c 1 0 u e G 1 s U E s B A i 0 A F A A C A A g A Q 2 w u W z q b G G m 7 B A A A O R I A A B M A A A A A A A A A A A A A A A A A 4 w E A A E Z v c m 1 1 b G F z L 1 N l Y 3 R p b 2 4 x L m 1 Q S w U G A A A A A A M A A w D C A A A A 6 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B c A A A A A A A A 6 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F 0 Y 2 g l M j B E Z X R h a W x z P C 9 J d G V t U G F 0 a D 4 8 L 0 l 0 Z W 1 M b 2 N h d G l v b j 4 8 U 3 R h Y m x l R W 5 0 c m l l c z 4 8 R W 5 0 c n k g V H l w Z T 0 i U X V l c n l J R C I g V m F s d W U 9 I n M 3 Z G I y Y W Q 5 Y y 1 i N m I 2 L T Q 0 N G I t O G Y 1 M C 0 y N T F j O W I 4 Z m I y O G Y i I C 8 + P E V u d H J 5 I F R 5 c G U 9 I k Z p b G x F b m F i b G V k I i B W Y W x 1 Z T 0 i b D A i I C 8 + P E V u d H J 5 I F R 5 c G U 9 I k Z p b G x M Y X N 0 V X B k Y X R l Z C I g V m F s d W U 9 I m Q y M D I 1 L T A 5 L T E 0 V D E y O j M 0 O j A 0 L j g 5 N T M x O T h a 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U e X B l c y I g V m F s d W U 9 I n N D U V l H Q m d N R E J n W T 0 i I C 8 + P E V u d H J 5 I F R 5 c G U 9 I k Z p b G x l Z E N v b X B s Z X R l U m V z d W x 0 V G 9 X b 3 J r c 2 h l Z X Q i I F Z h b H V l P S J s M C I g L z 4 8 R W 5 0 c n k g V H l w Z T 0 i R m l s b E 9 i a m V j d F R 5 c G U i I F Z h b H V l P S J z Q 2 9 u b m V j d G l v b k 9 u b H k i I C 8 + P E V u d H J 5 I F R 5 c G U 9 I k Z p b G x U b 0 R h d G F N b 2 R l b E V u Y W J s Z W Q i I F Z h b H V l P S J s M 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W F 0 Y 2 g g R G V 0 Y W l s c y 9 D a G F u Z 2 V k I F R 5 c G U z L n t E Y X R l L D B 9 J n F 1 b 3 Q 7 L C Z x d W 9 0 O 1 N l Y 3 R p b 2 4 x L 0 1 h d G N o I E R l d G F p b H M v Q 2 h h b m d l Z C B U e X B l M S 5 7 U m 9 1 b m Q s M n 0 m c X V v d D s s J n F 1 b 3 Q 7 U 2 V j d G l v b j E v T W F 0 Y 2 g g R G V 0 Y W l s c y 9 D a G F u Z 2 V k I F R 5 c G U x L n t W Z W 5 1 Z S w 0 f S Z x d W 9 0 O y w m c X V v d D t T Z W N 0 a W 9 u M S 9 N Y X R j a C B E Z X R h a W x z L 0 N o Y W 5 n Z W Q g V H l w Z T E u e 1 J l c 3 V s d C w 1 f S Z x d W 9 0 O y w m c X V v d D t T Z W N 0 a W 9 u M S 9 N Y X R j a C B E Z X R h a W x z L 0 N o Y W 5 n Z W Q g V H l w Z T I u e 0 d G L D R 9 J n F 1 b 3 Q 7 L C Z x d W 9 0 O 1 N l Y 3 R p b 2 4 x L 0 1 h d G N o I E R l d G F p b H M v Q 2 h h b m d l Z C B U e X B l M i 5 7 R 0 E s N X 0 m c X V v d D s s J n F 1 b 3 Q 7 U 2 V j d G l v b j E v T W F 0 Y 2 g g R G V 0 Y W l s c y 9 D a G F u Z 2 V k I F R 5 c G U x L n t P c H B v b m V u d C w 4 f S Z x d W 9 0 O y w m c X V v d D t T Z W N 0 a W 9 u M S 9 N Y X R j a C B E Z X R h a W x z L 0 N o Y W 5 n Z W Q g V H l w Z T E u e 0 F 0 d G V u Z G F u Y 2 U s M T J 9 J n F 1 b 3 Q 7 X S w m c X V v d D t D b 2 x 1 b W 5 D b 3 V u d C Z x d W 9 0 O z o 4 L C Z x d W 9 0 O 0 t l e U N v b H V t b k 5 h b W V z J n F 1 b 3 Q 7 O l t d L C Z x d W 9 0 O 0 N v b H V t b k l k Z W 5 0 a X R p Z X M m c X V v d D s 6 W y Z x d W 9 0 O 1 N l Y 3 R p b 2 4 x L 0 1 h d G N o I E R l d G F p b H M v Q 2 h h b m d l Z C B U e X B l M y 5 7 R G F 0 Z S w w f S Z x d W 9 0 O y w m c X V v d D t T Z W N 0 a W 9 u M S 9 N Y X R j a C B E Z X R h a W x z L 0 N o Y W 5 n Z W Q g V H l w Z T E u e 1 J v d W 5 k L D J 9 J n F 1 b 3 Q 7 L C Z x d W 9 0 O 1 N l Y 3 R p b 2 4 x L 0 1 h d G N o I E R l d G F p b H M v Q 2 h h b m d l Z C B U e X B l M S 5 7 V m V u d W U s N H 0 m c X V v d D s s J n F 1 b 3 Q 7 U 2 V j d G l v b j E v T W F 0 Y 2 g g R G V 0 Y W l s c y 9 D a G F u Z 2 V k I F R 5 c G U x L n t S Z X N 1 b H Q s N X 0 m c X V v d D s s J n F 1 b 3 Q 7 U 2 V j d G l v b j E v T W F 0 Y 2 g g R G V 0 Y W l s c y 9 D a G F u Z 2 V k I F R 5 c G U y L n t H R i w 0 f S Z x d W 9 0 O y w m c X V v d D t T Z W N 0 a W 9 u M S 9 N Y X R j a C B E Z X R h a W x z L 0 N o Y W 5 n Z W Q g V H l w Z T I u e 0 d B L D V 9 J n F 1 b 3 Q 7 L C Z x d W 9 0 O 1 N l Y 3 R p b 2 4 x L 0 1 h d G N o I E R l d G F p b H M v Q 2 h h b m d l Z C B U e X B l M S 5 7 T 3 B w b 2 5 l b n Q s O H 0 m c X V v d D s s J n F 1 b 3 Q 7 U 2 V j d G l v b j E v T W F 0 Y 2 g g R G V 0 Y W l s c y 9 D a G F u Z 2 V k I F R 5 c G U x L n t B d H R l b m R h b m N l L D E y f S Z x d W 9 0 O 1 0 s J n F 1 b 3 Q 7 U m V s Y X R p b 2 5 z a G l w S W 5 m b y Z x d W 9 0 O z p b X X 0 i I C 8 + P E V u d H J 5 I F R 5 c G U 9 I k Z p b G x D b 2 x 1 b W 5 O Y W 1 l c y I g V m F s d W U 9 I n N b J n F 1 b 3 Q 7 R G F 0 Z S Z x d W 9 0 O y w m c X V v d D t S b 3 V u Z C Z x d W 9 0 O y w m c X V v d D t W Z W 5 1 Z S Z x d W 9 0 O y w m c X V v d D t S Z X N 1 b H Q m c X V v d D s s J n F 1 b 3 Q 7 R 2 9 h b H M g R m 9 y J n F 1 b 3 Q 7 L C Z x d W 9 0 O 0 d v Y W x z I E F n Y W l u c 3 Q m c X V v d D s s J n F 1 b 3 Q 7 T 3 B w b 2 5 l b n Q m c X V v d D s s J n F 1 b 3 Q 7 Q X R 0 Z W 5 k Y W 5 j Z S Z x d W 9 0 O 1 0 i I C 8 + P E V u d H J 5 I F R 5 c G U 9 I k Z p b G x F c n J v c k N v d W 5 0 I i B W Y W x 1 Z T 0 i b D A i I C 8 + P E V u d H J 5 I F R 5 c G U 9 I k Z p b G x F c n J v c k N v Z G U i I F Z h b H V l P S J z V W 5 r b m 9 3 b i I g L z 4 8 R W 5 0 c n k g V H l w Z T 0 i R m l s b E N v d W 5 0 I i B W Y W x 1 Z T 0 i b D Q 4 I i A v P j x F b n R y e S B U e X B l P S J B Z G R l Z F R v R G F 0 Y U 1 v Z G V s I i B W Y W x 1 Z T 0 i b D E i I C 8 + P C 9 T d G F i b G V F b n R y a W V z P j w v S X R l b T 4 8 S X R l b T 4 8 S X R l b U x v Y 2 F 0 a W 9 u P j x J d G V t V H l w Z T 5 G b 3 J t d W x h P C 9 J d G V t V H l w Z T 4 8 S X R l b V B h d G g + U 2 V j d G l v b j E v T W F 0 Y 2 g l M j B E Z X R h a W x z L 1 N v d X J j Z T w v S X R l b V B h d G g + P C 9 J d G V t T G 9 j Y X R p b 2 4 + P F N 0 Y W J s Z U V u d H J p Z X M g L z 4 8 L 0 l 0 Z W 0 + P E l 0 Z W 0 + P E l 0 Z W 1 M b 2 N h d G l v b j 4 8 S X R l b V R 5 c G U + R m 9 y b X V s Y T w v S X R l b V R 5 c G U + P E l 0 Z W 1 Q Y X R o P l N l Y 3 R p b 2 4 x L 0 1 h d G N o J T I w R G V 0 Y W l s c y 9 F e H R y Y W N 0 Z W Q l M j B U Y W J s Z S U y M E Z y b 2 0 l M j B I d G 1 s P C 9 J d G V t U G F 0 a D 4 8 L 0 l 0 Z W 1 M b 2 N h d G l v b j 4 8 U 3 R h Y m x l R W 5 0 c m l l c y A v P j w v S X R l b T 4 8 S X R l b T 4 8 S X R l b U x v Y 2 F 0 a W 9 u P j x J d G V t V H l w Z T 5 G b 3 J t d W x h P C 9 J d G V t V H l w Z T 4 8 S X R l b V B h d G g + U 2 V j d G l v b j E v T W F 0 Y 2 g l M j B E Z X R h a W x z L 0 N o Y W 5 n Z W Q l M j B U e X B l P C 9 J d G V t U G F 0 a D 4 8 L 0 l 0 Z W 1 M b 2 N h d G l v b j 4 8 U 3 R h Y m x l R W 5 0 c m l l c y A v P j w v S X R l b T 4 8 S X R l b T 4 8 S X R l b U x v Y 2 F 0 a W 9 u P j x J d G V t V H l w Z T 5 G b 3 J t d W x h P C 9 J d G V t V H l w Z T 4 8 S X R l b V B h d G g + U 2 V j d G l v b j E v T W F 0 Y 2 g l M j B E Z X R h a W x z L 1 B y b 2 1 v d G V k J T I w S G V h Z G V y c z w v S X R l b V B h d G g + P C 9 J d G V t T G 9 j Y X R p b 2 4 + P F N 0 Y W J s Z U V u d H J p Z X M g L z 4 8 L 0 l 0 Z W 0 + P E l 0 Z W 0 + P E l 0 Z W 1 M b 2 N h d G l v b j 4 8 S X R l b V R 5 c G U + R m 9 y b X V s Y T w v S X R l b V R 5 c G U + P E l 0 Z W 1 Q Y X R o P l N l Y 3 R p b 2 4 x L 0 1 h d G N o J T I w R G V 0 Y W l s c y 9 D a G F u Z 2 V k J T I w V H l w Z T E 8 L 0 l 0 Z W 1 Q Y X R o P j w v S X R l b U x v Y 2 F 0 a W 9 u P j x T d G F i b G V F b n R y a W V z I C 8 + P C 9 J d G V t P j x J d G V t P j x J d G V t T G 9 j Y X R p b 2 4 + P E l 0 Z W 1 U e X B l P k Z v c m 1 1 b G E 8 L 0 l 0 Z W 1 U e X B l P j x J d G V t U G F 0 a D 5 T Z W N 0 a W 9 u M S 9 F c n J v c n M l M j B p b i U y M E 1 h d G N o J T I w R G V 0 Y W l 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g 1 Z j l i N j k x L W N l O W U t N G J h M i 1 i N z V h L T E 1 N z I x Y T M 0 Y m Q 1 O C I g L z 4 8 R W 5 0 c n k g V H l w Z T 0 i Q n V m Z m V y T m V 4 d F J l Z n J l c 2 g i I F Z h b H V l P S J s M S I g L z 4 8 R W 5 0 c n k g V H l w Z T 0 i U m V z d W x 0 V H l w Z S I g V m F s d W U 9 I n N F e G N l c H R p b 2 4 i I C 8 + P E V u d H J 5 I F R 5 c G U 9 I k 5 h d m l n Y X R p b 2 5 T d G V w T m F t Z S I g V m F s d W U 9 I n N O Y X Z p Z 2 F 0 a W 9 u I i A v P j x F b n R y e S B U e X B l P S J G a W x s Z W R D b 2 1 w b G V 0 Z V J l c 3 V s d F R v V 2 9 y a 3 N o Z W V 0 I i B W Y W x 1 Z T 0 i b D A i I C 8 + P E V u d H J 5 I F R 5 c G U 9 I k Z p b G x T d G F 0 d X M i I F Z h b H V l P S J z Q 2 9 t c G x l d G U i I C 8 + P E V u d H J 5 I F R 5 c G U 9 I k Z p b G x M Y X N 0 V X B k Y X R l Z C I g V m F s d W U 9 I m Q y M D I 1 L T A 5 L T E 0 V D E w O j M 5 O j I 4 L j E w M T A 4 M j B a I i A v P j x F b n R y e S B U e X B l P S J G a W x s R X J y b 3 J D b 2 R l I i B W Y W x 1 Z T 0 i c 1 V u a 2 5 v d 2 4 i I C 8 + P E V u d H J 5 I F R 5 c G U 9 I k F k Z G V k V G 9 E Y X R h T W 9 k Z W w i I F Z h b H V l P S J s M C I g L z 4 8 L 1 N 0 Y W J s Z U V u d H J p Z X M + P C 9 J d G V t P j x J d G V t P j x J d G V t T G 9 j Y X R p b 2 4 + P E l 0 Z W 1 U e X B l P k Z v c m 1 1 b G E 8 L 0 l 0 Z W 1 U e X B l P j x J d G V t U G F 0 a D 5 T Z W N 0 a W 9 u M S 9 F c n J v c n M l M j B p b i U y M E 1 h d G N o J T I w R G V 0 Y W l s c y 9 T b 3 V y Y 2 U 8 L 0 l 0 Z W 1 Q Y X R o P j w v S X R l b U x v Y 2 F 0 a W 9 u P j x T d G F i b G V F b n R y a W V z I C 8 + P C 9 J d G V t P j x J d G V t P j x J d G V t T G 9 j Y X R p b 2 4 + P E l 0 Z W 1 U e X B l P k Z v c m 1 1 b G E 8 L 0 l 0 Z W 1 U e X B l P j x J d G V t U G F 0 a D 5 T Z W N 0 a W 9 u M S 9 F c n J v c n M l M j B p b i U y M E 1 h d G N o J T I w R G V 0 Y W l s c y 9 E Z X R l Y 3 R l Z C U y M F R 5 c G U l M j B N a X N t Y X R j a G V z P C 9 J d G V t U G F 0 a D 4 8 L 0 l 0 Z W 1 M b 2 N h d G l v b j 4 8 U 3 R h Y m x l R W 5 0 c m l l c y A v P j w v S X R l b T 4 8 S X R l b T 4 8 S X R l b U x v Y 2 F 0 a W 9 u P j x J d G V t V H l w Z T 5 G b 3 J t d W x h P C 9 J d G V t V H l w Z T 4 8 S X R l b V B h d G g + U 2 V j d G l v b j E v R X J y b 3 J z J T I w a W 4 l M j B N Y X R j a C U y M E R l d G F p b H M v Q W R k Z W Q l M j B J b m R l e D w v S X R l b V B h d G g + P C 9 J d G V t T G 9 j Y X R p b 2 4 + P F N 0 Y W J s Z U V u d H J p Z X M g L z 4 8 L 0 l 0 Z W 0 + P E l 0 Z W 0 + P E l 0 Z W 1 M b 2 N h d G l v b j 4 8 S X R l b V R 5 c G U + R m 9 y b X V s Y T w v S X R l b V R 5 c G U + P E l 0 Z W 1 Q Y X R o P l N l Y 3 R p b 2 4 x L 0 V y c m 9 y c y U y M G l u J T I w T W F 0 Y 2 g l M j B E Z X R h a W x z L 0 t l c H Q l M j B F c n J v c n M 8 L 0 l 0 Z W 1 Q Y X R o P j w v S X R l b U x v Y 2 F 0 a W 9 u P j x T d G F i b G V F b n R y a W V z I C 8 + P C 9 J d G V t P j x J d G V t P j x J d G V t T G 9 j Y X R p b 2 4 + P E l 0 Z W 1 U e X B l P k Z v c m 1 1 b G E 8 L 0 l 0 Z W 1 U e X B l P j x J d G V t U G F 0 a D 5 T Z W N 0 a W 9 u M S 9 F c n J v c n M l M j B p b i U y M E 1 h d G N o J T I w R G V 0 Y W l s c y 9 S Z W 9 y Z G V y Z W Q l M j B D b 2 x 1 b W 5 z P C 9 J d G V t U G F 0 a D 4 8 L 0 l 0 Z W 1 M b 2 N h d G l v b j 4 8 U 3 R h Y m x l R W 5 0 c m l l c y A v P j w v S X R l b T 4 8 S X R l b T 4 8 S X R l b U x v Y 2 F 0 a W 9 u P j x J d G V t V H l w Z T 5 G b 3 J t d W x h P C 9 J d G V t V H l w Z T 4 8 S X R l b V B h d G g + U 2 V j d G l v b j E v T W F 0 Y 2 g l M j B E Z X R h a W x z L 1 J l b W 9 2 Z W Q l M j B P d G h l c i U y M E N v b H V t b n M 8 L 0 l 0 Z W 1 Q Y X R o P j w v S X R l b U x v Y 2 F 0 a W 9 u P j x T d G F i b G V F b n R y a W V z I C 8 + P C 9 J d G V t P j x J d G V t P j x J d G V t T G 9 j Y X R p b 2 4 + P E l 0 Z W 1 U e X B l P k Z v c m 1 1 b G E 8 L 0 l 0 Z W 1 U e X B l P j x J d G V t U G F 0 a D 5 T Z W N 0 a W 9 u M S 9 N Y X R j a C U y M E R l d G F p b H M v Q 2 h h b m d l Z C U y M F R 5 c G U y P C 9 J d G V t U G F 0 a D 4 8 L 0 l 0 Z W 1 M b 2 N h d G l v b j 4 8 U 3 R h Y m x l R W 5 0 c m l l c y A v P j w v S X R l b T 4 8 S X R l b T 4 8 S X R l b U x v Y 2 F 0 a W 9 u P j x J d G V t V H l w Z T 5 G b 3 J t d W x h P C 9 J d G V t V H l w Z T 4 8 S X R l b V B h d G g + U 2 V j d G l v b j E v T W F 0 Y 2 g l M j B E Z X R h a W x z L 0 Z p b H R l c m V k J T I w U m 9 3 c z w v S X R l b V B h d G g + P C 9 J d G V t T G 9 j Y X R p b 2 4 + P F N 0 Y W J s Z U V u d H J p Z X M g L z 4 8 L 0 l 0 Z W 0 + P E l 0 Z W 0 + P E l 0 Z W 1 M b 2 N h d G l v b j 4 8 S X R l b V R 5 c G U + R m 9 y b X V s Y T w v S X R l b V R 5 c G U + P E l 0 Z W 1 Q Y X R o P l N l Y 3 R p b 2 4 x L 0 1 h d G N o J T I w R G V 0 Y W l s c y 9 D a G F u Z 2 V k J T I w V H l w Z T M 8 L 0 l 0 Z W 1 Q Y X R o P j w v S X R l b U x v Y 2 F 0 a W 9 u P j x T d G F i b G V F b n R y a W V z I C 8 + P C 9 J d G V t P j x J d G V t P j x J d G V t T G 9 j Y X R p b 2 4 + P E l 0 Z W 1 U e X B l P k Z v c m 1 1 b G E 8 L 0 l 0 Z W 1 U e X B l P j x J d G V t U G F 0 a D 5 T Z W N 0 a W 9 u M S 9 N Y X R j a C U y M E R l d G F p b H M v U m V u Y W 1 l Z C U y M E N v b H V t b n M 8 L 0 l 0 Z W 1 Q Y X R o P j w v S X R l b U x v Y 2 F 0 a W 9 u P j x T d G F i b G V F b n R y a W V z I C 8 + P C 9 J d G V t P j w v S X R l b X M + P C 9 M b 2 N h b F B h Y 2 t h Z 2 V N Z X R h Z G F 0 Y U Z p b G U + F g A A A F B L B Q Y A A A A A A A A A A A A A A A A A A A A A A A A m A Q A A A Q A A A N C M n d 8 B F d E R j H o A w E / C l + s B A A A A i 3 H F X V p U 2 0 q U G V s H 7 3 1 j t A A A A A A C A A A A A A A Q Z g A A A A E A A C A A A A B V 6 K G d P 2 P U b y f T J Y X D G D e d S o 5 1 j 4 7 R w 8 o p P 7 Z Z P J F Z M g A A A A A O g A A A A A I A A C A A A A D Q W T o o b o N u D f Z Y X F I d B H S Y H h 2 C q t f 0 2 4 V D 0 q T L Y o l o t 1 A A A A B l 6 9 g q n 7 9 n R A e 9 F K r q l A p i d C 5 q O x W 5 J u v p i I s P w m e Q m E G D y E d M n B 5 s / N N a F S 8 e F 0 n W o m 8 H m S L D w O 2 V P m u U h K 3 + N O c r / f m R i W J 2 Y x S s s W 0 Y q E A A A A C D g a 7 y 8 u f p T c W V 2 V k 4 q 2 R l R Y P M Z A O L z m N 4 Y 6 9 5 D 4 X + k 6 J f O O l 7 j z F A e u F G o P W 6 C S 4 y z r Z n Y Q T L O D t O k M e X T 8 / 9 < / D a t a M a s h u p > 
</file>

<file path=customXml/itemProps1.xml><?xml version="1.0" encoding="utf-8"?>
<ds:datastoreItem xmlns:ds="http://schemas.openxmlformats.org/officeDocument/2006/customXml" ds:itemID="{245CB903-5D2A-4486-92A0-9F42889AA948}">
  <ds:schemaRefs/>
</ds:datastoreItem>
</file>

<file path=customXml/itemProps10.xml><?xml version="1.0" encoding="utf-8"?>
<ds:datastoreItem xmlns:ds="http://schemas.openxmlformats.org/officeDocument/2006/customXml" ds:itemID="{E18FB5A1-F359-4135-8F40-9F1DA842F2D1}">
  <ds:schemaRefs/>
</ds:datastoreItem>
</file>

<file path=customXml/itemProps11.xml><?xml version="1.0" encoding="utf-8"?>
<ds:datastoreItem xmlns:ds="http://schemas.openxmlformats.org/officeDocument/2006/customXml" ds:itemID="{8584037D-655E-455A-844B-4090192430AA}">
  <ds:schemaRefs/>
</ds:datastoreItem>
</file>

<file path=customXml/itemProps12.xml><?xml version="1.0" encoding="utf-8"?>
<ds:datastoreItem xmlns:ds="http://schemas.openxmlformats.org/officeDocument/2006/customXml" ds:itemID="{A452BE16-7A1F-42E3-861E-F3D84C44ED12}">
  <ds:schemaRefs/>
</ds:datastoreItem>
</file>

<file path=customXml/itemProps13.xml><?xml version="1.0" encoding="utf-8"?>
<ds:datastoreItem xmlns:ds="http://schemas.openxmlformats.org/officeDocument/2006/customXml" ds:itemID="{891D6F96-FE41-4D08-B78E-160C31981BED}">
  <ds:schemaRefs/>
</ds:datastoreItem>
</file>

<file path=customXml/itemProps14.xml><?xml version="1.0" encoding="utf-8"?>
<ds:datastoreItem xmlns:ds="http://schemas.openxmlformats.org/officeDocument/2006/customXml" ds:itemID="{481A493F-055F-4CDE-BC0B-94C6EC717570}">
  <ds:schemaRefs/>
</ds:datastoreItem>
</file>

<file path=customXml/itemProps15.xml><?xml version="1.0" encoding="utf-8"?>
<ds:datastoreItem xmlns:ds="http://schemas.openxmlformats.org/officeDocument/2006/customXml" ds:itemID="{1FC33E98-C1BC-4E2C-8D7B-95743228282F}">
  <ds:schemaRefs/>
</ds:datastoreItem>
</file>

<file path=customXml/itemProps16.xml><?xml version="1.0" encoding="utf-8"?>
<ds:datastoreItem xmlns:ds="http://schemas.openxmlformats.org/officeDocument/2006/customXml" ds:itemID="{917B142D-834B-4470-8CA9-F1821DAF5056}">
  <ds:schemaRefs/>
</ds:datastoreItem>
</file>

<file path=customXml/itemProps17.xml><?xml version="1.0" encoding="utf-8"?>
<ds:datastoreItem xmlns:ds="http://schemas.openxmlformats.org/officeDocument/2006/customXml" ds:itemID="{72FDFBEC-061C-4399-8C77-D066343239FB}">
  <ds:schemaRefs/>
</ds:datastoreItem>
</file>

<file path=customXml/itemProps18.xml><?xml version="1.0" encoding="utf-8"?>
<ds:datastoreItem xmlns:ds="http://schemas.openxmlformats.org/officeDocument/2006/customXml" ds:itemID="{95606798-EECA-4118-B0EE-47E7B213C127}">
  <ds:schemaRefs/>
</ds:datastoreItem>
</file>

<file path=customXml/itemProps19.xml><?xml version="1.0" encoding="utf-8"?>
<ds:datastoreItem xmlns:ds="http://schemas.openxmlformats.org/officeDocument/2006/customXml" ds:itemID="{7949BAEC-27A7-473D-A547-395FAB79E7CA}">
  <ds:schemaRefs/>
</ds:datastoreItem>
</file>

<file path=customXml/itemProps2.xml><?xml version="1.0" encoding="utf-8"?>
<ds:datastoreItem xmlns:ds="http://schemas.openxmlformats.org/officeDocument/2006/customXml" ds:itemID="{9B168320-F566-4135-B5F1-EEC7C2B264D3}">
  <ds:schemaRefs/>
</ds:datastoreItem>
</file>

<file path=customXml/itemProps3.xml><?xml version="1.0" encoding="utf-8"?>
<ds:datastoreItem xmlns:ds="http://schemas.openxmlformats.org/officeDocument/2006/customXml" ds:itemID="{CABBF3EB-4409-4FDD-B276-3FD61852856D}">
  <ds:schemaRefs/>
</ds:datastoreItem>
</file>

<file path=customXml/itemProps4.xml><?xml version="1.0" encoding="utf-8"?>
<ds:datastoreItem xmlns:ds="http://schemas.openxmlformats.org/officeDocument/2006/customXml" ds:itemID="{FFF22BE5-45D2-430B-AC86-F4F98B18A505}">
  <ds:schemaRefs/>
</ds:datastoreItem>
</file>

<file path=customXml/itemProps5.xml><?xml version="1.0" encoding="utf-8"?>
<ds:datastoreItem xmlns:ds="http://schemas.openxmlformats.org/officeDocument/2006/customXml" ds:itemID="{466C44C9-3F1C-4959-A4C7-7D486B33FEC9}">
  <ds:schemaRefs/>
</ds:datastoreItem>
</file>

<file path=customXml/itemProps6.xml><?xml version="1.0" encoding="utf-8"?>
<ds:datastoreItem xmlns:ds="http://schemas.openxmlformats.org/officeDocument/2006/customXml" ds:itemID="{9880E859-E017-4A5D-A576-B496E82E26DF}">
  <ds:schemaRefs/>
</ds:datastoreItem>
</file>

<file path=customXml/itemProps7.xml><?xml version="1.0" encoding="utf-8"?>
<ds:datastoreItem xmlns:ds="http://schemas.openxmlformats.org/officeDocument/2006/customXml" ds:itemID="{36392BEB-D0F7-4DFB-99A5-0BCF4C9684C8}">
  <ds:schemaRefs/>
</ds:datastoreItem>
</file>

<file path=customXml/itemProps8.xml><?xml version="1.0" encoding="utf-8"?>
<ds:datastoreItem xmlns:ds="http://schemas.openxmlformats.org/officeDocument/2006/customXml" ds:itemID="{9E4BAED9-10B4-4F2B-8C7A-E11B9AC880A1}">
  <ds:schemaRefs/>
</ds:datastoreItem>
</file>

<file path=customXml/itemProps9.xml><?xml version="1.0" encoding="utf-8"?>
<ds:datastoreItem xmlns:ds="http://schemas.openxmlformats.org/officeDocument/2006/customXml" ds:itemID="{2A463D92-A9DD-41BB-856C-EB5D5F3E12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Archer</dc:creator>
  <cp:lastModifiedBy>Kate Archer</cp:lastModifiedBy>
  <dcterms:created xsi:type="dcterms:W3CDTF">2025-09-14T07:32:25Z</dcterms:created>
  <dcterms:modified xsi:type="dcterms:W3CDTF">2025-09-14T12:37:53Z</dcterms:modified>
</cp:coreProperties>
</file>