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  <Default Extension="gif" ContentType="image/gif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PUT" sheetId="1" r:id="rId4"/>
    <sheet name="CARD" sheetId="2" r:id="rId5"/>
    <sheet name="ATTENDANCE" sheetId="3" r:id="rId6"/>
    <sheet name="FIRST QUARTER" sheetId="4" r:id="rId7"/>
    <sheet name="SECOND QUARTER" sheetId="5" r:id="rId8"/>
    <sheet name="THIRD QUARTER" sheetId="6" r:id="rId9"/>
    <sheet name="FOURTH QUARTER" sheetId="7" r:id="rId10"/>
    <sheet name="FINAL" sheetId="8" r:id="rId11"/>
  </sheets>
  <definedNames>
    <definedName name="TRANSMUTATION_TABLE">#REF!</definedName>
    <definedName name="_xlnm.Print_Titles" localSheetId="0">'INPUT'!$7:$9</definedName>
    <definedName name="_xlnm.Print_Area" localSheetId="1">'CARD'!$B$1:$N$87</definedName>
    <definedName name="_xlnm.Print_Titles" localSheetId="2">'ATTENDANCE'!$7:$9</definedName>
    <definedName name="_xlnm.Print_Titles" localSheetId="3">'FIRST QUARTER'!$7:$9</definedName>
    <definedName name="_xlnm.Print_Titles" localSheetId="4">'SECOND QUARTER'!$7:$9</definedName>
    <definedName name="_xlnm.Print_Titles" localSheetId="5">'THIRD QUARTER'!$7:$9</definedName>
    <definedName name="_xlnm.Print_Titles" localSheetId="6">'FOURTH QUARTER'!$7:$9</definedName>
    <definedName name="_xlnm.Print_Titles" localSheetId="7">'FINAL'!$7:$9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<sst xmlns="http://schemas.openxmlformats.org/spreadsheetml/2006/main" uniqueCount="157">
  <si>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FINAL GRADES AND GENERAL AVERAGE</t>
  </si>
  <si>
    <t>IV-MIMAROPA</t>
  </si>
  <si>
    <t>DIVISION</t>
  </si>
  <si>
    <t>ORIENTAL MINDORO</t>
  </si>
  <si>
    <t>SCHOOL YEAR</t>
  </si>
  <si>
    <t>2023 - 2024</t>
  </si>
  <si>
    <t>SCHOOL NAME</t>
  </si>
  <si>
    <t>PUERTO GALERA ACADEMY, INC.</t>
  </si>
  <si>
    <t>SCHOOL ID</t>
  </si>
  <si>
    <t>GRADE:</t>
  </si>
  <si>
    <t>SECTION:</t>
  </si>
  <si>
    <t>St. Cecilia</t>
  </si>
  <si>
    <t>LEARNERS' INFORMATION</t>
  </si>
  <si>
    <t>NAME</t>
  </si>
  <si>
    <t>AGE</t>
  </si>
  <si>
    <t>LRN</t>
  </si>
  <si>
    <t>SEX</t>
  </si>
  <si>
    <t>Form 138-A</t>
  </si>
  <si>
    <t>LEARNER'S NAME (USE THIS AS REFERENCE)</t>
  </si>
  <si>
    <t>REPUBLIC OF THE PHILIPPINES</t>
  </si>
  <si>
    <t>DEPARTMENT OF EDUCATION</t>
  </si>
  <si>
    <t>MIMAROPA REGION</t>
  </si>
  <si>
    <t>Division of Oriental Mindoro</t>
  </si>
  <si>
    <t>Poblacion, Puerto Galera, Oriental Mindoro</t>
  </si>
  <si>
    <t>JUNIOR HIGH SCHOOL REPORT CARD</t>
  </si>
  <si>
    <t>School Year 2023 - 2024</t>
  </si>
  <si>
    <t xml:space="preserve">     Name: </t>
  </si>
  <si>
    <t>Dela Cruz, Helena Clara</t>
  </si>
  <si>
    <t>Age:</t>
  </si>
  <si>
    <t xml:space="preserve">     Grade:</t>
  </si>
  <si>
    <t>Section:</t>
  </si>
  <si>
    <t>St. Joseph Husband of Mary</t>
  </si>
  <si>
    <t>Sex:</t>
  </si>
  <si>
    <t>Female</t>
  </si>
  <si>
    <t xml:space="preserve">     Curriculum:</t>
  </si>
  <si>
    <t>K-12</t>
  </si>
  <si>
    <t>LRN:</t>
  </si>
  <si>
    <t>XXXXXXXXXXXXX</t>
  </si>
  <si>
    <t>LEARNING AREAS</t>
  </si>
  <si>
    <t>PERIODIC RATING</t>
  </si>
  <si>
    <t xml:space="preserve">FINAL RATING </t>
  </si>
  <si>
    <t>ACTION TAKEN</t>
  </si>
  <si>
    <t>GENERAL AVERAGE</t>
  </si>
  <si>
    <t>GRADING SYSTEM</t>
  </si>
  <si>
    <t>AVERAGING</t>
  </si>
  <si>
    <t>REPORT ON ATTENDANCE</t>
  </si>
  <si>
    <t>A</t>
  </si>
  <si>
    <t>S</t>
  </si>
  <si>
    <t>O</t>
  </si>
  <si>
    <t>N</t>
  </si>
  <si>
    <t>D</t>
  </si>
  <si>
    <t>J</t>
  </si>
  <si>
    <t>F</t>
  </si>
  <si>
    <t>M</t>
  </si>
  <si>
    <t>T</t>
  </si>
  <si>
    <t>No. of School Days</t>
  </si>
  <si>
    <t>Days Present</t>
  </si>
  <si>
    <t>Days Absent</t>
  </si>
  <si>
    <t>REPORT ON LEARNER'S OBSERVED VALUES</t>
  </si>
  <si>
    <t>CORE VALUES</t>
  </si>
  <si>
    <t>BEHAVIOR STATEMENTS</t>
  </si>
  <si>
    <t>QUARTER</t>
  </si>
  <si>
    <t>MAKA-DIYOS</t>
  </si>
  <si>
    <t>Expresses one's spiritual beliefs while respecting the spiritual beliefs of others</t>
  </si>
  <si>
    <t>Shows adherence to ethical principles by upholding truth</t>
  </si>
  <si>
    <t>MAKATAO</t>
  </si>
  <si>
    <t>Is sensitive to individual, social and cultural preferences</t>
  </si>
  <si>
    <t>Demonstrates contributions toward solidarity</t>
  </si>
  <si>
    <t>MAKAKALIKASAN</t>
  </si>
  <si>
    <t>Cares for the environment and utilizes resources wisely, judisciously, and economically</t>
  </si>
  <si>
    <t>MAKABANSA</t>
  </si>
  <si>
    <t>Demonstrates pride in being a Filipino; exercises the rights and responsibilities of a Filipino citizen</t>
  </si>
  <si>
    <t>Demonstrates appropriate behavior in carrying out activities in the school, community and country</t>
  </si>
  <si>
    <r>
      <rPr>
        <rFont val="Baskerville Old Face"/>
        <b val="true"/>
        <i val="false"/>
        <strike val="false"/>
        <color rgb="FF000000"/>
        <sz val="8"/>
        <u val="none"/>
      </rPr>
      <t xml:space="preserve">Legend : AO - </t>
    </r>
    <r>
      <rPr>
        <rFont val="Baskerville Old Face"/>
        <b val="false"/>
        <i val="false"/>
        <strike val="false"/>
        <color rgb="FF000000"/>
        <sz val="8"/>
        <u val="none"/>
      </rPr>
      <t xml:space="preserve">Always Observed; </t>
    </r>
    <r>
      <rPr>
        <rFont val="Baskerville Old Face"/>
        <b val="true"/>
        <i val="false"/>
        <strike val="false"/>
        <color rgb="FF000000"/>
        <sz val="8"/>
        <u val="none"/>
      </rPr>
      <t xml:space="preserve">SO - </t>
    </r>
    <r>
      <rPr>
        <rFont val="Baskerville Old Face"/>
        <b val="false"/>
        <i val="false"/>
        <strike val="false"/>
        <color rgb="FF000000"/>
        <sz val="8"/>
        <u val="none"/>
      </rPr>
      <t xml:space="preserve">Sometimes Observed; </t>
    </r>
    <r>
      <rPr>
        <rFont val="Baskerville Old Face"/>
        <b val="true"/>
        <i val="false"/>
        <strike val="false"/>
        <color rgb="FF000000"/>
        <sz val="8"/>
        <u val="none"/>
      </rPr>
      <t xml:space="preserve">RO - </t>
    </r>
    <r>
      <rPr>
        <rFont val="Baskerville Old Face"/>
        <b val="false"/>
        <i val="false"/>
        <strike val="false"/>
        <color rgb="FF000000"/>
        <sz val="8"/>
        <u val="none"/>
      </rPr>
      <t xml:space="preserve">Rarely Observed; </t>
    </r>
    <r>
      <rPr>
        <rFont val="Baskerville Old Face"/>
        <b val="true"/>
        <i val="false"/>
        <strike val="false"/>
        <color rgb="FF000000"/>
        <sz val="8"/>
        <u val="none"/>
      </rPr>
      <t xml:space="preserve">NO -</t>
    </r>
    <r>
      <rPr>
        <rFont val="Baskerville Old Face"/>
        <b val="false"/>
        <i val="false"/>
        <strike val="false"/>
        <color rgb="FF000000"/>
        <sz val="8"/>
        <u val="none"/>
      </rPr>
      <t xml:space="preserve"> Not Observed</t>
    </r>
  </si>
  <si>
    <t>Eligible for transfer and admission to</t>
  </si>
  <si>
    <t>Date: __________________</t>
  </si>
  <si>
    <t>LUALHATI C. GARCIA</t>
  </si>
  <si>
    <t>CENON M. ARAGO</t>
  </si>
  <si>
    <t>Adviser</t>
  </si>
  <si>
    <t>School Principal</t>
  </si>
  <si>
    <t>CANCELLATION OF TRANSER ELIGIBILITY</t>
  </si>
  <si>
    <t>Has been admitted to</t>
  </si>
  <si>
    <t>Dear Parent/Guardian,</t>
  </si>
  <si>
    <t>This report card is issued at the end of each grading period.
Please examine it carefully upon receipt. Should you notice any erasure/alteration or have any question regarding your child's marks, please do not hesitate to see the Principal immediately so you can confer with the teacher(s) concened for verification/clarification.
Kindly sign and return it to your child's adviser within three days. Failure to do so makes you and your child liable for loss or whatever damage thereto.</t>
  </si>
  <si>
    <t>PARENT'S/GUARDIAN'S SIGNATURE</t>
  </si>
  <si>
    <t>First Grading</t>
  </si>
  <si>
    <t>Third Grading</t>
  </si>
  <si>
    <t>Second Grading</t>
  </si>
  <si>
    <t>Fourth Grading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</si>
  <si>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</si>
  <si>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</si>
  <si>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</si>
  <si>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</si>
  <si>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</si>
  <si>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</si>
  <si>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</si>
  <si>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</si>
  <si>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</si>
  <si>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</si>
  <si>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JUN.</t>
  </si>
  <si>
    <t>TOTAL</t>
  </si>
  <si>
    <t>NAMES OF LEARNERS</t>
  </si>
  <si>
    <t>DAYS:</t>
  </si>
  <si>
    <t>P</t>
  </si>
  <si>
    <t>ESC</t>
  </si>
  <si>
    <t>MALE</t>
  </si>
  <si>
    <t xml:space="preserve">FIRST QUARTER SUMMARY SHEET </t>
  </si>
  <si>
    <t>REPORT ON LEARNER'S OBSERVED BEHAVIOR</t>
  </si>
  <si>
    <t>GRADE - SECTION</t>
  </si>
  <si>
    <t>MAKADIYOS</t>
  </si>
  <si>
    <t>MAKA-KALIKASAN</t>
  </si>
  <si>
    <t>Filipino 9</t>
  </si>
  <si>
    <t>English 9</t>
  </si>
  <si>
    <t>Mathematics 9</t>
  </si>
  <si>
    <t>Science 9</t>
  </si>
  <si>
    <t>Araling Panlipunan (AP) 9</t>
  </si>
  <si>
    <t>Technology and Livelihood Education (TLE) 9</t>
  </si>
  <si>
    <t>MAPEH 9</t>
  </si>
  <si>
    <t>Music</t>
  </si>
  <si>
    <t>Arts</t>
  </si>
  <si>
    <t>Physical Education</t>
  </si>
  <si>
    <t>Health</t>
  </si>
  <si>
    <t>Edukasyon sa Pagpapakatao with Christian Living (ESP w/ CL) 9</t>
  </si>
  <si>
    <t>Information and Communications Tehnology (ICT) 9</t>
  </si>
  <si>
    <t>Conduct</t>
  </si>
  <si>
    <t>FIRST QUARTER AVERAGE</t>
  </si>
  <si>
    <r>
      <rPr>
        <rFont val="Arial"/>
        <b val="true"/>
        <i val="false"/>
        <strike val="false"/>
        <color rgb="FF0D0D0D"/>
        <sz val="9"/>
        <u val="none"/>
      </rPr>
      <t xml:space="preserve">Expresses one’s spiritual 
beliefs while respecting the 
spiritual beliefs of others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 LOVE OF GOD</t>
    </r>
    <r>
      <rPr>
        <rFont val="Arial"/>
        <b val="true"/>
        <i val="false"/>
        <strike val="false"/>
        <color rgb="FF0D0D0D"/>
        <sz val="9"/>
        <u val="none"/>
      </rPr>
      <t xml:space="preserve">
</t>
    </r>
  </si>
  <si>
    <r>
      <rPr>
        <rFont val="Arial"/>
        <b val="true"/>
        <i val="false"/>
        <strike val="false"/>
        <color rgb="FF0D0D0D"/>
        <sz val="9"/>
        <u val="none"/>
      </rPr>
      <t xml:space="preserve">Shows adherence to ethical principles by upholding truth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HONESTY</t>
    </r>
    <r>
      <rPr>
        <rFont val="Arial"/>
        <b val="true"/>
        <i val="false"/>
        <strike val="false"/>
        <color rgb="FF0D0D0D"/>
        <sz val="9"/>
        <u val="none"/>
      </rPr>
      <t xml:space="preserve">
</t>
    </r>
  </si>
  <si>
    <r>
      <rPr>
        <rFont val="Arial"/>
        <b val="true"/>
        <i val="false"/>
        <strike val="false"/>
        <color rgb="FF0D0D0D"/>
        <sz val="9"/>
        <u val="none"/>
      </rPr>
      <t xml:space="preserve">Is sensitive to individual, 
social, and cultural 
differences     </t>
    </r>
    <r>
      <rPr>
        <rFont val="Arial"/>
        <b val="true"/>
        <i val="false"/>
        <strike val="false"/>
        <color rgb="FFFF0000"/>
        <sz val="9"/>
        <u val="none"/>
      </rPr>
      <t xml:space="preserve"> COURTESY, HELPFULNESS, SENSE OF RESPONSIBILITY</t>
    </r>
    <r>
      <rPr>
        <rFont val="Arial"/>
        <b val="true"/>
        <i val="false"/>
        <strike val="false"/>
        <color rgb="FF0D0D0D"/>
        <sz val="9"/>
        <u val="none"/>
      </rPr>
      <t xml:space="preserve">
</t>
    </r>
  </si>
  <si>
    <r>
      <rPr>
        <rFont val="Arial"/>
        <b val="true"/>
        <i val="false"/>
        <strike val="false"/>
        <color rgb="FF0D0D0D"/>
        <sz val="9"/>
        <u val="none"/>
      </rPr>
      <t xml:space="preserve">Demonstrates 
contributions toward
 solidarity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COOPERATION, CONSIDERATION FOR OTHERS, SPORTSMANSHIP</t>
    </r>
    <r>
      <rPr>
        <rFont val="Arial"/>
        <b val="true"/>
        <i val="false"/>
        <strike val="false"/>
        <color rgb="FF0D0D0D"/>
        <sz val="9"/>
        <u val="none"/>
      </rPr>
      <t xml:space="preserve">
</t>
    </r>
  </si>
  <si>
    <r>
      <rPr>
        <rFont val="Arial"/>
        <b val="true"/>
        <i val="false"/>
        <strike val="false"/>
        <color rgb="FF0D0D0D"/>
        <sz val="9"/>
        <u val="none"/>
      </rPr>
      <t xml:space="preserve">Cares for the environment and utilizes resources wisely, 
judiciously, and 
economically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 CLEANLINESS AND ORDERLINES</t>
    </r>
    <r>
      <rPr>
        <rFont val="Arial"/>
        <b val="true"/>
        <i val="false"/>
        <strike val="false"/>
        <color rgb="FF0D0D0D"/>
        <sz val="9"/>
        <u val="none"/>
      </rPr>
      <t xml:space="preserve">
</t>
    </r>
  </si>
  <si>
    <r>
      <rPr>
        <rFont val="Arial"/>
        <b val="true"/>
        <i val="false"/>
        <strike val="false"/>
        <color rgb="FF0D0D0D"/>
        <sz val="9"/>
        <u val="none"/>
      </rPr>
      <t xml:space="preserve">Demonstrates pride in 
being a Filipino; exercises the rights and responsibilities of a Filipino citizen </t>
    </r>
    <r>
      <rPr>
        <rFont val="Arial"/>
        <b val="true"/>
        <i val="false"/>
        <strike val="false"/>
        <color rgb="FFFF0000"/>
        <sz val="9"/>
        <u val="none"/>
      </rPr>
      <t xml:space="preserve">LOVE OF THE COUNTRY/                    PATRIOTISM</t>
    </r>
    <r>
      <rPr>
        <rFont val="Arial"/>
        <b val="true"/>
        <i val="false"/>
        <strike val="false"/>
        <color rgb="FF0D0D0D"/>
        <sz val="9"/>
        <u val="none"/>
      </rPr>
      <t xml:space="preserve">
</t>
    </r>
  </si>
  <si>
    <r>
      <rPr>
        <rFont val="Arial"/>
        <b val="true"/>
        <i val="false"/>
        <strike val="false"/>
        <color rgb="FF0D0D0D"/>
        <sz val="9"/>
        <u val="none"/>
      </rPr>
      <t xml:space="preserve">Demonstrates appropriate behaviour in carrying out 
activities in the school, 
community, and country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PROMPTNESS AND PUNCTUALITY, </t>
    </r>
    <r>
      <rPr>
        <rFont val="Arial"/>
        <b val="true"/>
        <i val="false"/>
        <strike val="false"/>
        <color rgb="FFFF0000"/>
        <sz val="8"/>
        <u val="none"/>
      </rPr>
      <t xml:space="preserve">RESOURCEFULNESS</t>
    </r>
    <r>
      <rPr>
        <rFont val="Arial"/>
        <b val="true"/>
        <i val="false"/>
        <strike val="false"/>
        <color rgb="FFFF0000"/>
        <sz val="9"/>
        <u val="none"/>
      </rPr>
      <t xml:space="preserve"> AND CREATIVITY</t>
    </r>
  </si>
  <si>
    <t xml:space="preserve">   </t>
  </si>
  <si>
    <t>FEMALE</t>
  </si>
  <si>
    <t xml:space="preserve">SECOND QUARTER SUMMARY SHEET </t>
  </si>
  <si>
    <t>Edukasyon sa Pagpapakatao with Christian Living Education (ESP w/ CLE) 9</t>
  </si>
  <si>
    <t>SECOND QUARTER AVERAGE</t>
  </si>
  <si>
    <t xml:space="preserve">THIRD QUARTER SUMMARY SHEET </t>
  </si>
  <si>
    <t>Information and Communications Tehnology (ICT) 7</t>
  </si>
  <si>
    <t>THIRD QUARTER AVERAGE</t>
  </si>
  <si>
    <t xml:space="preserve">FOURTH QUARTER SUMMARY SHEET </t>
  </si>
  <si>
    <t>FOURTH QUARTER AVERAGE</t>
  </si>
  <si>
    <t>NO</t>
  </si>
  <si>
    <t>AO</t>
  </si>
  <si>
    <t>SO</t>
  </si>
  <si>
    <t xml:space="preserve">FINA GRADE SUMMARY SHEET </t>
  </si>
  <si>
    <t>Filipino 7</t>
  </si>
  <si>
    <t>English 7</t>
  </si>
  <si>
    <t>Mathematics 7</t>
  </si>
  <si>
    <t>Science 7</t>
  </si>
  <si>
    <t>Araling Panlipunan (AP) 7</t>
  </si>
  <si>
    <t>Technology and Livelihood Education (TLE) 7</t>
  </si>
  <si>
    <t>MAPEH 7</t>
  </si>
  <si>
    <t>Edukasyon sa Pagpapakatao with Christian Living Education (ESP w/ CLE) 7</t>
  </si>
  <si>
    <t>FINAL  AVERAGE</t>
  </si>
  <si>
    <t>FINAL</t>
  </si>
</sst>
</file>

<file path=xl/styles.xml><?xml version="1.0" encoding="utf-8"?>
<styleSheet xmlns="http://schemas.openxmlformats.org/spreadsheetml/2006/main" xml:space="preserve">
  <numFmts count="2">
    <numFmt numFmtId="164" formatCode="0;;"/>
    <numFmt numFmtId="165" formatCode="0.000"/>
  </numFmts>
  <fonts count="45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B0F0"/>
      <name val="Times New Roman"/>
    </font>
    <font>
      <b val="0"/>
      <i val="0"/>
      <strike val="0"/>
      <u val="none"/>
      <sz val="12"/>
      <color rgb="FF262626"/>
      <name val="Times New Roman"/>
    </font>
    <font>
      <b val="1"/>
      <i val="0"/>
      <strike val="0"/>
      <u val="none"/>
      <sz val="9"/>
      <color rgb="FF0D0D0D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24"/>
      <color rgb="FF000000"/>
      <name val="Times New Roman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000000"/>
      <name val="Times New Roman"/>
    </font>
    <font>
      <b val="1"/>
      <i val="0"/>
      <strike val="0"/>
      <u val="none"/>
      <sz val="10"/>
      <color rgb="FF00B0F0"/>
      <name val="Times New Roman"/>
    </font>
    <font>
      <b val="0"/>
      <i val="0"/>
      <strike val="0"/>
      <u val="none"/>
      <sz val="10"/>
      <color rgb="FF262626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262626"/>
      <name val="Times New Roman"/>
    </font>
    <font>
      <b val="1"/>
      <i val="0"/>
      <strike val="0"/>
      <u val="none"/>
      <sz val="10"/>
      <color rgb="FF262626"/>
      <name val="Times New Roman"/>
    </font>
    <font>
      <b val="0"/>
      <i val="0"/>
      <strike val="0"/>
      <u val="none"/>
      <sz val="12"/>
      <color rgb="FF44546A"/>
      <name val="Times New Roman"/>
    </font>
    <font>
      <b val="0"/>
      <i val="0"/>
      <strike val="0"/>
      <u val="none"/>
      <sz val="10"/>
      <color rgb="FF44546A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000000"/>
      <name val="Baskerville Old Face"/>
    </font>
    <font>
      <b val="0"/>
      <i val="0"/>
      <strike val="0"/>
      <u val="none"/>
      <sz val="8"/>
      <color rgb="FF000000"/>
      <name val="Baskerville Old Face"/>
    </font>
    <font>
      <b val="0"/>
      <i val="0"/>
      <strike val="0"/>
      <u val="none"/>
      <sz val="10"/>
      <color rgb="FF000000"/>
      <name val="Baskerville Old Face"/>
    </font>
    <font>
      <b val="1"/>
      <i val="0"/>
      <strike val="0"/>
      <u val="none"/>
      <sz val="12"/>
      <color rgb="FF000000"/>
      <name val="Baskerville Old Face"/>
    </font>
    <font>
      <b val="0"/>
      <i val="0"/>
      <strike val="0"/>
      <u val="none"/>
      <sz val="12"/>
      <color rgb="FF000000"/>
      <name val="Baskerville Old Face"/>
    </font>
    <font>
      <b val="1"/>
      <i val="0"/>
      <strike val="0"/>
      <u val="none"/>
      <sz val="11"/>
      <color rgb="FF000000"/>
      <name val="Baskerville Old Face"/>
    </font>
    <font>
      <b val="0"/>
      <i val="1"/>
      <strike val="0"/>
      <u val="none"/>
      <sz val="11"/>
      <color rgb="FF000000"/>
      <name val="Baskerville Old Face"/>
    </font>
    <font>
      <b val="0"/>
      <i val="0"/>
      <strike val="0"/>
      <u val="single"/>
      <sz val="11"/>
      <color rgb="FF000000"/>
      <name val="Baskerville Old Face"/>
    </font>
    <font>
      <b val="1"/>
      <i val="0"/>
      <strike val="0"/>
      <u val="none"/>
      <sz val="9"/>
      <color rgb="FF000000"/>
      <name val="Baskerville Old Face"/>
    </font>
    <font>
      <b val="1"/>
      <i val="1"/>
      <strike val="0"/>
      <u val="none"/>
      <sz val="11"/>
      <color rgb="FF000000"/>
      <name val="Baskerville Old Face"/>
    </font>
    <font>
      <b val="1"/>
      <i val="1"/>
      <strike val="0"/>
      <u val="none"/>
      <sz val="10"/>
      <color rgb="FF000000"/>
      <name val="Baskerville Old Face"/>
    </font>
    <font>
      <b val="0"/>
      <i val="0"/>
      <strike val="0"/>
      <u val="none"/>
      <sz val="11"/>
      <color rgb="FFFFFFFF"/>
      <name val="Baskerville Old Face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FFFF"/>
      <name val="Baskerville Old Face"/>
    </font>
    <font>
      <b val="0"/>
      <i val="0"/>
      <strike val="0"/>
      <u val="single"/>
      <sz val="12"/>
      <color rgb="FF000000"/>
      <name val="Baskerville Old Face"/>
    </font>
    <font>
      <b val="1"/>
      <i val="0"/>
      <strike val="0"/>
      <u val="none"/>
      <sz val="10.5"/>
      <color rgb="FF000000"/>
      <name val="Baskerville Old Face"/>
    </font>
    <font>
      <b val="0"/>
      <i val="0"/>
      <strike val="0"/>
      <u val="none"/>
      <sz val="9"/>
      <color rgb="FF000000"/>
      <name val="Baskerville Old Face"/>
    </font>
    <font>
      <b val="1"/>
      <i val="0"/>
      <strike val="0"/>
      <u val="none"/>
      <sz val="10"/>
      <color rgb="FF000000"/>
      <name val="Baskerville Old Face"/>
    </font>
    <font>
      <b val="1"/>
      <i val="0"/>
      <strike val="0"/>
      <u val="none"/>
      <sz val="10"/>
      <color rgb="FFFFFFFF"/>
      <name val="Baskerville Old Face"/>
    </font>
    <font>
      <b val="1"/>
      <i val="0"/>
      <strike val="0"/>
      <u val="none"/>
      <sz val="8"/>
      <color rgb="FF000000"/>
      <name val="Baskerville Old Face"/>
    </font>
    <font>
      <b val="0"/>
      <i val="1"/>
      <strike val="0"/>
      <u val="none"/>
      <sz val="10"/>
      <color rgb="FF000000"/>
      <name val="Baskerville Old Face"/>
    </font>
    <font>
      <b val="1"/>
      <i val="0"/>
      <strike val="0"/>
      <u val="none"/>
      <sz val="20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E2F0D9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3F3F3F"/>
      </top>
      <bottom style="thin">
        <color rgb="FF3F3F3F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2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0" applyProtection="true">
      <protection locked="false"/>
    </xf>
    <xf xfId="0" fontId="1" numFmtId="0" fillId="0" borderId="0" applyFont="1" applyNumberFormat="0" applyFill="0" applyBorder="0" applyAlignment="0" applyProtection="true">
      <protection locked="false"/>
    </xf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0" applyProtection="true">
      <protection locked="false"/>
    </xf>
    <xf xfId="0" fontId="2" numFmtId="164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4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5" numFmtId="164" fillId="0" borderId="0" applyFont="1" applyNumberFormat="1" applyFill="0" applyBorder="0" applyAlignment="0" applyProtection="true">
      <protection locked="false"/>
    </xf>
    <xf xfId="0" fontId="6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5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7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7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8" numFmtId="0" fillId="2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2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0" fillId="0" borderId="8" applyFont="1" applyNumberFormat="0" applyFill="0" applyBorder="1" applyAlignment="1">
      <alignment horizontal="center" vertical="center" textRotation="0" wrapText="true" shrinkToFit="false"/>
    </xf>
    <xf xfId="0" fontId="6" numFmtId="164" fillId="0" borderId="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0" fillId="0" borderId="3" applyFont="1" applyNumberFormat="0" applyFill="0" applyBorder="1" applyAlignment="1">
      <alignment horizontal="center" vertical="center" textRotation="0" wrapText="true" shrinkToFit="false"/>
    </xf>
    <xf xfId="0" fontId="6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2" borderId="6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4" numFmtId="164" fillId="0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" numFmtId="165" fillId="0" borderId="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1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5" applyFont="1" applyNumberFormat="0" applyFill="0" applyBorder="1" applyAlignment="0" applyProtection="true">
      <protection locked="false"/>
    </xf>
    <xf xfId="0" fontId="9" numFmtId="0" fillId="0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16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" numFmtId="0" fillId="0" borderId="17" applyFont="1" applyNumberFormat="0" applyFill="0" applyBorder="1" applyAlignment="0" applyProtection="true">
      <protection locked="false"/>
    </xf>
    <xf xfId="0" fontId="6" numFmtId="164" fillId="0" borderId="18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164" fillId="0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1" fillId="0" borderId="19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2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10" applyFont="1" applyNumberFormat="1" applyFill="0" applyBorder="1" applyAlignment="1">
      <alignment horizontal="center" vertical="center" textRotation="0" wrapText="false" shrinkToFit="false"/>
    </xf>
    <xf xfId="0" fontId="6" numFmtId="1" fillId="0" borderId="2" applyFont="1" applyNumberFormat="1" applyFill="0" applyBorder="1" applyAlignment="1">
      <alignment horizontal="center" vertical="center" textRotation="0" wrapText="false" shrinkToFit="false"/>
    </xf>
    <xf xfId="0" fontId="6" numFmtId="1" fillId="0" borderId="8" applyFont="1" applyNumberFormat="1" applyFill="0" applyBorder="1" applyAlignment="1">
      <alignment horizontal="center" vertical="center" textRotation="0" wrapText="false" shrinkToFit="false"/>
    </xf>
    <xf xfId="0" fontId="6" numFmtId="1" fillId="0" borderId="3" applyFont="1" applyNumberFormat="1" applyFill="0" applyBorder="1" applyAlignment="1">
      <alignment horizontal="center" vertical="center" textRotation="0" wrapText="false" shrinkToFit="false"/>
    </xf>
    <xf xfId="0" fontId="6" numFmtId="1" fillId="0" borderId="1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1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12" applyFont="1" applyNumberFormat="1" applyFill="0" applyBorder="1" applyAlignment="1">
      <alignment horizontal="center" vertical="center" textRotation="0" wrapText="false" shrinkToFit="false"/>
    </xf>
    <xf xfId="0" fontId="6" numFmtId="1" fillId="0" borderId="2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7" applyFont="1" applyNumberFormat="1" applyFill="0" applyBorder="1" applyAlignment="1">
      <alignment horizontal="center" vertical="center" textRotation="0" wrapText="false" shrinkToFit="false"/>
    </xf>
    <xf xfId="0" fontId="10" numFmtId="0" fillId="3" borderId="6" applyFont="1" applyNumberFormat="0" applyFill="1" applyBorder="1" applyAlignment="1" applyProtection="true">
      <alignment vertical="top" textRotation="0" wrapText="true" shrinkToFit="false"/>
      <protection hidden="true"/>
    </xf>
    <xf xfId="0" fontId="10" numFmtId="0" fillId="3" borderId="6" applyFont="1" applyNumberFormat="0" applyFill="1" applyBorder="1" applyAlignment="1" applyProtection="true">
      <alignment horizontal="left" vertical="top" textRotation="0" wrapText="true" shrinkToFit="false"/>
      <protection hidden="true"/>
    </xf>
    <xf xfId="0" fontId="7" numFmtId="0" fillId="0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4" borderId="22" applyFont="1" applyNumberFormat="0" applyFill="1" applyBorder="1" applyAlignment="0" applyProtection="true">
      <protection locked="false"/>
    </xf>
    <xf xfId="0" fontId="1" numFmtId="0" fillId="4" borderId="15" applyFont="1" applyNumberFormat="0" applyFill="1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1" numFmtId="0" fillId="0" borderId="3" applyFont="1" applyNumberFormat="0" applyFill="0" applyBorder="1" applyAlignment="0" applyProtection="true">
      <protection locked="false"/>
    </xf>
    <xf xfId="0" fontId="9" numFmtId="0" fillId="0" borderId="21" applyFont="1" applyNumberFormat="0" applyFill="0" applyBorder="1" applyAlignment="1">
      <alignment horizontal="center" vertical="center" textRotation="0" wrapText="true" shrinkToFit="false"/>
    </xf>
    <xf xfId="0" fontId="1" numFmtId="0" fillId="0" borderId="4" applyFont="1" applyNumberFormat="0" applyFill="0" applyBorder="1" applyAlignment="0" applyProtection="true">
      <protection locked="false"/>
    </xf>
    <xf xfId="0" fontId="6" numFmtId="0" fillId="4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9" numFmtId="0" fillId="4" borderId="6" applyFont="1" applyNumberFormat="0" applyFill="1" applyBorder="1" applyAlignment="1">
      <alignment horizontal="center" vertical="center" textRotation="0" wrapText="true" shrinkToFit="false"/>
    </xf>
    <xf xfId="0" fontId="1" numFmtId="0" fillId="4" borderId="6" applyFont="1" applyNumberFormat="0" applyFill="1" applyBorder="1" applyAlignment="0" applyProtection="true">
      <protection locked="false"/>
    </xf>
    <xf xfId="0" fontId="1" numFmtId="0" fillId="0" borderId="8" applyFont="1" applyNumberFormat="0" applyFill="0" applyBorder="1" applyAlignment="0" applyProtection="true">
      <protection locked="false"/>
    </xf>
    <xf xfId="0" fontId="11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" numFmtId="0" fillId="4" borderId="23" applyFont="1" applyNumberFormat="0" applyFill="1" applyBorder="1" applyAlignment="0" applyProtection="true">
      <protection locked="false"/>
    </xf>
    <xf xfId="0" fontId="6" numFmtId="1" fillId="0" borderId="1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1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1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1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1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2" applyFont="1" applyNumberFormat="0" applyFill="0" applyBorder="1" applyAlignment="0" applyProtection="true">
      <protection locked="false"/>
    </xf>
    <xf xfId="0" fontId="1" numFmtId="0" fillId="0" borderId="24" applyFont="1" applyNumberFormat="0" applyFill="0" applyBorder="1" applyAlignment="0" applyProtection="true">
      <protection locked="false"/>
    </xf>
    <xf xfId="0" fontId="1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12" numFmtId="0" fillId="0" borderId="0" applyFont="1" applyNumberFormat="0" applyFill="0" applyBorder="0" applyAlignment="0" applyProtection="true">
      <protection locked="false"/>
    </xf>
    <xf xfId="0" fontId="6" numFmtId="0" fillId="0" borderId="1" applyFont="1" applyNumberFormat="0" applyFill="0" applyBorder="1" applyAlignment="0" applyProtection="true">
      <protection locked="false"/>
    </xf>
    <xf xfId="0" fontId="6" numFmtId="0" fillId="0" borderId="0" applyFont="1" applyNumberFormat="0" applyFill="0" applyBorder="0" applyAlignment="0" applyProtection="true">
      <protection locked="false"/>
    </xf>
    <xf xfId="0" fontId="1" numFmtId="1" fillId="0" borderId="0" applyFont="1" applyNumberFormat="1" applyFill="0" applyBorder="0" applyAlignment="0" applyProtection="true">
      <protection locked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4" numFmtId="1" fillId="0" borderId="0" applyFont="1" applyNumberFormat="1" applyFill="0" applyBorder="0" applyAlignment="0" applyProtection="true">
      <protection locked="false"/>
    </xf>
    <xf xfId="0" fontId="4" numFmtId="1" fillId="0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1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4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0" fillId="5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1" fillId="0" borderId="2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5" numFmtId="0" fillId="2" borderId="2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2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5" numFmtId="1" fillId="2" borderId="2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5" numFmtId="1" fillId="2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6" applyFont="1" applyNumberFormat="1" applyFill="0" applyBorder="1" applyAlignment="1" applyProtection="true">
      <alignment horizontal="justify" vertical="center" textRotation="0" wrapText="true" shrinkToFit="false"/>
      <protection locked="false"/>
    </xf>
    <xf xfId="0" fontId="6" numFmtId="1" fillId="0" borderId="27" applyFont="1" applyNumberFormat="1" applyFill="0" applyBorder="1" applyAlignment="1" applyProtection="true">
      <alignment vertical="center" textRotation="0" wrapText="true" shrinkToFit="false"/>
      <protection locked="false"/>
    </xf>
    <xf xfId="0" fontId="9" numFmtId="0" fillId="0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6" numFmtId="1" fillId="0" borderId="25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1" fillId="0" borderId="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30" applyFont="1" applyNumberFormat="1" applyFill="0" applyBorder="1" applyAlignment="1" applyProtection="true">
      <alignment horizontal="justify" vertical="center" textRotation="0" wrapText="true" shrinkToFit="false"/>
      <protection locked="false"/>
    </xf>
    <xf xfId="0" fontId="6" numFmtId="1" fillId="0" borderId="31" applyFont="1" applyNumberFormat="1" applyFill="0" applyBorder="1" applyAlignment="1" applyProtection="true">
      <alignment vertical="center" textRotation="0" wrapText="true" shrinkToFit="false"/>
      <protection locked="false"/>
    </xf>
    <xf xfId="0" fontId="9" numFmtId="0" fillId="0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6" numFmtId="1" fillId="0" borderId="31" applyFont="1" applyNumberFormat="1" applyFill="0" applyBorder="1" applyAlignment="1" applyProtection="true">
      <alignment vertical="center" textRotation="0" wrapText="true" shrinkToFit="false"/>
      <protection locked="false"/>
    </xf>
    <xf xfId="0" fontId="6" numFmtId="0" fillId="0" borderId="3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2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3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6" borderId="2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6" borderId="2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6" borderId="5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1" numFmtId="1" fillId="6" borderId="2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1" fillId="6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1" fillId="0" borderId="27" applyFont="1" applyNumberFormat="1" applyFill="0" applyBorder="1" applyAlignment="1" applyProtection="true">
      <alignment vertical="center" textRotation="0" wrapText="true" shrinkToFit="false"/>
      <protection locked="false"/>
    </xf>
    <xf xfId="0" fontId="2" numFmtId="164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6" numFmtId="1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4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6" numFmtId="1" fillId="0" borderId="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9" numFmtId="1" fillId="0" borderId="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6" numFmtId="1" fillId="6" borderId="1" applyFont="1" applyNumberFormat="1" applyFill="1" applyBorder="1" applyAlignment="1" applyProtection="true">
      <alignment horizontal="center" vertical="center" textRotation="0" wrapText="false" shrinkToFit="false"/>
      <protection locked="false" hidden="true"/>
    </xf>
    <xf xfId="0" fontId="5" numFmtId="1" fillId="0" borderId="0" applyFont="1" applyNumberFormat="1" applyFill="0" applyBorder="0" applyAlignment="0" applyProtection="true">
      <protection locked="false"/>
    </xf>
    <xf xfId="0" fontId="5" numFmtId="1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6" numFmtId="1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" fillId="6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1" fillId="6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1" fillId="0" borderId="0" applyFont="1" applyNumberFormat="1" applyFill="0" applyBorder="0" applyAlignment="0" applyProtection="true">
      <protection locked="false"/>
    </xf>
    <xf xfId="0" fontId="2" numFmtId="164" fillId="0" borderId="0" applyFont="1" applyNumberFormat="1" applyFill="0" applyBorder="0" applyAlignment="0" applyProtection="true">
      <protection locked="false"/>
    </xf>
    <xf xfId="0" fontId="17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14" numFmtId="0" fillId="0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0" fillId="0" borderId="0" applyFont="1" applyNumberFormat="0" applyFill="0" applyBorder="0" applyAlignment="1" applyProtection="true">
      <alignment vertical="center" textRotation="0" wrapText="true" shrinkToFit="false"/>
      <protection locked="false"/>
    </xf>
    <xf xfId="0" fontId="1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5" numFmtId="1" fillId="2" borderId="3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5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1" fillId="0" borderId="1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6" numFmtId="1" fillId="0" borderId="35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6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18" numFmtId="1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6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1" numFmtId="1" fillId="6" borderId="1" applyFont="1" applyNumberFormat="1" applyFill="1" applyBorder="1" applyAlignment="1">
      <alignment horizontal="center" vertical="center" textRotation="0" wrapText="false" shrinkToFit="false"/>
    </xf>
    <xf xfId="0" fontId="1" numFmtId="1" fillId="6" borderId="35" applyFont="1" applyNumberFormat="1" applyFill="1" applyBorder="1" applyAlignment="1">
      <alignment horizontal="center" vertical="center" textRotation="0" wrapText="false" shrinkToFit="false"/>
    </xf>
    <xf xfId="0" fontId="19" numFmtId="1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1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5" numFmtId="2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20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20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21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21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0" borderId="36" applyFont="1" applyNumberFormat="0" applyFill="0" applyBorder="1" applyAlignment="0"/>
    <xf xfId="0" fontId="6" numFmtId="0" fillId="0" borderId="3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3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0" fillId="0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6" numFmtId="1" fillId="0" borderId="3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4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0" applyFont="1" applyNumberFormat="1" applyFill="0" applyBorder="0" applyAlignment="0" applyProtection="true">
      <protection locked="false"/>
    </xf>
    <xf xfId="0" fontId="9" numFmtId="1" fillId="0" borderId="4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1" fillId="0" borderId="4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4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1" fillId="0" borderId="4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1" fillId="0" borderId="40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6" numFmtId="1" fillId="0" borderId="41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6" numFmtId="0" fillId="0" borderId="0" applyFont="1" applyNumberFormat="0" applyFill="0" applyBorder="0" applyAlignment="0"/>
    <xf xfId="0" fontId="6" numFmtId="0" fillId="0" borderId="17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1">
      <alignment vertical="center" textRotation="0" wrapText="false" shrinkToFit="false"/>
    </xf>
    <xf xfId="0" fontId="24" numFmtId="0" fillId="0" borderId="0" applyFont="1" applyNumberFormat="0" applyFill="0" applyBorder="0" applyAlignment="1">
      <alignment vertical="center" textRotation="0" wrapText="false" shrinkToFit="false"/>
    </xf>
    <xf xfId="0" fontId="25" numFmtId="0" fillId="0" borderId="0" applyFont="1" applyNumberFormat="0" applyFill="0" applyBorder="0" applyAlignment="1">
      <alignment vertical="center" textRotation="0" wrapText="false" shrinkToFit="false"/>
    </xf>
    <xf xfId="0" fontId="26" numFmtId="0" fillId="0" borderId="0" applyFont="1" applyNumberFormat="0" applyFill="0" applyBorder="0" applyAlignment="1">
      <alignment horizontal="center" vertical="center" textRotation="0" wrapText="false" shrinkToFit="false"/>
    </xf>
    <xf xfId="0" fontId="27" numFmtId="0" fillId="0" borderId="0" applyFont="1" applyNumberFormat="0" applyFill="0" applyBorder="0" applyAlignment="1">
      <alignment vertical="center" textRotation="0" wrapText="false" shrinkToFit="false"/>
    </xf>
    <xf xfId="0" fontId="26" numFmtId="0" fillId="0" borderId="0" applyFont="1" applyNumberFormat="0" applyFill="0" applyBorder="0" applyAlignment="1">
      <alignment horizontal="left" vertical="center" textRotation="0" wrapText="false" shrinkToFit="false"/>
    </xf>
    <xf xfId="0" fontId="27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7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26" numFmtId="0" fillId="0" borderId="0" applyFont="1" applyNumberFormat="0" applyFill="0" applyBorder="0" applyAlignment="1">
      <alignment horizontal="right" vertical="center"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26" numFmtId="1" fillId="0" borderId="42" applyFont="1" applyNumberFormat="1" applyFill="0" applyBorder="1" applyAlignment="1">
      <alignment horizontal="center" vertical="center" textRotation="0" wrapText="false" shrinkToFit="false"/>
    </xf>
    <xf xfId="0" fontId="24" numFmtId="0" fillId="0" borderId="29" applyFont="1" applyNumberFormat="0" applyFill="0" applyBorder="1" applyAlignment="1">
      <alignment vertical="center" textRotation="0" wrapText="false" shrinkToFit="false"/>
    </xf>
    <xf xfId="0" fontId="23" numFmtId="0" fillId="0" borderId="43" applyFont="1" applyNumberFormat="0" applyFill="0" applyBorder="1" applyAlignment="1">
      <alignment horizontal="center" vertical="center" textRotation="0" wrapText="false" shrinkToFit="false"/>
    </xf>
    <xf xfId="0" fontId="25" numFmtId="0" fillId="0" borderId="25" applyFont="1" applyNumberFormat="0" applyFill="0" applyBorder="1" applyAlignment="1">
      <alignment vertical="center" textRotation="0" wrapText="false" shrinkToFit="false"/>
    </xf>
    <xf xfId="0" fontId="23" numFmtId="0" fillId="0" borderId="1" applyFont="1" applyNumberFormat="0" applyFill="0" applyBorder="1" applyAlignment="1">
      <alignment horizontal="center" vertical="center" textRotation="0" wrapText="false" shrinkToFit="false"/>
    </xf>
    <xf xfId="0" fontId="25" numFmtId="0" fillId="0" borderId="37" applyFont="1" applyNumberFormat="0" applyFill="0" applyBorder="1" applyAlignment="1">
      <alignment vertical="center" textRotation="0" wrapText="false" shrinkToFit="false"/>
    </xf>
    <xf xfId="0" fontId="23" numFmtId="0" fillId="0" borderId="40" applyFont="1" applyNumberFormat="0" applyFill="0" applyBorder="1" applyAlignment="1">
      <alignment horizontal="center" vertical="center" textRotation="0" wrapText="false" shrinkToFit="false"/>
    </xf>
    <xf xfId="0" fontId="28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0" fillId="0" borderId="1" applyFont="1" applyNumberFormat="0" applyFill="0" applyBorder="1" applyAlignment="1">
      <alignment horizontal="center" vertical="center" textRotation="0" wrapText="false" shrinkToFit="false"/>
    </xf>
    <xf xfId="0" fontId="23" numFmtId="0" fillId="0" borderId="31" applyFont="1" applyNumberFormat="0" applyFill="0" applyBorder="1" applyAlignment="1">
      <alignment vertical="center" textRotation="0" wrapText="false" shrinkToFit="false"/>
    </xf>
    <xf xfId="0" fontId="29" numFmtId="0" fillId="0" borderId="0" applyFont="1" applyNumberFormat="0" applyFill="0" applyBorder="0" applyAlignment="1">
      <alignment vertical="center" textRotation="0" wrapText="false" shrinkToFit="false"/>
    </xf>
    <xf xfId="0" fontId="30" numFmtId="0" fillId="0" borderId="0" applyFont="1" applyNumberFormat="0" applyFill="0" applyBorder="0" applyAlignment="1">
      <alignment vertical="center" textRotation="0" wrapText="false" shrinkToFit="false"/>
    </xf>
    <xf xfId="0" fontId="23" numFmtId="0" fillId="0" borderId="44" applyFont="1" applyNumberFormat="0" applyFill="0" applyBorder="1" applyAlignment="1">
      <alignment vertical="center" textRotation="0" wrapText="false" shrinkToFit="false"/>
    </xf>
    <xf xfId="0" fontId="23" numFmtId="0" fillId="0" borderId="0" applyFont="1" applyNumberFormat="0" applyFill="0" applyBorder="0" applyAlignment="1">
      <alignment horizontal="left" vertical="center" textRotation="0" wrapText="false" shrinkToFit="false"/>
    </xf>
    <xf xfId="0" fontId="27" numFmtId="0" fillId="0" borderId="0" applyFont="1" applyNumberFormat="0" applyFill="0" applyBorder="0" applyAlignment="1">
      <alignment horizontal="left" vertical="center" textRotation="0" wrapText="false" shrinkToFit="false"/>
    </xf>
    <xf xfId="0" fontId="23" numFmtId="0" fillId="0" borderId="45" applyFont="1" applyNumberFormat="0" applyFill="0" applyBorder="1" applyAlignment="1">
      <alignment horizontal="center" vertical="center" textRotation="0" wrapText="false" shrinkToFit="false"/>
    </xf>
    <xf xfId="0" fontId="25" numFmtId="0" fillId="0" borderId="35" applyFont="1" applyNumberFormat="0" applyFill="0" applyBorder="1" applyAlignment="1">
      <alignment horizontal="center" vertical="center" textRotation="0" wrapText="false" shrinkToFit="false"/>
    </xf>
    <xf xfId="0" fontId="28" numFmtId="0" fillId="0" borderId="1" applyFont="1" applyNumberFormat="0" applyFill="0" applyBorder="1" applyAlignment="1">
      <alignment horizontal="center" vertical="center" textRotation="0" wrapText="false" shrinkToFit="false"/>
    </xf>
    <xf xfId="0" fontId="23" numFmtId="0" fillId="0" borderId="17" applyFont="1" applyNumberFormat="0" applyFill="0" applyBorder="1" applyAlignment="1">
      <alignment vertical="center" textRotation="0" wrapText="false" shrinkToFit="false"/>
    </xf>
    <xf xfId="0" fontId="31" numFmtId="0" fillId="0" borderId="0" applyFont="1" applyNumberFormat="0" applyFill="0" applyBorder="0" applyAlignment="1">
      <alignment vertical="center" textRotation="0" wrapText="false" shrinkToFit="false"/>
    </xf>
    <xf xfId="0" fontId="32" numFmtId="0" fillId="0" borderId="0" applyFont="1" applyNumberFormat="0" applyFill="0" applyBorder="0" applyAlignment="1">
      <alignment vertical="center" textRotation="0" wrapText="false" shrinkToFit="false"/>
    </xf>
    <xf xfId="0" fontId="32" numFmtId="0" fillId="0" borderId="0" applyFont="1" applyNumberFormat="0" applyFill="0" applyBorder="0" applyAlignment="1">
      <alignment vertical="justify" textRotation="0" wrapText="true" shrinkToFit="false"/>
    </xf>
    <xf xfId="0" fontId="32" numFmtId="0" fillId="0" borderId="0" applyFont="1" applyNumberFormat="0" applyFill="0" applyBorder="0" applyAlignment="1">
      <alignment horizontal="center" vertical="center" textRotation="0" wrapText="false" shrinkToFit="false"/>
    </xf>
    <xf xfId="0" fontId="33" numFmtId="0" fillId="0" borderId="0" applyFont="1" applyNumberFormat="0" applyFill="0" applyBorder="0" applyAlignment="1">
      <alignment vertical="center" textRotation="0" wrapText="false" shrinkToFit="false"/>
    </xf>
    <xf xfId="0" fontId="25" numFmtId="0" fillId="0" borderId="44" applyFont="1" applyNumberFormat="0" applyFill="0" applyBorder="1" applyAlignment="1">
      <alignment vertical="center" textRotation="0" wrapText="false" shrinkToFit="false"/>
    </xf>
    <xf xfId="0" fontId="2" numFmtId="0" fillId="0" borderId="4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2" applyFont="1" applyNumberFormat="0" applyFill="0" applyBorder="1" applyAlignment="1" applyProtection="true">
      <alignment vertical="center" textRotation="0" wrapText="false" shrinkToFit="false"/>
      <protection locked="false"/>
    </xf>
    <xf xfId="0" fontId="7" numFmtId="0" fillId="0" borderId="15" applyFont="1" applyNumberFormat="0" applyFill="0" applyBorder="1" applyAlignment="1" applyProtection="true">
      <alignment vertical="center" textRotation="0" wrapText="false" shrinkToFit="false"/>
      <protection locked="false"/>
    </xf>
    <xf xfId="0" fontId="1" numFmtId="0" fillId="0" borderId="4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48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0" borderId="4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5" numFmtId="0" fillId="2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0" borderId="7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1" numFmtId="0" fillId="0" borderId="50" applyFont="1" applyNumberFormat="0" applyFill="0" applyBorder="1" applyAlignment="1">
      <alignment horizontal="center" vertical="center" textRotation="0" wrapText="true" shrinkToFit="false"/>
    </xf>
    <xf xfId="0" fontId="16" numFmtId="0" fillId="0" borderId="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1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6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6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49" fillId="6" borderId="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6" borderId="6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2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4" numFmtId="164" fillId="0" borderId="0" applyFont="1" applyNumberFormat="1" applyFill="0" applyBorder="0" applyAlignment="0" applyProtection="true">
      <protection locked="false"/>
    </xf>
    <xf xfId="0" fontId="1" numFmtId="0" fillId="0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6" numFmtId="0" fillId="0" borderId="1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6" numFmtId="12" fillId="0" borderId="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12" fillId="0" borderId="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12" fillId="0" borderId="25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34" numFmtId="0" fillId="0" borderId="1" applyFont="1" applyNumberFormat="0" applyFill="0" applyBorder="1" applyAlignment="1">
      <alignment horizontal="center" vertical="center" textRotation="0" wrapText="false" shrinkToFit="false"/>
    </xf>
    <xf xfId="0" fontId="34" numFmtId="0" fillId="0" borderId="35" applyFont="1" applyNumberFormat="0" applyFill="0" applyBorder="1" applyAlignment="1">
      <alignment horizontal="center" vertical="center" textRotation="0" wrapText="false" shrinkToFit="false"/>
    </xf>
    <xf xfId="0" fontId="34" numFmtId="0" fillId="0" borderId="40" applyFont="1" applyNumberFormat="0" applyFill="0" applyBorder="1" applyAlignment="1">
      <alignment horizontal="center" vertical="center" textRotation="0" wrapText="false" shrinkToFit="false"/>
    </xf>
    <xf xfId="0" fontId="34" numFmtId="0" fillId="0" borderId="41" applyFont="1" applyNumberFormat="0" applyFill="0" applyBorder="1" applyAlignment="1">
      <alignment horizontal="center" vertical="center" textRotation="0" wrapText="false" shrinkToFit="false"/>
    </xf>
    <xf xfId="0" fontId="27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1" numFmtId="0" fillId="4" borderId="22" applyFont="1" applyNumberFormat="0" applyFill="1" applyBorder="1" applyAlignment="0" applyProtection="true">
      <protection locked="false"/>
    </xf>
    <xf xfId="0" fontId="35" numFmtId="164" fillId="0" borderId="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" numFmtId="0" fillId="0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0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0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6" numFmtId="0" fillId="0" borderId="1" applyFont="1" applyNumberFormat="0" applyFill="0" applyBorder="1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0" borderId="5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3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5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2" numFmtId="164" fillId="0" borderId="4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5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5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7" numFmtId="0" fillId="0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0" borderId="2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0" borderId="5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7" numFmtId="0" fillId="0" borderId="3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7" numFmtId="0" fillId="0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7" numFmtId="0" fillId="0" borderId="4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2" numFmtId="0" fillId="0" borderId="46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7" numFmtId="0" fillId="0" borderId="0" applyFont="1" applyNumberFormat="0" applyFill="0" applyBorder="0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horizontal="right" vertical="center" textRotation="0" wrapText="false" shrinkToFit="false"/>
    </xf>
    <xf xfId="0" fontId="27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7" numFmtId="1" fillId="0" borderId="0" applyFont="1" applyNumberFormat="1" applyFill="0" applyBorder="0" applyAlignment="1">
      <alignment horizontal="left" vertical="center" textRotation="0" wrapText="false" shrinkToFit="false"/>
    </xf>
    <xf xfId="0" fontId="27" numFmtId="1" fillId="0" borderId="0" applyFont="1" applyNumberFormat="1" applyFill="0" applyBorder="0" applyAlignment="1">
      <alignment horizontal="left" vertical="center" textRotation="0" wrapText="false" shrinkToFit="false"/>
    </xf>
    <xf xfId="0" fontId="38" numFmtId="0" fillId="0" borderId="43" applyFont="1" applyNumberFormat="0" applyFill="0" applyBorder="1" applyAlignment="1">
      <alignment horizontal="center" vertical="center" textRotation="0" wrapText="false" shrinkToFit="false"/>
    </xf>
    <xf xfId="0" fontId="27" numFmtId="0" fillId="0" borderId="28" applyFont="1" applyNumberFormat="0" applyFill="0" applyBorder="1" applyAlignment="1">
      <alignment horizontal="left" vertical="center" textRotation="0" wrapText="false" shrinkToFit="false" indent="1"/>
    </xf>
    <xf xfId="0" fontId="27" numFmtId="0" fillId="0" borderId="42" applyFont="1" applyNumberFormat="0" applyFill="0" applyBorder="1" applyAlignment="1">
      <alignment horizontal="left" vertical="center" textRotation="0" wrapText="false" shrinkToFit="false" indent="1"/>
    </xf>
    <xf xfId="0" fontId="26" numFmtId="1" fillId="0" borderId="50" applyFont="1" applyNumberFormat="1" applyFill="0" applyBorder="1" applyAlignment="1">
      <alignment horizontal="center" vertical="center" textRotation="0" wrapText="false" shrinkToFit="false"/>
    </xf>
    <xf xfId="0" fontId="26" numFmtId="1" fillId="0" borderId="51" applyFont="1" applyNumberFormat="1" applyFill="0" applyBorder="1" applyAlignment="1">
      <alignment horizontal="center" vertical="center" textRotation="0" wrapText="false" shrinkToFit="false"/>
    </xf>
    <xf xfId="0" fontId="26" numFmtId="0" fillId="0" borderId="42" applyFont="1" applyNumberFormat="0" applyFill="0" applyBorder="1" applyAlignment="1">
      <alignment horizontal="center" vertical="center" textRotation="0" wrapText="false" shrinkToFit="false"/>
    </xf>
    <xf xfId="0" fontId="26" numFmtId="0" fillId="0" borderId="53" applyFont="1" applyNumberFormat="0" applyFill="0" applyBorder="1" applyAlignment="1">
      <alignment horizontal="center" vertical="center" textRotation="0" wrapText="false" shrinkToFit="false"/>
    </xf>
    <xf xfId="0" fontId="27" numFmtId="0" fillId="0" borderId="28" applyFont="1" applyNumberFormat="0" applyFill="0" applyBorder="1" applyAlignment="1">
      <alignment horizontal="left" vertical="center" textRotation="0" wrapText="true" shrinkToFit="false" indent="1"/>
    </xf>
    <xf xfId="0" fontId="27" numFmtId="0" fillId="0" borderId="42" applyFont="1" applyNumberFormat="0" applyFill="0" applyBorder="1" applyAlignment="1">
      <alignment horizontal="left" vertical="center" textRotation="0" wrapText="true" shrinkToFit="false" indent="1"/>
    </xf>
    <xf xfId="0" fontId="39" numFmtId="0" fillId="0" borderId="1" applyFont="1" applyNumberFormat="0" applyFill="0" applyBorder="1" applyAlignment="1">
      <alignment horizontal="left" vertical="center" textRotation="0" wrapText="true" shrinkToFit="false"/>
    </xf>
    <xf xfId="0" fontId="25" numFmtId="0" fillId="0" borderId="43" applyFont="1" applyNumberFormat="0" applyFill="0" applyBorder="1" applyAlignment="1">
      <alignment horizontal="center" vertical="center" textRotation="0" wrapText="false" shrinkToFit="false"/>
    </xf>
    <xf xfId="0" fontId="25" numFmtId="0" fillId="0" borderId="1" applyFont="1" applyNumberFormat="0" applyFill="0" applyBorder="1" applyAlignment="1">
      <alignment horizontal="center" vertical="center" textRotation="0" wrapText="false" shrinkToFit="false"/>
    </xf>
    <xf xfId="0" fontId="26" numFmtId="0" fillId="0" borderId="25" applyFont="1" applyNumberFormat="0" applyFill="0" applyBorder="1" applyAlignment="1">
      <alignment horizontal="left" vertical="center" textRotation="0" wrapText="false" shrinkToFit="false" indent="1"/>
    </xf>
    <xf xfId="0" fontId="26" numFmtId="0" fillId="0" borderId="1" applyFont="1" applyNumberFormat="0" applyFill="0" applyBorder="1" applyAlignment="1">
      <alignment horizontal="left" vertical="center" textRotation="0" wrapText="false" shrinkToFit="false" indent="1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26" numFmtId="0" fillId="0" borderId="50" applyFont="1" applyNumberFormat="0" applyFill="0" applyBorder="1" applyAlignment="1">
      <alignment horizontal="center" vertical="center" textRotation="0" wrapText="false" shrinkToFit="false"/>
    </xf>
    <xf xfId="0" fontId="38" numFmtId="0" fillId="0" borderId="1" applyFont="1" applyNumberFormat="0" applyFill="0" applyBorder="1" applyAlignment="1">
      <alignment horizontal="center" vertical="center" textRotation="0" wrapText="false" shrinkToFit="false"/>
    </xf>
    <xf xfId="0" fontId="38" numFmtId="0" fillId="0" borderId="35" applyFont="1" applyNumberFormat="0" applyFill="0" applyBorder="1" applyAlignment="1">
      <alignment horizontal="center" vertical="center" textRotation="0" wrapText="false" shrinkToFit="false"/>
    </xf>
    <xf xfId="0" fontId="27" numFmtId="0" fillId="0" borderId="37" applyFont="1" applyNumberFormat="0" applyFill="0" applyBorder="1" applyAlignment="1">
      <alignment horizontal="left" vertical="center" textRotation="0" wrapText="false" shrinkToFit="false" indent="1"/>
    </xf>
    <xf xfId="0" fontId="27" numFmtId="0" fillId="0" borderId="40" applyFont="1" applyNumberFormat="0" applyFill="0" applyBorder="1" applyAlignment="1">
      <alignment horizontal="left" vertical="center" textRotation="0" wrapText="false" shrinkToFit="false" indent="1"/>
    </xf>
    <xf xfId="0" fontId="27" numFmtId="0" fillId="0" borderId="40" applyFont="1" applyNumberFormat="0" applyFill="0" applyBorder="1" applyAlignment="1">
      <alignment horizontal="left" vertical="center" textRotation="0" wrapText="false" shrinkToFit="false"/>
    </xf>
    <xf xfId="0" fontId="26" numFmtId="0" fillId="0" borderId="40" applyFont="1" applyNumberFormat="0" applyFill="0" applyBorder="1" applyAlignment="1">
      <alignment horizontal="left" vertical="center" textRotation="0" wrapText="false" shrinkToFit="false"/>
    </xf>
    <xf xfId="0" fontId="26" numFmtId="0" fillId="0" borderId="41" applyFont="1" applyNumberFormat="0" applyFill="0" applyBorder="1" applyAlignment="1">
      <alignment horizontal="left" vertical="center" textRotation="0" wrapText="false" shrinkToFit="false"/>
    </xf>
    <xf xfId="0" fontId="28" numFmtId="0" fillId="0" borderId="0" applyFont="1" applyNumberFormat="0" applyFill="0" applyBorder="0" applyAlignment="1">
      <alignment horizontal="center" vertical="center" textRotation="0" wrapText="false" shrinkToFit="false"/>
    </xf>
    <xf xfId="0" fontId="32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0" fillId="0" borderId="29" applyFont="1" applyNumberFormat="0" applyFill="0" applyBorder="1" applyAlignment="1">
      <alignment horizontal="center" vertical="center" textRotation="0" wrapText="false" shrinkToFit="false"/>
    </xf>
    <xf xfId="0" fontId="25" numFmtId="0" fillId="0" borderId="25" applyFont="1" applyNumberFormat="0" applyFill="0" applyBorder="1" applyAlignment="1">
      <alignment horizontal="center" vertical="center" textRotation="0" wrapText="false" shrinkToFit="false"/>
    </xf>
    <xf xfId="0" fontId="39" numFmtId="0" fillId="0" borderId="25" applyFont="1" applyNumberFormat="0" applyFill="0" applyBorder="1" applyAlignment="1">
      <alignment horizontal="center" vertical="center" textRotation="0" wrapText="false" shrinkToFit="false"/>
    </xf>
    <xf xfId="0" fontId="39" numFmtId="0" fillId="0" borderId="37" applyFont="1" applyNumberFormat="0" applyFill="0" applyBorder="1" applyAlignment="1">
      <alignment horizontal="center" vertical="center" textRotation="0" wrapText="false" shrinkToFit="false"/>
    </xf>
    <xf xfId="0" fontId="40" numFmtId="0" fillId="0" borderId="54" applyFont="1" applyNumberFormat="0" applyFill="0" applyBorder="1" applyAlignment="1">
      <alignment horizontal="center" vertical="center" textRotation="0" wrapText="false" shrinkToFit="false"/>
    </xf>
    <xf xfId="0" fontId="40" numFmtId="0" fillId="0" borderId="42" applyFont="1" applyNumberFormat="0" applyFill="0" applyBorder="1" applyAlignment="1">
      <alignment horizontal="center" vertical="center" textRotation="0" wrapText="false" shrinkToFit="false"/>
    </xf>
    <xf xfId="0" fontId="28" numFmtId="0" fillId="0" borderId="54" applyFont="1" applyNumberFormat="0" applyFill="0" applyBorder="1" applyAlignment="1">
      <alignment horizontal="center" vertical="center" textRotation="0" wrapText="false" shrinkToFit="false"/>
    </xf>
    <xf xfId="0" fontId="28" numFmtId="0" fillId="0" borderId="42" applyFont="1" applyNumberFormat="0" applyFill="0" applyBorder="1" applyAlignment="1">
      <alignment horizontal="center" vertical="center" textRotation="0" wrapText="false" shrinkToFit="false"/>
    </xf>
    <xf xfId="0" fontId="28" numFmtId="0" fillId="0" borderId="55" applyFont="1" applyNumberFormat="0" applyFill="0" applyBorder="1" applyAlignment="1">
      <alignment horizontal="center" vertical="center" textRotation="0" wrapText="false" shrinkToFit="false"/>
    </xf>
    <xf xfId="0" fontId="41" numFmtId="0" fillId="0" borderId="54" applyFont="1" applyNumberFormat="0" applyFill="0" applyBorder="1" applyAlignment="1">
      <alignment horizontal="center" vertical="center" textRotation="0" wrapText="false" shrinkToFit="false"/>
    </xf>
    <xf xfId="0" fontId="41" numFmtId="0" fillId="0" borderId="42" applyFont="1" applyNumberFormat="0" applyFill="0" applyBorder="1" applyAlignment="1">
      <alignment horizontal="center" vertical="center" textRotation="0" wrapText="false" shrinkToFit="false"/>
    </xf>
    <xf xfId="0" fontId="36" numFmtId="0" fillId="0" borderId="54" applyFont="1" applyNumberFormat="0" applyFill="0" applyBorder="1" applyAlignment="1">
      <alignment horizontal="center" vertical="center" textRotation="0" wrapText="false" shrinkToFit="false"/>
    </xf>
    <xf xfId="0" fontId="36" numFmtId="0" fillId="0" borderId="42" applyFont="1" applyNumberFormat="0" applyFill="0" applyBorder="1" applyAlignment="1">
      <alignment horizontal="center" vertical="center" textRotation="0" wrapText="false" shrinkToFit="false"/>
    </xf>
    <xf xfId="0" fontId="36" numFmtId="0" fillId="0" borderId="55" applyFont="1" applyNumberFormat="0" applyFill="0" applyBorder="1" applyAlignment="1">
      <alignment horizontal="center" vertical="center" textRotation="0" wrapText="false" shrinkToFit="false"/>
    </xf>
    <xf xfId="0" fontId="25" numFmtId="0" fillId="0" borderId="45" applyFont="1" applyNumberFormat="0" applyFill="0" applyBorder="1" applyAlignment="1">
      <alignment horizontal="center" vertical="center" textRotation="0" wrapText="false" shrinkToFit="false"/>
    </xf>
    <xf xfId="0" fontId="39" numFmtId="0" fillId="0" borderId="1" applyFont="1" applyNumberFormat="0" applyFill="0" applyBorder="1" applyAlignment="1">
      <alignment horizontal="left" vertical="center" textRotation="0" wrapText="false" shrinkToFit="false"/>
    </xf>
    <xf xfId="0" fontId="42" numFmtId="0" fillId="0" borderId="15" applyFont="1" applyNumberFormat="0" applyFill="0" applyBorder="1" applyAlignment="1">
      <alignment horizontal="center" vertical="center" textRotation="0" wrapText="false" shrinkToFit="false"/>
    </xf>
    <xf xfId="0" fontId="43" numFmtId="0" fillId="0" borderId="0" applyFont="1" applyNumberFormat="0" applyFill="0" applyBorder="0" applyAlignment="1">
      <alignment horizontal="left" vertical="justify" textRotation="0" wrapText="true" shrinkToFit="false"/>
    </xf>
    <xf xfId="0" fontId="39" numFmtId="0" fillId="0" borderId="40" applyFont="1" applyNumberFormat="0" applyFill="0" applyBorder="1" applyAlignment="1">
      <alignment horizontal="left" vertical="center" textRotation="0" wrapText="true" shrinkToFit="false"/>
    </xf>
    <xf xfId="0" fontId="26" numFmtId="0" fillId="0" borderId="29" applyFont="1" applyNumberFormat="0" applyFill="0" applyBorder="1" applyAlignment="1">
      <alignment horizontal="center" vertical="center" textRotation="0" wrapText="false" shrinkToFit="false"/>
    </xf>
    <xf xfId="0" fontId="26" numFmtId="0" fillId="0" borderId="43" applyFont="1" applyNumberFormat="0" applyFill="0" applyBorder="1" applyAlignment="1">
      <alignment horizontal="center" vertical="center" textRotation="0" wrapText="false" shrinkToFit="false"/>
    </xf>
    <xf xfId="0" fontId="26" numFmtId="0" fillId="0" borderId="25" applyFont="1" applyNumberFormat="0" applyFill="0" applyBorder="1" applyAlignment="1">
      <alignment horizontal="center" vertical="center"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40" numFmtId="0" fillId="0" borderId="43" applyFont="1" applyNumberFormat="0" applyFill="0" applyBorder="1" applyAlignment="1">
      <alignment horizontal="center" vertical="center" textRotation="0" wrapText="true" shrinkToFit="false"/>
    </xf>
    <xf xfId="0" fontId="40" numFmtId="0" fillId="0" borderId="1" applyFont="1" applyNumberFormat="0" applyFill="0" applyBorder="1" applyAlignment="1">
      <alignment horizontal="center" vertical="center" textRotation="0" wrapText="true" shrinkToFit="false"/>
    </xf>
    <xf xfId="0" fontId="40" numFmtId="0" fillId="0" borderId="45" applyFont="1" applyNumberFormat="0" applyFill="0" applyBorder="1" applyAlignment="1">
      <alignment horizontal="center" vertical="center" textRotation="0" wrapText="true" shrinkToFit="false"/>
    </xf>
    <xf xfId="0" fontId="40" numFmtId="0" fillId="0" borderId="35" applyFont="1" applyNumberFormat="0" applyFill="0" applyBorder="1" applyAlignment="1">
      <alignment horizontal="center" vertical="center" textRotation="0" wrapText="true" shrinkToFit="false"/>
    </xf>
    <xf xfId="0" fontId="26" numFmtId="1" fillId="0" borderId="56" applyFont="1" applyNumberFormat="1" applyFill="0" applyBorder="1" applyAlignment="1">
      <alignment horizontal="center" vertical="center" textRotation="0" wrapText="false" shrinkToFit="false"/>
    </xf>
    <xf xfId="0" fontId="26" numFmtId="1" fillId="0" borderId="57" applyFont="1" applyNumberFormat="1" applyFill="0" applyBorder="1" applyAlignment="1">
      <alignment horizontal="center" vertical="center" textRotation="0" wrapText="false" shrinkToFit="false"/>
    </xf>
    <xf xfId="0" fontId="26" numFmtId="1" fillId="0" borderId="58" applyFont="1" applyNumberFormat="1" applyFill="0" applyBorder="1" applyAlignment="1">
      <alignment horizontal="center" vertical="center" textRotation="0" wrapText="false" shrinkToFit="false"/>
    </xf>
    <xf xfId="0" fontId="26" numFmtId="1" fillId="0" borderId="46" applyFont="1" applyNumberFormat="1" applyFill="0" applyBorder="1" applyAlignment="1">
      <alignment horizontal="center" vertical="center" textRotation="0" wrapText="false" shrinkToFit="false"/>
    </xf>
    <xf xfId="0" fontId="26" numFmtId="1" fillId="0" borderId="59" applyFont="1" applyNumberFormat="1" applyFill="0" applyBorder="1" applyAlignment="1">
      <alignment horizontal="center" vertical="center" textRotation="0" wrapText="false" shrinkToFit="false"/>
    </xf>
    <xf xfId="0" fontId="26" numFmtId="1" fillId="0" borderId="24" applyFont="1" applyNumberFormat="1" applyFill="0" applyBorder="1" applyAlignment="1">
      <alignment horizontal="center" vertical="center" textRotation="0" wrapText="false" shrinkToFit="false"/>
    </xf>
    <xf xfId="0" fontId="26" numFmtId="0" fillId="0" borderId="56" applyFont="1" applyNumberFormat="0" applyFill="0" applyBorder="1" applyAlignment="1">
      <alignment horizontal="center" vertical="center" textRotation="0" wrapText="false" shrinkToFit="false"/>
    </xf>
    <xf xfId="0" fontId="26" numFmtId="0" fillId="0" borderId="20" applyFont="1" applyNumberFormat="0" applyFill="0" applyBorder="1" applyAlignment="1">
      <alignment horizontal="center" vertical="center" textRotation="0" wrapText="false" shrinkToFit="false"/>
    </xf>
    <xf xfId="0" fontId="26" numFmtId="0" fillId="0" borderId="58" applyFont="1" applyNumberFormat="0" applyFill="0" applyBorder="1" applyAlignment="1">
      <alignment horizontal="center" vertical="center" textRotation="0" wrapText="false" shrinkToFit="false"/>
    </xf>
    <xf xfId="0" fontId="26" numFmtId="0" fillId="0" borderId="36" applyFont="1" applyNumberFormat="0" applyFill="0" applyBorder="1" applyAlignment="1">
      <alignment horizontal="center" vertical="center" textRotation="0" wrapText="false" shrinkToFit="false"/>
    </xf>
    <xf xfId="0" fontId="26" numFmtId="0" fillId="0" borderId="59" applyFont="1" applyNumberFormat="0" applyFill="0" applyBorder="1" applyAlignment="1">
      <alignment horizontal="center" vertical="center" textRotation="0" wrapText="false" shrinkToFit="false"/>
    </xf>
    <xf xfId="0" fontId="26" numFmtId="0" fillId="0" borderId="13" applyFont="1" applyNumberFormat="0" applyFill="0" applyBorder="1" applyAlignment="1">
      <alignment horizontal="center" vertical="center" textRotation="0" wrapText="false" shrinkToFit="false"/>
    </xf>
    <xf xfId="0" fontId="28" numFmtId="0" fillId="0" borderId="15" applyFont="1" applyNumberFormat="0" applyFill="0" applyBorder="1" applyAlignment="1">
      <alignment horizontal="center" vertical="bottom" textRotation="0" wrapText="false" shrinkToFit="false"/>
    </xf>
    <xf xfId="0" fontId="32" numFmtId="0" fillId="0" borderId="15" applyFont="1" applyNumberFormat="0" applyFill="0" applyBorder="1" applyAlignment="1">
      <alignment horizontal="center" vertical="bottom" textRotation="0" wrapText="false" shrinkToFit="false"/>
    </xf>
    <xf xfId="0" fontId="23" numFmtId="0" fillId="0" borderId="44" applyFont="1" applyNumberFormat="0" applyFill="0" applyBorder="1" applyAlignment="1">
      <alignment horizontal="center" vertical="center" textRotation="0" wrapText="false" shrinkToFit="false"/>
    </xf>
    <xf xfId="0" fontId="30" numFmtId="0" fillId="0" borderId="0" applyFont="1" applyNumberFormat="0" applyFill="0" applyBorder="0" applyAlignment="1">
      <alignment horizontal="center" vertical="center" textRotation="0" wrapText="false" shrinkToFit="false"/>
    </xf>
    <xf xfId="0" fontId="29" numFmtId="0" fillId="0" borderId="31" applyFont="1" applyNumberFormat="0" applyFill="0" applyBorder="1" applyAlignment="1">
      <alignment horizontal="center" vertical="center" textRotation="0" wrapText="false" shrinkToFit="false"/>
    </xf>
    <xf xfId="0" fontId="29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2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7" numFmtId="0" fillId="0" borderId="4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7" numFmtId="0" fillId="0" borderId="4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7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44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3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5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6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3" borderId="26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1" numFmtId="0" fillId="3" borderId="49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8" numFmtId="0" fillId="2" borderId="2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2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2" borderId="4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1" fillId="2" borderId="2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1" fillId="2" borderId="0" applyFont="1" applyNumberFormat="1" applyFill="1" applyBorder="0" applyAlignment="1" applyProtection="true">
      <alignment horizontal="center" vertical="center" textRotation="0" wrapText="false" shrinkToFit="false"/>
      <protection locked="false"/>
    </xf>
    <xf xfId="0" fontId="6" numFmtId="1" fillId="2" borderId="4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2" numFmtId="0" fillId="0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60" applyFont="1" applyNumberFormat="0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16">
    <dxf>
      <font>
        <color rgb="FFFFFFFF"/>
      </font>
      <border/>
    </dxf>
    <dxf>
      <font>
        <u val="single"/>
        <color rgb="FF000000"/>
      </font>
      <border/>
    </dxf>
    <dxf>
      <font>
        <color rgb="FFFFFFFF"/>
      </font>
      <numFmt numFmtId="164" formatCode="0"/>
      <border/>
    </dxf>
    <dxf>
      <font>
        <color rgb="FFFFFFFF"/>
      </font>
      <border/>
    </dxf>
    <dxf>
      <font>
        <color rgb="FFFFFFFF"/>
      </font>
      <border/>
    </dxf>
    <dxf>
      <border/>
    </dxf>
    <dxf>
      <font>
        <color rgb="FFFFFFFF"/>
      </font>
      <border/>
    </dxf>
    <dxf>
      <fill>
        <patternFill patternType="solid">
          <bgColor rgb="FFFFFFFF"/>
        </patternFill>
      </fill>
      <border/>
    </dxf>
    <dxf>
      <font>
        <color rgb="FFFFFFFF"/>
      </font>
      <border/>
    </dxf>
    <dxf>
      <font>
        <color rgb="FFFFFFFF"/>
      </font>
      <border/>
    </dxf>
    <dxf>
      <font>
        <color rgb="FFFFFFFF"/>
      </font>
      <border/>
    </dxf>
    <dxf>
      <font>
        <color rgb="FFFFFFFF"/>
      </font>
      <border/>
    </dxf>
    <dxf>
      <font>
        <color rgb="FFFFFFFF"/>
      </font>
      <border/>
    </dxf>
    <dxf>
      <fill>
        <patternFill patternType="solid">
          <bgColor rgb="FFFFFFFF"/>
        </patternFill>
      </fill>
      <border/>
    </dxf>
    <dxf>
      <font>
        <color rgb="FFFFFFFF"/>
      </font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61e31565b3f8a4e6b5ce07d9f99b4f1.png"/><Relationship Id="rId2" Type="http://schemas.openxmlformats.org/officeDocument/2006/relationships/image" Target="../media/85179ad5344b665e95329b8b314d14eb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1e049bf9df3498e1525c554aeefe3fd0.png"/><Relationship Id="rId2" Type="http://schemas.openxmlformats.org/officeDocument/2006/relationships/image" Target="../media/5f5fe9cd251663d6dc0083bf47b9f0fd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5179ad5344b665e95329b8b314d14eb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0</xdr:row>
      <xdr:rowOff>0</xdr:rowOff>
    </xdr:from>
    <xdr:to>
      <xdr:col>3</xdr:col>
      <xdr:colOff>952500</xdr:colOff>
      <xdr:row>4</xdr:row>
      <xdr:rowOff>114300</xdr:rowOff>
    </xdr:to>
    <xdr:pic>
      <xdr:nvPicPr>
        <xdr:cNvPr id="1" name="Picture 1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1057275"/>
        </a:xfrm>
        <a:prstGeom prst="rect">
          <a:avLst/>
        </a:prstGeom>
      </xdr:spPr>
    </xdr:pic>
    <xdr:clientData/>
  </xdr:twoCellAnchor>
  <xdr:twoCellAnchor editAs="oneCell">
    <xdr:from>
      <xdr:col>42</xdr:col>
      <xdr:colOff>152400</xdr:colOff>
      <xdr:row>0</xdr:row>
      <xdr:rowOff>133350</xdr:rowOff>
    </xdr:from>
    <xdr:to>
      <xdr:col>46</xdr:col>
      <xdr:colOff>447675</xdr:colOff>
      <xdr:row>3</xdr:row>
      <xdr:rowOff>66675</xdr:rowOff>
    </xdr:to>
    <xdr:pic>
      <xdr:nvPicPr>
        <xdr:cNvPr id="2" name="Picture 2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838325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0</xdr:row>
      <xdr:rowOff>180975</xdr:rowOff>
    </xdr:from>
    <xdr:to>
      <xdr:col>13</xdr:col>
      <xdr:colOff>9525</xdr:colOff>
      <xdr:row>5</xdr:row>
      <xdr:rowOff>9525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66775" cy="819150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0</xdr:row>
      <xdr:rowOff>133350</xdr:rowOff>
    </xdr:from>
    <xdr:to>
      <xdr:col>1</xdr:col>
      <xdr:colOff>1028700</xdr:colOff>
      <xdr:row>5</xdr:row>
      <xdr:rowOff>57150</xdr:rowOff>
    </xdr:to>
    <xdr:pic>
      <xdr:nvPicPr>
        <xdr:cNvPr id="2" name="Picture 2" descr="Description: C:\Users\bahala kayo\Downloads\130283155_760699404525408_56212129520441069_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93345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152400</xdr:colOff>
      <xdr:row>0</xdr:row>
      <xdr:rowOff>133350</xdr:rowOff>
    </xdr:from>
    <xdr:to>
      <xdr:col>46</xdr:col>
      <xdr:colOff>19050</xdr:colOff>
      <xdr:row>6</xdr:row>
      <xdr:rowOff>123825</xdr:rowOff>
    </xdr:to>
    <xdr:pic>
      <xdr:nvPicPr>
        <xdr:cNvPr id="1" name="Picture 2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4785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BG111"/>
  <sheetViews>
    <sheetView tabSelected="1" workbookViewId="0" zoomScale="85" zoomScaleNormal="85" showGridLines="false" showRowColHeaders="1">
      <selection activeCell="AD103" sqref="AD103"/>
    </sheetView>
  </sheetViews>
  <sheetFormatPr defaultRowHeight="14.4" defaultColWidth="9.140625" outlineLevelRow="0" outlineLevelCol="0"/>
  <cols>
    <col min="1" max="1" width="3.42578125" customWidth="true" style="2"/>
    <col min="2" max="2" width="23.5703125" customWidth="true" style="2"/>
    <col min="3" max="3" width="6.5703125" customWidth="true" style="2"/>
    <col min="4" max="4" width="14.85546875" customWidth="true" style="2"/>
    <col min="5" max="5" width="18.5703125" customWidth="true" style="2"/>
    <col min="6" max="6" width="3.7109375" customWidth="true" style="2"/>
    <col min="7" max="7" width="3.7109375" customWidth="true" style="2"/>
    <col min="8" max="8" width="3.7109375" customWidth="true" style="2"/>
    <col min="9" max="9" width="3.7109375" customWidth="true" style="2"/>
    <col min="10" max="10" width="6.7109375" customWidth="true" style="2"/>
    <col min="11" max="11" width="3.7109375" customWidth="true" style="2"/>
    <col min="12" max="12" width="3.7109375" customWidth="true" style="2"/>
    <col min="13" max="13" width="3.7109375" customWidth="true" style="2"/>
    <col min="14" max="14" width="3.7109375" customWidth="true" style="2"/>
    <col min="15" max="15" width="6.7109375" customWidth="true" style="2"/>
    <col min="16" max="16" width="3.7109375" customWidth="true" style="2"/>
    <col min="17" max="17" width="3.7109375" customWidth="true" style="2"/>
    <col min="18" max="18" width="3.7109375" customWidth="true" style="2"/>
    <col min="19" max="19" width="3.7109375" customWidth="true" style="2"/>
    <col min="20" max="20" width="6.7109375" customWidth="true" style="2"/>
    <col min="21" max="21" width="3.7109375" customWidth="true" style="2"/>
    <col min="22" max="22" width="3.7109375" customWidth="true" style="2"/>
    <col min="23" max="23" width="3.7109375" customWidth="true" style="2"/>
    <col min="24" max="24" width="3.7109375" customWidth="true" style="2"/>
    <col min="25" max="25" width="6.7109375" customWidth="true" style="2"/>
    <col min="26" max="26" width="3.7109375" customWidth="true" style="2"/>
    <col min="27" max="27" width="3.7109375" customWidth="true" style="2"/>
    <col min="28" max="28" width="3.7109375" customWidth="true" style="2"/>
    <col min="29" max="29" width="3.7109375" customWidth="true" style="2"/>
    <col min="30" max="30" width="6.7109375" customWidth="true" style="2"/>
    <col min="31" max="31" width="3.7109375" customWidth="true" style="2"/>
    <col min="32" max="32" width="3.7109375" customWidth="true" style="2"/>
    <col min="33" max="33" width="3.7109375" customWidth="true" style="2"/>
    <col min="34" max="34" width="3.7109375" customWidth="true" style="2"/>
    <col min="35" max="35" width="6.7109375" customWidth="true" style="2"/>
    <col min="36" max="36" width="3.7109375" customWidth="true" style="2"/>
    <col min="37" max="37" width="3.7109375" customWidth="true" style="2"/>
    <col min="38" max="38" width="3.7109375" customWidth="true" style="2"/>
    <col min="39" max="39" width="3.7109375" customWidth="true" style="2"/>
    <col min="40" max="40" width="6.7109375" customWidth="true" style="2"/>
    <col min="41" max="41" width="3.7109375" customWidth="true" style="2"/>
    <col min="42" max="42" width="3.7109375" customWidth="true" style="2"/>
    <col min="43" max="43" width="3.7109375" customWidth="true" style="83"/>
    <col min="44" max="44" width="3.7109375" customWidth="true" style="83"/>
    <col min="45" max="45" width="6.5703125" customWidth="true" style="84"/>
    <col min="46" max="46" width="9.140625" style="3"/>
    <col min="47" max="47" width="9.140625" style="3"/>
    <col min="48" max="48" width="9.140625" style="3"/>
    <col min="49" max="49" width="9.140625" style="3"/>
    <col min="50" max="50" width="9.140625" style="2"/>
  </cols>
  <sheetData>
    <row r="1" spans="1:59" customHeight="1" ht="30">
      <c r="A1" s="255" t="s">
        <v>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</row>
    <row r="2" spans="1:59"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53"/>
      <c r="V2" s="153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53"/>
      <c r="AL2" s="153"/>
      <c r="AM2" s="8"/>
      <c r="AN2" s="153"/>
      <c r="AO2" s="153"/>
      <c r="AP2" s="153"/>
    </row>
    <row r="3" spans="1:59" customHeight="1" ht="15.75">
      <c r="F3" s="212"/>
      <c r="G3" s="256" t="s">
        <v>1</v>
      </c>
      <c r="H3" s="257"/>
      <c r="I3" s="257"/>
      <c r="J3" s="257"/>
      <c r="K3" s="258"/>
      <c r="L3" s="6"/>
      <c r="M3" s="6"/>
      <c r="N3" s="6"/>
      <c r="O3" s="6"/>
      <c r="P3" s="6"/>
      <c r="Q3" s="6"/>
      <c r="R3" s="259" t="s">
        <v>2</v>
      </c>
      <c r="S3" s="259"/>
      <c r="T3" s="259"/>
      <c r="U3" s="256" t="s">
        <v>3</v>
      </c>
      <c r="V3" s="257"/>
      <c r="W3" s="257"/>
      <c r="X3" s="257"/>
      <c r="Y3" s="257"/>
      <c r="Z3" s="258"/>
      <c r="AA3" s="11"/>
      <c r="AB3" s="11"/>
      <c r="AC3" s="11"/>
      <c r="AD3" s="11"/>
      <c r="AE3" s="259" t="s">
        <v>4</v>
      </c>
      <c r="AF3" s="259"/>
      <c r="AG3" s="259"/>
      <c r="AH3" s="259"/>
      <c r="AI3" s="259"/>
      <c r="AJ3" s="260"/>
      <c r="AK3" s="261" t="s">
        <v>5</v>
      </c>
      <c r="AL3" s="262"/>
      <c r="AM3" s="262"/>
      <c r="AN3" s="262"/>
      <c r="AO3" s="262"/>
      <c r="AP3" s="263"/>
      <c r="AQ3" s="13"/>
      <c r="AR3" s="13"/>
      <c r="AS3" s="13"/>
    </row>
    <row r="4" spans="1:59" customHeight="1" ht="15.75">
      <c r="F4" s="8"/>
      <c r="G4" s="9"/>
      <c r="K4" s="9"/>
      <c r="L4" s="9"/>
      <c r="M4" s="9"/>
      <c r="N4" s="10"/>
      <c r="O4" s="10"/>
      <c r="P4" s="10"/>
      <c r="Q4" s="10"/>
      <c r="R4" s="235"/>
      <c r="S4" s="12"/>
      <c r="T4" s="12"/>
      <c r="V4" s="13"/>
      <c r="W4" s="29"/>
      <c r="X4" s="29"/>
      <c r="Y4" s="11"/>
      <c r="Z4" s="11"/>
      <c r="AA4" s="11"/>
      <c r="AB4" s="11"/>
      <c r="AC4" s="11"/>
      <c r="AD4" s="11"/>
      <c r="AE4" s="12"/>
      <c r="AF4" s="136"/>
      <c r="AG4" s="136"/>
      <c r="AH4" s="136"/>
      <c r="AI4" s="81"/>
      <c r="AM4" s="10"/>
      <c r="AN4" s="10"/>
      <c r="AO4" s="13"/>
      <c r="AP4" s="13"/>
      <c r="AQ4" s="10"/>
      <c r="AR4" s="13"/>
      <c r="AS4" s="13"/>
    </row>
    <row r="5" spans="1:59" customHeight="1" ht="15.75">
      <c r="A5" s="8"/>
      <c r="B5" s="8"/>
      <c r="C5" s="8"/>
      <c r="D5" s="8"/>
      <c r="E5" s="273" t="s">
        <v>6</v>
      </c>
      <c r="F5" s="274"/>
      <c r="G5" s="256" t="s">
        <v>7</v>
      </c>
      <c r="H5" s="257"/>
      <c r="I5" s="257"/>
      <c r="J5" s="257"/>
      <c r="K5" s="257"/>
      <c r="L5" s="257"/>
      <c r="M5" s="257"/>
      <c r="N5" s="257"/>
      <c r="O5" s="257"/>
      <c r="P5" s="258"/>
      <c r="Q5" s="6"/>
      <c r="R5" s="259" t="s">
        <v>8</v>
      </c>
      <c r="S5" s="259"/>
      <c r="T5" s="259"/>
      <c r="U5" s="256">
        <v>403464</v>
      </c>
      <c r="V5" s="257"/>
      <c r="W5" s="257"/>
      <c r="X5" s="257"/>
      <c r="Y5" s="257"/>
      <c r="Z5" s="258"/>
      <c r="AA5" s="11"/>
      <c r="AB5" s="11"/>
      <c r="AC5" s="11"/>
      <c r="AD5" s="11"/>
      <c r="AE5" s="275"/>
      <c r="AF5" s="275"/>
      <c r="AG5" s="275"/>
      <c r="AH5" s="275"/>
      <c r="AI5" s="275"/>
      <c r="AJ5" s="275"/>
      <c r="AK5" s="264"/>
      <c r="AL5" s="264"/>
      <c r="AM5" s="264"/>
      <c r="AN5" s="264"/>
      <c r="AO5" s="264"/>
      <c r="AP5" s="264"/>
      <c r="AQ5" s="13"/>
      <c r="AR5" s="13"/>
      <c r="AS5" s="13"/>
    </row>
    <row r="6" spans="1:59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236"/>
      <c r="AI6" s="29"/>
      <c r="AJ6" s="29"/>
      <c r="AK6" s="29"/>
      <c r="AL6" s="13"/>
      <c r="AM6" s="13"/>
      <c r="AN6" s="13"/>
      <c r="AO6" s="13"/>
      <c r="AP6" s="13"/>
    </row>
    <row r="7" spans="1:59" s="1" customFormat="1">
      <c r="A7" s="213"/>
      <c r="B7" s="214"/>
      <c r="C7" s="214"/>
      <c r="D7" s="265"/>
      <c r="E7" s="26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customHeight="1" ht="13.5" s="1" customFormat="1">
      <c r="A8" s="267" t="s">
        <v>9</v>
      </c>
      <c r="B8" s="268"/>
      <c r="C8" s="215">
        <v>9</v>
      </c>
      <c r="D8" s="216" t="s">
        <v>10</v>
      </c>
      <c r="E8" s="217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customHeight="1" ht="13.5" s="1" customFormat="1">
      <c r="A9" s="269" t="s">
        <v>12</v>
      </c>
      <c r="B9" s="270"/>
      <c r="C9" s="270"/>
      <c r="D9" s="271"/>
      <c r="E9" s="27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s="1" customFormat="1">
      <c r="A10" s="218"/>
      <c r="B10" s="219" t="s">
        <v>13</v>
      </c>
      <c r="C10" s="219" t="s">
        <v>14</v>
      </c>
      <c r="D10" s="219" t="s">
        <v>15</v>
      </c>
      <c r="E10" s="220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s="1" customFormat="1">
      <c r="A11" s="221">
        <v>1</v>
      </c>
      <c r="B11" s="222"/>
      <c r="C11" s="223"/>
      <c r="D11" s="223"/>
      <c r="E11" s="22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s="1" customFormat="1">
      <c r="A12" s="225">
        <v>2</v>
      </c>
      <c r="B12" s="222"/>
      <c r="C12" s="223"/>
      <c r="D12" s="223"/>
      <c r="E12" s="22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s="1" customFormat="1">
      <c r="A13" s="225">
        <v>3</v>
      </c>
      <c r="B13" s="222"/>
      <c r="C13" s="223"/>
      <c r="D13" s="223"/>
      <c r="E13" s="22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s="1" customFormat="1">
      <c r="A14" s="225">
        <v>4</v>
      </c>
      <c r="B14" s="222"/>
      <c r="C14" s="223"/>
      <c r="D14" s="223"/>
      <c r="E14" s="22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1" customFormat="1">
      <c r="A15" s="225">
        <v>5</v>
      </c>
      <c r="B15" s="222"/>
      <c r="C15" s="223"/>
      <c r="D15" s="223"/>
      <c r="E15" s="22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1" customFormat="1">
      <c r="A16" s="225">
        <v>6</v>
      </c>
      <c r="B16" s="222"/>
      <c r="C16" s="223"/>
      <c r="D16" s="223"/>
      <c r="E16" s="22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s="1" customFormat="1">
      <c r="A17" s="225">
        <v>7</v>
      </c>
      <c r="B17" s="222"/>
      <c r="C17" s="223"/>
      <c r="D17" s="223"/>
      <c r="E17" s="22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" customFormat="1">
      <c r="A18" s="225">
        <v>8</v>
      </c>
      <c r="B18" s="222"/>
      <c r="C18" s="223"/>
      <c r="D18" s="223"/>
      <c r="E18" s="22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>
      <c r="A19" s="225">
        <v>9</v>
      </c>
      <c r="B19" s="222"/>
      <c r="C19" s="223"/>
      <c r="D19" s="223"/>
      <c r="E19" s="22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>
      <c r="A20" s="225">
        <v>10</v>
      </c>
      <c r="B20" s="222"/>
      <c r="C20" s="223"/>
      <c r="D20" s="223"/>
      <c r="E20" s="22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>
      <c r="A21" s="225">
        <v>11</v>
      </c>
      <c r="B21" s="222"/>
      <c r="C21" s="223"/>
      <c r="D21" s="223"/>
      <c r="E21" s="22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" customFormat="1">
      <c r="A22" s="225">
        <v>12</v>
      </c>
      <c r="B22" s="222"/>
      <c r="C22" s="223"/>
      <c r="D22" s="223"/>
      <c r="E22" s="22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" customFormat="1">
      <c r="A23" s="225">
        <v>13</v>
      </c>
      <c r="B23" s="222"/>
      <c r="C23" s="223"/>
      <c r="D23" s="223"/>
      <c r="E23" s="22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>
      <c r="A24" s="225">
        <v>14</v>
      </c>
      <c r="B24" s="222"/>
      <c r="C24" s="223"/>
      <c r="D24" s="223"/>
      <c r="E24" s="2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>
      <c r="A25" s="225">
        <v>15</v>
      </c>
      <c r="B25" s="222"/>
      <c r="C25" s="223"/>
      <c r="D25" s="223"/>
      <c r="E25" s="22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s="1" customFormat="1">
      <c r="A26" s="225">
        <v>16</v>
      </c>
      <c r="B26" s="222"/>
      <c r="C26" s="223"/>
      <c r="D26" s="223"/>
      <c r="E26" s="22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s="1" customFormat="1">
      <c r="A27" s="225">
        <v>17</v>
      </c>
      <c r="B27" s="222"/>
      <c r="C27" s="223"/>
      <c r="D27" s="223"/>
      <c r="E27" s="22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s="1" customFormat="1">
      <c r="A28" s="225">
        <v>18</v>
      </c>
      <c r="B28" s="222"/>
      <c r="C28" s="223"/>
      <c r="D28" s="223"/>
      <c r="E28" s="22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s="1" customFormat="1">
      <c r="A29" s="225">
        <v>19</v>
      </c>
      <c r="B29" s="222"/>
      <c r="C29" s="223"/>
      <c r="D29" s="223"/>
      <c r="E29" s="22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s="1" customFormat="1">
      <c r="A30" s="225">
        <v>20</v>
      </c>
      <c r="B30" s="222"/>
      <c r="C30" s="223"/>
      <c r="D30" s="223"/>
      <c r="E30" s="22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s="1" customFormat="1">
      <c r="A31" s="225">
        <v>21</v>
      </c>
      <c r="B31" s="222"/>
      <c r="C31" s="223"/>
      <c r="D31" s="223"/>
      <c r="E31" s="22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>
      <c r="A32" s="225">
        <v>22</v>
      </c>
      <c r="B32" s="222"/>
      <c r="C32" s="223"/>
      <c r="D32" s="223"/>
      <c r="E32" s="224"/>
      <c r="AQ32" s="2"/>
      <c r="AR32" s="2"/>
      <c r="AS32" s="2"/>
      <c r="AT32" s="2"/>
      <c r="AU32" s="2"/>
      <c r="AV32" s="2"/>
      <c r="AW32" s="2"/>
    </row>
    <row r="33" spans="1:59" s="1" customFormat="1">
      <c r="A33" s="225">
        <v>23</v>
      </c>
      <c r="B33" s="222"/>
      <c r="C33" s="223"/>
      <c r="D33" s="223"/>
      <c r="E33" s="22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s="1" customFormat="1">
      <c r="A34" s="225">
        <v>24</v>
      </c>
      <c r="B34" s="222"/>
      <c r="C34" s="223"/>
      <c r="D34" s="223"/>
      <c r="E34" s="22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s="1" customFormat="1">
      <c r="A35" s="225">
        <v>25</v>
      </c>
      <c r="B35" s="226"/>
      <c r="C35" s="226"/>
      <c r="D35" s="227"/>
      <c r="E35" s="22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s="1" customFormat="1">
      <c r="A36" s="225">
        <v>26</v>
      </c>
      <c r="B36" s="226"/>
      <c r="C36" s="226"/>
      <c r="D36" s="227"/>
      <c r="E36" s="22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s="1" customFormat="1">
      <c r="A37" s="225">
        <v>27</v>
      </c>
      <c r="B37" s="226"/>
      <c r="C37" s="226"/>
      <c r="D37" s="227"/>
      <c r="E37" s="22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s="1" customFormat="1">
      <c r="A38" s="225">
        <v>28</v>
      </c>
      <c r="B38" s="226"/>
      <c r="C38" s="226"/>
      <c r="D38" s="227"/>
      <c r="E38" s="22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s="1" customFormat="1">
      <c r="A39" s="225">
        <v>29</v>
      </c>
      <c r="B39" s="226"/>
      <c r="C39" s="226"/>
      <c r="D39" s="227"/>
      <c r="E39" s="22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s="1" customFormat="1">
      <c r="A40" s="225">
        <v>30</v>
      </c>
      <c r="B40" s="226"/>
      <c r="C40" s="226"/>
      <c r="D40" s="227"/>
      <c r="E40" s="22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s="1" customFormat="1">
      <c r="A41" s="225">
        <v>31</v>
      </c>
      <c r="B41" s="226"/>
      <c r="C41" s="226"/>
      <c r="D41" s="227"/>
      <c r="E41" s="22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s="1" customFormat="1">
      <c r="A42" s="225">
        <v>32</v>
      </c>
      <c r="B42" s="226"/>
      <c r="C42" s="226"/>
      <c r="D42" s="227"/>
      <c r="E42" s="22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s="1" customFormat="1">
      <c r="A43" s="225">
        <v>33</v>
      </c>
      <c r="B43" s="226"/>
      <c r="C43" s="226"/>
      <c r="D43" s="227"/>
      <c r="E43" s="22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s="1" customFormat="1">
      <c r="A44" s="225">
        <v>34</v>
      </c>
      <c r="B44" s="226"/>
      <c r="C44" s="226"/>
      <c r="D44" s="227"/>
      <c r="E44" s="22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s="1" customFormat="1">
      <c r="A45" s="225">
        <v>35</v>
      </c>
      <c r="B45" s="226"/>
      <c r="C45" s="226"/>
      <c r="D45" s="227"/>
      <c r="E45" s="22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s="1" customFormat="1">
      <c r="A46" s="225">
        <v>36</v>
      </c>
      <c r="B46" s="226"/>
      <c r="C46" s="226"/>
      <c r="D46" s="227"/>
      <c r="E46" s="22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s="1" customFormat="1">
      <c r="A47" s="225">
        <v>37</v>
      </c>
      <c r="B47" s="226"/>
      <c r="C47" s="226"/>
      <c r="D47" s="227"/>
      <c r="E47" s="22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s="1" customFormat="1">
      <c r="A48" s="225">
        <v>38</v>
      </c>
      <c r="B48" s="226"/>
      <c r="C48" s="226"/>
      <c r="D48" s="227"/>
      <c r="E48" s="22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s="1" customFormat="1">
      <c r="A49" s="225">
        <v>39</v>
      </c>
      <c r="B49" s="226"/>
      <c r="C49" s="226"/>
      <c r="D49" s="227"/>
      <c r="E49" s="22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s="1" customFormat="1">
      <c r="A50" s="225">
        <v>40</v>
      </c>
      <c r="B50" s="226"/>
      <c r="C50" s="226"/>
      <c r="D50" s="227"/>
      <c r="E50" s="22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s="1" customFormat="1">
      <c r="A51" s="225">
        <v>41</v>
      </c>
      <c r="B51" s="226"/>
      <c r="C51" s="226"/>
      <c r="D51" s="227"/>
      <c r="E51" s="22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s="1" customFormat="1">
      <c r="A52" s="225">
        <v>42</v>
      </c>
      <c r="B52" s="226"/>
      <c r="C52" s="226"/>
      <c r="D52" s="227"/>
      <c r="E52" s="22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s="1" customFormat="1">
      <c r="A53" s="225">
        <v>43</v>
      </c>
      <c r="B53" s="226"/>
      <c r="C53" s="226"/>
      <c r="D53" s="227"/>
      <c r="E53" s="22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s="1" customFormat="1">
      <c r="A54" s="225">
        <v>44</v>
      </c>
      <c r="B54" s="226"/>
      <c r="C54" s="226"/>
      <c r="D54" s="227"/>
      <c r="E54" s="22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s="1" customFormat="1">
      <c r="A55" s="225">
        <v>45</v>
      </c>
      <c r="B55" s="226"/>
      <c r="C55" s="226"/>
      <c r="D55" s="227"/>
      <c r="E55" s="22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s="1" customFormat="1">
      <c r="A56" s="225">
        <v>46</v>
      </c>
      <c r="B56" s="226"/>
      <c r="C56" s="226"/>
      <c r="D56" s="227"/>
      <c r="E56" s="22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s="1" customFormat="1">
      <c r="A57" s="225">
        <v>47</v>
      </c>
      <c r="B57" s="226"/>
      <c r="C57" s="226"/>
      <c r="D57" s="227"/>
      <c r="E57" s="22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s="1" customFormat="1">
      <c r="A58" s="225">
        <v>48</v>
      </c>
      <c r="B58" s="226"/>
      <c r="C58" s="226"/>
      <c r="D58" s="227"/>
      <c r="E58" s="22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s="1" customFormat="1">
      <c r="A59" s="225">
        <v>49</v>
      </c>
      <c r="B59" s="222"/>
      <c r="C59" s="226"/>
      <c r="D59" s="223"/>
      <c r="E59" s="22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s="1" customFormat="1">
      <c r="A60" s="228">
        <v>50</v>
      </c>
      <c r="B60" s="229"/>
      <c r="C60" s="229"/>
      <c r="D60" s="230"/>
      <c r="E60" s="22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s="1" customFormat="1">
      <c r="A61" s="231"/>
      <c r="B61" s="232"/>
      <c r="C61" s="232"/>
      <c r="D61" s="233"/>
      <c r="E61" s="2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s="1" customFormat="1">
      <c r="A62" s="221">
        <v>1</v>
      </c>
      <c r="B62" s="222"/>
      <c r="C62" s="223"/>
      <c r="D62" s="223"/>
      <c r="E62" s="22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s="1" customFormat="1">
      <c r="A63" s="225">
        <v>2</v>
      </c>
      <c r="B63" s="222"/>
      <c r="C63" s="223"/>
      <c r="D63" s="223"/>
      <c r="E63" s="22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s="1" customFormat="1">
      <c r="A64" s="225">
        <v>3</v>
      </c>
      <c r="B64" s="222"/>
      <c r="C64" s="223"/>
      <c r="D64" s="223"/>
      <c r="E64" s="22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s="1" customFormat="1">
      <c r="A65" s="225">
        <v>4</v>
      </c>
      <c r="B65" s="222"/>
      <c r="C65" s="223"/>
      <c r="D65" s="223"/>
      <c r="E65" s="22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s="1" customFormat="1">
      <c r="A66" s="225">
        <v>5</v>
      </c>
      <c r="B66" s="222"/>
      <c r="C66" s="223"/>
      <c r="D66" s="223"/>
      <c r="E66" s="22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s="1" customFormat="1">
      <c r="A67" s="225">
        <v>6</v>
      </c>
      <c r="B67" s="222"/>
      <c r="C67" s="223"/>
      <c r="D67" s="223"/>
      <c r="E67" s="22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s="1" customFormat="1">
      <c r="A68" s="225">
        <v>7</v>
      </c>
      <c r="B68" s="222"/>
      <c r="C68" s="223"/>
      <c r="D68" s="223"/>
      <c r="E68" s="22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s="1" customFormat="1">
      <c r="A69" s="225">
        <v>8</v>
      </c>
      <c r="B69" s="222"/>
      <c r="C69" s="223"/>
      <c r="D69" s="223"/>
      <c r="E69" s="22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s="1" customFormat="1">
      <c r="A70" s="225">
        <v>9</v>
      </c>
      <c r="B70" s="222"/>
      <c r="C70" s="223"/>
      <c r="D70" s="223"/>
      <c r="E70" s="22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s="1" customFormat="1">
      <c r="A71" s="225">
        <v>10</v>
      </c>
      <c r="B71" s="222"/>
      <c r="C71" s="223"/>
      <c r="D71" s="223"/>
      <c r="E71" s="22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s="1" customFormat="1">
      <c r="A72" s="225">
        <v>11</v>
      </c>
      <c r="B72" s="222"/>
      <c r="C72" s="223"/>
      <c r="D72" s="223"/>
      <c r="E72" s="22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s="1" customFormat="1">
      <c r="A73" s="225">
        <v>12</v>
      </c>
      <c r="B73" s="222"/>
      <c r="C73" s="223"/>
      <c r="D73" s="223"/>
      <c r="E73" s="22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s="1" customFormat="1">
      <c r="A74" s="225">
        <v>13</v>
      </c>
      <c r="B74" s="222"/>
      <c r="C74" s="223"/>
      <c r="D74" s="223"/>
      <c r="E74" s="22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s="1" customFormat="1">
      <c r="A75" s="225">
        <v>14</v>
      </c>
      <c r="B75" s="222"/>
      <c r="C75" s="223"/>
      <c r="D75" s="223"/>
      <c r="E75" s="22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s="1" customFormat="1">
      <c r="A76" s="225">
        <v>15</v>
      </c>
      <c r="B76" s="222"/>
      <c r="C76" s="223"/>
      <c r="D76" s="223"/>
      <c r="E76" s="22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s="1" customFormat="1">
      <c r="A77" s="225">
        <v>16</v>
      </c>
      <c r="B77" s="222"/>
      <c r="C77" s="223"/>
      <c r="D77" s="223"/>
      <c r="E77" s="22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s="1" customFormat="1">
      <c r="A78" s="225">
        <v>17</v>
      </c>
      <c r="B78" s="222"/>
      <c r="C78" s="223"/>
      <c r="D78" s="223"/>
      <c r="E78" s="22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s="1" customFormat="1">
      <c r="A79" s="225">
        <v>18</v>
      </c>
      <c r="B79" s="222"/>
      <c r="C79" s="223"/>
      <c r="D79" s="223"/>
      <c r="E79" s="22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s="1" customFormat="1">
      <c r="A80" s="225">
        <v>19</v>
      </c>
      <c r="B80" s="222"/>
      <c r="C80" s="223"/>
      <c r="D80" s="223"/>
      <c r="E80" s="22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s="1" customFormat="1">
      <c r="A81" s="225">
        <v>20</v>
      </c>
      <c r="B81" s="222"/>
      <c r="C81" s="223"/>
      <c r="D81" s="223"/>
      <c r="E81" s="22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s="1" customFormat="1">
      <c r="A82" s="225">
        <v>21</v>
      </c>
      <c r="B82" s="222"/>
      <c r="C82" s="223"/>
      <c r="D82" s="223"/>
      <c r="E82" s="22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s="1" customFormat="1">
      <c r="A83" s="225">
        <v>22</v>
      </c>
      <c r="B83" s="222"/>
      <c r="C83" s="223"/>
      <c r="D83" s="223"/>
      <c r="E83" s="22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s="1" customFormat="1">
      <c r="A84" s="225">
        <v>23</v>
      </c>
      <c r="B84" s="222"/>
      <c r="C84" s="223"/>
      <c r="D84" s="223"/>
      <c r="E84" s="22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s="1" customFormat="1">
      <c r="A85" s="225">
        <v>24</v>
      </c>
      <c r="B85" s="222"/>
      <c r="C85" s="223"/>
      <c r="D85" s="223"/>
      <c r="E85" s="22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s="1" customFormat="1">
      <c r="A86" s="225">
        <v>25</v>
      </c>
      <c r="B86" s="222"/>
      <c r="C86" s="223"/>
      <c r="D86" s="223"/>
      <c r="E86" s="22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s="1" customFormat="1">
      <c r="A87" s="225">
        <v>26</v>
      </c>
      <c r="B87" s="222"/>
      <c r="C87" s="223"/>
      <c r="D87" s="223"/>
      <c r="E87" s="22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s="1" customFormat="1">
      <c r="A88" s="225">
        <v>27</v>
      </c>
      <c r="B88" s="222"/>
      <c r="C88" s="223"/>
      <c r="D88" s="223"/>
      <c r="E88" s="22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s="1" customFormat="1">
      <c r="A89" s="225">
        <v>28</v>
      </c>
      <c r="B89" s="222"/>
      <c r="C89" s="223"/>
      <c r="D89" s="223"/>
      <c r="E89" s="22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s="1" customFormat="1">
      <c r="A90" s="225">
        <v>29</v>
      </c>
      <c r="B90" s="226"/>
      <c r="C90" s="226"/>
      <c r="D90" s="227"/>
      <c r="E90" s="22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s="1" customFormat="1">
      <c r="A91" s="225">
        <v>30</v>
      </c>
      <c r="B91" s="226"/>
      <c r="C91" s="226"/>
      <c r="D91" s="227"/>
      <c r="E91" s="22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s="1" customFormat="1">
      <c r="A92" s="225">
        <v>31</v>
      </c>
      <c r="B92" s="226"/>
      <c r="C92" s="226"/>
      <c r="D92" s="227"/>
      <c r="E92" s="22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s="1" customFormat="1">
      <c r="A93" s="225">
        <v>32</v>
      </c>
      <c r="B93" s="226"/>
      <c r="C93" s="226"/>
      <c r="D93" s="227"/>
      <c r="E93" s="22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s="1" customFormat="1">
      <c r="A94" s="225">
        <v>33</v>
      </c>
      <c r="B94" s="226"/>
      <c r="C94" s="226"/>
      <c r="D94" s="227"/>
      <c r="E94" s="22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s="1" customFormat="1">
      <c r="A95" s="225">
        <v>34</v>
      </c>
      <c r="B95" s="226"/>
      <c r="C95" s="226"/>
      <c r="D95" s="227"/>
      <c r="E95" s="22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s="1" customFormat="1">
      <c r="A96" s="225">
        <v>35</v>
      </c>
      <c r="B96" s="226"/>
      <c r="C96" s="226"/>
      <c r="D96" s="227"/>
      <c r="E96" s="22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s="1" customFormat="1">
      <c r="A97" s="225">
        <v>36</v>
      </c>
      <c r="B97" s="226"/>
      <c r="C97" s="226"/>
      <c r="D97" s="227"/>
      <c r="E97" s="22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s="1" customFormat="1">
      <c r="A98" s="225">
        <v>37</v>
      </c>
      <c r="B98" s="226"/>
      <c r="C98" s="226"/>
      <c r="D98" s="227"/>
      <c r="E98" s="22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s="1" customFormat="1">
      <c r="A99" s="225">
        <v>38</v>
      </c>
      <c r="B99" s="226"/>
      <c r="C99" s="226"/>
      <c r="D99" s="227"/>
      <c r="E99" s="22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s="1" customFormat="1">
      <c r="A100" s="225">
        <v>39</v>
      </c>
      <c r="B100" s="226"/>
      <c r="C100" s="226"/>
      <c r="D100" s="227"/>
      <c r="E100" s="22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s="1" customFormat="1">
      <c r="A101" s="225">
        <v>40</v>
      </c>
      <c r="B101" s="226"/>
      <c r="C101" s="226"/>
      <c r="D101" s="227"/>
      <c r="E101" s="22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s="1" customFormat="1">
      <c r="A102" s="225">
        <v>41</v>
      </c>
      <c r="B102" s="226"/>
      <c r="C102" s="226"/>
      <c r="D102" s="227"/>
      <c r="E102" s="22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s="1" customFormat="1">
      <c r="A103" s="225">
        <v>42</v>
      </c>
      <c r="B103" s="226"/>
      <c r="C103" s="226"/>
      <c r="D103" s="227"/>
      <c r="E103" s="22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s="1" customFormat="1">
      <c r="A104" s="225">
        <v>43</v>
      </c>
      <c r="B104" s="226"/>
      <c r="C104" s="226"/>
      <c r="D104" s="227"/>
      <c r="E104" s="22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s="1" customFormat="1">
      <c r="A105" s="225">
        <v>44</v>
      </c>
      <c r="B105" s="226"/>
      <c r="C105" s="226"/>
      <c r="D105" s="227"/>
      <c r="E105" s="22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s="1" customFormat="1">
      <c r="A106" s="225">
        <v>45</v>
      </c>
      <c r="B106" s="226"/>
      <c r="C106" s="226"/>
      <c r="D106" s="227"/>
      <c r="E106" s="22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s="1" customFormat="1">
      <c r="A107" s="225">
        <v>46</v>
      </c>
      <c r="B107" s="226"/>
      <c r="C107" s="226"/>
      <c r="D107" s="227"/>
      <c r="E107" s="22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s="1" customFormat="1">
      <c r="A108" s="225">
        <v>47</v>
      </c>
      <c r="B108" s="226"/>
      <c r="C108" s="226"/>
      <c r="D108" s="227"/>
      <c r="E108" s="22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s="1" customFormat="1">
      <c r="A109" s="225">
        <v>48</v>
      </c>
      <c r="B109" s="226"/>
      <c r="C109" s="226"/>
      <c r="D109" s="227"/>
      <c r="E109" s="22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s="1" customFormat="1">
      <c r="A110" s="225">
        <v>49</v>
      </c>
      <c r="B110" s="226"/>
      <c r="C110" s="226"/>
      <c r="D110" s="227"/>
      <c r="E110" s="22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s="1" customFormat="1">
      <c r="A111" s="237">
        <v>50</v>
      </c>
      <c r="B111" s="238"/>
      <c r="C111" s="238"/>
      <c r="D111" s="239"/>
      <c r="E111" s="24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</sheetData>
  <sheetProtection formatCells="0" formatColumns="0" formatRows="0"/>
  <mergeCells>
    <mergeCell ref="AK5:AP5"/>
    <mergeCell ref="D7:E7"/>
    <mergeCell ref="A8:B8"/>
    <mergeCell ref="A9:E9"/>
    <mergeCell ref="E5:F5"/>
    <mergeCell ref="G5:P5"/>
    <mergeCell ref="R5:T5"/>
    <mergeCell ref="U5:Z5"/>
    <mergeCell ref="AE5:AJ5"/>
    <mergeCell ref="A1:AS1"/>
    <mergeCell ref="G3:K3"/>
    <mergeCell ref="R3:T3"/>
    <mergeCell ref="U3:Z3"/>
    <mergeCell ref="AE3:AJ3"/>
    <mergeCell ref="AK3:AP3"/>
  </mergeCells>
  <dataValidations count="6">
    <dataValidation operator="between" allowBlank="1" showDropDown="0" showInputMessage="1" showErrorMessage="1" prompt="Either manually encode learner's name here or copy learner's name from SF1 then paste here." sqref="B67:B89"/>
    <dataValidation operator="between" allowBlank="1" showDropDown="0" showInputMessage="1" showErrorMessage="1" prompt="Either manually encode learner's name here or copy learner's name from SF1 then paste here." sqref="B11:B34"/>
    <dataValidation operator="between" allowBlank="1" showDropDown="0" showInputMessage="1" showErrorMessage="1" prompt="Either manually encode learner's name here or copy learner's name from SF1 then paste here." sqref="B59"/>
    <dataValidation operator="between" allowBlank="1" showDropDown="0" showInputMessage="1" showErrorMessage="1" prompt="Either manually encode learner's name here or copy learner's name from SF1 then paste here." sqref="B65"/>
    <dataValidation operator="between" allowBlank="1" showDropDown="0" showInputMessage="1" showErrorMessage="1" prompt="Either manually encode learner's name here or copy learner's name from SF1 then paste here." sqref="B66"/>
    <dataValidation operator="between" allowBlank="1" showDropDown="0" showInputMessage="1" showErrorMessage="1" prompt="Either manually encode learner's name here or copy learner's name from SF1 then paste here." sqref="B62:B64"/>
  </dataValidations>
  <printOptions gridLines="false" gridLinesSet="true"/>
  <pageMargins left="0.45" right="0.45" top="0.5" bottom="0.5" header="0.3" footer="0.3"/>
  <pageSetup paperSize="9" orientation="landscape" scale="60" fitToHeight="1" fitToWidth="1" pageOrder="downThenOver"/>
  <rowBreaks count="1" manualBreakCount="1">
    <brk id="60" man="1" max="16383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T228"/>
  <sheetViews>
    <sheetView tabSelected="0" workbookViewId="0" zoomScale="120" zoomScaleNormal="145" zoomScalePageLayoutView="70" view="pageBreakPreview" showGridLines="true" showRowColHeaders="1" topLeftCell="A57">
      <selection activeCell="P44" sqref="P44"/>
    </sheetView>
  </sheetViews>
  <sheetFormatPr defaultRowHeight="14.4" defaultColWidth="9.140625" outlineLevelRow="0" outlineLevelCol="0"/>
  <cols>
    <col min="1" max="1" width="2.5703125" customWidth="true" style="177"/>
    <col min="2" max="2" width="15.5703125" customWidth="true" style="178"/>
    <col min="3" max="3" width="4.7109375" customWidth="true" style="178"/>
    <col min="4" max="4" width="4.7109375" customWidth="true" style="178"/>
    <col min="5" max="5" width="4.7109375" customWidth="true" style="178"/>
    <col min="6" max="6" width="4.7109375" customWidth="true" style="178"/>
    <col min="7" max="7" width="4.7109375" customWidth="true" style="178"/>
    <col min="8" max="8" width="4.7109375" customWidth="true" style="178"/>
    <col min="9" max="9" width="4.7109375" customWidth="true" style="178"/>
    <col min="10" max="10" width="4.7109375" customWidth="true" style="178"/>
    <col min="11" max="11" width="4.7109375" customWidth="true" style="178"/>
    <col min="12" max="12" width="4.7109375" customWidth="true" style="178"/>
    <col min="13" max="13" width="4.7109375" customWidth="true" style="177"/>
    <col min="14" max="14" width="4.7109375" customWidth="true" style="177"/>
    <col min="15" max="15" width="2.85546875" customWidth="true" style="177"/>
    <col min="16" max="16" width="94.85546875" customWidth="true" style="177"/>
    <col min="17" max="17" width="9.140625" style="177"/>
    <col min="18" max="18" width="9.140625" style="177"/>
    <col min="19" max="19" width="7.42578125" customWidth="true" style="177"/>
    <col min="20" max="20" width="9.140625" style="177"/>
  </cols>
  <sheetData>
    <row r="1" spans="1:20"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276" t="s">
        <v>17</v>
      </c>
      <c r="M1" s="276"/>
      <c r="N1" s="276"/>
      <c r="P1" s="177" t="s">
        <v>18</v>
      </c>
    </row>
    <row r="2" spans="1:20" customHeight="1" ht="15.75">
      <c r="B2" s="277" t="s">
        <v>19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P2" s="200" t="str">
        <f>_xlfn.VALUETOTEXT(INPUT!B11,0)</f>
        <v/>
      </c>
    </row>
    <row r="3" spans="1:20" customHeight="1" ht="15.75">
      <c r="B3" s="277" t="s">
        <v>20</v>
      </c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P3" s="200" t="str">
        <f>_xlfn.VALUETOTEXT(INPUT!B12,1)</f>
        <v/>
      </c>
    </row>
    <row r="4" spans="1:20" customHeight="1" ht="15.75">
      <c r="B4" s="277" t="s">
        <v>21</v>
      </c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P4" s="200" t="str">
        <f>_xlfn.VALUETOTEXT(INPUT!B13,1)</f>
        <v/>
      </c>
    </row>
    <row r="5" spans="1:20" customHeight="1" ht="15.75">
      <c r="B5" s="278" t="s">
        <v>22</v>
      </c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P5" s="200" t="str">
        <f>_xlfn.VALUETOTEXT(INPUT!B14,1)</f>
        <v/>
      </c>
    </row>
    <row r="6" spans="1:20" customHeight="1" ht="15.75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P6" s="200" t="str">
        <f>_xlfn.VALUETOTEXT(INPUT!B15,1)</f>
        <v/>
      </c>
    </row>
    <row r="7" spans="1:20" customHeight="1" ht="15.75">
      <c r="B7" s="278" t="s">
        <v>7</v>
      </c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  <c r="P7" s="200" t="str">
        <f>_xlfn.VALUETOTEXT(INPUT!B16,1)</f>
        <v/>
      </c>
    </row>
    <row r="8" spans="1:20" customHeight="1" ht="15.75">
      <c r="B8" s="277" t="s">
        <v>23</v>
      </c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P8" s="200" t="str">
        <f>_xlfn.VALUETOTEXT(INPUT!B17,1)</f>
        <v/>
      </c>
    </row>
    <row r="9" spans="1:20" customHeight="1" ht="15.75">
      <c r="B9" s="278" t="s">
        <v>24</v>
      </c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8"/>
      <c r="N9" s="278"/>
      <c r="P9" s="200" t="str">
        <f>_xlfn.VALUETOTEXT(INPUT!B18,1)</f>
        <v/>
      </c>
    </row>
    <row r="10" spans="1:20" customHeight="1" ht="15.75">
      <c r="B10" s="278" t="s">
        <v>25</v>
      </c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P10" s="200" t="str">
        <f>_xlfn.VALUETOTEXT(INPUT!B19,1)</f>
        <v/>
      </c>
    </row>
    <row r="11" spans="1:20"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P11" s="200" t="str">
        <f>_xlfn.VALUETOTEXT(INPUT!B20,1)</f>
        <v/>
      </c>
    </row>
    <row r="12" spans="1:20" customHeight="1" ht="15.75">
      <c r="B12" s="182" t="s">
        <v>26</v>
      </c>
      <c r="C12" s="248" t="s">
        <v>27</v>
      </c>
      <c r="D12" s="183"/>
      <c r="E12" s="183"/>
      <c r="F12" s="183"/>
      <c r="G12" s="183"/>
      <c r="H12" s="183"/>
      <c r="I12" s="181"/>
      <c r="J12" s="181"/>
      <c r="K12" s="181"/>
      <c r="L12" s="185" t="s">
        <v>28</v>
      </c>
      <c r="M12" s="201">
        <v>15</v>
      </c>
      <c r="N12" s="181"/>
      <c r="P12" s="200" t="str">
        <f>_xlfn.VALUETOTEXT(INPUT!B21,1)</f>
        <v/>
      </c>
    </row>
    <row r="13" spans="1:20" customHeight="1" ht="15.75">
      <c r="B13" s="182" t="s">
        <v>29</v>
      </c>
      <c r="C13" s="184">
        <v>2</v>
      </c>
      <c r="D13" s="181"/>
      <c r="E13" s="279" t="s">
        <v>30</v>
      </c>
      <c r="F13" s="279"/>
      <c r="G13" s="280" t="s">
        <v>31</v>
      </c>
      <c r="H13" s="280"/>
      <c r="I13" s="280"/>
      <c r="J13" s="280"/>
      <c r="K13" s="280"/>
      <c r="L13" s="185" t="s">
        <v>32</v>
      </c>
      <c r="M13" s="201" t="s">
        <v>33</v>
      </c>
      <c r="N13" s="181"/>
      <c r="P13" s="200" t="str">
        <f>_xlfn.VALUETOTEXT(INPUT!B22,1)</f>
        <v/>
      </c>
    </row>
    <row r="14" spans="1:20" customHeight="1" ht="15.75">
      <c r="B14" s="182" t="s">
        <v>34</v>
      </c>
      <c r="C14" s="181" t="s">
        <v>35</v>
      </c>
      <c r="D14" s="181"/>
      <c r="E14" s="279" t="s">
        <v>36</v>
      </c>
      <c r="F14" s="279"/>
      <c r="G14" s="281" t="s">
        <v>37</v>
      </c>
      <c r="H14" s="281"/>
      <c r="I14" s="281"/>
      <c r="J14" s="281"/>
      <c r="K14" s="180"/>
      <c r="L14" s="282"/>
      <c r="M14" s="282"/>
      <c r="N14" s="282"/>
      <c r="P14" s="200" t="str">
        <f>_xlfn.VALUETOTEXT(INPUT!B23,1)</f>
        <v/>
      </c>
    </row>
    <row r="15" spans="1:20"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P15" s="200" t="str">
        <f>_xlfn.VALUETOTEXT(INPUT!B24,1)</f>
        <v/>
      </c>
    </row>
    <row r="16" spans="1:20" customHeight="1" ht="15.75">
      <c r="B16" s="327" t="s">
        <v>38</v>
      </c>
      <c r="C16" s="328"/>
      <c r="D16" s="328"/>
      <c r="E16" s="328"/>
      <c r="F16" s="328"/>
      <c r="G16" s="283" t="s">
        <v>39</v>
      </c>
      <c r="H16" s="283"/>
      <c r="I16" s="283"/>
      <c r="J16" s="283"/>
      <c r="K16" s="331" t="s">
        <v>40</v>
      </c>
      <c r="L16" s="331"/>
      <c r="M16" s="331" t="s">
        <v>41</v>
      </c>
      <c r="N16" s="333"/>
      <c r="P16" s="200" t="str">
        <f>_xlfn.VALUETOTEXT(INPUT!B25,1)</f>
        <v/>
      </c>
    </row>
    <row r="17" spans="1:20" customHeight="1" ht="15.75">
      <c r="B17" s="329"/>
      <c r="C17" s="330"/>
      <c r="D17" s="330"/>
      <c r="E17" s="330"/>
      <c r="F17" s="330"/>
      <c r="G17" s="186">
        <v>1</v>
      </c>
      <c r="H17" s="186">
        <v>2</v>
      </c>
      <c r="I17" s="186">
        <v>3</v>
      </c>
      <c r="J17" s="186">
        <v>4</v>
      </c>
      <c r="K17" s="332"/>
      <c r="L17" s="332"/>
      <c r="M17" s="332"/>
      <c r="N17" s="334"/>
      <c r="P17" s="200" t="str">
        <f>_xlfn.VALUETOTEXT(INPUT!B26,1)</f>
        <v/>
      </c>
    </row>
    <row r="18" spans="1:20" customHeight="1" ht="15.75">
      <c r="B18" s="284" t="str">
        <f>'FIRST QUARTER'!$C$7</f>
        <v>Filipino 9</v>
      </c>
      <c r="C18" s="285"/>
      <c r="D18" s="285"/>
      <c r="E18" s="285"/>
      <c r="F18" s="285"/>
      <c r="G18" s="187" t="e">
        <f>VLOOKUP($C$12,'FIRST QUARTER'!$B$11:$P$111,2,FALSE)</f>
        <v>#N/A</v>
      </c>
      <c r="H18" s="187" t="e">
        <f>VLOOKUP($C$12,'SECOND QUARTER'!$B$11:$P$111,2,FALSE)</f>
        <v>#N/A</v>
      </c>
      <c r="I18" s="187" t="e">
        <f>VLOOKUP($C$12,'THIRD QUARTER'!$B$11:$P$111,2,FALSE)</f>
        <v>#N/A</v>
      </c>
      <c r="J18" s="187" t="e">
        <f>VLOOKUP($C$12,'FOURTH QUARTER'!$B$11:$P$111,2,FALSE)</f>
        <v>#N/A</v>
      </c>
      <c r="K18" s="286" t="e">
        <f>VLOOKUP($C$12,FINAL!$B$11:$R$111,2,FALSE)</f>
        <v>#N/A</v>
      </c>
      <c r="L18" s="287"/>
      <c r="M18" s="288" t="str">
        <f>IF(OR(G18="",H18="",I18="",J18=""),"",IF(K18&gt;=75,"Passed","Failed"))</f>
        <v>Failed</v>
      </c>
      <c r="N18" s="289"/>
      <c r="P18" s="200" t="str">
        <f>_xlfn.VALUETOTEXT(INPUT!B27,1)</f>
        <v/>
      </c>
    </row>
    <row r="19" spans="1:20" customHeight="1" ht="15.75">
      <c r="B19" s="284" t="str">
        <f>'FIRST QUARTER'!$D$7</f>
        <v>English 9</v>
      </c>
      <c r="C19" s="285"/>
      <c r="D19" s="285"/>
      <c r="E19" s="285"/>
      <c r="F19" s="285"/>
      <c r="G19" s="187" t="e">
        <f>VLOOKUP($C$12,'FIRST QUARTER'!$B$11:$P$111,3,FALSE)</f>
        <v>#N/A</v>
      </c>
      <c r="H19" s="187" t="e">
        <f>VLOOKUP($C$12,'SECOND QUARTER'!$B$11:$P$111,3,FALSE)</f>
        <v>#N/A</v>
      </c>
      <c r="I19" s="187" t="e">
        <f>VLOOKUP($C$12,'THIRD QUARTER'!$B$11:$P$111,3,FALSE)</f>
        <v>#N/A</v>
      </c>
      <c r="J19" s="187" t="e">
        <f>VLOOKUP($C$12,'FOURTH QUARTER'!$B$11:$P$111,3,FALSE)</f>
        <v>#N/A</v>
      </c>
      <c r="K19" s="286" t="e">
        <f>VLOOKUP($C$12,FINAL!$B$11:$R$111,3,FALSE)</f>
        <v>#N/A</v>
      </c>
      <c r="L19" s="287"/>
      <c r="M19" s="288" t="str">
        <f>IF(OR(G19="",H19="",I19="",J19=""),"",IF(K19&gt;=75,"Passed","Failed"))</f>
        <v>Failed</v>
      </c>
      <c r="N19" s="289"/>
      <c r="P19" s="200" t="str">
        <f>_xlfn.VALUETOTEXT(INPUT!B28,1)</f>
        <v/>
      </c>
    </row>
    <row r="20" spans="1:20" customHeight="1" ht="15.75">
      <c r="B20" s="284" t="str">
        <f>'FIRST QUARTER'!$E$7</f>
        <v>Mathematics 9</v>
      </c>
      <c r="C20" s="285"/>
      <c r="D20" s="285"/>
      <c r="E20" s="285"/>
      <c r="F20" s="285"/>
      <c r="G20" s="187">
        <v>90</v>
      </c>
      <c r="H20" s="187" t="e">
        <f>VLOOKUP($C$12,'SECOND QUARTER'!$B$11:$P$111,4,FALSE)</f>
        <v>#N/A</v>
      </c>
      <c r="I20" s="187" t="e">
        <f>VLOOKUP($C$12,'THIRD QUARTER'!$B$11:$P$111,4,FALSE)</f>
        <v>#N/A</v>
      </c>
      <c r="J20" s="187" t="e">
        <f>VLOOKUP($C$12,'FOURTH QUARTER'!$B$11:$P$111,4,FALSE)</f>
        <v>#N/A</v>
      </c>
      <c r="K20" s="286" t="e">
        <f>VLOOKUP($C$12,FINAL!$B$11:$R$111,4,FALSE)</f>
        <v>#N/A</v>
      </c>
      <c r="L20" s="287"/>
      <c r="M20" s="288" t="str">
        <f>IF(OR(G20="",H20="",I20="",J20=""),"",IF(K20&gt;=75,"Passed","Failed"))</f>
        <v>Failed</v>
      </c>
      <c r="N20" s="289"/>
      <c r="P20" s="200" t="str">
        <f>_xlfn.VALUETOTEXT(INPUT!B29,1)</f>
        <v/>
      </c>
    </row>
    <row r="21" spans="1:20" customHeight="1" ht="15.75">
      <c r="B21" s="284" t="str">
        <f>'FIRST QUARTER'!$F$7</f>
        <v>Science 9</v>
      </c>
      <c r="C21" s="285"/>
      <c r="D21" s="285"/>
      <c r="E21" s="285"/>
      <c r="F21" s="285"/>
      <c r="G21" s="187" t="e">
        <f>VLOOKUP($C$12,'FIRST QUARTER'!$B$11:$P$111,5,FALSE)</f>
        <v>#N/A</v>
      </c>
      <c r="H21" s="187" t="e">
        <f>VLOOKUP($C$12,'SECOND QUARTER'!$B$11:$P$111,5,FALSE)</f>
        <v>#N/A</v>
      </c>
      <c r="I21" s="187" t="e">
        <f>VLOOKUP($C$12,'THIRD QUARTER'!$B$11:$P$111,5,FALSE)</f>
        <v>#N/A</v>
      </c>
      <c r="J21" s="187" t="e">
        <f>VLOOKUP($C$12,'FOURTH QUARTER'!$B$11:$P$111,5,FALSE)</f>
        <v>#N/A</v>
      </c>
      <c r="K21" s="286" t="e">
        <f>VLOOKUP($C$12,FINAL!$B$11:$R$111,5,FALSE)</f>
        <v>#N/A</v>
      </c>
      <c r="L21" s="287"/>
      <c r="M21" s="288" t="str">
        <f>IF(OR(G21="",H21="",I21="",J21=""),"",IF(K21&gt;=75,"Passed","Failed"))</f>
        <v>Failed</v>
      </c>
      <c r="N21" s="289"/>
      <c r="P21" s="200" t="str">
        <f>_xlfn.VALUETOTEXT(INPUT!B30,1)</f>
        <v/>
      </c>
    </row>
    <row r="22" spans="1:20" customHeight="1" ht="15.75">
      <c r="B22" s="284" t="str">
        <f>'FIRST QUARTER'!$G$7</f>
        <v>Araling Panlipunan (AP) 9</v>
      </c>
      <c r="C22" s="285"/>
      <c r="D22" s="285"/>
      <c r="E22" s="285"/>
      <c r="F22" s="285"/>
      <c r="G22" s="187">
        <v>89</v>
      </c>
      <c r="H22" s="187" t="e">
        <f>VLOOKUP($C$12,'SECOND QUARTER'!$B$11:$P$111,6,FALSE)</f>
        <v>#N/A</v>
      </c>
      <c r="I22" s="187" t="e">
        <f>VLOOKUP($C$12,'THIRD QUARTER'!$B$11:$P$111,6,FALSE)</f>
        <v>#N/A</v>
      </c>
      <c r="J22" s="187" t="e">
        <f>VLOOKUP($C$12,'FOURTH QUARTER'!$B$11:$P$111,6,FALSE)</f>
        <v>#N/A</v>
      </c>
      <c r="K22" s="286" t="e">
        <f>VLOOKUP($C$12,FINAL!$B$11:$R$111,6,FALSE)</f>
        <v>#N/A</v>
      </c>
      <c r="L22" s="287"/>
      <c r="M22" s="288" t="str">
        <f>IF(OR(G22="",H22="",I22="",J22=""),"",IF(K22&gt;=75,"Passed","Failed"))</f>
        <v>Failed</v>
      </c>
      <c r="N22" s="289"/>
      <c r="P22" s="200" t="str">
        <f>_xlfn.VALUETOTEXT(INPUT!B31,1)</f>
        <v/>
      </c>
    </row>
    <row r="23" spans="1:20" customHeight="1" ht="30">
      <c r="B23" s="290" t="str">
        <f>'FIRST QUARTER'!$H$7</f>
        <v>Technology and Livelihood Education (TLE) 9</v>
      </c>
      <c r="C23" s="291"/>
      <c r="D23" s="291"/>
      <c r="E23" s="291"/>
      <c r="F23" s="291"/>
      <c r="G23" s="187" t="e">
        <f>VLOOKUP($C$12,'FIRST QUARTER'!$B$11:$P$111,7,FALSE)</f>
        <v>#N/A</v>
      </c>
      <c r="H23" s="187" t="e">
        <f>VLOOKUP($C$12,'SECOND QUARTER'!$B$11:$P$111,7,FALSE)</f>
        <v>#N/A</v>
      </c>
      <c r="I23" s="187" t="e">
        <f>VLOOKUP($C$12,'THIRD QUARTER'!$B$11:$P$111,7,FALSE)</f>
        <v>#N/A</v>
      </c>
      <c r="J23" s="187" t="e">
        <f>VLOOKUP($C$12,'FOURTH QUARTER'!$B$11:$P$111,7,FALSE)</f>
        <v>#N/A</v>
      </c>
      <c r="K23" s="286" t="e">
        <f>VLOOKUP($C$12,FINAL!$B$11:$R$111,7,FALSE)</f>
        <v>#N/A</v>
      </c>
      <c r="L23" s="287"/>
      <c r="M23" s="288" t="str">
        <f>IF(OR(G23="",H23="",I23="",J23=""),"",IF(K23&gt;=75,"Passed","Failed"))</f>
        <v>Failed</v>
      </c>
      <c r="N23" s="289"/>
      <c r="P23" s="200" t="str">
        <f>_xlfn.VALUETOTEXT(INPUT!B32,1)</f>
        <v/>
      </c>
    </row>
    <row r="24" spans="1:20" customHeight="1" ht="15.75">
      <c r="B24" s="284" t="str">
        <f>'FIRST QUARTER'!$I$7</f>
        <v>MAPEH 9</v>
      </c>
      <c r="C24" s="285"/>
      <c r="D24" s="285"/>
      <c r="E24" s="285"/>
      <c r="F24" s="285"/>
      <c r="G24" s="187" t="e">
        <f>VLOOKUP($C$12,'FIRST QUARTER'!$B$11:$P$111,8,FALSE)</f>
        <v>#N/A</v>
      </c>
      <c r="H24" s="187" t="e">
        <f>VLOOKUP($C$12,'SECOND QUARTER'!$B$11:$P$111,8,FALSE)</f>
        <v>#N/A</v>
      </c>
      <c r="I24" s="187" t="e">
        <f>VLOOKUP($C$12,'THIRD QUARTER'!$B$11:$P$111,8,FALSE)</f>
        <v>#N/A</v>
      </c>
      <c r="J24" s="187" t="e">
        <f>VLOOKUP($C$12,'FOURTH QUARTER'!$B$11:$P$111,8,FALSE)</f>
        <v>#N/A</v>
      </c>
      <c r="K24" s="286" t="e">
        <f>VLOOKUP($C$12,FINAL!$B$11:$R$111,8,FALSE)</f>
        <v>#N/A</v>
      </c>
      <c r="L24" s="287"/>
      <c r="M24" s="288" t="str">
        <f>IF(OR(G24="",H24="",I24="",J24=""),"",IF(K24&gt;=75,"Passed","Failed"))</f>
        <v>Failed</v>
      </c>
      <c r="N24" s="289"/>
      <c r="P24" s="200" t="str">
        <f>_xlfn.VALUETOTEXT(INPUT!B33,1)</f>
        <v/>
      </c>
    </row>
    <row r="25" spans="1:20" customHeight="1" ht="15.75">
      <c r="B25" s="284" t="str">
        <f>'FIRST QUARTER'!$J$7</f>
        <v>Music</v>
      </c>
      <c r="C25" s="285"/>
      <c r="D25" s="285"/>
      <c r="E25" s="285"/>
      <c r="F25" s="285"/>
      <c r="G25" s="187" t="e">
        <f>VLOOKUP($C$12,'FIRST QUARTER'!$B$11:$P$111,9,FALSE)</f>
        <v>#N/A</v>
      </c>
      <c r="H25" s="187" t="e">
        <f>VLOOKUP($C$12,'SECOND QUARTER'!$B$11:$P$111,9,FALSE)</f>
        <v>#N/A</v>
      </c>
      <c r="I25" s="187" t="e">
        <f>VLOOKUP($C$12,'THIRD QUARTER'!$B$11:$P$111,9,FALSE)</f>
        <v>#N/A</v>
      </c>
      <c r="J25" s="187" t="e">
        <f>VLOOKUP($C$12,'FOURTH QUARTER'!$B$11:$P$111,9,FALSE)</f>
        <v>#N/A</v>
      </c>
      <c r="K25" s="335"/>
      <c r="L25" s="336"/>
      <c r="M25" s="341"/>
      <c r="N25" s="342"/>
      <c r="P25" s="200" t="str">
        <f>_xlfn.VALUETOTEXT(INPUT!B34,1)</f>
        <v/>
      </c>
    </row>
    <row r="26" spans="1:20" customHeight="1" ht="15.75">
      <c r="B26" s="284" t="str">
        <f>'FIRST QUARTER'!$K$7</f>
        <v>Arts</v>
      </c>
      <c r="C26" s="285"/>
      <c r="D26" s="285"/>
      <c r="E26" s="285"/>
      <c r="F26" s="285"/>
      <c r="G26" s="187" t="e">
        <f>VLOOKUP($C$12,'FIRST QUARTER'!$B$11:$P$111,10,FALSE)</f>
        <v>#N/A</v>
      </c>
      <c r="H26" s="187" t="e">
        <f>VLOOKUP($C$12,'SECOND QUARTER'!$B$11:$P$111,10,FALSE)</f>
        <v>#N/A</v>
      </c>
      <c r="I26" s="187" t="e">
        <f>VLOOKUP($C$12,'THIRD QUARTER'!$B$11:$P$111,10,FALSE)</f>
        <v>#N/A</v>
      </c>
      <c r="J26" s="187" t="e">
        <f>VLOOKUP($C$12,'FOURTH QUARTER'!$B$11:$P$111,10,FALSE)</f>
        <v>#N/A</v>
      </c>
      <c r="K26" s="337"/>
      <c r="L26" s="338"/>
      <c r="M26" s="343"/>
      <c r="N26" s="344"/>
      <c r="P26" s="200" t="str">
        <f>_xlfn.VALUETOTEXT(INPUT!B35,1)</f>
        <v/>
      </c>
    </row>
    <row r="27" spans="1:20" customHeight="1" ht="15.75">
      <c r="B27" s="284" t="str">
        <f>'FIRST QUARTER'!$L$7</f>
        <v>Physical Education</v>
      </c>
      <c r="C27" s="285"/>
      <c r="D27" s="285"/>
      <c r="E27" s="285"/>
      <c r="F27" s="285"/>
      <c r="G27" s="187" t="e">
        <f>VLOOKUP($C$12,'FIRST QUARTER'!$B$11:$P$111,11,FALSE)</f>
        <v>#N/A</v>
      </c>
      <c r="H27" s="187" t="e">
        <f>VLOOKUP($C$12,'SECOND QUARTER'!$B$11:$P$111,11,FALSE)</f>
        <v>#N/A</v>
      </c>
      <c r="I27" s="187" t="e">
        <f>VLOOKUP($C$12,'THIRD QUARTER'!$B$11:$P$111,11,FALSE)</f>
        <v>#N/A</v>
      </c>
      <c r="J27" s="187" t="e">
        <f>VLOOKUP($C$12,'FOURTH QUARTER'!$B$11:$P$111,11,FALSE)</f>
        <v>#N/A</v>
      </c>
      <c r="K27" s="337"/>
      <c r="L27" s="338"/>
      <c r="M27" s="343"/>
      <c r="N27" s="344"/>
      <c r="P27" s="200" t="str">
        <f>_xlfn.VALUETOTEXT(INPUT!B36,1)</f>
        <v/>
      </c>
    </row>
    <row r="28" spans="1:20" customHeight="1" ht="15.75">
      <c r="B28" s="284" t="str">
        <f>'FIRST QUARTER'!$M$7</f>
        <v>Health</v>
      </c>
      <c r="C28" s="285"/>
      <c r="D28" s="285"/>
      <c r="E28" s="285"/>
      <c r="F28" s="285"/>
      <c r="G28" s="187" t="e">
        <f>VLOOKUP($C$12,'FIRST QUARTER'!$B$11:$P$111,12,FALSE)</f>
        <v>#N/A</v>
      </c>
      <c r="H28" s="187" t="e">
        <f>VLOOKUP($C$12,'SECOND QUARTER'!$B$11:$P$111,12,FALSE)</f>
        <v>#N/A</v>
      </c>
      <c r="I28" s="187" t="e">
        <f>VLOOKUP($C$12,'THIRD QUARTER'!$B$11:$P$111,12,FALSE)</f>
        <v>#N/A</v>
      </c>
      <c r="J28" s="187" t="e">
        <f>VLOOKUP($C$12,'FOURTH QUARTER'!$B$11:$P$111,12,FALSE)</f>
        <v>#N/A</v>
      </c>
      <c r="K28" s="339"/>
      <c r="L28" s="340"/>
      <c r="M28" s="345"/>
      <c r="N28" s="346"/>
      <c r="P28" s="200" t="str">
        <f>_xlfn.VALUETOTEXT(INPUT!B37,1)</f>
        <v/>
      </c>
    </row>
    <row r="29" spans="1:20" customHeight="1" ht="30">
      <c r="B29" s="290" t="str">
        <f>'FIRST QUARTER'!$N$7</f>
        <v>Edukasyon sa Pagpapakatao with Christian Living (ESP w/ CL) 9</v>
      </c>
      <c r="C29" s="291"/>
      <c r="D29" s="291"/>
      <c r="E29" s="291"/>
      <c r="F29" s="291"/>
      <c r="G29" s="187" t="e">
        <f>VLOOKUP($C$12,'FIRST QUARTER'!$B$11:$P$111,13,FALSE)</f>
        <v>#N/A</v>
      </c>
      <c r="H29" s="187" t="e">
        <f>VLOOKUP($C$12,'SECOND QUARTER'!$B$11:$P$111,13,FALSE)</f>
        <v>#N/A</v>
      </c>
      <c r="I29" s="187" t="e">
        <f>VLOOKUP($C$12,'THIRD QUARTER'!$B$11:$P$111,13,FALSE)</f>
        <v>#N/A</v>
      </c>
      <c r="J29" s="187" t="e">
        <f>VLOOKUP($C$12,'FOURTH QUARTER'!$B$11:$P$111,13,FALSE)</f>
        <v>#N/A</v>
      </c>
      <c r="K29" s="286" t="e">
        <f>VLOOKUP($C$12,FINAL!$B$11:$R$111,9,FALSE)</f>
        <v>#N/A</v>
      </c>
      <c r="L29" s="287"/>
      <c r="M29" s="288" t="str">
        <f>IF(OR(G29="",H29="",I29="",J29=""),"",IF(K29&gt;=75,"Passed","Failed"))</f>
        <v>Failed</v>
      </c>
      <c r="N29" s="289"/>
      <c r="P29" s="200" t="str">
        <f>_xlfn.VALUETOTEXT(INPUT!B38,1)</f>
        <v/>
      </c>
    </row>
    <row r="30" spans="1:20" customHeight="1" ht="30">
      <c r="B30" s="290" t="str">
        <f>'FIRST QUARTER'!$O$7</f>
        <v>Information and Communications Tehnology (ICT) 9</v>
      </c>
      <c r="C30" s="291"/>
      <c r="D30" s="291"/>
      <c r="E30" s="291"/>
      <c r="F30" s="291"/>
      <c r="G30" s="187" t="e">
        <f>VLOOKUP($C$12,'FIRST QUARTER'!$B$11:$P$111,14,FALSE)</f>
        <v>#N/A</v>
      </c>
      <c r="H30" s="187" t="e">
        <f>VLOOKUP($C$12,'SECOND QUARTER'!$B$11:$P$111,14,FALSE)</f>
        <v>#N/A</v>
      </c>
      <c r="I30" s="187" t="e">
        <f>VLOOKUP($C$12,'THIRD QUARTER'!$B$11:$P$111,14,FALSE)</f>
        <v>#N/A</v>
      </c>
      <c r="J30" s="187" t="e">
        <f>VLOOKUP($C$12,'FOURTH QUARTER'!$B$11:$P$111,14,FALSE)</f>
        <v>#N/A</v>
      </c>
      <c r="K30" s="286" t="e">
        <f>VLOOKUP($C$12,FINAL!$B$11:$R$111,10,FALSE)</f>
        <v>#N/A</v>
      </c>
      <c r="L30" s="287"/>
      <c r="M30" s="288" t="str">
        <f>IF(OR(G30="",H30="",I30="",J30=""),"",IF(K30&gt;=75,"Passed","Failed"))</f>
        <v>Failed</v>
      </c>
      <c r="N30" s="289"/>
      <c r="P30" s="200" t="str">
        <f>_xlfn.VALUETOTEXT(INPUT!B39,1)</f>
        <v/>
      </c>
    </row>
    <row r="31" spans="1:20" customHeight="1" ht="15.75">
      <c r="B31" s="284" t="str">
        <f>'FIRST QUARTER'!$P$7</f>
        <v>Conduct</v>
      </c>
      <c r="C31" s="285"/>
      <c r="D31" s="285"/>
      <c r="E31" s="285"/>
      <c r="F31" s="285"/>
      <c r="G31" s="187" t="e">
        <f>VLOOKUP($C$12,'FIRST QUARTER'!$B$11:$P$111,15,FALSE)</f>
        <v>#N/A</v>
      </c>
      <c r="H31" s="187" t="e">
        <f>VLOOKUP($C$12,'SECOND QUARTER'!$B$11:$P$111,15,FALSE)</f>
        <v>#N/A</v>
      </c>
      <c r="I31" s="187" t="e">
        <f>VLOOKUP($C$12,'THIRD QUARTER'!$B$11:$P$111,15,FALSE)</f>
        <v>#N/A</v>
      </c>
      <c r="J31" s="187" t="e">
        <f>VLOOKUP($C$12,'FOURTH QUARTER'!$B$11:$P$111,15,FALSE)</f>
        <v>#N/A</v>
      </c>
      <c r="K31" s="286" t="e">
        <f>VLOOKUP($C$12,FINAL!$B$11:$R$111,11,FALSE)</f>
        <v>#N/A</v>
      </c>
      <c r="L31" s="287"/>
      <c r="M31" s="288"/>
      <c r="N31" s="289"/>
      <c r="P31" s="200" t="str">
        <f>_xlfn.VALUETOTEXT(INPUT!B40,1)</f>
        <v/>
      </c>
    </row>
    <row r="32" spans="1:20" customHeight="1" ht="15.75">
      <c r="B32" s="295" t="s">
        <v>42</v>
      </c>
      <c r="C32" s="296"/>
      <c r="D32" s="296"/>
      <c r="E32" s="296"/>
      <c r="F32" s="296"/>
      <c r="G32" s="297"/>
      <c r="H32" s="297"/>
      <c r="I32" s="297"/>
      <c r="J32" s="298"/>
      <c r="K32" s="286" t="e">
        <f>VLOOKUP($C$12,FINAL!$B$11:$R$111,13,FALSE)</f>
        <v>#N/A</v>
      </c>
      <c r="L32" s="287"/>
      <c r="M32" s="299" t="str">
        <f>IF(OR(K32=""),"",IF(K32&gt;=75,"Promoted","Failed"))</f>
        <v>Failed</v>
      </c>
      <c r="N32" s="300"/>
      <c r="P32" s="200" t="str">
        <f>_xlfn.VALUETOTEXT(INPUT!B41,1)</f>
        <v/>
      </c>
    </row>
    <row r="33" spans="1:20" customHeight="1" ht="15.75">
      <c r="B33" s="301" t="s">
        <v>43</v>
      </c>
      <c r="C33" s="302"/>
      <c r="D33" s="302"/>
      <c r="E33" s="302"/>
      <c r="F33" s="302"/>
      <c r="G33" s="303" t="s">
        <v>44</v>
      </c>
      <c r="H33" s="303"/>
      <c r="I33" s="303"/>
      <c r="J33" s="303"/>
      <c r="K33" s="303"/>
      <c r="L33" s="303"/>
      <c r="M33" s="304"/>
      <c r="N33" s="305"/>
      <c r="P33" s="200" t="str">
        <f>_xlfn.VALUETOTEXT(INPUT!B42,1)</f>
        <v/>
      </c>
    </row>
    <row r="34" spans="1:20"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P34" s="200" t="str">
        <f>_xlfn.VALUETOTEXT(INPUT!B43,1)</f>
        <v/>
      </c>
    </row>
    <row r="35" spans="1:20" customHeight="1" ht="15.75">
      <c r="B35" s="278" t="s">
        <v>45</v>
      </c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  <c r="N35" s="278"/>
      <c r="P35" s="200" t="str">
        <f>_xlfn.VALUETOTEXT(INPUT!B44,1)</f>
        <v/>
      </c>
    </row>
    <row r="36" spans="1:20"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P36" s="200" t="str">
        <f>_xlfn.VALUETOTEXT(INPUT!B45,1)</f>
        <v/>
      </c>
    </row>
    <row r="37" spans="1:20">
      <c r="B37" s="188"/>
      <c r="C37" s="189" t="s">
        <v>46</v>
      </c>
      <c r="D37" s="189" t="s">
        <v>47</v>
      </c>
      <c r="E37" s="189" t="s">
        <v>48</v>
      </c>
      <c r="F37" s="189" t="s">
        <v>49</v>
      </c>
      <c r="G37" s="189" t="s">
        <v>50</v>
      </c>
      <c r="H37" s="189" t="s">
        <v>51</v>
      </c>
      <c r="I37" s="189" t="s">
        <v>52</v>
      </c>
      <c r="J37" s="189" t="s">
        <v>53</v>
      </c>
      <c r="K37" s="189" t="s">
        <v>46</v>
      </c>
      <c r="L37" s="189" t="s">
        <v>53</v>
      </c>
      <c r="M37" s="189" t="s">
        <v>51</v>
      </c>
      <c r="N37" s="202" t="s">
        <v>54</v>
      </c>
      <c r="P37" s="200" t="str">
        <f>_xlfn.VALUETOTEXT(INPUT!B46,1)</f>
        <v/>
      </c>
    </row>
    <row r="38" spans="1:20">
      <c r="B38" s="190" t="s">
        <v>55</v>
      </c>
      <c r="C38" s="191">
        <f>ATTENDANCE!$H$8</f>
        <v>17</v>
      </c>
      <c r="D38" s="191">
        <f>ATTENDANCE!$J$8</f>
        <v>22</v>
      </c>
      <c r="E38" s="191">
        <f>ATTENDANCE!$L$8</f>
        <v>24</v>
      </c>
      <c r="F38" s="244">
        <f>ATTENDANCE!$N$8</f>
      </c>
      <c r="G38" s="244">
        <f>ATTENDANCE!$P$8</f>
      </c>
      <c r="H38" s="244">
        <f>ATTENDANCE!$R$8</f>
      </c>
      <c r="I38" s="244">
        <f>ATTENDANCE!$T$8</f>
      </c>
      <c r="J38" s="244">
        <f>ATTENDANCE!$V$8</f>
      </c>
      <c r="K38" s="244">
        <f>ATTENDANCE!$X$8</f>
      </c>
      <c r="L38" s="244">
        <f>ATTENDANCE!$Z$8</f>
      </c>
      <c r="M38" s="244">
        <f>ATTENDANCE!$AB$8</f>
      </c>
      <c r="N38" s="245">
        <f>ATTENDANCE!$AD$8</f>
        <v>63</v>
      </c>
      <c r="P38" s="200" t="str">
        <f>_xlfn.VALUETOTEXT(INPUT!B47,1)</f>
        <v/>
      </c>
    </row>
    <row r="39" spans="1:20">
      <c r="B39" s="190" t="s">
        <v>56</v>
      </c>
      <c r="C39" s="191" t="e">
        <f>VLOOKUP($C$12,ATTENDANCE!$F$11:$AD$112,2,FALSE)</f>
        <v>#N/A</v>
      </c>
      <c r="D39" s="191" t="e">
        <f>VLOOKUP($C$12,ATTENDANCE!$F$11:$AD$112,4,FALSE)</f>
        <v>#N/A</v>
      </c>
      <c r="E39" s="191" t="e">
        <f>VLOOKUP($C$12,ATTENDANCE!$F$11:$AD$112,6,FALSE)</f>
        <v>#N/A</v>
      </c>
      <c r="F39" s="244" t="e">
        <f>VLOOKUP($C$12,ATTENDANCE!$F$11:$AD$112,8,FALSE)</f>
        <v>#N/A</v>
      </c>
      <c r="G39" s="244" t="e">
        <f>VLOOKUP($C$12,ATTENDANCE!$F$11:$AD$112,10,FALSE)</f>
        <v>#N/A</v>
      </c>
      <c r="H39" s="244" t="e">
        <f>VLOOKUP($C$12,ATTENDANCE!$F$11:$AD$112,12,FALSE)</f>
        <v>#N/A</v>
      </c>
      <c r="I39" s="244" t="e">
        <f>VLOOKUP($C$12,ATTENDANCE!$F$11:$AD$112,14,FALSE)</f>
        <v>#N/A</v>
      </c>
      <c r="J39" s="244" t="e">
        <f>VLOOKUP($C$12,ATTENDANCE!$F$11:$AD$112,16,FALSE)</f>
        <v>#N/A</v>
      </c>
      <c r="K39" s="244" t="e">
        <f>VLOOKUP($C$12,ATTENDANCE!$F$11:$AD$112,18,FALSE)</f>
        <v>#N/A</v>
      </c>
      <c r="L39" s="244" t="e">
        <f>VLOOKUP($C$12,ATTENDANCE!$F$11:$AD$112,20,FALSE)</f>
        <v>#N/A</v>
      </c>
      <c r="M39" s="244" t="e">
        <f>VLOOKUP($C$12,ATTENDANCE!$F$11:$AD$112,22,FALSE)</f>
        <v>#N/A</v>
      </c>
      <c r="N39" s="245" t="e">
        <f>VLOOKUP($C$12,ATTENDANCE!$F$11:$AD$112,24,FALSE)</f>
        <v>#N/A</v>
      </c>
      <c r="P39" s="200" t="str">
        <f>_xlfn.VALUETOTEXT(INPUT!B48,1)</f>
        <v/>
      </c>
    </row>
    <row r="40" spans="1:20">
      <c r="B40" s="192" t="s">
        <v>57</v>
      </c>
      <c r="C40" s="193" t="e">
        <f>VLOOKUP($C$12,ATTENDANCE!$F$11:$AD$112,3,FALSE)</f>
        <v>#N/A</v>
      </c>
      <c r="D40" s="193" t="e">
        <f>VLOOKUP($C$12,ATTENDANCE!$F$11:$AD$112,5,FALSE)</f>
        <v>#N/A</v>
      </c>
      <c r="E40" s="193" t="e">
        <f>VLOOKUP($C$12,ATTENDANCE!$F$11:$AD$112,7,FALSE)</f>
        <v>#N/A</v>
      </c>
      <c r="F40" s="246" t="e">
        <f>VLOOKUP($C$12,ATTENDANCE!$F$11:$AD$112,9,FALSE)</f>
        <v>#N/A</v>
      </c>
      <c r="G40" s="246" t="e">
        <f>VLOOKUP($C$12,ATTENDANCE!$F$11:$AD$112,11,FALSE)</f>
        <v>#N/A</v>
      </c>
      <c r="H40" s="246" t="e">
        <f>VLOOKUP($C$12,ATTENDANCE!$F$11:$AD$112,13,FALSE)</f>
        <v>#N/A</v>
      </c>
      <c r="I40" s="246" t="e">
        <f>VLOOKUP($C$12,ATTENDANCE!$F$11:$AD$112,15,FALSE)</f>
        <v>#N/A</v>
      </c>
      <c r="J40" s="246" t="e">
        <f>VLOOKUP($C$12,ATTENDANCE!$F$11:$AD$112,17,FALSE)</f>
        <v>#N/A</v>
      </c>
      <c r="K40" s="246" t="e">
        <f>VLOOKUP($C$12,ATTENDANCE!$F$11:$AD$112,19,FALSE)</f>
        <v>#N/A</v>
      </c>
      <c r="L40" s="246" t="e">
        <f>VLOOKUP($C$12,ATTENDANCE!$F$11:$AD$112,21,FALSE)</f>
        <v>#N/A</v>
      </c>
      <c r="M40" s="246" t="e">
        <f>VLOOKUP($C$12,ATTENDANCE!$F$11:$AD$112,23,FALSE)</f>
        <v>#N/A</v>
      </c>
      <c r="N40" s="247" t="e">
        <f>VLOOKUP($C$12,ATTENDANCE!$F$11:$AD$112,25,FALSE)</f>
        <v>#N/A</v>
      </c>
      <c r="P40" s="200" t="str">
        <f>_xlfn.VALUETOTEXT(INPUT!B49,1)</f>
        <v/>
      </c>
    </row>
    <row r="41" spans="1:20">
      <c r="P41" s="200" t="str">
        <f>_xlfn.VALUETOTEXT(INPUT!B50,1)</f>
        <v/>
      </c>
    </row>
    <row r="42" spans="1:20">
      <c r="P42" s="200" t="str">
        <f>_xlfn.VALUETOTEXT(INPUT!B51,1)</f>
        <v/>
      </c>
    </row>
    <row r="43" spans="1:20">
      <c r="B43" s="306" t="s">
        <v>58</v>
      </c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P43" s="200" t="str">
        <f>_xlfn.VALUETOTEXT(INPUT!B52,1)</f>
        <v/>
      </c>
    </row>
    <row r="44" spans="1:20">
      <c r="B44" s="308" t="s">
        <v>59</v>
      </c>
      <c r="C44" s="293" t="s">
        <v>60</v>
      </c>
      <c r="D44" s="293"/>
      <c r="E44" s="293"/>
      <c r="F44" s="293"/>
      <c r="G44" s="293"/>
      <c r="H44" s="293"/>
      <c r="I44" s="293"/>
      <c r="J44" s="293"/>
      <c r="K44" s="293" t="s">
        <v>61</v>
      </c>
      <c r="L44" s="293"/>
      <c r="M44" s="293"/>
      <c r="N44" s="322"/>
      <c r="P44" s="200" t="str">
        <f>_xlfn.VALUETOTEXT(INPUT!B53,1)</f>
        <v/>
      </c>
    </row>
    <row r="45" spans="1:20">
      <c r="B45" s="309"/>
      <c r="C45" s="294"/>
      <c r="D45" s="294"/>
      <c r="E45" s="294"/>
      <c r="F45" s="294"/>
      <c r="G45" s="294"/>
      <c r="H45" s="294"/>
      <c r="I45" s="294"/>
      <c r="J45" s="294"/>
      <c r="K45" s="195">
        <v>1</v>
      </c>
      <c r="L45" s="195">
        <v>2</v>
      </c>
      <c r="M45" s="195">
        <v>3</v>
      </c>
      <c r="N45" s="203">
        <v>4</v>
      </c>
      <c r="P45" s="200" t="str">
        <f>_xlfn.VALUETOTEXT(INPUT!B54,1)</f>
        <v/>
      </c>
    </row>
    <row r="46" spans="1:20" customHeight="1" ht="15">
      <c r="B46" s="310" t="s">
        <v>62</v>
      </c>
      <c r="C46" s="292" t="s">
        <v>63</v>
      </c>
      <c r="D46" s="292"/>
      <c r="E46" s="292"/>
      <c r="F46" s="292"/>
      <c r="G46" s="292"/>
      <c r="H46" s="292"/>
      <c r="I46" s="292"/>
      <c r="J46" s="292"/>
      <c r="K46" s="312" t="e">
        <f>VLOOKUP($C$12,'FIRST QUARTER'!B:AB,21,FALSE)</f>
        <v>#N/A</v>
      </c>
      <c r="L46" s="317" t="e">
        <f>VLOOKUP($C$12,'SECOND QUARTER'!B:AB,23,FALSE)</f>
        <v>#N/A</v>
      </c>
      <c r="M46" s="317" t="e">
        <f>VLOOKUP($C$12,'THIRD QUARTER'!B:AB,23,FALSE)</f>
        <v>#N/A</v>
      </c>
      <c r="N46" s="317" t="e">
        <f>VLOOKUP($C$12,'FOURTH QUARTER'!B:AB,23,FALSE)</f>
        <v>#N/A</v>
      </c>
      <c r="P46" s="200" t="str">
        <f>_xlfn.VALUETOTEXT(INPUT!B55,1)</f>
        <v/>
      </c>
    </row>
    <row r="47" spans="1:20">
      <c r="B47" s="310"/>
      <c r="C47" s="292"/>
      <c r="D47" s="292"/>
      <c r="E47" s="292"/>
      <c r="F47" s="292"/>
      <c r="G47" s="292"/>
      <c r="H47" s="292"/>
      <c r="I47" s="292"/>
      <c r="J47" s="292"/>
      <c r="K47" s="313"/>
      <c r="L47" s="318"/>
      <c r="M47" s="318"/>
      <c r="N47" s="318"/>
      <c r="P47" s="200" t="str">
        <f>_xlfn.VALUETOTEXT(INPUT!B56,1)</f>
        <v/>
      </c>
    </row>
    <row r="48" spans="1:20">
      <c r="B48" s="310"/>
      <c r="C48" s="292" t="s">
        <v>64</v>
      </c>
      <c r="D48" s="292"/>
      <c r="E48" s="292"/>
      <c r="F48" s="292"/>
      <c r="G48" s="292"/>
      <c r="H48" s="292"/>
      <c r="I48" s="292"/>
      <c r="J48" s="292"/>
      <c r="K48" s="312" t="e">
        <f>VLOOKUP($C$12,'FIRST QUARTER'!B:AB,22,FALSE)</f>
        <v>#N/A</v>
      </c>
      <c r="L48" s="317" t="e">
        <f>VLOOKUP($C$12,'SECOND QUARTER'!B:AB,24,FALSE)</f>
        <v>#N/A</v>
      </c>
      <c r="M48" s="317" t="e">
        <f>VLOOKUP($C$12,'THIRD QUARTER'!B:AB,24,FALSE)</f>
        <v>#N/A</v>
      </c>
      <c r="N48" s="317" t="e">
        <f>VLOOKUP($C$12,'FOURTH QUARTER'!B:AB,24,FALSE)</f>
        <v>#N/A</v>
      </c>
      <c r="P48" s="200" t="str">
        <f>_xlfn.VALUETOTEXT(INPUT!B57,1)</f>
        <v/>
      </c>
    </row>
    <row r="49" spans="1:20">
      <c r="B49" s="310"/>
      <c r="C49" s="292"/>
      <c r="D49" s="292"/>
      <c r="E49" s="292"/>
      <c r="F49" s="292"/>
      <c r="G49" s="292"/>
      <c r="H49" s="292"/>
      <c r="I49" s="292"/>
      <c r="J49" s="292"/>
      <c r="K49" s="313"/>
      <c r="L49" s="318"/>
      <c r="M49" s="318"/>
      <c r="N49" s="318"/>
      <c r="P49" s="200" t="str">
        <f>_xlfn.VALUETOTEXT(INPUT!B58,1)</f>
        <v/>
      </c>
    </row>
    <row r="50" spans="1:20" customHeight="1" ht="15">
      <c r="B50" s="310" t="s">
        <v>65</v>
      </c>
      <c r="C50" s="292" t="s">
        <v>66</v>
      </c>
      <c r="D50" s="292"/>
      <c r="E50" s="292"/>
      <c r="F50" s="292"/>
      <c r="G50" s="292"/>
      <c r="H50" s="292"/>
      <c r="I50" s="292"/>
      <c r="J50" s="292"/>
      <c r="K50" s="204" t="e">
        <f>VLOOKUP($C$12,'FIRST QUARTER'!B:AB,23,FALSE)</f>
        <v>#N/A</v>
      </c>
      <c r="L50" s="254" t="e">
        <f>VLOOKUP($C$12,'SECOND QUARTER'!B:AB,25,FALSE)</f>
        <v>#N/A</v>
      </c>
      <c r="M50" s="254" t="e">
        <f>VLOOKUP($C$12,'THIRD QUARTER'!B:AB,25,FALSE)</f>
        <v>#N/A</v>
      </c>
      <c r="N50" s="254" t="e">
        <f>VLOOKUP($C$12,'FOURTH QUARTER'!B:AB,25,FALSE)</f>
        <v>#N/A</v>
      </c>
      <c r="P50" s="200" t="str">
        <f>_xlfn.VALUETOTEXT(INPUT!B59,1)</f>
        <v/>
      </c>
    </row>
    <row r="51" spans="1:20">
      <c r="B51" s="310"/>
      <c r="C51" s="323" t="s">
        <v>67</v>
      </c>
      <c r="D51" s="323"/>
      <c r="E51" s="323"/>
      <c r="F51" s="323"/>
      <c r="G51" s="323"/>
      <c r="H51" s="323"/>
      <c r="I51" s="323"/>
      <c r="J51" s="323"/>
      <c r="K51" s="204" t="e">
        <f>VLOOKUP($C$12,'FIRST QUARTER'!B:AB,24,FALSE)</f>
        <v>#N/A</v>
      </c>
      <c r="L51" s="254" t="e">
        <f>VLOOKUP($C$12,'SECOND QUARTER'!B:AB,26,FALSE)</f>
        <v>#N/A</v>
      </c>
      <c r="M51" s="254" t="e">
        <f>VLOOKUP($C$12,'THIRD QUARTER'!B:AB,26,FALSE)</f>
        <v>#N/A</v>
      </c>
      <c r="N51" s="254" t="e">
        <f>VLOOKUP($C$12,'FOURTH QUARTER'!B:AB,26,FALSE)</f>
        <v>#N/A</v>
      </c>
      <c r="P51" s="200" t="str">
        <f>_xlfn.VALUETOTEXT(INPUT!B60,1)</f>
        <v/>
      </c>
    </row>
    <row r="52" spans="1:20">
      <c r="B52" s="310" t="s">
        <v>68</v>
      </c>
      <c r="C52" s="292" t="s">
        <v>69</v>
      </c>
      <c r="D52" s="292"/>
      <c r="E52" s="292"/>
      <c r="F52" s="292"/>
      <c r="G52" s="292"/>
      <c r="H52" s="292"/>
      <c r="I52" s="292"/>
      <c r="J52" s="292"/>
      <c r="K52" s="314" t="e">
        <f>VLOOKUP($C$12,'FIRST QUARTER'!B:AB,25,FALSE)</f>
        <v>#N/A</v>
      </c>
      <c r="L52" s="319" t="e">
        <f>VLOOKUP($C$12,'SECOND QUARTER'!B:AB,27,FALSE)</f>
        <v>#N/A</v>
      </c>
      <c r="M52" s="319" t="e">
        <f>VLOOKUP($C$12,'THIRD QUARTER'!B:AB,27,FALSE)</f>
        <v>#N/A</v>
      </c>
      <c r="N52" s="319" t="e">
        <f>VLOOKUP($C$12,'FOURTH QUARTER'!B:AB,27,FALSE)</f>
        <v>#N/A</v>
      </c>
      <c r="P52" s="200" t="str">
        <f>_xlfn.VALUETOTEXT(INPUT!B61,1)</f>
        <v/>
      </c>
    </row>
    <row r="53" spans="1:20">
      <c r="B53" s="310"/>
      <c r="C53" s="292"/>
      <c r="D53" s="292"/>
      <c r="E53" s="292"/>
      <c r="F53" s="292"/>
      <c r="G53" s="292"/>
      <c r="H53" s="292"/>
      <c r="I53" s="292"/>
      <c r="J53" s="292"/>
      <c r="K53" s="315"/>
      <c r="L53" s="320"/>
      <c r="M53" s="320"/>
      <c r="N53" s="320"/>
      <c r="P53" s="200" t="str">
        <f>_xlfn.VALUETOTEXT(INPUT!B62,1)</f>
        <v/>
      </c>
    </row>
    <row r="54" spans="1:20">
      <c r="B54" s="310" t="s">
        <v>70</v>
      </c>
      <c r="C54" s="292" t="s">
        <v>71</v>
      </c>
      <c r="D54" s="292"/>
      <c r="E54" s="292"/>
      <c r="F54" s="292"/>
      <c r="G54" s="292"/>
      <c r="H54" s="292"/>
      <c r="I54" s="292"/>
      <c r="J54" s="292"/>
      <c r="K54" s="314" t="e">
        <f>VLOOKUP($C$12,'FIRST QUARTER'!B:AB,26,FALSE)</f>
        <v>#N/A</v>
      </c>
      <c r="L54" s="319" t="e">
        <f>VLOOKUP($C$12,'SECOND QUARTER'!B:AB,28,FALSE)</f>
        <v>#REF!</v>
      </c>
      <c r="M54" s="319" t="e">
        <f>VLOOKUP($C$12,'THIRD QUARTER'!B:AB,28,FALSE)</f>
        <v>#REF!</v>
      </c>
      <c r="N54" s="319" t="e">
        <f>VLOOKUP($C$12,'FOURTH QUARTER'!B:AB,28,FALSE)</f>
        <v>#REF!</v>
      </c>
      <c r="P54" s="200" t="str">
        <f>_xlfn.VALUETOTEXT(INPUT!B63,1)</f>
        <v/>
      </c>
    </row>
    <row r="55" spans="1:20">
      <c r="B55" s="310"/>
      <c r="C55" s="292"/>
      <c r="D55" s="292"/>
      <c r="E55" s="292"/>
      <c r="F55" s="292"/>
      <c r="G55" s="292"/>
      <c r="H55" s="292"/>
      <c r="I55" s="292"/>
      <c r="J55" s="292"/>
      <c r="K55" s="315"/>
      <c r="L55" s="320"/>
      <c r="M55" s="320"/>
      <c r="N55" s="320"/>
      <c r="P55" s="200" t="str">
        <f>_xlfn.VALUETOTEXT(INPUT!B64,1)</f>
        <v/>
      </c>
    </row>
    <row r="56" spans="1:20" customHeight="1" ht="16.5">
      <c r="B56" s="310"/>
      <c r="C56" s="292" t="s">
        <v>72</v>
      </c>
      <c r="D56" s="292"/>
      <c r="E56" s="292"/>
      <c r="F56" s="292"/>
      <c r="G56" s="292"/>
      <c r="H56" s="292"/>
      <c r="I56" s="292"/>
      <c r="J56" s="292"/>
      <c r="K56" s="314" t="e">
        <f>VLOOKUP($C$12,'FIRST QUARTER'!B:AB,27,FALSE)</f>
        <v>#N/A</v>
      </c>
      <c r="L56" s="319" t="e">
        <f>VLOOKUP($C$12,'SECOND QUARTER'!B:AB,29,FALSE)</f>
        <v>#REF!</v>
      </c>
      <c r="M56" s="319" t="e">
        <f>VLOOKUP($C$12,'THIRD QUARTER'!B:AB,29,FALSE)</f>
        <v>#REF!</v>
      </c>
      <c r="N56" s="319" t="e">
        <f>VLOOKUP($C$12,'FOURTH QUARTER'!B:AB,29,FALSE)</f>
        <v>#REF!</v>
      </c>
      <c r="P56" s="200" t="str">
        <f>_xlfn.VALUETOTEXT(INPUT!B65,1)</f>
        <v/>
      </c>
    </row>
    <row r="57" spans="1:20" customHeight="1" ht="16.5">
      <c r="B57" s="311"/>
      <c r="C57" s="326"/>
      <c r="D57" s="326"/>
      <c r="E57" s="326"/>
      <c r="F57" s="326"/>
      <c r="G57" s="326"/>
      <c r="H57" s="326"/>
      <c r="I57" s="326"/>
      <c r="J57" s="326"/>
      <c r="K57" s="316"/>
      <c r="L57" s="321"/>
      <c r="M57" s="321"/>
      <c r="N57" s="321"/>
      <c r="O57" s="205"/>
      <c r="P57" s="200" t="str">
        <f>_xlfn.VALUETOTEXT(INPUT!B66,1)</f>
        <v/>
      </c>
    </row>
    <row r="58" spans="1:20">
      <c r="B58" s="324" t="s">
        <v>73</v>
      </c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206"/>
      <c r="P58" s="200" t="str">
        <f>_xlfn.VALUETOTEXT(INPUT!B67,1)</f>
        <v/>
      </c>
    </row>
    <row r="59" spans="1:20" customHeight="1" ht="5.25"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P59" s="200" t="str">
        <f>_xlfn.VALUETOTEXT(INPUT!B68,1)</f>
        <v/>
      </c>
    </row>
    <row r="60" spans="1:20">
      <c r="B60" s="197" t="s">
        <v>74</v>
      </c>
      <c r="C60" s="177"/>
      <c r="D60" s="177"/>
      <c r="E60" s="177"/>
      <c r="F60" s="198"/>
      <c r="G60" s="199"/>
      <c r="H60" s="199"/>
      <c r="I60" s="199"/>
      <c r="J60" s="199"/>
      <c r="K60" s="199"/>
      <c r="L60" s="177"/>
      <c r="P60" s="200" t="str">
        <f>_xlfn.VALUETOTEXT(INPUT!B69,1)</f>
        <v/>
      </c>
    </row>
    <row r="61" spans="1:20">
      <c r="A61" s="200"/>
      <c r="B61" s="197" t="s">
        <v>75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P61" s="200" t="str">
        <f>_xlfn.VALUETOTEXT(INPUT!B70,1)</f>
        <v/>
      </c>
    </row>
    <row r="62" spans="1:20"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P62" s="200" t="str">
        <f>_xlfn.VALUETOTEXT(INPUT!B71,1)</f>
        <v/>
      </c>
    </row>
    <row r="63" spans="1:20">
      <c r="B63" s="350" t="s">
        <v>76</v>
      </c>
      <c r="C63" s="350"/>
      <c r="D63" s="350"/>
      <c r="E63" s="350"/>
      <c r="F63" s="350"/>
      <c r="G63" s="177"/>
      <c r="H63" s="350" t="s">
        <v>77</v>
      </c>
      <c r="I63" s="350"/>
      <c r="J63" s="350"/>
      <c r="K63" s="350"/>
      <c r="L63" s="350"/>
      <c r="M63" s="350"/>
      <c r="P63" s="200" t="str">
        <f>_xlfn.VALUETOTEXT(INPUT!B72,1)</f>
        <v/>
      </c>
    </row>
    <row r="64" spans="1:20">
      <c r="B64" s="352" t="s">
        <v>78</v>
      </c>
      <c r="C64" s="352"/>
      <c r="D64" s="352"/>
      <c r="E64" s="352"/>
      <c r="F64" s="352"/>
      <c r="G64" s="177"/>
      <c r="H64" s="352" t="s">
        <v>79</v>
      </c>
      <c r="I64" s="352"/>
      <c r="J64" s="352"/>
      <c r="K64" s="352"/>
      <c r="L64" s="352"/>
      <c r="M64" s="352"/>
      <c r="P64" s="200" t="str">
        <f>_xlfn.VALUETOTEXT(INPUT!B73,1)</f>
        <v/>
      </c>
    </row>
    <row r="65" spans="1:20"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P65" s="200" t="str">
        <f>_xlfn.VALUETOTEXT(INPUT!B74,1)</f>
        <v/>
      </c>
    </row>
    <row r="66" spans="1:20">
      <c r="B66" s="347" t="s">
        <v>80</v>
      </c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P66" s="200" t="str">
        <f>_xlfn.VALUETOTEXT(INPUT!B75,1)</f>
        <v/>
      </c>
    </row>
    <row r="67" spans="1:20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P67" s="200" t="str">
        <f>_xlfn.VALUETOTEXT(INPUT!B76,1)</f>
        <v/>
      </c>
    </row>
    <row r="68" spans="1:20">
      <c r="B68" s="197" t="s">
        <v>81</v>
      </c>
      <c r="C68" s="177"/>
      <c r="D68" s="349"/>
      <c r="E68" s="349"/>
      <c r="F68" s="349"/>
      <c r="G68" s="349"/>
      <c r="H68" s="349"/>
      <c r="I68" s="349"/>
      <c r="J68" s="177"/>
      <c r="K68" s="177"/>
      <c r="L68" s="177"/>
      <c r="P68" s="200" t="str">
        <f>_xlfn.VALUETOTEXT(INPUT!B77,1)</f>
        <v/>
      </c>
    </row>
    <row r="69" spans="1:20">
      <c r="B69" s="197" t="s">
        <v>75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P69" s="200" t="str">
        <f>_xlfn.VALUETOTEXT(INPUT!B78,1)</f>
        <v/>
      </c>
    </row>
    <row r="70" spans="1:20">
      <c r="B70" s="177"/>
      <c r="C70" s="177"/>
      <c r="D70" s="177"/>
      <c r="E70" s="177"/>
      <c r="F70" s="177"/>
      <c r="G70" s="177"/>
      <c r="H70" s="350" t="s">
        <v>77</v>
      </c>
      <c r="I70" s="350"/>
      <c r="J70" s="350"/>
      <c r="K70" s="350"/>
      <c r="L70" s="350"/>
      <c r="M70" s="350"/>
      <c r="P70" s="200" t="str">
        <f>_xlfn.VALUETOTEXT(INPUT!B79,1)</f>
        <v/>
      </c>
    </row>
    <row r="71" spans="1:20">
      <c r="B71" s="196"/>
      <c r="C71" s="196"/>
      <c r="D71" s="196"/>
      <c r="E71" s="196"/>
      <c r="F71" s="196"/>
      <c r="G71" s="196"/>
      <c r="H71" s="351" t="s">
        <v>79</v>
      </c>
      <c r="I71" s="351"/>
      <c r="J71" s="351"/>
      <c r="K71" s="351"/>
      <c r="L71" s="351"/>
      <c r="M71" s="351"/>
      <c r="N71" s="196"/>
      <c r="P71" s="200" t="str">
        <f>_xlfn.VALUETOTEXT(INPUT!B80,1)</f>
        <v/>
      </c>
    </row>
    <row r="72" spans="1:20">
      <c r="B72" s="207" t="s">
        <v>82</v>
      </c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P72" s="200" t="str">
        <f>_xlfn.VALUETOTEXT(INPUT!B81,1)</f>
        <v/>
      </c>
    </row>
    <row r="73" spans="1:20"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P73" s="200" t="str">
        <f>_xlfn.VALUETOTEXT(INPUT!B82,1)</f>
        <v/>
      </c>
    </row>
    <row r="74" spans="1:20">
      <c r="B74" s="325" t="s">
        <v>83</v>
      </c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P74" s="200" t="str">
        <f>_xlfn.VALUETOTEXT(INPUT!B83,1)</f>
        <v/>
      </c>
    </row>
    <row r="75" spans="1:20"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P75" s="200" t="str">
        <f>_xlfn.VALUETOTEXT(INPUT!B84,1)</f>
        <v/>
      </c>
    </row>
    <row r="76" spans="1:20"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P76" s="200" t="str">
        <f>_xlfn.VALUETOTEXT(INPUT!B85,1)</f>
        <v/>
      </c>
    </row>
    <row r="77" spans="1:20"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P77" s="200" t="str">
        <f>_xlfn.VALUETOTEXT(INPUT!B86,1)</f>
        <v/>
      </c>
    </row>
    <row r="78" spans="1:20"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P78" s="200" t="str">
        <f>_xlfn.VALUETOTEXT(INPUT!B87,1)</f>
        <v/>
      </c>
    </row>
    <row r="79" spans="1:20"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P79" s="200" t="str">
        <f>_xlfn.VALUETOTEXT(INPUT!B88,1)</f>
        <v/>
      </c>
    </row>
    <row r="80" spans="1:20">
      <c r="B80" s="325"/>
      <c r="C80" s="325"/>
      <c r="D80" s="325"/>
      <c r="E80" s="325"/>
      <c r="F80" s="325"/>
      <c r="G80" s="325"/>
      <c r="H80" s="325"/>
      <c r="I80" s="325"/>
      <c r="J80" s="325"/>
      <c r="K80" s="325"/>
      <c r="L80" s="325"/>
      <c r="M80" s="325"/>
      <c r="N80" s="325"/>
      <c r="P80" s="200" t="str">
        <f>_xlfn.VALUETOTEXT(INPUT!B89,1)</f>
        <v/>
      </c>
    </row>
    <row r="81" spans="1:20"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P81" s="200" t="str">
        <f>_xlfn.VALUETOTEXT(INPUT!B90,1)</f>
        <v/>
      </c>
    </row>
    <row r="82" spans="1:20"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P82" s="200" t="str">
        <f>_xlfn.VALUETOTEXT(INPUT!B91,1)</f>
        <v/>
      </c>
    </row>
    <row r="83" spans="1:20">
      <c r="B83" s="306" t="s">
        <v>84</v>
      </c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P83" s="200" t="str">
        <f>_xlfn.VALUETOTEXT(INPUT!B92,1)</f>
        <v/>
      </c>
    </row>
    <row r="84" spans="1:20">
      <c r="B84" s="194"/>
      <c r="C84" s="209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P84" s="200" t="str">
        <f>_xlfn.VALUETOTEXT(INPUT!B93,1)</f>
        <v/>
      </c>
    </row>
    <row r="85" spans="1:20">
      <c r="B85" s="210" t="s">
        <v>85</v>
      </c>
      <c r="C85" s="211"/>
      <c r="D85" s="211"/>
      <c r="E85" s="211"/>
      <c r="F85" s="211"/>
      <c r="G85" s="179"/>
      <c r="H85" s="210" t="s">
        <v>86</v>
      </c>
      <c r="I85" s="177"/>
      <c r="J85" s="177"/>
      <c r="K85" s="199"/>
      <c r="L85" s="199"/>
      <c r="M85" s="199"/>
      <c r="N85" s="199"/>
      <c r="P85" s="200" t="str">
        <f>_xlfn.VALUETOTEXT(INPUT!B94,1)</f>
        <v/>
      </c>
    </row>
    <row r="86" spans="1:20">
      <c r="B86" s="210" t="s">
        <v>87</v>
      </c>
      <c r="C86" s="211"/>
      <c r="D86" s="211"/>
      <c r="E86" s="211"/>
      <c r="F86" s="211"/>
      <c r="G86" s="179"/>
      <c r="H86" s="210" t="s">
        <v>88</v>
      </c>
      <c r="I86" s="177"/>
      <c r="J86" s="177"/>
      <c r="K86" s="199"/>
      <c r="L86" s="199"/>
      <c r="M86" s="199"/>
      <c r="N86" s="199"/>
      <c r="P86" s="200" t="str">
        <f>_xlfn.VALUETOTEXT(INPUT!B95,1)</f>
        <v/>
      </c>
    </row>
    <row r="87" spans="1:20"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P87" s="200" t="str">
        <f>_xlfn.VALUETOTEXT(INPUT!B96,1)</f>
        <v/>
      </c>
    </row>
    <row r="88" spans="1:20"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</row>
    <row r="89" spans="1:20"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</row>
    <row r="90" spans="1:20"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</row>
    <row r="91" spans="1:20"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</row>
    <row r="92" spans="1:20"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</row>
    <row r="93" spans="1:20"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</row>
    <row r="94" spans="1:20"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</row>
    <row r="95" spans="1:20"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</row>
    <row r="96" spans="1:20"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</row>
    <row r="97" spans="1:20" s="177" customFormat="1"/>
    <row r="98" spans="1:20" s="177" customFormat="1"/>
    <row r="99" spans="1:20" s="177" customFormat="1"/>
    <row r="100" spans="1:20" s="177" customFormat="1"/>
    <row r="101" spans="1:20" s="177" customFormat="1"/>
    <row r="102" spans="1:20" s="177" customFormat="1"/>
    <row r="103" spans="1:20" s="177" customFormat="1"/>
    <row r="104" spans="1:20" s="177" customFormat="1"/>
    <row r="105" spans="1:20" s="177" customFormat="1"/>
    <row r="106" spans="1:20" s="177" customFormat="1"/>
    <row r="107" spans="1:20" s="177" customFormat="1"/>
    <row r="108" spans="1:20" s="177" customFormat="1"/>
    <row r="109" spans="1:20" s="177" customFormat="1"/>
    <row r="110" spans="1:20" s="177" customFormat="1"/>
    <row r="111" spans="1:20" s="177" customFormat="1"/>
    <row r="112" spans="1:20" s="177" customFormat="1"/>
    <row r="113" spans="1:20" s="177" customFormat="1"/>
    <row r="114" spans="1:20" s="177" customFormat="1"/>
    <row r="115" spans="1:20" s="177" customFormat="1"/>
    <row r="116" spans="1:20" s="177" customFormat="1"/>
    <row r="117" spans="1:20" s="177" customFormat="1"/>
    <row r="118" spans="1:20" s="177" customFormat="1"/>
    <row r="119" spans="1:20" s="177" customFormat="1"/>
    <row r="120" spans="1:20" s="177" customFormat="1"/>
    <row r="121" spans="1:20" s="177" customFormat="1"/>
    <row r="122" spans="1:20" s="177" customFormat="1"/>
    <row r="123" spans="1:20" s="177" customFormat="1"/>
    <row r="124" spans="1:20" s="177" customFormat="1"/>
    <row r="125" spans="1:20" s="177" customFormat="1"/>
    <row r="126" spans="1:20" s="177" customFormat="1"/>
    <row r="127" spans="1:20" s="177" customFormat="1"/>
    <row r="128" spans="1:20" s="177" customFormat="1"/>
    <row r="129" spans="1:20" s="177" customFormat="1"/>
    <row r="130" spans="1:20" s="177" customFormat="1"/>
    <row r="131" spans="1:20" s="177" customFormat="1"/>
    <row r="132" spans="1:20" s="177" customFormat="1"/>
    <row r="133" spans="1:20" s="177" customFormat="1"/>
    <row r="134" spans="1:20" s="177" customFormat="1"/>
    <row r="135" spans="1:20" s="177" customFormat="1"/>
    <row r="136" spans="1:20" s="177" customFormat="1"/>
    <row r="137" spans="1:20" s="177" customFormat="1"/>
    <row r="138" spans="1:20" s="177" customFormat="1"/>
    <row r="139" spans="1:20" s="177" customFormat="1"/>
    <row r="140" spans="1:20" s="177" customFormat="1"/>
    <row r="141" spans="1:20" s="177" customFormat="1"/>
    <row r="142" spans="1:20" s="177" customFormat="1"/>
    <row r="143" spans="1:20" s="177" customFormat="1"/>
    <row r="144" spans="1:20" s="177" customFormat="1"/>
    <row r="145" spans="1:20" s="177" customFormat="1"/>
    <row r="146" spans="1:20" s="177" customFormat="1"/>
    <row r="147" spans="1:20" s="177" customFormat="1"/>
    <row r="148" spans="1:20" s="177" customFormat="1"/>
    <row r="149" spans="1:20" s="177" customFormat="1"/>
    <row r="150" spans="1:20" s="177" customFormat="1"/>
    <row r="151" spans="1:20" s="177" customFormat="1"/>
    <row r="152" spans="1:20" s="177" customFormat="1"/>
    <row r="153" spans="1:20" s="177" customFormat="1"/>
    <row r="154" spans="1:20" s="177" customFormat="1"/>
    <row r="155" spans="1:20" s="177" customFormat="1"/>
    <row r="156" spans="1:20" s="177" customFormat="1"/>
    <row r="157" spans="1:20" s="177" customFormat="1"/>
    <row r="158" spans="1:20" s="177" customFormat="1"/>
    <row r="159" spans="1:20" s="177" customFormat="1"/>
    <row r="160" spans="1:20" s="177" customFormat="1"/>
    <row r="161" spans="1:20" s="177" customFormat="1"/>
    <row r="162" spans="1:20" s="177" customFormat="1"/>
    <row r="163" spans="1:20" s="177" customFormat="1"/>
    <row r="164" spans="1:20" s="177" customFormat="1"/>
    <row r="165" spans="1:20" s="177" customFormat="1"/>
    <row r="166" spans="1:20" s="177" customFormat="1"/>
    <row r="167" spans="1:20" s="177" customFormat="1"/>
    <row r="168" spans="1:20" s="177" customFormat="1"/>
    <row r="169" spans="1:20" s="177" customFormat="1"/>
    <row r="170" spans="1:20" s="177" customFormat="1"/>
    <row r="171" spans="1:20" s="177" customFormat="1"/>
    <row r="172" spans="1:20" s="177" customFormat="1"/>
    <row r="173" spans="1:20" s="177" customFormat="1"/>
    <row r="174" spans="1:20" s="177" customFormat="1"/>
    <row r="175" spans="1:20" s="177" customFormat="1"/>
    <row r="176" spans="1:20" s="177" customFormat="1"/>
    <row r="177" spans="1:20" s="177" customFormat="1"/>
    <row r="178" spans="1:20" s="177" customFormat="1"/>
    <row r="179" spans="1:20" s="177" customFormat="1"/>
    <row r="180" spans="1:20" s="177" customFormat="1"/>
    <row r="181" spans="1:20" s="177" customFormat="1"/>
    <row r="182" spans="1:20" s="177" customFormat="1"/>
    <row r="183" spans="1:20" s="177" customFormat="1"/>
    <row r="184" spans="1:20" s="177" customFormat="1"/>
    <row r="185" spans="1:20" s="177" customFormat="1"/>
    <row r="186" spans="1:20" s="177" customFormat="1"/>
    <row r="187" spans="1:20" s="177" customFormat="1"/>
    <row r="188" spans="1:20" s="177" customFormat="1"/>
    <row r="189" spans="1:20" s="177" customFormat="1"/>
    <row r="190" spans="1:20" s="177" customFormat="1"/>
    <row r="191" spans="1:20" s="177" customFormat="1"/>
    <row r="192" spans="1:20" s="177" customFormat="1"/>
    <row r="193" spans="1:20" s="177" customFormat="1"/>
    <row r="194" spans="1:20" s="177" customFormat="1"/>
    <row r="195" spans="1:20" s="177" customFormat="1"/>
    <row r="196" spans="1:20" s="177" customFormat="1"/>
    <row r="197" spans="1:20" s="177" customFormat="1"/>
    <row r="198" spans="1:20" s="177" customFormat="1"/>
    <row r="199" spans="1:20" s="177" customFormat="1"/>
    <row r="200" spans="1:20" s="177" customFormat="1"/>
    <row r="201" spans="1:20" s="177" customFormat="1"/>
    <row r="202" spans="1:20" s="177" customFormat="1"/>
    <row r="203" spans="1:20" s="177" customFormat="1"/>
    <row r="204" spans="1:20" s="177" customFormat="1"/>
    <row r="205" spans="1:20" s="177" customFormat="1"/>
    <row r="206" spans="1:20" s="177" customFormat="1"/>
    <row r="207" spans="1:20" s="177" customFormat="1"/>
    <row r="208" spans="1:20" s="177" customFormat="1"/>
    <row r="209" spans="1:20" s="177" customFormat="1"/>
    <row r="210" spans="1:20" s="177" customFormat="1"/>
    <row r="211" spans="1:20" s="177" customFormat="1"/>
    <row r="212" spans="1:20" s="177" customFormat="1"/>
    <row r="213" spans="1:20" s="177" customFormat="1"/>
    <row r="214" spans="1:20" s="177" customFormat="1"/>
    <row r="215" spans="1:20" s="177" customFormat="1"/>
    <row r="216" spans="1:20" s="177" customFormat="1"/>
    <row r="217" spans="1:20" s="177" customFormat="1"/>
    <row r="218" spans="1:20" s="177" customFormat="1"/>
    <row r="219" spans="1:20" s="177" customFormat="1"/>
    <row r="220" spans="1:20" s="177" customFormat="1"/>
    <row r="221" spans="1:20" s="177" customFormat="1"/>
    <row r="222" spans="1:20" s="177" customFormat="1"/>
    <row r="223" spans="1:20" s="177" customFormat="1"/>
    <row r="224" spans="1:20" s="177" customFormat="1"/>
    <row r="225" spans="1:20" s="177" customFormat="1"/>
    <row r="226" spans="1:20" s="177" customFormat="1"/>
    <row r="227" spans="1:20" s="177" customFormat="1"/>
    <row r="228" spans="1:20" s="177" customFormat="1"/>
  </sheetData>
  <sheetProtection formatCells="0" formatColumns="0" formatRows="0"/>
  <protectedRanges>
    <protectedRange name="Range1" sqref="B9 B10 C12 G60 B61"/>
  </protectedRanges>
  <mergeCells>
    <mergeCell ref="B74:N81"/>
    <mergeCell ref="C56:J57"/>
    <mergeCell ref="C48:J49"/>
    <mergeCell ref="B16:F17"/>
    <mergeCell ref="K16:L17"/>
    <mergeCell ref="M16:N17"/>
    <mergeCell ref="K25:L28"/>
    <mergeCell ref="M25:N28"/>
    <mergeCell ref="B66:N66"/>
    <mergeCell ref="D68:I68"/>
    <mergeCell ref="H70:M70"/>
    <mergeCell ref="H71:M71"/>
    <mergeCell ref="B35:N35"/>
    <mergeCell ref="B43:N43"/>
    <mergeCell ref="B63:F63"/>
    <mergeCell ref="H63:M63"/>
    <mergeCell ref="B64:F64"/>
    <mergeCell ref="H64:M64"/>
    <mergeCell ref="M56:M57"/>
    <mergeCell ref="N46:N47"/>
    <mergeCell ref="N48:N49"/>
    <mergeCell ref="N52:N53"/>
    <mergeCell ref="N54:N55"/>
    <mergeCell ref="N56:N57"/>
    <mergeCell ref="B83:N83"/>
    <mergeCell ref="B44:B45"/>
    <mergeCell ref="B46:B49"/>
    <mergeCell ref="B50:B51"/>
    <mergeCell ref="B52:B53"/>
    <mergeCell ref="B54:B57"/>
    <mergeCell ref="K46:K47"/>
    <mergeCell ref="K48:K49"/>
    <mergeCell ref="K52:K53"/>
    <mergeCell ref="K54:K55"/>
    <mergeCell ref="K56:K57"/>
    <mergeCell ref="L46:L47"/>
    <mergeCell ref="L48:L49"/>
    <mergeCell ref="L52:L53"/>
    <mergeCell ref="L54:L55"/>
    <mergeCell ref="L56:L57"/>
    <mergeCell ref="M46:M47"/>
    <mergeCell ref="M48:M49"/>
    <mergeCell ref="M52:M53"/>
    <mergeCell ref="M54:M55"/>
    <mergeCell ref="K44:N44"/>
    <mergeCell ref="C50:J50"/>
    <mergeCell ref="C51:J51"/>
    <mergeCell ref="B58:N58"/>
    <mergeCell ref="C54:J55"/>
    <mergeCell ref="C52:J53"/>
    <mergeCell ref="C44:J45"/>
    <mergeCell ref="C46:J47"/>
    <mergeCell ref="B31:F31"/>
    <mergeCell ref="K31:L31"/>
    <mergeCell ref="M31:N31"/>
    <mergeCell ref="B32:F32"/>
    <mergeCell ref="G32:J32"/>
    <mergeCell ref="K32:L32"/>
    <mergeCell ref="M32:N32"/>
    <mergeCell ref="B33:F33"/>
    <mergeCell ref="G33:L33"/>
    <mergeCell ref="M33:N33"/>
    <mergeCell ref="B25:F25"/>
    <mergeCell ref="B26:F26"/>
    <mergeCell ref="B27:F27"/>
    <mergeCell ref="B28:F28"/>
    <mergeCell ref="B29:F29"/>
    <mergeCell ref="K29:L29"/>
    <mergeCell ref="M29:N29"/>
    <mergeCell ref="B30:F30"/>
    <mergeCell ref="K30:L30"/>
    <mergeCell ref="M30:N30"/>
    <mergeCell ref="B22:F22"/>
    <mergeCell ref="K22:L22"/>
    <mergeCell ref="M22:N22"/>
    <mergeCell ref="B23:F23"/>
    <mergeCell ref="K23:L23"/>
    <mergeCell ref="M23:N23"/>
    <mergeCell ref="B24:F24"/>
    <mergeCell ref="K24:L24"/>
    <mergeCell ref="M24:N24"/>
    <mergeCell ref="B19:F19"/>
    <mergeCell ref="K19:L19"/>
    <mergeCell ref="M19:N19"/>
    <mergeCell ref="B20:F20"/>
    <mergeCell ref="K20:L20"/>
    <mergeCell ref="M20:N20"/>
    <mergeCell ref="B21:F21"/>
    <mergeCell ref="K21:L21"/>
    <mergeCell ref="M21:N21"/>
    <mergeCell ref="E13:F13"/>
    <mergeCell ref="G13:K13"/>
    <mergeCell ref="E14:F14"/>
    <mergeCell ref="G14:J14"/>
    <mergeCell ref="L14:N14"/>
    <mergeCell ref="G16:J16"/>
    <mergeCell ref="B18:F18"/>
    <mergeCell ref="K18:L18"/>
    <mergeCell ref="M18:N18"/>
    <mergeCell ref="L1:N1"/>
    <mergeCell ref="B2:N2"/>
    <mergeCell ref="B3:N3"/>
    <mergeCell ref="B4:N4"/>
    <mergeCell ref="B5:N5"/>
    <mergeCell ref="B7:N7"/>
    <mergeCell ref="B8:N8"/>
    <mergeCell ref="B9:N9"/>
    <mergeCell ref="B10:N10"/>
  </mergeCells>
  <conditionalFormatting sqref="M32:N32">
    <cfRule type="cellIs" dxfId="0" priority="1" operator="equal" stopIfTrue="1">
      <formula>0</formula>
    </cfRule>
  </conditionalFormatting>
  <conditionalFormatting sqref="M12:M13">
    <cfRule type="notContainsBlanks" dxfId="1" priority="2">
      <formula>LEN(TRIM(C12))&gt;0</formula>
    </cfRule>
  </conditionalFormatting>
  <conditionalFormatting sqref="C12:C14">
    <cfRule type="notContainsBlanks" dxfId="1" priority="3">
      <formula>LEN(TRIM(C12))&gt;0</formula>
    </cfRule>
  </conditionalFormatting>
  <conditionalFormatting sqref="G13:G14">
    <cfRule type="notContainsBlanks" dxfId="1" priority="4">
      <formula>LEN(TRIM(C12))&gt;0</formula>
    </cfRule>
  </conditionalFormatting>
  <conditionalFormatting sqref="L14">
    <cfRule type="cellIs" dxfId="2" priority="5" operator="equal">
      <formula>0</formula>
    </cfRule>
  </conditionalFormatting>
  <conditionalFormatting sqref="K46:N57">
    <cfRule type="cellIs" dxfId="0" priority="6" operator="equal">
      <formula>0</formula>
    </cfRule>
  </conditionalFormatting>
  <conditionalFormatting sqref="M12">
    <cfRule type="cellIs" dxfId="0" priority="7" operator="equal">
      <formula>0</formula>
    </cfRule>
  </conditionalFormatting>
  <conditionalFormatting sqref="G14">
    <cfRule type="containsErrors" dxfId="3" priority="8">
      <formula>ISERROR(G14)</formula>
    </cfRule>
  </conditionalFormatting>
  <conditionalFormatting sqref="C13">
    <cfRule type="cellIs" dxfId="0" priority="9" operator="equal">
      <formula>0</formula>
    </cfRule>
  </conditionalFormatting>
  <conditionalFormatting sqref="G13:K13">
    <cfRule type="cellIs" dxfId="0" priority="10" operator="equal">
      <formula>0</formula>
    </cfRule>
  </conditionalFormatting>
  <conditionalFormatting sqref="M18:N24">
    <cfRule type="containsErrors" dxfId="3" priority="11">
      <formula>ISERROR(G14)</formula>
    </cfRule>
  </conditionalFormatting>
  <conditionalFormatting sqref="G18:K25">
    <cfRule type="cellIs" dxfId="2" priority="12" operator="equal">
      <formula>0</formula>
    </cfRule>
  </conditionalFormatting>
  <conditionalFormatting sqref="M25">
    <cfRule type="containsErrors" dxfId="3" priority="13">
      <formula>ISERROR(G14)</formula>
    </cfRule>
  </conditionalFormatting>
  <conditionalFormatting sqref="G26:J28">
    <cfRule type="cellIs" dxfId="2" priority="14" operator="equal">
      <formula>0</formula>
    </cfRule>
  </conditionalFormatting>
  <conditionalFormatting sqref="G29:K32">
    <cfRule type="cellIs" dxfId="2" priority="15" operator="equal">
      <formula>0</formula>
    </cfRule>
  </conditionalFormatting>
  <conditionalFormatting sqref="G33:N33">
    <cfRule type="containsErrors" dxfId="3" priority="16">
      <formula>ISERROR(G14)</formula>
    </cfRule>
  </conditionalFormatting>
  <conditionalFormatting sqref="M29:N32">
    <cfRule type="containsErrors" dxfId="4" priority="17">
      <formula>ISERROR(M29)</formula>
    </cfRule>
  </conditionalFormatting>
  <conditionalFormatting sqref="L11">
    <cfRule type="containsText" dxfId="5" priority="18" operator="containsText" text="$C$12">
      <formula>NOT(ISERROR(SEARCH($C$12,L11)))</formula>
    </cfRule>
  </conditionalFormatting>
  <printOptions gridLines="false" gridLinesSet="true" horizontalCentered="true" verticalCentered="true"/>
  <pageMargins left="0.29527559055118" right="0.29527559055118" top="0.19685039370079" bottom="0.19685039370079" header="0" footer="0"/>
  <pageSetup paperSize="10001" orientation="landscape" scale="100" fitToHeight="0" fitToWidth="1" pageOrder="downThenOver" r:id="rId1ps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CU113"/>
  <sheetViews>
    <sheetView tabSelected="0" workbookViewId="0" zoomScale="85" zoomScaleNormal="85" showGridLines="false" showRowColHeaders="1">
      <selection activeCell="F11" sqref="F11:F89"/>
    </sheetView>
  </sheetViews>
  <sheetFormatPr defaultRowHeight="14.4" defaultColWidth="9.140625" outlineLevelRow="0" outlineLevelCol="0"/>
  <cols>
    <col min="1" max="1" width="3.85546875" customWidth="true" style="2"/>
    <col min="2" max="2" width="7.140625" hidden="true" customWidth="true" style="2"/>
    <col min="3" max="3" width="3.85546875" hidden="true" customWidth="true" style="2"/>
    <col min="4" max="4" width="10.140625" hidden="true" customWidth="true" style="2"/>
    <col min="5" max="5" width="14.85546875" hidden="true" customWidth="true" style="2"/>
    <col min="6" max="6" width="33.5703125" customWidth="true" style="2"/>
    <col min="7" max="7" width="8" customWidth="true" style="2"/>
    <col min="8" max="8" width="5.7109375" customWidth="true" style="82"/>
    <col min="9" max="9" width="8" customWidth="true" style="2"/>
    <col min="10" max="10" width="5.7109375" customWidth="true" style="82"/>
    <col min="11" max="11" width="7.5703125" customWidth="true" style="2"/>
    <col min="12" max="12" width="5.7109375" customWidth="true" style="82"/>
    <col min="13" max="13" width="8" customWidth="true" style="2"/>
    <col min="14" max="14" width="5.7109375" customWidth="true" style="82"/>
    <col min="15" max="15" width="8" customWidth="true" style="2"/>
    <col min="16" max="16" width="5.7109375" customWidth="true" style="82"/>
    <col min="17" max="17" width="10.5703125" customWidth="true" style="2"/>
    <col min="18" max="18" width="5.7109375" customWidth="true" style="82"/>
    <col min="19" max="19" width="8" customWidth="true" style="2"/>
    <col min="20" max="20" width="5.7109375" customWidth="true" style="82"/>
    <col min="21" max="21" width="9.7109375" customWidth="true" style="2"/>
    <col min="22" max="22" width="5.7109375" customWidth="true" style="82"/>
    <col min="23" max="23" width="8" customWidth="true" style="2"/>
    <col min="24" max="24" width="5.7109375" customWidth="true" style="82"/>
    <col min="25" max="25" width="9.28515625" customWidth="true" style="2"/>
    <col min="26" max="26" width="5.7109375" customWidth="true" style="82"/>
    <col min="27" max="27" width="8" customWidth="true" style="2"/>
    <col min="28" max="28" width="5.7109375" customWidth="true" style="82"/>
    <col min="29" max="29" width="9.42578125" customWidth="true" style="2"/>
    <col min="30" max="30" width="5.7109375" customWidth="true" style="82"/>
    <col min="31" max="31" width="3.7109375" customWidth="true" style="2"/>
    <col min="32" max="32" width="3.7109375" customWidth="true" style="2"/>
    <col min="33" max="33" width="3.7109375" customWidth="true" style="2"/>
    <col min="34" max="34" width="3.7109375" customWidth="true" style="2"/>
    <col min="35" max="35" width="3.7109375" customWidth="true" style="2"/>
    <col min="36" max="36" width="3.7109375" customWidth="true" style="2"/>
    <col min="37" max="37" width="3.7109375" customWidth="true" style="2"/>
    <col min="38" max="38" width="3.7109375" customWidth="true" style="2"/>
    <col min="39" max="39" width="3.7109375" customWidth="true" style="83"/>
    <col min="40" max="40" width="3.7109375" customWidth="true" style="83"/>
    <col min="41" max="41" width="3.7109375" customWidth="true" style="84"/>
    <col min="42" max="42" width="3.7109375" customWidth="true" style="2"/>
    <col min="43" max="43" width="3.7109375" customWidth="true" style="2"/>
    <col min="44" max="44" width="3.7109375" customWidth="true" style="83"/>
    <col min="45" max="45" width="3.7109375" customWidth="true" style="83"/>
    <col min="46" max="46" width="3.7109375" customWidth="true" style="84"/>
    <col min="47" max="47" width="9.140625" style="3"/>
    <col min="48" max="48" width="9.140625" style="3"/>
    <col min="49" max="49" width="9.140625" style="3"/>
    <col min="50" max="50" width="9.140625" style="2"/>
  </cols>
  <sheetData>
    <row r="1" spans="1:99" customHeight="1" ht="30">
      <c r="A1" s="255" t="s">
        <v>45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3"/>
      <c r="AQ1" s="3"/>
      <c r="AR1" s="3"/>
      <c r="AS1" s="3"/>
      <c r="AT1" s="3"/>
    </row>
    <row r="2" spans="1:99" customHeight="1" ht="23.25">
      <c r="A2" s="359" t="str">
        <f>INPUT!E8</f>
        <v>St. Cecilia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8"/>
      <c r="AF2" s="8"/>
      <c r="AG2" s="153"/>
      <c r="AH2" s="153"/>
      <c r="AI2" s="8"/>
      <c r="AJ2" s="153"/>
      <c r="AK2" s="153"/>
      <c r="AL2" s="153"/>
      <c r="AP2" s="153"/>
      <c r="AQ2" s="153"/>
    </row>
    <row r="3" spans="1:99" customHeight="1" ht="20.25" hidden="true">
      <c r="G3" s="5"/>
      <c r="H3" s="85"/>
      <c r="I3" s="6"/>
      <c r="J3" s="85"/>
      <c r="K3" s="6"/>
      <c r="L3" s="85"/>
      <c r="M3" s="6"/>
      <c r="N3" s="121"/>
      <c r="O3" s="121"/>
      <c r="P3" s="121"/>
      <c r="Q3" s="88"/>
      <c r="R3" s="88"/>
      <c r="S3" s="88"/>
      <c r="T3" s="88"/>
      <c r="U3" s="88"/>
      <c r="V3" s="88"/>
      <c r="W3" s="11"/>
      <c r="X3" s="129"/>
      <c r="Y3" s="11"/>
      <c r="Z3" s="129"/>
      <c r="AA3" s="121"/>
      <c r="AB3" s="121"/>
      <c r="AC3" s="121"/>
      <c r="AD3" s="121"/>
      <c r="AE3" s="121"/>
      <c r="AF3" s="121"/>
      <c r="AG3" s="262"/>
      <c r="AH3" s="262"/>
      <c r="AI3" s="262"/>
      <c r="AJ3" s="262"/>
      <c r="AK3" s="262"/>
      <c r="AL3" s="263"/>
      <c r="AM3" s="13"/>
      <c r="AN3" s="13"/>
      <c r="AO3" s="13"/>
      <c r="AP3" s="3"/>
      <c r="AQ3" s="3"/>
      <c r="AR3" s="13"/>
      <c r="AS3" s="13"/>
      <c r="AT3" s="13"/>
    </row>
    <row r="4" spans="1:99" customHeight="1" ht="10.5" hidden="true">
      <c r="G4" s="9"/>
      <c r="H4" s="86"/>
      <c r="I4" s="9"/>
      <c r="J4" s="89"/>
      <c r="K4" s="10"/>
      <c r="L4" s="89"/>
      <c r="M4" s="10"/>
      <c r="N4" s="122"/>
      <c r="O4" s="12"/>
      <c r="P4" s="123"/>
      <c r="R4" s="130"/>
      <c r="S4" s="29"/>
      <c r="T4" s="86"/>
      <c r="U4" s="11"/>
      <c r="V4" s="129"/>
      <c r="W4" s="11"/>
      <c r="X4" s="129"/>
      <c r="Y4" s="11"/>
      <c r="Z4" s="129"/>
      <c r="AA4" s="12"/>
      <c r="AB4" s="135"/>
      <c r="AC4" s="136"/>
      <c r="AD4" s="135"/>
      <c r="AE4" s="81"/>
      <c r="AI4" s="10"/>
      <c r="AJ4" s="10"/>
      <c r="AK4" s="13"/>
      <c r="AL4" s="13"/>
      <c r="AM4" s="10"/>
      <c r="AN4" s="13"/>
      <c r="AO4" s="13"/>
      <c r="AP4" s="13"/>
      <c r="AQ4" s="13"/>
      <c r="AR4" s="10"/>
      <c r="AS4" s="13"/>
      <c r="AT4" s="13"/>
    </row>
    <row r="5" spans="1:99" customHeight="1" ht="20.25" hidden="true">
      <c r="A5" s="8"/>
      <c r="B5" s="8"/>
      <c r="C5" s="8"/>
      <c r="D5" s="8"/>
      <c r="E5" s="8"/>
      <c r="F5" s="87"/>
      <c r="G5" s="88"/>
      <c r="H5" s="88"/>
      <c r="I5" s="88"/>
      <c r="J5" s="88"/>
      <c r="K5" s="88"/>
      <c r="L5" s="88"/>
      <c r="M5" s="6"/>
      <c r="N5" s="121"/>
      <c r="O5" s="121"/>
      <c r="P5" s="121"/>
      <c r="Q5" s="88"/>
      <c r="R5" s="88"/>
      <c r="S5" s="88"/>
      <c r="T5" s="88"/>
      <c r="U5" s="88"/>
      <c r="V5" s="88"/>
      <c r="W5" s="11"/>
      <c r="X5" s="129"/>
      <c r="Y5" s="11"/>
      <c r="Z5" s="129"/>
      <c r="AA5" s="87"/>
      <c r="AB5" s="87"/>
      <c r="AC5" s="87"/>
      <c r="AD5" s="87"/>
      <c r="AE5" s="87"/>
      <c r="AF5" s="87"/>
      <c r="AG5" s="262"/>
      <c r="AH5" s="262"/>
      <c r="AI5" s="262"/>
      <c r="AJ5" s="262"/>
      <c r="AK5" s="262"/>
      <c r="AL5" s="263"/>
      <c r="AM5" s="13"/>
      <c r="AN5" s="13"/>
      <c r="AO5" s="13"/>
      <c r="AP5" s="3"/>
      <c r="AQ5" s="3"/>
      <c r="AR5" s="13"/>
      <c r="AS5" s="13"/>
      <c r="AT5" s="13"/>
    </row>
    <row r="6" spans="1:99" customHeight="1" ht="18.75" hidden="true">
      <c r="A6" s="8"/>
      <c r="B6" s="8"/>
      <c r="C6" s="8"/>
      <c r="D6" s="8"/>
      <c r="E6" s="8"/>
      <c r="F6" s="8"/>
      <c r="G6" s="8"/>
      <c r="H6" s="89"/>
      <c r="I6" s="8"/>
      <c r="J6" s="89"/>
      <c r="K6" s="10"/>
      <c r="L6" s="89"/>
      <c r="M6" s="10"/>
      <c r="N6" s="89"/>
      <c r="O6" s="10"/>
      <c r="P6" s="89"/>
      <c r="Q6" s="13"/>
      <c r="R6" s="130"/>
      <c r="S6" s="13"/>
      <c r="T6" s="130"/>
      <c r="U6" s="13"/>
      <c r="V6" s="130"/>
      <c r="W6" s="13"/>
      <c r="X6" s="130"/>
      <c r="Y6" s="13"/>
      <c r="Z6" s="130"/>
      <c r="AA6" s="13"/>
      <c r="AB6" s="130"/>
      <c r="AC6" s="13"/>
      <c r="AD6" s="85"/>
      <c r="AE6" s="29"/>
      <c r="AF6" s="29"/>
      <c r="AG6" s="29"/>
      <c r="AH6" s="13"/>
      <c r="AI6" s="13"/>
      <c r="AJ6" s="13"/>
      <c r="AK6" s="13"/>
      <c r="AL6" s="13"/>
      <c r="AP6" s="13"/>
      <c r="AQ6" s="13"/>
      <c r="AW6" s="160"/>
    </row>
    <row r="7" spans="1:99" customHeight="1" ht="17.25" s="1" customFormat="1">
      <c r="A7" s="353"/>
      <c r="B7" s="354"/>
      <c r="C7" s="354"/>
      <c r="D7" s="354"/>
      <c r="E7" s="354"/>
      <c r="F7" s="354"/>
      <c r="G7" s="355" t="s">
        <v>89</v>
      </c>
      <c r="H7" s="356"/>
      <c r="I7" s="356" t="s">
        <v>90</v>
      </c>
      <c r="J7" s="356"/>
      <c r="K7" s="356" t="s">
        <v>91</v>
      </c>
      <c r="L7" s="356"/>
      <c r="M7" s="356" t="s">
        <v>92</v>
      </c>
      <c r="N7" s="356"/>
      <c r="O7" s="356" t="s">
        <v>93</v>
      </c>
      <c r="P7" s="356"/>
      <c r="Q7" s="356" t="s">
        <v>94</v>
      </c>
      <c r="R7" s="356"/>
      <c r="S7" s="356" t="s">
        <v>95</v>
      </c>
      <c r="T7" s="356"/>
      <c r="U7" s="356" t="s">
        <v>96</v>
      </c>
      <c r="V7" s="356"/>
      <c r="W7" s="356" t="s">
        <v>97</v>
      </c>
      <c r="X7" s="356"/>
      <c r="Y7" s="356" t="s">
        <v>98</v>
      </c>
      <c r="Z7" s="356"/>
      <c r="AA7" s="356" t="s">
        <v>99</v>
      </c>
      <c r="AB7" s="356"/>
      <c r="AC7" s="356" t="s">
        <v>100</v>
      </c>
      <c r="AD7" s="35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</row>
    <row r="8" spans="1:99" customHeight="1" ht="17.25" s="1" customFormat="1">
      <c r="A8" s="358" t="s">
        <v>101</v>
      </c>
      <c r="B8" s="271"/>
      <c r="C8" s="271"/>
      <c r="D8" s="271"/>
      <c r="E8" s="271"/>
      <c r="F8" s="271"/>
      <c r="G8" s="90" t="s">
        <v>102</v>
      </c>
      <c r="H8" s="91">
        <v>17</v>
      </c>
      <c r="I8" s="124" t="s">
        <v>102</v>
      </c>
      <c r="J8" s="91">
        <v>22</v>
      </c>
      <c r="K8" s="124" t="s">
        <v>102</v>
      </c>
      <c r="L8" s="125">
        <v>24</v>
      </c>
      <c r="M8" s="124" t="s">
        <v>102</v>
      </c>
      <c r="N8" s="91"/>
      <c r="O8" s="124" t="s">
        <v>102</v>
      </c>
      <c r="P8" s="91"/>
      <c r="Q8" s="124" t="s">
        <v>102</v>
      </c>
      <c r="R8" s="91"/>
      <c r="S8" s="124" t="s">
        <v>102</v>
      </c>
      <c r="T8" s="91"/>
      <c r="U8" s="124" t="s">
        <v>102</v>
      </c>
      <c r="V8" s="125"/>
      <c r="W8" s="124" t="s">
        <v>102</v>
      </c>
      <c r="X8" s="91"/>
      <c r="Y8" s="124" t="s">
        <v>102</v>
      </c>
      <c r="Z8" s="91"/>
      <c r="AA8" s="124" t="s">
        <v>102</v>
      </c>
      <c r="AB8" s="91"/>
      <c r="AC8" s="124" t="s">
        <v>102</v>
      </c>
      <c r="AD8" s="138">
        <f>SUM(H8,J8,L8,N8,P8,R8,T8,V8,X8,Z8,AB8)</f>
        <v>63</v>
      </c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</row>
    <row r="9" spans="1:99" customHeight="1" ht="15.75" s="1" customFormat="1">
      <c r="A9" s="358"/>
      <c r="B9" s="271"/>
      <c r="C9" s="271"/>
      <c r="D9" s="271"/>
      <c r="E9" s="271"/>
      <c r="F9" s="271"/>
      <c r="G9" s="92" t="s">
        <v>103</v>
      </c>
      <c r="H9" s="93" t="s">
        <v>46</v>
      </c>
      <c r="I9" s="93" t="s">
        <v>103</v>
      </c>
      <c r="J9" s="93" t="s">
        <v>46</v>
      </c>
      <c r="K9" s="93" t="s">
        <v>103</v>
      </c>
      <c r="L9" s="93" t="s">
        <v>46</v>
      </c>
      <c r="M9" s="93" t="s">
        <v>103</v>
      </c>
      <c r="N9" s="93" t="s">
        <v>46</v>
      </c>
      <c r="O9" s="93" t="s">
        <v>103</v>
      </c>
      <c r="P9" s="93" t="s">
        <v>46</v>
      </c>
      <c r="Q9" s="93" t="s">
        <v>103</v>
      </c>
      <c r="R9" s="93" t="s">
        <v>46</v>
      </c>
      <c r="S9" s="93" t="s">
        <v>103</v>
      </c>
      <c r="T9" s="93" t="s">
        <v>46</v>
      </c>
      <c r="U9" s="93" t="s">
        <v>103</v>
      </c>
      <c r="V9" s="93" t="s">
        <v>46</v>
      </c>
      <c r="W9" s="93" t="s">
        <v>103</v>
      </c>
      <c r="X9" s="93" t="s">
        <v>46</v>
      </c>
      <c r="Y9" s="93" t="s">
        <v>103</v>
      </c>
      <c r="Z9" s="93" t="s">
        <v>46</v>
      </c>
      <c r="AA9" s="93" t="s">
        <v>103</v>
      </c>
      <c r="AB9" s="93" t="s">
        <v>46</v>
      </c>
      <c r="AC9" s="93" t="s">
        <v>103</v>
      </c>
      <c r="AD9" s="93" t="s">
        <v>46</v>
      </c>
      <c r="AE9" s="139"/>
      <c r="AF9" s="140"/>
      <c r="AG9" s="140"/>
      <c r="AH9" s="140"/>
      <c r="AI9" s="140"/>
      <c r="AJ9" s="139"/>
      <c r="AK9" s="140"/>
      <c r="AL9" s="140"/>
      <c r="AM9" s="140"/>
      <c r="AN9" s="140"/>
      <c r="AO9" s="139"/>
      <c r="AP9" s="140"/>
      <c r="AQ9" s="140"/>
      <c r="AR9" s="140"/>
      <c r="AS9" s="140"/>
      <c r="AT9" s="139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</row>
    <row r="10" spans="1:99" s="1" customFormat="1">
      <c r="A10" s="94"/>
      <c r="B10" s="95" t="s">
        <v>16</v>
      </c>
      <c r="C10" s="95" t="s">
        <v>14</v>
      </c>
      <c r="D10" s="95" t="s">
        <v>104</v>
      </c>
      <c r="E10" s="95" t="s">
        <v>15</v>
      </c>
      <c r="F10" s="96" t="s">
        <v>105</v>
      </c>
      <c r="G10" s="97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141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</row>
    <row r="11" spans="1:99" customHeight="1" ht="18" s="80" customFormat="1">
      <c r="A11" s="99">
        <v>1</v>
      </c>
      <c r="B11" s="19"/>
      <c r="C11" s="19"/>
      <c r="D11" s="100"/>
      <c r="E11" s="101"/>
      <c r="F11" s="102"/>
      <c r="G11" s="103"/>
      <c r="H11" s="104"/>
      <c r="I11" s="104"/>
      <c r="J11" s="104"/>
      <c r="K11" s="126"/>
      <c r="L11" s="104"/>
      <c r="M11" s="104"/>
      <c r="N11" s="104"/>
      <c r="O11" s="104"/>
      <c r="P11" s="126"/>
      <c r="Q11" s="104"/>
      <c r="R11" s="104"/>
      <c r="S11" s="104"/>
      <c r="T11" s="104"/>
      <c r="U11" s="126"/>
      <c r="V11" s="104"/>
      <c r="W11" s="104"/>
      <c r="X11" s="104"/>
      <c r="Y11" s="104"/>
      <c r="Z11" s="126"/>
      <c r="AA11" s="104"/>
      <c r="AB11" s="104"/>
      <c r="AC11" s="143"/>
      <c r="AD11" s="144"/>
      <c r="AE11" s="145"/>
      <c r="AF11" s="146"/>
      <c r="AG11" s="146"/>
      <c r="AH11" s="146"/>
      <c r="AI11" s="146"/>
      <c r="AJ11" s="145"/>
      <c r="AK11" s="154"/>
      <c r="AL11" s="154"/>
      <c r="AM11" s="154"/>
      <c r="AN11" s="154"/>
      <c r="AO11" s="145"/>
      <c r="AP11" s="146"/>
      <c r="AQ11" s="155"/>
      <c r="AR11" s="155"/>
      <c r="AS11" s="146"/>
      <c r="AT11" s="145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</row>
    <row r="12" spans="1:99" customHeight="1" ht="18" s="80" customFormat="1">
      <c r="A12" s="105">
        <v>2</v>
      </c>
      <c r="B12" s="19"/>
      <c r="C12" s="19"/>
      <c r="D12" s="106"/>
      <c r="E12" s="107"/>
      <c r="F12" s="108"/>
      <c r="G12" s="103"/>
      <c r="H12" s="104"/>
      <c r="I12" s="104"/>
      <c r="J12" s="104"/>
      <c r="K12" s="126"/>
      <c r="L12" s="104"/>
      <c r="M12" s="104"/>
      <c r="N12" s="104"/>
      <c r="O12" s="104"/>
      <c r="P12" s="126"/>
      <c r="Q12" s="104"/>
      <c r="R12" s="104"/>
      <c r="S12" s="104"/>
      <c r="T12" s="104"/>
      <c r="U12" s="126"/>
      <c r="V12" s="104"/>
      <c r="W12" s="104"/>
      <c r="X12" s="104"/>
      <c r="Y12" s="104"/>
      <c r="Z12" s="126"/>
      <c r="AA12" s="104"/>
      <c r="AB12" s="104"/>
      <c r="AC12" s="143"/>
      <c r="AD12" s="144"/>
      <c r="AE12" s="145"/>
      <c r="AF12" s="146"/>
      <c r="AG12" s="146"/>
      <c r="AH12" s="146"/>
      <c r="AI12" s="146"/>
      <c r="AJ12" s="145"/>
      <c r="AK12" s="154"/>
      <c r="AL12" s="154"/>
      <c r="AM12" s="154"/>
      <c r="AN12" s="154"/>
      <c r="AO12" s="145"/>
      <c r="AP12" s="146"/>
      <c r="AQ12" s="155"/>
      <c r="AR12" s="155"/>
      <c r="AS12" s="146"/>
      <c r="AT12" s="145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</row>
    <row r="13" spans="1:99" customHeight="1" ht="18" s="80" customFormat="1">
      <c r="A13" s="105">
        <v>3</v>
      </c>
      <c r="B13" s="19"/>
      <c r="C13" s="19"/>
      <c r="D13" s="106"/>
      <c r="E13" s="107"/>
      <c r="F13" s="108"/>
      <c r="G13" s="103"/>
      <c r="H13" s="104"/>
      <c r="I13" s="104"/>
      <c r="J13" s="104"/>
      <c r="K13" s="126"/>
      <c r="L13" s="104"/>
      <c r="M13" s="104"/>
      <c r="N13" s="104"/>
      <c r="O13" s="104"/>
      <c r="P13" s="126"/>
      <c r="Q13" s="104"/>
      <c r="R13" s="104"/>
      <c r="S13" s="104"/>
      <c r="T13" s="104"/>
      <c r="U13" s="126"/>
      <c r="V13" s="104"/>
      <c r="W13" s="104"/>
      <c r="X13" s="104"/>
      <c r="Y13" s="104"/>
      <c r="Z13" s="126"/>
      <c r="AA13" s="104"/>
      <c r="AB13" s="104"/>
      <c r="AC13" s="143"/>
      <c r="AD13" s="144"/>
      <c r="AE13" s="145"/>
      <c r="AF13" s="146"/>
      <c r="AG13" s="146"/>
      <c r="AH13" s="146"/>
      <c r="AI13" s="146"/>
      <c r="AJ13" s="145"/>
      <c r="AK13" s="154"/>
      <c r="AL13" s="154"/>
      <c r="AM13" s="154"/>
      <c r="AN13" s="154"/>
      <c r="AO13" s="145"/>
      <c r="AP13" s="146"/>
      <c r="AQ13" s="155"/>
      <c r="AR13" s="155"/>
      <c r="AS13" s="146"/>
      <c r="AT13" s="145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</row>
    <row r="14" spans="1:99" customHeight="1" ht="18" s="80" customFormat="1">
      <c r="A14" s="105">
        <v>4</v>
      </c>
      <c r="B14" s="19"/>
      <c r="C14" s="19"/>
      <c r="D14" s="106"/>
      <c r="E14" s="107"/>
      <c r="F14" s="108"/>
      <c r="G14" s="103"/>
      <c r="H14" s="104"/>
      <c r="I14" s="104"/>
      <c r="J14" s="104"/>
      <c r="K14" s="241"/>
      <c r="L14" s="242"/>
      <c r="M14" s="104"/>
      <c r="N14" s="104"/>
      <c r="O14" s="104"/>
      <c r="P14" s="126"/>
      <c r="Q14" s="104"/>
      <c r="R14" s="104"/>
      <c r="S14" s="104"/>
      <c r="T14" s="104"/>
      <c r="U14" s="126"/>
      <c r="V14" s="104"/>
      <c r="W14" s="104"/>
      <c r="X14" s="104"/>
      <c r="Y14" s="104"/>
      <c r="Z14" s="126"/>
      <c r="AA14" s="104"/>
      <c r="AB14" s="104"/>
      <c r="AC14" s="143"/>
      <c r="AD14" s="144"/>
      <c r="AE14" s="145"/>
      <c r="AF14" s="146"/>
      <c r="AG14" s="146"/>
      <c r="AH14" s="146"/>
      <c r="AI14" s="146"/>
      <c r="AJ14" s="145"/>
      <c r="AK14" s="154"/>
      <c r="AL14" s="154"/>
      <c r="AM14" s="154"/>
      <c r="AN14" s="154"/>
      <c r="AO14" s="145"/>
      <c r="AP14" s="146"/>
      <c r="AQ14" s="155"/>
      <c r="AR14" s="155"/>
      <c r="AS14" s="146"/>
      <c r="AT14" s="145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</row>
    <row r="15" spans="1:99" customHeight="1" ht="18" s="80" customFormat="1">
      <c r="A15" s="105">
        <v>5</v>
      </c>
      <c r="B15" s="19"/>
      <c r="C15" s="19"/>
      <c r="D15" s="106"/>
      <c r="E15" s="107"/>
      <c r="F15" s="108"/>
      <c r="G15" s="103"/>
      <c r="H15" s="104"/>
      <c r="I15" s="104"/>
      <c r="J15" s="104"/>
      <c r="K15" s="126"/>
      <c r="L15" s="104"/>
      <c r="M15" s="104"/>
      <c r="N15" s="104"/>
      <c r="O15" s="104"/>
      <c r="P15" s="126"/>
      <c r="Q15" s="104"/>
      <c r="R15" s="104"/>
      <c r="S15" s="104"/>
      <c r="T15" s="104"/>
      <c r="U15" s="126"/>
      <c r="V15" s="104"/>
      <c r="W15" s="104"/>
      <c r="X15" s="104"/>
      <c r="Y15" s="104"/>
      <c r="Z15" s="126"/>
      <c r="AA15" s="104"/>
      <c r="AB15" s="104"/>
      <c r="AC15" s="143"/>
      <c r="AD15" s="144"/>
      <c r="AE15" s="145"/>
      <c r="AF15" s="146"/>
      <c r="AG15" s="146"/>
      <c r="AH15" s="146"/>
      <c r="AI15" s="146"/>
      <c r="AJ15" s="145"/>
      <c r="AK15" s="154"/>
      <c r="AL15" s="154"/>
      <c r="AM15" s="154"/>
      <c r="AN15" s="154"/>
      <c r="AO15" s="145"/>
      <c r="AP15" s="146"/>
      <c r="AQ15" s="155"/>
      <c r="AR15" s="155"/>
      <c r="AS15" s="146"/>
      <c r="AT15" s="145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</row>
    <row r="16" spans="1:99" customHeight="1" ht="18" s="80" customFormat="1">
      <c r="A16" s="105">
        <v>6</v>
      </c>
      <c r="B16" s="19"/>
      <c r="C16" s="19"/>
      <c r="D16" s="106"/>
      <c r="E16" s="107"/>
      <c r="F16" s="108"/>
      <c r="G16" s="103"/>
      <c r="H16" s="104"/>
      <c r="I16" s="104"/>
      <c r="J16" s="104"/>
      <c r="K16" s="126"/>
      <c r="L16" s="104"/>
      <c r="M16" s="104"/>
      <c r="N16" s="104"/>
      <c r="O16" s="104"/>
      <c r="P16" s="126"/>
      <c r="Q16" s="104"/>
      <c r="R16" s="104"/>
      <c r="S16" s="104"/>
      <c r="T16" s="104"/>
      <c r="U16" s="126"/>
      <c r="V16" s="104"/>
      <c r="W16" s="104"/>
      <c r="X16" s="104"/>
      <c r="Y16" s="104"/>
      <c r="Z16" s="126"/>
      <c r="AA16" s="104"/>
      <c r="AB16" s="104"/>
      <c r="AC16" s="143"/>
      <c r="AD16" s="144"/>
      <c r="AE16" s="145"/>
      <c r="AF16" s="146"/>
      <c r="AG16" s="146"/>
      <c r="AH16" s="146"/>
      <c r="AI16" s="146"/>
      <c r="AJ16" s="145"/>
      <c r="AK16" s="154"/>
      <c r="AL16" s="154"/>
      <c r="AM16" s="154"/>
      <c r="AN16" s="154"/>
      <c r="AO16" s="145"/>
      <c r="AP16" s="146"/>
      <c r="AQ16" s="155"/>
      <c r="AR16" s="155"/>
      <c r="AS16" s="146"/>
      <c r="AT16" s="145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</row>
    <row r="17" spans="1:99" customHeight="1" ht="18" s="80" customFormat="1">
      <c r="A17" s="105">
        <v>7</v>
      </c>
      <c r="B17" s="19"/>
      <c r="C17" s="19"/>
      <c r="D17" s="106"/>
      <c r="E17" s="107"/>
      <c r="F17" s="108"/>
      <c r="G17" s="103"/>
      <c r="H17" s="104"/>
      <c r="I17" s="104"/>
      <c r="J17" s="104"/>
      <c r="K17" s="126"/>
      <c r="L17" s="104"/>
      <c r="M17" s="104"/>
      <c r="N17" s="104"/>
      <c r="O17" s="104"/>
      <c r="P17" s="126"/>
      <c r="Q17" s="104"/>
      <c r="R17" s="104"/>
      <c r="S17" s="104"/>
      <c r="T17" s="104"/>
      <c r="U17" s="126"/>
      <c r="V17" s="104"/>
      <c r="W17" s="104"/>
      <c r="X17" s="104"/>
      <c r="Y17" s="104"/>
      <c r="Z17" s="126"/>
      <c r="AA17" s="104"/>
      <c r="AB17" s="104"/>
      <c r="AC17" s="143"/>
      <c r="AD17" s="144"/>
      <c r="AE17" s="145"/>
      <c r="AF17" s="146"/>
      <c r="AG17" s="146"/>
      <c r="AH17" s="146"/>
      <c r="AI17" s="146"/>
      <c r="AJ17" s="145"/>
      <c r="AK17" s="154"/>
      <c r="AL17" s="154"/>
      <c r="AM17" s="154"/>
      <c r="AN17" s="154"/>
      <c r="AO17" s="145"/>
      <c r="AP17" s="146"/>
      <c r="AQ17" s="155"/>
      <c r="AR17" s="155"/>
      <c r="AS17" s="146"/>
      <c r="AT17" s="145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</row>
    <row r="18" spans="1:99" customHeight="1" ht="18" s="80" customFormat="1">
      <c r="A18" s="105">
        <v>8</v>
      </c>
      <c r="B18" s="19"/>
      <c r="C18" s="19"/>
      <c r="D18" s="106"/>
      <c r="E18" s="107"/>
      <c r="F18" s="108"/>
      <c r="G18" s="103"/>
      <c r="H18" s="104"/>
      <c r="I18" s="242"/>
      <c r="J18" s="242"/>
      <c r="K18" s="126"/>
      <c r="L18" s="104"/>
      <c r="M18" s="104"/>
      <c r="N18" s="104"/>
      <c r="O18" s="104"/>
      <c r="P18" s="126"/>
      <c r="Q18" s="104"/>
      <c r="R18" s="104"/>
      <c r="S18" s="104"/>
      <c r="T18" s="104"/>
      <c r="U18" s="126"/>
      <c r="V18" s="104"/>
      <c r="W18" s="104"/>
      <c r="X18" s="104"/>
      <c r="Y18" s="104"/>
      <c r="Z18" s="126"/>
      <c r="AA18" s="104"/>
      <c r="AB18" s="104"/>
      <c r="AC18" s="143"/>
      <c r="AD18" s="144"/>
      <c r="AE18" s="145"/>
      <c r="AF18" s="146"/>
      <c r="AG18" s="146"/>
      <c r="AH18" s="146"/>
      <c r="AI18" s="146"/>
      <c r="AJ18" s="145"/>
      <c r="AK18" s="154"/>
      <c r="AL18" s="154"/>
      <c r="AM18" s="154"/>
      <c r="AN18" s="154"/>
      <c r="AO18" s="145"/>
      <c r="AP18" s="146"/>
      <c r="AQ18" s="155"/>
      <c r="AR18" s="155"/>
      <c r="AS18" s="146"/>
      <c r="AT18" s="145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</row>
    <row r="19" spans="1:99" customHeight="1" ht="18" s="80" customFormat="1">
      <c r="A19" s="105">
        <v>9</v>
      </c>
      <c r="B19" s="19"/>
      <c r="C19" s="19"/>
      <c r="D19" s="106"/>
      <c r="E19" s="107"/>
      <c r="F19" s="108"/>
      <c r="G19" s="103"/>
      <c r="H19" s="104"/>
      <c r="I19" s="104"/>
      <c r="J19" s="104"/>
      <c r="K19" s="126"/>
      <c r="L19" s="104"/>
      <c r="M19" s="104"/>
      <c r="N19" s="104"/>
      <c r="O19" s="104"/>
      <c r="P19" s="126"/>
      <c r="Q19" s="104"/>
      <c r="R19" s="104"/>
      <c r="S19" s="104"/>
      <c r="T19" s="104"/>
      <c r="U19" s="126"/>
      <c r="V19" s="104"/>
      <c r="W19" s="104"/>
      <c r="X19" s="104"/>
      <c r="Y19" s="104"/>
      <c r="Z19" s="126"/>
      <c r="AA19" s="104"/>
      <c r="AB19" s="104"/>
      <c r="AC19" s="143"/>
      <c r="AD19" s="144"/>
      <c r="AE19" s="145"/>
      <c r="AF19" s="146"/>
      <c r="AG19" s="146"/>
      <c r="AH19" s="146"/>
      <c r="AI19" s="146"/>
      <c r="AJ19" s="145"/>
      <c r="AK19" s="154"/>
      <c r="AL19" s="154"/>
      <c r="AM19" s="154"/>
      <c r="AN19" s="154"/>
      <c r="AO19" s="145"/>
      <c r="AP19" s="146"/>
      <c r="AQ19" s="155"/>
      <c r="AR19" s="155"/>
      <c r="AS19" s="146"/>
      <c r="AT19" s="145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</row>
    <row r="20" spans="1:99" customHeight="1" ht="18" s="80" customFormat="1">
      <c r="A20" s="105">
        <v>10</v>
      </c>
      <c r="B20" s="19"/>
      <c r="C20" s="19"/>
      <c r="D20" s="106"/>
      <c r="E20" s="107"/>
      <c r="F20" s="108"/>
      <c r="G20" s="103"/>
      <c r="H20" s="104"/>
      <c r="I20" s="104"/>
      <c r="J20" s="104"/>
      <c r="K20" s="126"/>
      <c r="L20" s="104"/>
      <c r="M20" s="104"/>
      <c r="N20" s="104"/>
      <c r="O20" s="104"/>
      <c r="P20" s="126"/>
      <c r="Q20" s="104"/>
      <c r="R20" s="104"/>
      <c r="S20" s="104"/>
      <c r="T20" s="104"/>
      <c r="U20" s="126"/>
      <c r="V20" s="104"/>
      <c r="W20" s="104"/>
      <c r="X20" s="104"/>
      <c r="Y20" s="104"/>
      <c r="Z20" s="126"/>
      <c r="AA20" s="104"/>
      <c r="AB20" s="104"/>
      <c r="AC20" s="143"/>
      <c r="AD20" s="144"/>
      <c r="AE20" s="145"/>
      <c r="AF20" s="146"/>
      <c r="AG20" s="146"/>
      <c r="AH20" s="146"/>
      <c r="AI20" s="146"/>
      <c r="AJ20" s="145"/>
      <c r="AK20" s="154"/>
      <c r="AL20" s="154"/>
      <c r="AM20" s="154"/>
      <c r="AN20" s="154"/>
      <c r="AO20" s="145"/>
      <c r="AP20" s="146"/>
      <c r="AQ20" s="155"/>
      <c r="AR20" s="155"/>
      <c r="AS20" s="146"/>
      <c r="AT20" s="145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</row>
    <row r="21" spans="1:99" customHeight="1" ht="18" s="80" customFormat="1">
      <c r="A21" s="105">
        <v>11</v>
      </c>
      <c r="B21" s="19"/>
      <c r="C21" s="19"/>
      <c r="D21" s="106"/>
      <c r="E21" s="107"/>
      <c r="F21" s="108"/>
      <c r="G21" s="103"/>
      <c r="H21" s="104"/>
      <c r="I21" s="104"/>
      <c r="J21" s="104"/>
      <c r="K21" s="126"/>
      <c r="L21" s="104"/>
      <c r="M21" s="104"/>
      <c r="N21" s="104"/>
      <c r="O21" s="104"/>
      <c r="P21" s="126"/>
      <c r="Q21" s="104"/>
      <c r="R21" s="104"/>
      <c r="S21" s="104"/>
      <c r="T21" s="104"/>
      <c r="U21" s="126"/>
      <c r="V21" s="104"/>
      <c r="W21" s="104"/>
      <c r="X21" s="104"/>
      <c r="Y21" s="104"/>
      <c r="Z21" s="126"/>
      <c r="AA21" s="104"/>
      <c r="AB21" s="104"/>
      <c r="AC21" s="143"/>
      <c r="AD21" s="144"/>
      <c r="AE21" s="145"/>
      <c r="AF21" s="146"/>
      <c r="AG21" s="146"/>
      <c r="AH21" s="146"/>
      <c r="AI21" s="146"/>
      <c r="AJ21" s="145"/>
      <c r="AK21" s="154"/>
      <c r="AL21" s="154"/>
      <c r="AM21" s="154"/>
      <c r="AN21" s="154"/>
      <c r="AO21" s="145"/>
      <c r="AP21" s="146"/>
      <c r="AQ21" s="155"/>
      <c r="AR21" s="155"/>
      <c r="AS21" s="146"/>
      <c r="AT21" s="145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</row>
    <row r="22" spans="1:99" customHeight="1" ht="18" s="80" customFormat="1">
      <c r="A22" s="105">
        <v>12</v>
      </c>
      <c r="B22" s="19"/>
      <c r="C22" s="19"/>
      <c r="D22" s="106"/>
      <c r="E22" s="107"/>
      <c r="F22" s="108"/>
      <c r="G22" s="103"/>
      <c r="H22" s="104"/>
      <c r="I22" s="104"/>
      <c r="J22" s="104"/>
      <c r="K22" s="126"/>
      <c r="L22" s="104"/>
      <c r="M22" s="104"/>
      <c r="N22" s="104"/>
      <c r="O22" s="104"/>
      <c r="P22" s="126"/>
      <c r="Q22" s="104"/>
      <c r="R22" s="104"/>
      <c r="S22" s="104"/>
      <c r="T22" s="104"/>
      <c r="U22" s="126"/>
      <c r="V22" s="104"/>
      <c r="W22" s="104"/>
      <c r="X22" s="104"/>
      <c r="Y22" s="104"/>
      <c r="Z22" s="126"/>
      <c r="AA22" s="104"/>
      <c r="AB22" s="104"/>
      <c r="AC22" s="143"/>
      <c r="AD22" s="144"/>
      <c r="AE22" s="145"/>
      <c r="AF22" s="146"/>
      <c r="AG22" s="146"/>
      <c r="AH22" s="146"/>
      <c r="AI22" s="146"/>
      <c r="AJ22" s="145"/>
      <c r="AK22" s="154"/>
      <c r="AL22" s="154"/>
      <c r="AM22" s="154"/>
      <c r="AN22" s="154"/>
      <c r="AO22" s="145"/>
      <c r="AP22" s="146"/>
      <c r="AQ22" s="155"/>
      <c r="AR22" s="155"/>
      <c r="AS22" s="146"/>
      <c r="AT22" s="145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</row>
    <row r="23" spans="1:99" customHeight="1" ht="18" s="80" customFormat="1">
      <c r="A23" s="105">
        <v>13</v>
      </c>
      <c r="B23" s="19"/>
      <c r="C23" s="19"/>
      <c r="D23" s="106"/>
      <c r="E23" s="107"/>
      <c r="F23" s="108"/>
      <c r="G23" s="103"/>
      <c r="H23" s="104"/>
      <c r="I23" s="104"/>
      <c r="J23" s="104"/>
      <c r="K23" s="126"/>
      <c r="L23" s="104"/>
      <c r="M23" s="104"/>
      <c r="N23" s="104"/>
      <c r="O23" s="104"/>
      <c r="P23" s="126"/>
      <c r="Q23" s="104"/>
      <c r="R23" s="104"/>
      <c r="S23" s="104"/>
      <c r="T23" s="104"/>
      <c r="U23" s="126"/>
      <c r="V23" s="104"/>
      <c r="W23" s="104"/>
      <c r="X23" s="104"/>
      <c r="Y23" s="104"/>
      <c r="Z23" s="126"/>
      <c r="AA23" s="104"/>
      <c r="AB23" s="104"/>
      <c r="AC23" s="143"/>
      <c r="AD23" s="144"/>
      <c r="AE23" s="145"/>
      <c r="AF23" s="146"/>
      <c r="AG23" s="146"/>
      <c r="AH23" s="146"/>
      <c r="AI23" s="146"/>
      <c r="AJ23" s="145"/>
      <c r="AK23" s="154"/>
      <c r="AL23" s="154"/>
      <c r="AM23" s="154"/>
      <c r="AN23" s="154"/>
      <c r="AO23" s="145"/>
      <c r="AP23" s="146"/>
      <c r="AQ23" s="155"/>
      <c r="AR23" s="155"/>
      <c r="AS23" s="146"/>
      <c r="AT23" s="145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</row>
    <row r="24" spans="1:99" customHeight="1" ht="18" s="80" customFormat="1">
      <c r="A24" s="105">
        <v>14</v>
      </c>
      <c r="B24" s="19"/>
      <c r="C24" s="19"/>
      <c r="D24" s="106"/>
      <c r="E24" s="109"/>
      <c r="F24" s="108"/>
      <c r="G24" s="103"/>
      <c r="H24" s="104"/>
      <c r="I24" s="104"/>
      <c r="J24" s="104"/>
      <c r="K24" s="126"/>
      <c r="L24" s="104"/>
      <c r="M24" s="104"/>
      <c r="N24" s="104"/>
      <c r="O24" s="104"/>
      <c r="P24" s="126"/>
      <c r="Q24" s="104"/>
      <c r="R24" s="104"/>
      <c r="S24" s="104"/>
      <c r="T24" s="104"/>
      <c r="U24" s="126"/>
      <c r="V24" s="104"/>
      <c r="W24" s="104"/>
      <c r="X24" s="104"/>
      <c r="Y24" s="104"/>
      <c r="Z24" s="126"/>
      <c r="AA24" s="104"/>
      <c r="AB24" s="104"/>
      <c r="AC24" s="143"/>
      <c r="AD24" s="144"/>
      <c r="AE24" s="145"/>
      <c r="AF24" s="146"/>
      <c r="AG24" s="146"/>
      <c r="AH24" s="146"/>
      <c r="AI24" s="146"/>
      <c r="AJ24" s="145"/>
      <c r="AK24" s="154"/>
      <c r="AL24" s="154"/>
      <c r="AM24" s="154"/>
      <c r="AN24" s="154"/>
      <c r="AO24" s="145"/>
      <c r="AP24" s="146"/>
      <c r="AQ24" s="155"/>
      <c r="AR24" s="155"/>
      <c r="AS24" s="146"/>
      <c r="AT24" s="145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</row>
    <row r="25" spans="1:99" customHeight="1" ht="18" s="80" customFormat="1">
      <c r="A25" s="105">
        <v>15</v>
      </c>
      <c r="B25" s="19"/>
      <c r="C25" s="19"/>
      <c r="D25" s="106"/>
      <c r="E25" s="107"/>
      <c r="F25" s="108"/>
      <c r="G25" s="103"/>
      <c r="H25" s="104"/>
      <c r="I25" s="104"/>
      <c r="J25" s="104"/>
      <c r="K25" s="241"/>
      <c r="L25" s="242"/>
      <c r="M25" s="104"/>
      <c r="N25" s="104"/>
      <c r="O25" s="104"/>
      <c r="P25" s="126"/>
      <c r="Q25" s="104"/>
      <c r="R25" s="104"/>
      <c r="S25" s="104"/>
      <c r="T25" s="104"/>
      <c r="U25" s="126"/>
      <c r="V25" s="104"/>
      <c r="W25" s="104"/>
      <c r="X25" s="104"/>
      <c r="Y25" s="104"/>
      <c r="Z25" s="126"/>
      <c r="AA25" s="104"/>
      <c r="AB25" s="104"/>
      <c r="AC25" s="143"/>
      <c r="AD25" s="144"/>
      <c r="AE25" s="145"/>
      <c r="AF25" s="146"/>
      <c r="AG25" s="146"/>
      <c r="AH25" s="146"/>
      <c r="AI25" s="146"/>
      <c r="AJ25" s="145"/>
      <c r="AK25" s="154"/>
      <c r="AL25" s="154"/>
      <c r="AM25" s="154"/>
      <c r="AN25" s="154"/>
      <c r="AO25" s="145"/>
      <c r="AP25" s="146"/>
      <c r="AQ25" s="155"/>
      <c r="AR25" s="155"/>
      <c r="AS25" s="146"/>
      <c r="AT25" s="145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</row>
    <row r="26" spans="1:99" customHeight="1" ht="18" s="80" customFormat="1">
      <c r="A26" s="105">
        <v>16</v>
      </c>
      <c r="B26" s="19"/>
      <c r="C26" s="19"/>
      <c r="D26" s="106"/>
      <c r="E26" s="107"/>
      <c r="F26" s="108"/>
      <c r="G26" s="103"/>
      <c r="H26" s="104"/>
      <c r="I26" s="104"/>
      <c r="J26" s="104"/>
      <c r="K26" s="126"/>
      <c r="L26" s="104"/>
      <c r="M26" s="104"/>
      <c r="N26" s="104"/>
      <c r="O26" s="104"/>
      <c r="P26" s="126"/>
      <c r="Q26" s="104"/>
      <c r="R26" s="104"/>
      <c r="S26" s="104"/>
      <c r="T26" s="104"/>
      <c r="U26" s="126"/>
      <c r="V26" s="104"/>
      <c r="W26" s="104"/>
      <c r="X26" s="104"/>
      <c r="Y26" s="104"/>
      <c r="Z26" s="126"/>
      <c r="AA26" s="104"/>
      <c r="AB26" s="104"/>
      <c r="AC26" s="143"/>
      <c r="AD26" s="144"/>
      <c r="AE26" s="145"/>
      <c r="AF26" s="146"/>
      <c r="AG26" s="146"/>
      <c r="AH26" s="146"/>
      <c r="AI26" s="146"/>
      <c r="AJ26" s="145"/>
      <c r="AK26" s="154"/>
      <c r="AL26" s="154"/>
      <c r="AM26" s="154"/>
      <c r="AN26" s="154"/>
      <c r="AO26" s="145"/>
      <c r="AP26" s="146"/>
      <c r="AQ26" s="155"/>
      <c r="AR26" s="155"/>
      <c r="AS26" s="146"/>
      <c r="AT26" s="145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</row>
    <row r="27" spans="1:99" customHeight="1" ht="15.75" s="80" customFormat="1">
      <c r="A27" s="105">
        <v>17</v>
      </c>
      <c r="B27" s="19"/>
      <c r="C27" s="19"/>
      <c r="D27" s="106"/>
      <c r="E27" s="107"/>
      <c r="F27" s="108"/>
      <c r="G27" s="103"/>
      <c r="H27" s="104"/>
      <c r="I27" s="104"/>
      <c r="J27" s="104"/>
      <c r="K27" s="126"/>
      <c r="L27" s="104"/>
      <c r="M27" s="104"/>
      <c r="N27" s="104"/>
      <c r="O27" s="104"/>
      <c r="P27" s="126"/>
      <c r="Q27" s="104"/>
      <c r="R27" s="104"/>
      <c r="S27" s="104"/>
      <c r="T27" s="104"/>
      <c r="U27" s="126"/>
      <c r="V27" s="104"/>
      <c r="W27" s="104"/>
      <c r="X27" s="104"/>
      <c r="Y27" s="104"/>
      <c r="Z27" s="126"/>
      <c r="AA27" s="104"/>
      <c r="AB27" s="104"/>
      <c r="AC27" s="143"/>
      <c r="AD27" s="144"/>
      <c r="AE27" s="145"/>
      <c r="AF27" s="146"/>
      <c r="AG27" s="146"/>
      <c r="AH27" s="146"/>
      <c r="AI27" s="146"/>
      <c r="AJ27" s="145"/>
      <c r="AK27" s="154"/>
      <c r="AL27" s="154"/>
      <c r="AM27" s="154"/>
      <c r="AN27" s="154"/>
      <c r="AO27" s="145"/>
      <c r="AP27" s="146"/>
      <c r="AQ27" s="155"/>
      <c r="AR27" s="155"/>
      <c r="AS27" s="146"/>
      <c r="AT27" s="145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</row>
    <row r="28" spans="1:99" customHeight="1" ht="15.75" s="80" customFormat="1">
      <c r="A28" s="105">
        <v>18</v>
      </c>
      <c r="B28" s="110"/>
      <c r="C28" s="110"/>
      <c r="D28" s="110"/>
      <c r="E28" s="110"/>
      <c r="F28" s="108"/>
      <c r="G28" s="111"/>
      <c r="H28" s="112"/>
      <c r="I28" s="112"/>
      <c r="J28" s="112"/>
      <c r="K28" s="127"/>
      <c r="L28" s="112"/>
      <c r="M28" s="112"/>
      <c r="N28" s="112"/>
      <c r="O28" s="112"/>
      <c r="P28" s="127"/>
      <c r="Q28" s="112"/>
      <c r="R28" s="112"/>
      <c r="S28" s="131"/>
      <c r="T28" s="132"/>
      <c r="U28" s="127"/>
      <c r="V28" s="104"/>
      <c r="W28" s="104"/>
      <c r="X28" s="104"/>
      <c r="Y28" s="104"/>
      <c r="Z28" s="127"/>
      <c r="AA28" s="112"/>
      <c r="AB28" s="132"/>
      <c r="AC28" s="143"/>
      <c r="AD28" s="144"/>
      <c r="AE28" s="147"/>
      <c r="AF28" s="148"/>
      <c r="AG28" s="148"/>
      <c r="AH28" s="148"/>
      <c r="AI28" s="148"/>
      <c r="AJ28" s="147"/>
      <c r="AK28" s="154"/>
      <c r="AL28" s="154"/>
      <c r="AM28" s="154"/>
      <c r="AN28" s="154"/>
      <c r="AO28" s="147"/>
      <c r="AP28" s="148"/>
      <c r="AQ28" s="156"/>
      <c r="AR28" s="156"/>
      <c r="AS28" s="157"/>
      <c r="AT28" s="147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</row>
    <row r="29" spans="1:99" customHeight="1" ht="15.75" s="80" customFormat="1">
      <c r="A29" s="105">
        <v>19</v>
      </c>
      <c r="B29" s="110"/>
      <c r="C29" s="110"/>
      <c r="D29" s="110"/>
      <c r="E29" s="110"/>
      <c r="F29" s="108"/>
      <c r="G29" s="111"/>
      <c r="H29" s="112"/>
      <c r="I29" s="112"/>
      <c r="J29" s="112"/>
      <c r="K29" s="127"/>
      <c r="L29" s="112"/>
      <c r="M29" s="112"/>
      <c r="N29" s="112"/>
      <c r="O29" s="112"/>
      <c r="P29" s="127"/>
      <c r="Q29" s="112"/>
      <c r="R29" s="112"/>
      <c r="S29" s="131"/>
      <c r="T29" s="132"/>
      <c r="U29" s="127"/>
      <c r="V29" s="104"/>
      <c r="W29" s="104"/>
      <c r="X29" s="104"/>
      <c r="Y29" s="104"/>
      <c r="Z29" s="127"/>
      <c r="AA29" s="112"/>
      <c r="AB29" s="132"/>
      <c r="AC29" s="143"/>
      <c r="AD29" s="144"/>
      <c r="AE29" s="147"/>
      <c r="AF29" s="148"/>
      <c r="AG29" s="148"/>
      <c r="AH29" s="148"/>
      <c r="AI29" s="148"/>
      <c r="AJ29" s="147"/>
      <c r="AK29" s="154"/>
      <c r="AL29" s="154"/>
      <c r="AM29" s="154"/>
      <c r="AN29" s="154"/>
      <c r="AO29" s="147"/>
      <c r="AP29" s="148"/>
      <c r="AQ29" s="156"/>
      <c r="AR29" s="156"/>
      <c r="AS29" s="157"/>
      <c r="AT29" s="147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</row>
    <row r="30" spans="1:99" customHeight="1" ht="15.75" s="80" customFormat="1">
      <c r="A30" s="105">
        <v>20</v>
      </c>
      <c r="B30" s="110"/>
      <c r="C30" s="110"/>
      <c r="D30" s="110"/>
      <c r="E30" s="110"/>
      <c r="F30" s="108"/>
      <c r="G30" s="111"/>
      <c r="H30" s="112"/>
      <c r="I30" s="112"/>
      <c r="J30" s="112"/>
      <c r="K30" s="127"/>
      <c r="L30" s="112"/>
      <c r="M30" s="112"/>
      <c r="N30" s="112"/>
      <c r="O30" s="112"/>
      <c r="P30" s="127"/>
      <c r="Q30" s="112"/>
      <c r="R30" s="112"/>
      <c r="S30" s="131"/>
      <c r="T30" s="132"/>
      <c r="U30" s="127"/>
      <c r="V30" s="104"/>
      <c r="W30" s="104"/>
      <c r="X30" s="104"/>
      <c r="Y30" s="104"/>
      <c r="Z30" s="127"/>
      <c r="AA30" s="112"/>
      <c r="AB30" s="132"/>
      <c r="AC30" s="143"/>
      <c r="AD30" s="144"/>
      <c r="AE30" s="147"/>
      <c r="AF30" s="148"/>
      <c r="AG30" s="148"/>
      <c r="AH30" s="148"/>
      <c r="AI30" s="148"/>
      <c r="AJ30" s="147"/>
      <c r="AK30" s="154"/>
      <c r="AL30" s="154"/>
      <c r="AM30" s="154"/>
      <c r="AN30" s="154"/>
      <c r="AO30" s="147"/>
      <c r="AP30" s="148"/>
      <c r="AQ30" s="156"/>
      <c r="AR30" s="156"/>
      <c r="AS30" s="157"/>
      <c r="AT30" s="147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</row>
    <row r="31" spans="1:99" customHeight="1" ht="15.75" s="80" customFormat="1">
      <c r="A31" s="105">
        <v>21</v>
      </c>
      <c r="B31" s="110"/>
      <c r="C31" s="110"/>
      <c r="D31" s="110"/>
      <c r="E31" s="110"/>
      <c r="F31" s="108"/>
      <c r="G31" s="111"/>
      <c r="H31" s="112"/>
      <c r="I31" s="112"/>
      <c r="J31" s="112"/>
      <c r="K31" s="127"/>
      <c r="L31" s="112"/>
      <c r="M31" s="112"/>
      <c r="N31" s="112"/>
      <c r="O31" s="112"/>
      <c r="P31" s="127"/>
      <c r="Q31" s="112"/>
      <c r="R31" s="112"/>
      <c r="S31" s="131"/>
      <c r="T31" s="132"/>
      <c r="U31" s="127"/>
      <c r="V31" s="104"/>
      <c r="W31" s="104"/>
      <c r="X31" s="104"/>
      <c r="Y31" s="104"/>
      <c r="Z31" s="127"/>
      <c r="AA31" s="112"/>
      <c r="AB31" s="132"/>
      <c r="AC31" s="143"/>
      <c r="AD31" s="144"/>
      <c r="AE31" s="147"/>
      <c r="AF31" s="148"/>
      <c r="AG31" s="148"/>
      <c r="AH31" s="148"/>
      <c r="AI31" s="148"/>
      <c r="AJ31" s="147"/>
      <c r="AK31" s="154"/>
      <c r="AL31" s="154"/>
      <c r="AM31" s="154"/>
      <c r="AN31" s="154"/>
      <c r="AO31" s="147"/>
      <c r="AP31" s="148"/>
      <c r="AQ31" s="156"/>
      <c r="AR31" s="156"/>
      <c r="AS31" s="157"/>
      <c r="AT31" s="147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</row>
    <row r="32" spans="1:99" customHeight="1" ht="15.75" s="81" customFormat="1">
      <c r="A32" s="105">
        <v>22</v>
      </c>
      <c r="B32" s="110"/>
      <c r="C32" s="110"/>
      <c r="D32" s="110"/>
      <c r="E32" s="110"/>
      <c r="F32" s="108"/>
      <c r="G32" s="111"/>
      <c r="H32" s="112"/>
      <c r="I32" s="112"/>
      <c r="J32" s="112"/>
      <c r="K32" s="127"/>
      <c r="L32" s="112"/>
      <c r="M32" s="112"/>
      <c r="N32" s="112"/>
      <c r="O32" s="112"/>
      <c r="P32" s="127"/>
      <c r="Q32" s="112"/>
      <c r="R32" s="112"/>
      <c r="S32" s="131"/>
      <c r="T32" s="132"/>
      <c r="U32" s="127"/>
      <c r="V32" s="104"/>
      <c r="W32" s="104"/>
      <c r="X32" s="104"/>
      <c r="Y32" s="104"/>
      <c r="Z32" s="127"/>
      <c r="AA32" s="112"/>
      <c r="AB32" s="132"/>
      <c r="AC32" s="143"/>
      <c r="AD32" s="144"/>
      <c r="AE32" s="147"/>
      <c r="AF32" s="148"/>
      <c r="AG32" s="148"/>
      <c r="AH32" s="148"/>
      <c r="AI32" s="148"/>
      <c r="AJ32" s="147"/>
      <c r="AK32" s="154"/>
      <c r="AL32" s="154"/>
      <c r="AM32" s="154"/>
      <c r="AN32" s="154"/>
      <c r="AO32" s="147"/>
      <c r="AP32" s="148"/>
      <c r="AQ32" s="156"/>
      <c r="AR32" s="156"/>
      <c r="AS32" s="157"/>
      <c r="AT32" s="147"/>
    </row>
    <row r="33" spans="1:99" customHeight="1" ht="15.75" s="80" customFormat="1">
      <c r="A33" s="105">
        <v>23</v>
      </c>
      <c r="B33" s="110"/>
      <c r="C33" s="110"/>
      <c r="D33" s="110"/>
      <c r="E33" s="110"/>
      <c r="F33" s="108"/>
      <c r="G33" s="111"/>
      <c r="H33" s="112"/>
      <c r="I33" s="112"/>
      <c r="J33" s="112"/>
      <c r="K33" s="127"/>
      <c r="L33" s="112"/>
      <c r="M33" s="112"/>
      <c r="N33" s="112"/>
      <c r="O33" s="112"/>
      <c r="P33" s="127"/>
      <c r="Q33" s="112"/>
      <c r="R33" s="112"/>
      <c r="S33" s="131"/>
      <c r="T33" s="132"/>
      <c r="U33" s="127"/>
      <c r="V33" s="104"/>
      <c r="W33" s="104"/>
      <c r="X33" s="104"/>
      <c r="Y33" s="104"/>
      <c r="Z33" s="127"/>
      <c r="AA33" s="112"/>
      <c r="AB33" s="132"/>
      <c r="AC33" s="143"/>
      <c r="AD33" s="144"/>
      <c r="AE33" s="147"/>
      <c r="AF33" s="148"/>
      <c r="AG33" s="148"/>
      <c r="AH33" s="148"/>
      <c r="AI33" s="148"/>
      <c r="AJ33" s="147"/>
      <c r="AK33" s="154"/>
      <c r="AL33" s="154"/>
      <c r="AM33" s="154"/>
      <c r="AN33" s="154"/>
      <c r="AO33" s="147"/>
      <c r="AP33" s="148"/>
      <c r="AQ33" s="156"/>
      <c r="AR33" s="156"/>
      <c r="AS33" s="157"/>
      <c r="AT33" s="147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</row>
    <row r="34" spans="1:99" customHeight="1" ht="15.75" s="80" customFormat="1">
      <c r="A34" s="105">
        <v>24</v>
      </c>
      <c r="B34" s="110"/>
      <c r="C34" s="110"/>
      <c r="D34" s="110"/>
      <c r="E34" s="110"/>
      <c r="F34" s="108"/>
      <c r="G34" s="111"/>
      <c r="H34" s="112"/>
      <c r="I34" s="112"/>
      <c r="J34" s="112"/>
      <c r="K34" s="127"/>
      <c r="L34" s="112"/>
      <c r="M34" s="112"/>
      <c r="N34" s="112"/>
      <c r="O34" s="112"/>
      <c r="P34" s="127"/>
      <c r="Q34" s="112"/>
      <c r="R34" s="112"/>
      <c r="S34" s="131"/>
      <c r="T34" s="132"/>
      <c r="U34" s="127"/>
      <c r="V34" s="104"/>
      <c r="W34" s="104"/>
      <c r="X34" s="104"/>
      <c r="Y34" s="104"/>
      <c r="Z34" s="127"/>
      <c r="AA34" s="112"/>
      <c r="AB34" s="132"/>
      <c r="AC34" s="143"/>
      <c r="AD34" s="144"/>
      <c r="AE34" s="147"/>
      <c r="AF34" s="148"/>
      <c r="AG34" s="148"/>
      <c r="AH34" s="148"/>
      <c r="AI34" s="148"/>
      <c r="AJ34" s="147"/>
      <c r="AK34" s="154"/>
      <c r="AL34" s="154"/>
      <c r="AM34" s="154"/>
      <c r="AN34" s="154"/>
      <c r="AO34" s="147"/>
      <c r="AP34" s="148"/>
      <c r="AQ34" s="156"/>
      <c r="AR34" s="156"/>
      <c r="AS34" s="157"/>
      <c r="AT34" s="147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</row>
    <row r="35" spans="1:99" customHeight="1" ht="15.75" s="80" customFormat="1">
      <c r="A35" s="105">
        <v>25</v>
      </c>
      <c r="B35" s="110"/>
      <c r="C35" s="110"/>
      <c r="D35" s="110"/>
      <c r="E35" s="110"/>
      <c r="F35" s="108"/>
      <c r="G35" s="111"/>
      <c r="H35" s="112"/>
      <c r="I35" s="112"/>
      <c r="J35" s="112"/>
      <c r="K35" s="127"/>
      <c r="L35" s="112"/>
      <c r="M35" s="112"/>
      <c r="N35" s="112"/>
      <c r="O35" s="112"/>
      <c r="P35" s="127"/>
      <c r="Q35" s="112"/>
      <c r="R35" s="112"/>
      <c r="S35" s="131"/>
      <c r="T35" s="132"/>
      <c r="U35" s="127"/>
      <c r="V35" s="104"/>
      <c r="W35" s="104"/>
      <c r="X35" s="104"/>
      <c r="Y35" s="104"/>
      <c r="Z35" s="127"/>
      <c r="AA35" s="112"/>
      <c r="AB35" s="132"/>
      <c r="AC35" s="143"/>
      <c r="AD35" s="144"/>
      <c r="AE35" s="147"/>
      <c r="AF35" s="148"/>
      <c r="AG35" s="148"/>
      <c r="AH35" s="148"/>
      <c r="AI35" s="148"/>
      <c r="AJ35" s="147"/>
      <c r="AK35" s="154"/>
      <c r="AL35" s="154"/>
      <c r="AM35" s="154"/>
      <c r="AN35" s="154"/>
      <c r="AO35" s="147"/>
      <c r="AP35" s="148"/>
      <c r="AQ35" s="156"/>
      <c r="AR35" s="156"/>
      <c r="AS35" s="157"/>
      <c r="AT35" s="147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</row>
    <row r="36" spans="1:99" customHeight="1" ht="15.75" s="80" customFormat="1">
      <c r="A36" s="105">
        <v>26</v>
      </c>
      <c r="B36" s="110"/>
      <c r="C36" s="110"/>
      <c r="D36" s="110"/>
      <c r="E36" s="110"/>
      <c r="F36" s="108"/>
      <c r="G36" s="111"/>
      <c r="H36" s="112"/>
      <c r="I36" s="112"/>
      <c r="J36" s="112"/>
      <c r="K36" s="127"/>
      <c r="L36" s="112"/>
      <c r="M36" s="112"/>
      <c r="N36" s="112"/>
      <c r="O36" s="112"/>
      <c r="P36" s="127"/>
      <c r="Q36" s="112"/>
      <c r="R36" s="112"/>
      <c r="S36" s="131"/>
      <c r="T36" s="132"/>
      <c r="U36" s="127"/>
      <c r="V36" s="104"/>
      <c r="W36" s="104"/>
      <c r="X36" s="104"/>
      <c r="Y36" s="104"/>
      <c r="Z36" s="127"/>
      <c r="AA36" s="112"/>
      <c r="AB36" s="132"/>
      <c r="AC36" s="143"/>
      <c r="AD36" s="144"/>
      <c r="AE36" s="147"/>
      <c r="AF36" s="148"/>
      <c r="AG36" s="148"/>
      <c r="AH36" s="148"/>
      <c r="AI36" s="148"/>
      <c r="AJ36" s="147"/>
      <c r="AK36" s="154"/>
      <c r="AL36" s="154"/>
      <c r="AM36" s="154"/>
      <c r="AN36" s="154"/>
      <c r="AO36" s="147"/>
      <c r="AP36" s="148"/>
      <c r="AQ36" s="156"/>
      <c r="AR36" s="156"/>
      <c r="AS36" s="157"/>
      <c r="AT36" s="147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</row>
    <row r="37" spans="1:99" customHeight="1" ht="15.75" s="80" customFormat="1">
      <c r="A37" s="105">
        <v>27</v>
      </c>
      <c r="B37" s="110"/>
      <c r="C37" s="110"/>
      <c r="D37" s="110"/>
      <c r="E37" s="110"/>
      <c r="F37" s="108"/>
      <c r="G37" s="111"/>
      <c r="H37" s="112"/>
      <c r="I37" s="112"/>
      <c r="J37" s="112"/>
      <c r="K37" s="127"/>
      <c r="L37" s="112"/>
      <c r="M37" s="112"/>
      <c r="N37" s="112"/>
      <c r="O37" s="112"/>
      <c r="P37" s="127"/>
      <c r="Q37" s="112"/>
      <c r="R37" s="112"/>
      <c r="S37" s="131"/>
      <c r="T37" s="132"/>
      <c r="U37" s="127"/>
      <c r="V37" s="104"/>
      <c r="W37" s="104"/>
      <c r="X37" s="104"/>
      <c r="Y37" s="104"/>
      <c r="Z37" s="127"/>
      <c r="AA37" s="112"/>
      <c r="AB37" s="132"/>
      <c r="AC37" s="143"/>
      <c r="AD37" s="144"/>
      <c r="AE37" s="147"/>
      <c r="AF37" s="148"/>
      <c r="AG37" s="148"/>
      <c r="AH37" s="148"/>
      <c r="AI37" s="148"/>
      <c r="AJ37" s="147"/>
      <c r="AK37" s="154"/>
      <c r="AL37" s="154"/>
      <c r="AM37" s="154"/>
      <c r="AN37" s="154"/>
      <c r="AO37" s="147"/>
      <c r="AP37" s="148"/>
      <c r="AQ37" s="156"/>
      <c r="AR37" s="156"/>
      <c r="AS37" s="157"/>
      <c r="AT37" s="147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</row>
    <row r="38" spans="1:99" customHeight="1" ht="15.75" s="80" customFormat="1">
      <c r="A38" s="105">
        <v>28</v>
      </c>
      <c r="B38" s="110"/>
      <c r="C38" s="110"/>
      <c r="D38" s="110"/>
      <c r="E38" s="110"/>
      <c r="F38" s="108"/>
      <c r="G38" s="111"/>
      <c r="H38" s="112"/>
      <c r="I38" s="112"/>
      <c r="J38" s="112"/>
      <c r="K38" s="127"/>
      <c r="L38" s="112"/>
      <c r="M38" s="112"/>
      <c r="N38" s="112"/>
      <c r="O38" s="112"/>
      <c r="P38" s="127"/>
      <c r="Q38" s="112"/>
      <c r="R38" s="112"/>
      <c r="S38" s="131"/>
      <c r="T38" s="132"/>
      <c r="U38" s="127"/>
      <c r="V38" s="104"/>
      <c r="W38" s="104"/>
      <c r="X38" s="104"/>
      <c r="Y38" s="104"/>
      <c r="Z38" s="127"/>
      <c r="AA38" s="112"/>
      <c r="AB38" s="132"/>
      <c r="AC38" s="143"/>
      <c r="AD38" s="144"/>
      <c r="AE38" s="147"/>
      <c r="AF38" s="148"/>
      <c r="AG38" s="148"/>
      <c r="AH38" s="148"/>
      <c r="AI38" s="148"/>
      <c r="AJ38" s="147"/>
      <c r="AK38" s="154"/>
      <c r="AL38" s="154"/>
      <c r="AM38" s="154"/>
      <c r="AN38" s="154"/>
      <c r="AO38" s="147"/>
      <c r="AP38" s="148"/>
      <c r="AQ38" s="156"/>
      <c r="AR38" s="156"/>
      <c r="AS38" s="157"/>
      <c r="AT38" s="147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</row>
    <row r="39" spans="1:99" customHeight="1" ht="15.75" s="80" customFormat="1">
      <c r="A39" s="105">
        <v>29</v>
      </c>
      <c r="B39" s="110"/>
      <c r="C39" s="110"/>
      <c r="D39" s="110"/>
      <c r="E39" s="110"/>
      <c r="F39" s="108"/>
      <c r="G39" s="111"/>
      <c r="H39" s="112"/>
      <c r="I39" s="112"/>
      <c r="J39" s="112"/>
      <c r="K39" s="127"/>
      <c r="L39" s="112"/>
      <c r="M39" s="112"/>
      <c r="N39" s="112"/>
      <c r="O39" s="112"/>
      <c r="P39" s="127"/>
      <c r="Q39" s="112"/>
      <c r="R39" s="112"/>
      <c r="S39" s="131"/>
      <c r="T39" s="132"/>
      <c r="U39" s="127"/>
      <c r="V39" s="104"/>
      <c r="W39" s="104"/>
      <c r="X39" s="104"/>
      <c r="Y39" s="104"/>
      <c r="Z39" s="127"/>
      <c r="AA39" s="112"/>
      <c r="AB39" s="132"/>
      <c r="AC39" s="143"/>
      <c r="AD39" s="144"/>
      <c r="AE39" s="147"/>
      <c r="AF39" s="148"/>
      <c r="AG39" s="148"/>
      <c r="AH39" s="148"/>
      <c r="AI39" s="148"/>
      <c r="AJ39" s="147"/>
      <c r="AK39" s="154"/>
      <c r="AL39" s="154"/>
      <c r="AM39" s="154"/>
      <c r="AN39" s="154"/>
      <c r="AO39" s="147"/>
      <c r="AP39" s="148"/>
      <c r="AQ39" s="156"/>
      <c r="AR39" s="156"/>
      <c r="AS39" s="157"/>
      <c r="AT39" s="147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</row>
    <row r="40" spans="1:99" customHeight="1" ht="15.75" s="80" customFormat="1">
      <c r="A40" s="105">
        <v>30</v>
      </c>
      <c r="B40" s="110"/>
      <c r="C40" s="110"/>
      <c r="D40" s="110"/>
      <c r="E40" s="110"/>
      <c r="F40" s="108"/>
      <c r="G40" s="111"/>
      <c r="H40" s="112"/>
      <c r="I40" s="112"/>
      <c r="J40" s="112"/>
      <c r="K40" s="127"/>
      <c r="L40" s="112"/>
      <c r="M40" s="112"/>
      <c r="N40" s="112"/>
      <c r="O40" s="112"/>
      <c r="P40" s="127"/>
      <c r="Q40" s="112"/>
      <c r="R40" s="112"/>
      <c r="S40" s="131"/>
      <c r="T40" s="132"/>
      <c r="U40" s="127"/>
      <c r="V40" s="104"/>
      <c r="W40" s="104"/>
      <c r="X40" s="104"/>
      <c r="Y40" s="104"/>
      <c r="Z40" s="127"/>
      <c r="AA40" s="112"/>
      <c r="AB40" s="132"/>
      <c r="AC40" s="143"/>
      <c r="AD40" s="144"/>
      <c r="AE40" s="147"/>
      <c r="AF40" s="148"/>
      <c r="AG40" s="148"/>
      <c r="AH40" s="148"/>
      <c r="AI40" s="148"/>
      <c r="AJ40" s="147"/>
      <c r="AK40" s="154"/>
      <c r="AL40" s="154"/>
      <c r="AM40" s="154"/>
      <c r="AN40" s="154"/>
      <c r="AO40" s="147"/>
      <c r="AP40" s="148"/>
      <c r="AQ40" s="156"/>
      <c r="AR40" s="156"/>
      <c r="AS40" s="157"/>
      <c r="AT40" s="147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</row>
    <row r="41" spans="1:99" customHeight="1" ht="15.75" hidden="true" s="80" customFormat="1">
      <c r="A41" s="105">
        <v>31</v>
      </c>
      <c r="B41" s="110"/>
      <c r="C41" s="110"/>
      <c r="D41" s="110"/>
      <c r="E41" s="110"/>
      <c r="F41" s="108"/>
      <c r="G41" s="111"/>
      <c r="H41" s="112"/>
      <c r="I41" s="112"/>
      <c r="J41" s="112"/>
      <c r="K41" s="127"/>
      <c r="L41" s="112"/>
      <c r="M41" s="112"/>
      <c r="N41" s="112"/>
      <c r="O41" s="112"/>
      <c r="P41" s="127"/>
      <c r="Q41" s="112"/>
      <c r="R41" s="112"/>
      <c r="S41" s="131"/>
      <c r="T41" s="132"/>
      <c r="U41" s="127"/>
      <c r="V41" s="104"/>
      <c r="W41" s="104"/>
      <c r="X41" s="104"/>
      <c r="Y41" s="104"/>
      <c r="Z41" s="127"/>
      <c r="AA41" s="112"/>
      <c r="AB41" s="132"/>
      <c r="AC41" s="143"/>
      <c r="AD41" s="144"/>
      <c r="AE41" s="147"/>
      <c r="AF41" s="148"/>
      <c r="AG41" s="148"/>
      <c r="AH41" s="148"/>
      <c r="AI41" s="148"/>
      <c r="AJ41" s="147"/>
      <c r="AK41" s="154"/>
      <c r="AL41" s="154"/>
      <c r="AM41" s="154"/>
      <c r="AN41" s="154"/>
      <c r="AO41" s="147"/>
      <c r="AP41" s="148"/>
      <c r="AQ41" s="156"/>
      <c r="AR41" s="156"/>
      <c r="AS41" s="157"/>
      <c r="AT41" s="147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</row>
    <row r="42" spans="1:99" customHeight="1" ht="15.75" hidden="true" s="80" customFormat="1">
      <c r="A42" s="105">
        <v>32</v>
      </c>
      <c r="B42" s="110"/>
      <c r="C42" s="110"/>
      <c r="D42" s="110"/>
      <c r="E42" s="110"/>
      <c r="F42" s="108"/>
      <c r="G42" s="111"/>
      <c r="H42" s="112"/>
      <c r="I42" s="112"/>
      <c r="J42" s="112"/>
      <c r="K42" s="127"/>
      <c r="L42" s="112"/>
      <c r="M42" s="112"/>
      <c r="N42" s="112"/>
      <c r="O42" s="112"/>
      <c r="P42" s="127"/>
      <c r="Q42" s="112"/>
      <c r="R42" s="112"/>
      <c r="S42" s="131"/>
      <c r="T42" s="132"/>
      <c r="U42" s="127"/>
      <c r="V42" s="104"/>
      <c r="W42" s="104"/>
      <c r="X42" s="104"/>
      <c r="Y42" s="104"/>
      <c r="Z42" s="127"/>
      <c r="AA42" s="112"/>
      <c r="AB42" s="132"/>
      <c r="AC42" s="143"/>
      <c r="AD42" s="144"/>
      <c r="AE42" s="147"/>
      <c r="AF42" s="148"/>
      <c r="AG42" s="148"/>
      <c r="AH42" s="148"/>
      <c r="AI42" s="148"/>
      <c r="AJ42" s="147"/>
      <c r="AK42" s="154"/>
      <c r="AL42" s="154"/>
      <c r="AM42" s="154"/>
      <c r="AN42" s="154"/>
      <c r="AO42" s="147"/>
      <c r="AP42" s="148"/>
      <c r="AQ42" s="156"/>
      <c r="AR42" s="156"/>
      <c r="AS42" s="157"/>
      <c r="AT42" s="147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</row>
    <row r="43" spans="1:99" customHeight="1" ht="15.75" hidden="true" s="80" customFormat="1">
      <c r="A43" s="105">
        <v>33</v>
      </c>
      <c r="B43" s="110"/>
      <c r="C43" s="110"/>
      <c r="D43" s="110"/>
      <c r="E43" s="110"/>
      <c r="F43" s="108"/>
      <c r="G43" s="111"/>
      <c r="H43" s="112"/>
      <c r="I43" s="112"/>
      <c r="J43" s="112"/>
      <c r="K43" s="127"/>
      <c r="L43" s="112"/>
      <c r="M43" s="112"/>
      <c r="N43" s="112"/>
      <c r="O43" s="112"/>
      <c r="P43" s="127"/>
      <c r="Q43" s="112"/>
      <c r="R43" s="112"/>
      <c r="S43" s="131"/>
      <c r="T43" s="132"/>
      <c r="U43" s="127"/>
      <c r="V43" s="104"/>
      <c r="W43" s="104"/>
      <c r="X43" s="104"/>
      <c r="Y43" s="104"/>
      <c r="Z43" s="127"/>
      <c r="AA43" s="112"/>
      <c r="AB43" s="132"/>
      <c r="AC43" s="143"/>
      <c r="AD43" s="144"/>
      <c r="AE43" s="147"/>
      <c r="AF43" s="148"/>
      <c r="AG43" s="148"/>
      <c r="AH43" s="148"/>
      <c r="AI43" s="148"/>
      <c r="AJ43" s="147"/>
      <c r="AK43" s="154"/>
      <c r="AL43" s="154"/>
      <c r="AM43" s="154"/>
      <c r="AN43" s="154"/>
      <c r="AO43" s="147"/>
      <c r="AP43" s="148"/>
      <c r="AQ43" s="156"/>
      <c r="AR43" s="156"/>
      <c r="AS43" s="157"/>
      <c r="AT43" s="147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</row>
    <row r="44" spans="1:99" customHeight="1" ht="15.75" hidden="true" s="80" customFormat="1">
      <c r="A44" s="105">
        <v>34</v>
      </c>
      <c r="B44" s="110"/>
      <c r="C44" s="110"/>
      <c r="D44" s="110"/>
      <c r="E44" s="110"/>
      <c r="F44" s="108"/>
      <c r="G44" s="111"/>
      <c r="H44" s="112"/>
      <c r="I44" s="112"/>
      <c r="J44" s="112"/>
      <c r="K44" s="127"/>
      <c r="L44" s="112"/>
      <c r="M44" s="112"/>
      <c r="N44" s="112"/>
      <c r="O44" s="112"/>
      <c r="P44" s="127"/>
      <c r="Q44" s="112"/>
      <c r="R44" s="112"/>
      <c r="S44" s="131"/>
      <c r="T44" s="132"/>
      <c r="U44" s="127"/>
      <c r="V44" s="104"/>
      <c r="W44" s="104"/>
      <c r="X44" s="104"/>
      <c r="Y44" s="104"/>
      <c r="Z44" s="127"/>
      <c r="AA44" s="112"/>
      <c r="AB44" s="132"/>
      <c r="AC44" s="143"/>
      <c r="AD44" s="144"/>
      <c r="AE44" s="147"/>
      <c r="AF44" s="148"/>
      <c r="AG44" s="148"/>
      <c r="AH44" s="148"/>
      <c r="AI44" s="148"/>
      <c r="AJ44" s="147"/>
      <c r="AK44" s="154"/>
      <c r="AL44" s="154"/>
      <c r="AM44" s="154"/>
      <c r="AN44" s="154"/>
      <c r="AO44" s="147"/>
      <c r="AP44" s="148"/>
      <c r="AQ44" s="156"/>
      <c r="AR44" s="156"/>
      <c r="AS44" s="157"/>
      <c r="AT44" s="147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</row>
    <row r="45" spans="1:99" customHeight="1" ht="15.75" hidden="true" s="80" customFormat="1">
      <c r="A45" s="105">
        <v>35</v>
      </c>
      <c r="B45" s="110"/>
      <c r="C45" s="110"/>
      <c r="D45" s="110"/>
      <c r="E45" s="110"/>
      <c r="F45" s="108"/>
      <c r="G45" s="111"/>
      <c r="H45" s="112"/>
      <c r="I45" s="112"/>
      <c r="J45" s="112"/>
      <c r="K45" s="127"/>
      <c r="L45" s="112"/>
      <c r="M45" s="112"/>
      <c r="N45" s="112"/>
      <c r="O45" s="112"/>
      <c r="P45" s="127"/>
      <c r="Q45" s="112"/>
      <c r="R45" s="112"/>
      <c r="S45" s="131"/>
      <c r="T45" s="132"/>
      <c r="U45" s="127"/>
      <c r="V45" s="104"/>
      <c r="W45" s="104"/>
      <c r="X45" s="104"/>
      <c r="Y45" s="104"/>
      <c r="Z45" s="127"/>
      <c r="AA45" s="112"/>
      <c r="AB45" s="132"/>
      <c r="AC45" s="143"/>
      <c r="AD45" s="144"/>
      <c r="AE45" s="147"/>
      <c r="AF45" s="148"/>
      <c r="AG45" s="148"/>
      <c r="AH45" s="148"/>
      <c r="AI45" s="148"/>
      <c r="AJ45" s="147"/>
      <c r="AK45" s="154"/>
      <c r="AL45" s="154"/>
      <c r="AM45" s="154"/>
      <c r="AN45" s="154"/>
      <c r="AO45" s="147"/>
      <c r="AP45" s="148"/>
      <c r="AQ45" s="156"/>
      <c r="AR45" s="156"/>
      <c r="AS45" s="157"/>
      <c r="AT45" s="147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</row>
    <row r="46" spans="1:99" customHeight="1" ht="15.75" hidden="true" s="80" customFormat="1">
      <c r="A46" s="105">
        <v>36</v>
      </c>
      <c r="B46" s="110"/>
      <c r="C46" s="110"/>
      <c r="D46" s="110"/>
      <c r="E46" s="110"/>
      <c r="F46" s="108"/>
      <c r="G46" s="111"/>
      <c r="H46" s="112"/>
      <c r="I46" s="112"/>
      <c r="J46" s="112"/>
      <c r="K46" s="127"/>
      <c r="L46" s="112"/>
      <c r="M46" s="112"/>
      <c r="N46" s="112"/>
      <c r="O46" s="112"/>
      <c r="P46" s="127"/>
      <c r="Q46" s="112"/>
      <c r="R46" s="112"/>
      <c r="S46" s="131"/>
      <c r="T46" s="132"/>
      <c r="U46" s="127"/>
      <c r="V46" s="104"/>
      <c r="W46" s="104"/>
      <c r="X46" s="104"/>
      <c r="Y46" s="104"/>
      <c r="Z46" s="127"/>
      <c r="AA46" s="112"/>
      <c r="AB46" s="132"/>
      <c r="AC46" s="143"/>
      <c r="AD46" s="144"/>
      <c r="AE46" s="147"/>
      <c r="AF46" s="148"/>
      <c r="AG46" s="148"/>
      <c r="AH46" s="148"/>
      <c r="AI46" s="148"/>
      <c r="AJ46" s="147"/>
      <c r="AK46" s="154"/>
      <c r="AL46" s="154"/>
      <c r="AM46" s="154"/>
      <c r="AN46" s="154"/>
      <c r="AO46" s="147"/>
      <c r="AP46" s="148"/>
      <c r="AQ46" s="156"/>
      <c r="AR46" s="156"/>
      <c r="AS46" s="157"/>
      <c r="AT46" s="147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</row>
    <row r="47" spans="1:99" customHeight="1" ht="15.75" hidden="true" s="80" customFormat="1">
      <c r="A47" s="105">
        <v>37</v>
      </c>
      <c r="B47" s="110"/>
      <c r="C47" s="110"/>
      <c r="D47" s="110"/>
      <c r="E47" s="110"/>
      <c r="F47" s="108"/>
      <c r="G47" s="111"/>
      <c r="H47" s="112"/>
      <c r="I47" s="112"/>
      <c r="J47" s="112"/>
      <c r="K47" s="127"/>
      <c r="L47" s="112"/>
      <c r="M47" s="112"/>
      <c r="N47" s="112"/>
      <c r="O47" s="112"/>
      <c r="P47" s="127"/>
      <c r="Q47" s="112"/>
      <c r="R47" s="112"/>
      <c r="S47" s="131"/>
      <c r="T47" s="132"/>
      <c r="U47" s="127"/>
      <c r="V47" s="104"/>
      <c r="W47" s="104"/>
      <c r="X47" s="104"/>
      <c r="Y47" s="104"/>
      <c r="Z47" s="127"/>
      <c r="AA47" s="112"/>
      <c r="AB47" s="132"/>
      <c r="AC47" s="143"/>
      <c r="AD47" s="144"/>
      <c r="AE47" s="147"/>
      <c r="AF47" s="148"/>
      <c r="AG47" s="148"/>
      <c r="AH47" s="148"/>
      <c r="AI47" s="148"/>
      <c r="AJ47" s="147"/>
      <c r="AK47" s="154"/>
      <c r="AL47" s="154"/>
      <c r="AM47" s="154"/>
      <c r="AN47" s="154"/>
      <c r="AO47" s="147"/>
      <c r="AP47" s="148"/>
      <c r="AQ47" s="156"/>
      <c r="AR47" s="156"/>
      <c r="AS47" s="157"/>
      <c r="AT47" s="147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</row>
    <row r="48" spans="1:99" customHeight="1" ht="15.75" hidden="true" s="80" customFormat="1">
      <c r="A48" s="105">
        <v>38</v>
      </c>
      <c r="B48" s="110"/>
      <c r="C48" s="110"/>
      <c r="D48" s="110"/>
      <c r="E48" s="110"/>
      <c r="F48" s="108"/>
      <c r="G48" s="111"/>
      <c r="H48" s="112"/>
      <c r="I48" s="112"/>
      <c r="J48" s="112"/>
      <c r="K48" s="127"/>
      <c r="L48" s="112"/>
      <c r="M48" s="112"/>
      <c r="N48" s="112"/>
      <c r="O48" s="112"/>
      <c r="P48" s="127"/>
      <c r="Q48" s="112"/>
      <c r="R48" s="112"/>
      <c r="S48" s="131"/>
      <c r="T48" s="132"/>
      <c r="U48" s="127"/>
      <c r="V48" s="104"/>
      <c r="W48" s="104"/>
      <c r="X48" s="104"/>
      <c r="Y48" s="104"/>
      <c r="Z48" s="127"/>
      <c r="AA48" s="112"/>
      <c r="AB48" s="132"/>
      <c r="AC48" s="143"/>
      <c r="AD48" s="144"/>
      <c r="AE48" s="147"/>
      <c r="AF48" s="148"/>
      <c r="AG48" s="148"/>
      <c r="AH48" s="148"/>
      <c r="AI48" s="148"/>
      <c r="AJ48" s="147"/>
      <c r="AK48" s="154"/>
      <c r="AL48" s="154"/>
      <c r="AM48" s="154"/>
      <c r="AN48" s="154"/>
      <c r="AO48" s="147"/>
      <c r="AP48" s="148"/>
      <c r="AQ48" s="156"/>
      <c r="AR48" s="156"/>
      <c r="AS48" s="157"/>
      <c r="AT48" s="147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</row>
    <row r="49" spans="1:99" customHeight="1" ht="15.75" hidden="true" s="80" customFormat="1">
      <c r="A49" s="105">
        <v>39</v>
      </c>
      <c r="B49" s="110"/>
      <c r="C49" s="110"/>
      <c r="D49" s="110"/>
      <c r="E49" s="110"/>
      <c r="F49" s="108"/>
      <c r="G49" s="111"/>
      <c r="H49" s="112"/>
      <c r="I49" s="112"/>
      <c r="J49" s="112"/>
      <c r="K49" s="127"/>
      <c r="L49" s="112"/>
      <c r="M49" s="112"/>
      <c r="N49" s="112"/>
      <c r="O49" s="112"/>
      <c r="P49" s="127"/>
      <c r="Q49" s="112"/>
      <c r="R49" s="112"/>
      <c r="S49" s="131"/>
      <c r="T49" s="132"/>
      <c r="U49" s="127"/>
      <c r="V49" s="104"/>
      <c r="W49" s="104"/>
      <c r="X49" s="104"/>
      <c r="Y49" s="104"/>
      <c r="Z49" s="127"/>
      <c r="AA49" s="112"/>
      <c r="AB49" s="132"/>
      <c r="AC49" s="143"/>
      <c r="AD49" s="144"/>
      <c r="AE49" s="147"/>
      <c r="AF49" s="148"/>
      <c r="AG49" s="148"/>
      <c r="AH49" s="148"/>
      <c r="AI49" s="148"/>
      <c r="AJ49" s="147"/>
      <c r="AK49" s="154"/>
      <c r="AL49" s="154"/>
      <c r="AM49" s="154"/>
      <c r="AN49" s="154"/>
      <c r="AO49" s="147"/>
      <c r="AP49" s="148"/>
      <c r="AQ49" s="156"/>
      <c r="AR49" s="156"/>
      <c r="AS49" s="157"/>
      <c r="AT49" s="147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</row>
    <row r="50" spans="1:99" customHeight="1" ht="15.75" hidden="true" s="80" customFormat="1">
      <c r="A50" s="105">
        <v>40</v>
      </c>
      <c r="B50" s="110"/>
      <c r="C50" s="110"/>
      <c r="D50" s="110"/>
      <c r="E50" s="110"/>
      <c r="F50" s="108"/>
      <c r="G50" s="111"/>
      <c r="H50" s="112"/>
      <c r="I50" s="112"/>
      <c r="J50" s="112"/>
      <c r="K50" s="127"/>
      <c r="L50" s="112"/>
      <c r="M50" s="112"/>
      <c r="N50" s="112"/>
      <c r="O50" s="112"/>
      <c r="P50" s="127"/>
      <c r="Q50" s="112"/>
      <c r="R50" s="112"/>
      <c r="S50" s="131"/>
      <c r="T50" s="132"/>
      <c r="U50" s="127"/>
      <c r="V50" s="104"/>
      <c r="W50" s="104"/>
      <c r="X50" s="104"/>
      <c r="Y50" s="104"/>
      <c r="Z50" s="127"/>
      <c r="AA50" s="112"/>
      <c r="AB50" s="132"/>
      <c r="AC50" s="143"/>
      <c r="AD50" s="144"/>
      <c r="AE50" s="147"/>
      <c r="AF50" s="148"/>
      <c r="AG50" s="148"/>
      <c r="AH50" s="148"/>
      <c r="AI50" s="148"/>
      <c r="AJ50" s="147"/>
      <c r="AK50" s="154"/>
      <c r="AL50" s="154"/>
      <c r="AM50" s="154"/>
      <c r="AN50" s="154"/>
      <c r="AO50" s="147"/>
      <c r="AP50" s="148"/>
      <c r="AQ50" s="156"/>
      <c r="AR50" s="156"/>
      <c r="AS50" s="157"/>
      <c r="AT50" s="147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</row>
    <row r="51" spans="1:99" customHeight="1" ht="15.75" hidden="true" s="80" customFormat="1">
      <c r="A51" s="105">
        <v>41</v>
      </c>
      <c r="B51" s="110"/>
      <c r="C51" s="110"/>
      <c r="D51" s="110"/>
      <c r="E51" s="110"/>
      <c r="F51" s="108"/>
      <c r="G51" s="111"/>
      <c r="H51" s="112"/>
      <c r="I51" s="112"/>
      <c r="J51" s="112"/>
      <c r="K51" s="127"/>
      <c r="L51" s="112"/>
      <c r="M51" s="112"/>
      <c r="N51" s="112"/>
      <c r="O51" s="112"/>
      <c r="P51" s="127"/>
      <c r="Q51" s="112"/>
      <c r="R51" s="112"/>
      <c r="S51" s="131"/>
      <c r="T51" s="132"/>
      <c r="U51" s="127"/>
      <c r="V51" s="104"/>
      <c r="W51" s="104"/>
      <c r="X51" s="104"/>
      <c r="Y51" s="104"/>
      <c r="Z51" s="127"/>
      <c r="AA51" s="112"/>
      <c r="AB51" s="132"/>
      <c r="AC51" s="143"/>
      <c r="AD51" s="144"/>
      <c r="AE51" s="147"/>
      <c r="AF51" s="148"/>
      <c r="AG51" s="148"/>
      <c r="AH51" s="148"/>
      <c r="AI51" s="148"/>
      <c r="AJ51" s="147"/>
      <c r="AK51" s="154"/>
      <c r="AL51" s="154"/>
      <c r="AM51" s="154"/>
      <c r="AN51" s="154"/>
      <c r="AO51" s="147"/>
      <c r="AP51" s="148"/>
      <c r="AQ51" s="156"/>
      <c r="AR51" s="156"/>
      <c r="AS51" s="157"/>
      <c r="AT51" s="147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</row>
    <row r="52" spans="1:99" customHeight="1" ht="15.75" hidden="true" s="80" customFormat="1">
      <c r="A52" s="105">
        <v>42</v>
      </c>
      <c r="B52" s="110"/>
      <c r="C52" s="110"/>
      <c r="D52" s="110"/>
      <c r="E52" s="110"/>
      <c r="F52" s="108"/>
      <c r="G52" s="111"/>
      <c r="H52" s="112"/>
      <c r="I52" s="112"/>
      <c r="J52" s="112"/>
      <c r="K52" s="127"/>
      <c r="L52" s="112"/>
      <c r="M52" s="112"/>
      <c r="N52" s="112"/>
      <c r="O52" s="112"/>
      <c r="P52" s="127"/>
      <c r="Q52" s="112"/>
      <c r="R52" s="112"/>
      <c r="S52" s="131"/>
      <c r="T52" s="132"/>
      <c r="U52" s="127"/>
      <c r="V52" s="104"/>
      <c r="W52" s="104"/>
      <c r="X52" s="104"/>
      <c r="Y52" s="104"/>
      <c r="Z52" s="127"/>
      <c r="AA52" s="112"/>
      <c r="AB52" s="132"/>
      <c r="AC52" s="143"/>
      <c r="AD52" s="144"/>
      <c r="AE52" s="147"/>
      <c r="AF52" s="148"/>
      <c r="AG52" s="148"/>
      <c r="AH52" s="148"/>
      <c r="AI52" s="148"/>
      <c r="AJ52" s="147"/>
      <c r="AK52" s="154"/>
      <c r="AL52" s="154"/>
      <c r="AM52" s="154"/>
      <c r="AN52" s="154"/>
      <c r="AO52" s="147"/>
      <c r="AP52" s="148"/>
      <c r="AQ52" s="156"/>
      <c r="AR52" s="156"/>
      <c r="AS52" s="157"/>
      <c r="AT52" s="147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</row>
    <row r="53" spans="1:99" customHeight="1" ht="15.75" hidden="true" s="80" customFormat="1">
      <c r="A53" s="105">
        <v>43</v>
      </c>
      <c r="B53" s="110"/>
      <c r="C53" s="110"/>
      <c r="D53" s="110"/>
      <c r="E53" s="110"/>
      <c r="F53" s="108"/>
      <c r="G53" s="111"/>
      <c r="H53" s="112"/>
      <c r="I53" s="112"/>
      <c r="J53" s="112"/>
      <c r="K53" s="127"/>
      <c r="L53" s="112"/>
      <c r="M53" s="112"/>
      <c r="N53" s="112"/>
      <c r="O53" s="112"/>
      <c r="P53" s="127"/>
      <c r="Q53" s="112"/>
      <c r="R53" s="112"/>
      <c r="S53" s="131"/>
      <c r="T53" s="132"/>
      <c r="U53" s="127"/>
      <c r="V53" s="104"/>
      <c r="W53" s="104"/>
      <c r="X53" s="104"/>
      <c r="Y53" s="104"/>
      <c r="Z53" s="127"/>
      <c r="AA53" s="112"/>
      <c r="AB53" s="132"/>
      <c r="AC53" s="143"/>
      <c r="AD53" s="144"/>
      <c r="AE53" s="147"/>
      <c r="AF53" s="148"/>
      <c r="AG53" s="148"/>
      <c r="AH53" s="148"/>
      <c r="AI53" s="148"/>
      <c r="AJ53" s="147"/>
      <c r="AK53" s="154"/>
      <c r="AL53" s="154"/>
      <c r="AM53" s="154"/>
      <c r="AN53" s="154"/>
      <c r="AO53" s="147"/>
      <c r="AP53" s="148"/>
      <c r="AQ53" s="156"/>
      <c r="AR53" s="156"/>
      <c r="AS53" s="157"/>
      <c r="AT53" s="147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</row>
    <row r="54" spans="1:99" customHeight="1" ht="15.75" hidden="true" s="80" customFormat="1">
      <c r="A54" s="105">
        <v>44</v>
      </c>
      <c r="B54" s="110"/>
      <c r="C54" s="110"/>
      <c r="D54" s="110"/>
      <c r="E54" s="110"/>
      <c r="F54" s="108"/>
      <c r="G54" s="111"/>
      <c r="H54" s="112"/>
      <c r="I54" s="112"/>
      <c r="J54" s="112"/>
      <c r="K54" s="127"/>
      <c r="L54" s="112"/>
      <c r="M54" s="112"/>
      <c r="N54" s="112"/>
      <c r="O54" s="112"/>
      <c r="P54" s="127"/>
      <c r="Q54" s="112"/>
      <c r="R54" s="112"/>
      <c r="S54" s="131"/>
      <c r="T54" s="132"/>
      <c r="U54" s="127"/>
      <c r="V54" s="104"/>
      <c r="W54" s="104"/>
      <c r="X54" s="104"/>
      <c r="Y54" s="104"/>
      <c r="Z54" s="127"/>
      <c r="AA54" s="112"/>
      <c r="AB54" s="132"/>
      <c r="AC54" s="143"/>
      <c r="AD54" s="144"/>
      <c r="AE54" s="147"/>
      <c r="AF54" s="148"/>
      <c r="AG54" s="148"/>
      <c r="AH54" s="148"/>
      <c r="AI54" s="148"/>
      <c r="AJ54" s="147"/>
      <c r="AK54" s="154"/>
      <c r="AL54" s="154"/>
      <c r="AM54" s="154"/>
      <c r="AN54" s="154"/>
      <c r="AO54" s="147"/>
      <c r="AP54" s="148"/>
      <c r="AQ54" s="156"/>
      <c r="AR54" s="156"/>
      <c r="AS54" s="157"/>
      <c r="AT54" s="147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</row>
    <row r="55" spans="1:99" customHeight="1" ht="15.75" hidden="true" s="80" customFormat="1">
      <c r="A55" s="105">
        <v>45</v>
      </c>
      <c r="B55" s="110"/>
      <c r="C55" s="110"/>
      <c r="D55" s="110"/>
      <c r="E55" s="110"/>
      <c r="F55" s="108"/>
      <c r="G55" s="111"/>
      <c r="H55" s="112"/>
      <c r="I55" s="112"/>
      <c r="J55" s="112"/>
      <c r="K55" s="127"/>
      <c r="L55" s="112"/>
      <c r="M55" s="112"/>
      <c r="N55" s="112"/>
      <c r="O55" s="112"/>
      <c r="P55" s="127"/>
      <c r="Q55" s="112"/>
      <c r="R55" s="112"/>
      <c r="S55" s="131"/>
      <c r="T55" s="132"/>
      <c r="U55" s="127"/>
      <c r="V55" s="104"/>
      <c r="W55" s="104"/>
      <c r="X55" s="104"/>
      <c r="Y55" s="104"/>
      <c r="Z55" s="127"/>
      <c r="AA55" s="112"/>
      <c r="AB55" s="132"/>
      <c r="AC55" s="143"/>
      <c r="AD55" s="144"/>
      <c r="AE55" s="147"/>
      <c r="AF55" s="148"/>
      <c r="AG55" s="148"/>
      <c r="AH55" s="148"/>
      <c r="AI55" s="148"/>
      <c r="AJ55" s="147"/>
      <c r="AK55" s="154"/>
      <c r="AL55" s="154"/>
      <c r="AM55" s="154"/>
      <c r="AN55" s="154"/>
      <c r="AO55" s="147"/>
      <c r="AP55" s="148"/>
      <c r="AQ55" s="156"/>
      <c r="AR55" s="156"/>
      <c r="AS55" s="157"/>
      <c r="AT55" s="147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</row>
    <row r="56" spans="1:99" customHeight="1" ht="15.75" hidden="true" s="80" customFormat="1">
      <c r="A56" s="105">
        <v>46</v>
      </c>
      <c r="B56" s="110"/>
      <c r="C56" s="110"/>
      <c r="D56" s="110"/>
      <c r="E56" s="110"/>
      <c r="F56" s="108"/>
      <c r="G56" s="111"/>
      <c r="H56" s="112"/>
      <c r="I56" s="112"/>
      <c r="J56" s="112"/>
      <c r="K56" s="127"/>
      <c r="L56" s="112"/>
      <c r="M56" s="112"/>
      <c r="N56" s="112"/>
      <c r="O56" s="112"/>
      <c r="P56" s="127"/>
      <c r="Q56" s="112"/>
      <c r="R56" s="112"/>
      <c r="S56" s="131"/>
      <c r="T56" s="132"/>
      <c r="U56" s="127"/>
      <c r="V56" s="104"/>
      <c r="W56" s="104"/>
      <c r="X56" s="104"/>
      <c r="Y56" s="104"/>
      <c r="Z56" s="127"/>
      <c r="AA56" s="112"/>
      <c r="AB56" s="132"/>
      <c r="AC56" s="143"/>
      <c r="AD56" s="144"/>
      <c r="AE56" s="147"/>
      <c r="AF56" s="148"/>
      <c r="AG56" s="148"/>
      <c r="AH56" s="148"/>
      <c r="AI56" s="148"/>
      <c r="AJ56" s="147"/>
      <c r="AK56" s="154"/>
      <c r="AL56" s="154"/>
      <c r="AM56" s="154"/>
      <c r="AN56" s="154"/>
      <c r="AO56" s="147"/>
      <c r="AP56" s="148"/>
      <c r="AQ56" s="156"/>
      <c r="AR56" s="156"/>
      <c r="AS56" s="157"/>
      <c r="AT56" s="147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</row>
    <row r="57" spans="1:99" customHeight="1" ht="15.75" hidden="true" s="80" customFormat="1">
      <c r="A57" s="105">
        <v>47</v>
      </c>
      <c r="B57" s="110"/>
      <c r="C57" s="110"/>
      <c r="D57" s="110"/>
      <c r="E57" s="110"/>
      <c r="F57" s="108"/>
      <c r="G57" s="111"/>
      <c r="H57" s="112"/>
      <c r="I57" s="112"/>
      <c r="J57" s="112"/>
      <c r="K57" s="127"/>
      <c r="L57" s="112"/>
      <c r="M57" s="112"/>
      <c r="N57" s="112"/>
      <c r="O57" s="112"/>
      <c r="P57" s="127"/>
      <c r="Q57" s="112"/>
      <c r="R57" s="112"/>
      <c r="S57" s="131"/>
      <c r="T57" s="132"/>
      <c r="U57" s="127"/>
      <c r="V57" s="104"/>
      <c r="W57" s="104"/>
      <c r="X57" s="104"/>
      <c r="Y57" s="104"/>
      <c r="Z57" s="127"/>
      <c r="AA57" s="112"/>
      <c r="AB57" s="132"/>
      <c r="AC57" s="143"/>
      <c r="AD57" s="144"/>
      <c r="AE57" s="147"/>
      <c r="AF57" s="148"/>
      <c r="AG57" s="148"/>
      <c r="AH57" s="148"/>
      <c r="AI57" s="148"/>
      <c r="AJ57" s="147"/>
      <c r="AK57" s="154"/>
      <c r="AL57" s="154"/>
      <c r="AM57" s="154"/>
      <c r="AN57" s="154"/>
      <c r="AO57" s="147"/>
      <c r="AP57" s="148"/>
      <c r="AQ57" s="156"/>
      <c r="AR57" s="156"/>
      <c r="AS57" s="157"/>
      <c r="AT57" s="147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</row>
    <row r="58" spans="1:99" customHeight="1" ht="15.75" hidden="true" s="80" customFormat="1">
      <c r="A58" s="105">
        <v>48</v>
      </c>
      <c r="B58" s="110"/>
      <c r="C58" s="110"/>
      <c r="D58" s="110"/>
      <c r="E58" s="110"/>
      <c r="F58" s="108"/>
      <c r="G58" s="111"/>
      <c r="H58" s="112"/>
      <c r="I58" s="112"/>
      <c r="J58" s="112"/>
      <c r="K58" s="127"/>
      <c r="L58" s="112"/>
      <c r="M58" s="112"/>
      <c r="N58" s="112"/>
      <c r="O58" s="112"/>
      <c r="P58" s="127"/>
      <c r="Q58" s="112"/>
      <c r="R58" s="112"/>
      <c r="S58" s="131"/>
      <c r="T58" s="132"/>
      <c r="U58" s="127"/>
      <c r="V58" s="104"/>
      <c r="W58" s="104"/>
      <c r="X58" s="104"/>
      <c r="Y58" s="104"/>
      <c r="Z58" s="127"/>
      <c r="AA58" s="112"/>
      <c r="AB58" s="132"/>
      <c r="AC58" s="143"/>
      <c r="AD58" s="144"/>
      <c r="AE58" s="147"/>
      <c r="AF58" s="148"/>
      <c r="AG58" s="148"/>
      <c r="AH58" s="148"/>
      <c r="AI58" s="148"/>
      <c r="AJ58" s="147"/>
      <c r="AK58" s="154"/>
      <c r="AL58" s="154"/>
      <c r="AM58" s="154"/>
      <c r="AN58" s="154"/>
      <c r="AO58" s="147"/>
      <c r="AP58" s="148"/>
      <c r="AQ58" s="156"/>
      <c r="AR58" s="156"/>
      <c r="AS58" s="157"/>
      <c r="AT58" s="147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</row>
    <row r="59" spans="1:99" customHeight="1" ht="15.75" hidden="true" s="80" customFormat="1">
      <c r="A59" s="105">
        <v>49</v>
      </c>
      <c r="B59" s="110"/>
      <c r="C59" s="110"/>
      <c r="D59" s="110"/>
      <c r="E59" s="110"/>
      <c r="F59" s="108"/>
      <c r="G59" s="111"/>
      <c r="H59" s="112"/>
      <c r="I59" s="112"/>
      <c r="J59" s="112"/>
      <c r="K59" s="127"/>
      <c r="L59" s="112"/>
      <c r="M59" s="112"/>
      <c r="N59" s="112"/>
      <c r="O59" s="112"/>
      <c r="P59" s="127"/>
      <c r="Q59" s="112"/>
      <c r="R59" s="112"/>
      <c r="S59" s="131"/>
      <c r="T59" s="132"/>
      <c r="U59" s="127"/>
      <c r="V59" s="104"/>
      <c r="W59" s="104"/>
      <c r="X59" s="104"/>
      <c r="Y59" s="104"/>
      <c r="Z59" s="127"/>
      <c r="AA59" s="112"/>
      <c r="AB59" s="132"/>
      <c r="AC59" s="143"/>
      <c r="AD59" s="144"/>
      <c r="AE59" s="147"/>
      <c r="AF59" s="148"/>
      <c r="AG59" s="148"/>
      <c r="AH59" s="148"/>
      <c r="AI59" s="148"/>
      <c r="AJ59" s="147"/>
      <c r="AK59" s="154"/>
      <c r="AL59" s="154"/>
      <c r="AM59" s="154"/>
      <c r="AN59" s="154"/>
      <c r="AO59" s="147"/>
      <c r="AP59" s="148"/>
      <c r="AQ59" s="156"/>
      <c r="AR59" s="156"/>
      <c r="AS59" s="157"/>
      <c r="AT59" s="147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</row>
    <row r="60" spans="1:99" customHeight="1" ht="15.75" hidden="true" s="80" customFormat="1">
      <c r="A60" s="113">
        <v>50</v>
      </c>
      <c r="B60" s="114"/>
      <c r="C60" s="114"/>
      <c r="D60" s="114"/>
      <c r="E60" s="114"/>
      <c r="F60" s="108"/>
      <c r="G60" s="111"/>
      <c r="H60" s="112"/>
      <c r="I60" s="112"/>
      <c r="J60" s="112"/>
      <c r="K60" s="127"/>
      <c r="L60" s="112"/>
      <c r="M60" s="112"/>
      <c r="N60" s="112"/>
      <c r="O60" s="112"/>
      <c r="P60" s="127"/>
      <c r="Q60" s="112"/>
      <c r="R60" s="112"/>
      <c r="S60" s="131"/>
      <c r="T60" s="132"/>
      <c r="U60" s="127"/>
      <c r="V60" s="104"/>
      <c r="W60" s="104"/>
      <c r="X60" s="104"/>
      <c r="Y60" s="104"/>
      <c r="Z60" s="127"/>
      <c r="AA60" s="112"/>
      <c r="AB60" s="132"/>
      <c r="AC60" s="143"/>
      <c r="AD60" s="144"/>
      <c r="AE60" s="147"/>
      <c r="AF60" s="148"/>
      <c r="AG60" s="148"/>
      <c r="AH60" s="148"/>
      <c r="AI60" s="148"/>
      <c r="AJ60" s="147"/>
      <c r="AK60" s="154"/>
      <c r="AL60" s="154"/>
      <c r="AM60" s="154"/>
      <c r="AN60" s="154"/>
      <c r="AO60" s="147"/>
      <c r="AP60" s="148"/>
      <c r="AQ60" s="156"/>
      <c r="AR60" s="156"/>
      <c r="AS60" s="157"/>
      <c r="AT60" s="147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</row>
    <row r="61" spans="1:99" customHeight="1" ht="18" s="1" customFormat="1">
      <c r="A61" s="115"/>
      <c r="B61" s="116"/>
      <c r="C61" s="116"/>
      <c r="D61" s="116"/>
      <c r="E61" s="116"/>
      <c r="F61" s="117"/>
      <c r="G61" s="118"/>
      <c r="H61" s="119"/>
      <c r="I61" s="119"/>
      <c r="J61" s="119"/>
      <c r="K61" s="128"/>
      <c r="L61" s="119"/>
      <c r="M61" s="119"/>
      <c r="N61" s="119"/>
      <c r="O61" s="119"/>
      <c r="P61" s="128"/>
      <c r="Q61" s="119"/>
      <c r="R61" s="119"/>
      <c r="S61" s="133"/>
      <c r="T61" s="134"/>
      <c r="U61" s="128"/>
      <c r="V61" s="128"/>
      <c r="W61" s="128"/>
      <c r="X61" s="128"/>
      <c r="Y61" s="128"/>
      <c r="Z61" s="128"/>
      <c r="AA61" s="119"/>
      <c r="AB61" s="134"/>
      <c r="AC61" s="149"/>
      <c r="AD61" s="150"/>
      <c r="AE61" s="151"/>
      <c r="AF61" s="152"/>
      <c r="AG61" s="152"/>
      <c r="AH61" s="152"/>
      <c r="AI61" s="152"/>
      <c r="AJ61" s="151"/>
      <c r="AK61" s="151"/>
      <c r="AL61" s="151"/>
      <c r="AM61" s="151"/>
      <c r="AN61" s="151"/>
      <c r="AO61" s="151"/>
      <c r="AP61" s="152"/>
      <c r="AQ61" s="158"/>
      <c r="AR61" s="158"/>
      <c r="AS61" s="159"/>
      <c r="AT61" s="151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</row>
    <row r="62" spans="1:99" customHeight="1" ht="18" s="80" customFormat="1">
      <c r="A62" s="99">
        <v>1</v>
      </c>
      <c r="B62" s="19"/>
      <c r="C62" s="19"/>
      <c r="D62" s="100"/>
      <c r="E62" s="120"/>
      <c r="F62" s="108"/>
      <c r="G62" s="103"/>
      <c r="H62" s="104"/>
      <c r="I62" s="104"/>
      <c r="J62" s="104"/>
      <c r="K62" s="126"/>
      <c r="L62" s="104"/>
      <c r="M62" s="104"/>
      <c r="N62" s="104"/>
      <c r="O62" s="104"/>
      <c r="P62" s="126"/>
      <c r="Q62" s="104"/>
      <c r="R62" s="104"/>
      <c r="S62" s="104"/>
      <c r="T62" s="104"/>
      <c r="U62" s="126"/>
      <c r="V62" s="104"/>
      <c r="W62" s="104"/>
      <c r="X62" s="104"/>
      <c r="Y62" s="104"/>
      <c r="Z62" s="126"/>
      <c r="AA62" s="104"/>
      <c r="AB62" s="104"/>
      <c r="AC62" s="143"/>
      <c r="AD62" s="144"/>
      <c r="AE62" s="145"/>
      <c r="AF62" s="146"/>
      <c r="AG62" s="146"/>
      <c r="AH62" s="146"/>
      <c r="AI62" s="146"/>
      <c r="AJ62" s="145"/>
      <c r="AK62" s="154"/>
      <c r="AL62" s="154"/>
      <c r="AM62" s="154"/>
      <c r="AN62" s="154"/>
      <c r="AO62" s="145"/>
      <c r="AP62" s="146"/>
      <c r="AQ62" s="155"/>
      <c r="AR62" s="155"/>
      <c r="AS62" s="146"/>
      <c r="AT62" s="145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</row>
    <row r="63" spans="1:99" customHeight="1" ht="18" s="80" customFormat="1">
      <c r="A63" s="105">
        <v>2</v>
      </c>
      <c r="B63" s="19"/>
      <c r="C63" s="19"/>
      <c r="D63" s="106"/>
      <c r="E63" s="107"/>
      <c r="F63" s="108"/>
      <c r="G63" s="103"/>
      <c r="H63" s="104"/>
      <c r="I63" s="104"/>
      <c r="J63" s="104"/>
      <c r="K63" s="126"/>
      <c r="L63" s="104"/>
      <c r="M63" s="104"/>
      <c r="N63" s="104"/>
      <c r="O63" s="104"/>
      <c r="P63" s="126"/>
      <c r="Q63" s="104"/>
      <c r="R63" s="104"/>
      <c r="S63" s="104"/>
      <c r="T63" s="104"/>
      <c r="U63" s="126"/>
      <c r="V63" s="104"/>
      <c r="W63" s="104"/>
      <c r="X63" s="104"/>
      <c r="Y63" s="104"/>
      <c r="Z63" s="126"/>
      <c r="AA63" s="104"/>
      <c r="AB63" s="104"/>
      <c r="AC63" s="143"/>
      <c r="AD63" s="144"/>
      <c r="AE63" s="145"/>
      <c r="AF63" s="146"/>
      <c r="AG63" s="146"/>
      <c r="AH63" s="146"/>
      <c r="AI63" s="146"/>
      <c r="AJ63" s="145"/>
      <c r="AK63" s="154"/>
      <c r="AL63" s="154"/>
      <c r="AM63" s="154"/>
      <c r="AN63" s="154"/>
      <c r="AO63" s="145"/>
      <c r="AP63" s="146"/>
      <c r="AQ63" s="155"/>
      <c r="AR63" s="155"/>
      <c r="AS63" s="146"/>
      <c r="AT63" s="145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</row>
    <row r="64" spans="1:99" customHeight="1" ht="18" s="80" customFormat="1">
      <c r="A64" s="105">
        <v>3</v>
      </c>
      <c r="B64" s="19"/>
      <c r="C64" s="19"/>
      <c r="D64" s="106"/>
      <c r="E64" s="107"/>
      <c r="F64" s="108"/>
      <c r="G64" s="103"/>
      <c r="H64" s="104"/>
      <c r="I64" s="104"/>
      <c r="J64" s="104"/>
      <c r="K64" s="126"/>
      <c r="L64" s="104"/>
      <c r="M64" s="104"/>
      <c r="N64" s="104"/>
      <c r="O64" s="104"/>
      <c r="P64" s="126"/>
      <c r="Q64" s="104"/>
      <c r="R64" s="104"/>
      <c r="S64" s="104"/>
      <c r="T64" s="104"/>
      <c r="U64" s="126"/>
      <c r="V64" s="104"/>
      <c r="W64" s="104"/>
      <c r="X64" s="104"/>
      <c r="Y64" s="104"/>
      <c r="Z64" s="126"/>
      <c r="AA64" s="104"/>
      <c r="AB64" s="104"/>
      <c r="AC64" s="143"/>
      <c r="AD64" s="144"/>
      <c r="AE64" s="145"/>
      <c r="AF64" s="146"/>
      <c r="AG64" s="146"/>
      <c r="AH64" s="146"/>
      <c r="AI64" s="146"/>
      <c r="AJ64" s="145"/>
      <c r="AK64" s="154"/>
      <c r="AL64" s="154"/>
      <c r="AM64" s="154"/>
      <c r="AN64" s="154"/>
      <c r="AO64" s="145"/>
      <c r="AP64" s="146"/>
      <c r="AQ64" s="155"/>
      <c r="AR64" s="155"/>
      <c r="AS64" s="146"/>
      <c r="AT64" s="145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</row>
    <row r="65" spans="1:99" customHeight="1" ht="18" s="80" customFormat="1">
      <c r="A65" s="105">
        <v>4</v>
      </c>
      <c r="B65" s="19"/>
      <c r="C65" s="19"/>
      <c r="D65" s="106"/>
      <c r="E65" s="107"/>
      <c r="F65" s="108"/>
      <c r="G65" s="103"/>
      <c r="H65" s="104"/>
      <c r="I65" s="104"/>
      <c r="J65" s="104"/>
      <c r="K65" s="126"/>
      <c r="L65" s="104"/>
      <c r="M65" s="104"/>
      <c r="N65" s="104"/>
      <c r="O65" s="104"/>
      <c r="P65" s="126"/>
      <c r="Q65" s="104"/>
      <c r="R65" s="104"/>
      <c r="S65" s="104"/>
      <c r="T65" s="104"/>
      <c r="U65" s="126"/>
      <c r="V65" s="104"/>
      <c r="W65" s="104"/>
      <c r="X65" s="104"/>
      <c r="Y65" s="104"/>
      <c r="Z65" s="126"/>
      <c r="AA65" s="104"/>
      <c r="AB65" s="104"/>
      <c r="AC65" s="143"/>
      <c r="AD65" s="144"/>
      <c r="AE65" s="145"/>
      <c r="AF65" s="146"/>
      <c r="AG65" s="146"/>
      <c r="AH65" s="146"/>
      <c r="AI65" s="146"/>
      <c r="AJ65" s="145"/>
      <c r="AK65" s="154"/>
      <c r="AL65" s="154"/>
      <c r="AM65" s="154"/>
      <c r="AN65" s="154"/>
      <c r="AO65" s="145"/>
      <c r="AP65" s="146"/>
      <c r="AQ65" s="155"/>
      <c r="AR65" s="155"/>
      <c r="AS65" s="146"/>
      <c r="AT65" s="145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</row>
    <row r="66" spans="1:99" customHeight="1" ht="18" s="80" customFormat="1">
      <c r="A66" s="105">
        <v>5</v>
      </c>
      <c r="B66" s="19"/>
      <c r="C66" s="19"/>
      <c r="D66" s="106"/>
      <c r="E66" s="109"/>
      <c r="F66" s="108"/>
      <c r="G66" s="103"/>
      <c r="H66" s="104"/>
      <c r="I66" s="104"/>
      <c r="J66" s="104"/>
      <c r="K66" s="126"/>
      <c r="L66" s="104"/>
      <c r="M66" s="104"/>
      <c r="N66" s="104"/>
      <c r="O66" s="104"/>
      <c r="P66" s="126"/>
      <c r="Q66" s="104"/>
      <c r="R66" s="104"/>
      <c r="S66" s="104"/>
      <c r="T66" s="104"/>
      <c r="U66" s="126"/>
      <c r="V66" s="104"/>
      <c r="W66" s="104"/>
      <c r="X66" s="104"/>
      <c r="Y66" s="104"/>
      <c r="Z66" s="126"/>
      <c r="AA66" s="104"/>
      <c r="AB66" s="104"/>
      <c r="AC66" s="143"/>
      <c r="AD66" s="144"/>
      <c r="AE66" s="145"/>
      <c r="AF66" s="146"/>
      <c r="AG66" s="146"/>
      <c r="AH66" s="146"/>
      <c r="AI66" s="146"/>
      <c r="AJ66" s="145"/>
      <c r="AK66" s="154"/>
      <c r="AL66" s="154"/>
      <c r="AM66" s="154"/>
      <c r="AN66" s="154"/>
      <c r="AO66" s="145"/>
      <c r="AP66" s="146"/>
      <c r="AQ66" s="155"/>
      <c r="AR66" s="155"/>
      <c r="AS66" s="146"/>
      <c r="AT66" s="145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</row>
    <row r="67" spans="1:99" customHeight="1" ht="18" s="80" customFormat="1">
      <c r="A67" s="105">
        <v>6</v>
      </c>
      <c r="B67" s="19"/>
      <c r="C67" s="19"/>
      <c r="D67" s="106"/>
      <c r="E67" s="107"/>
      <c r="F67" s="108"/>
      <c r="G67" s="103"/>
      <c r="H67" s="104"/>
      <c r="I67" s="104"/>
      <c r="J67" s="104"/>
      <c r="K67" s="126"/>
      <c r="L67" s="104"/>
      <c r="M67" s="104"/>
      <c r="N67" s="104"/>
      <c r="O67" s="104"/>
      <c r="P67" s="126"/>
      <c r="Q67" s="104"/>
      <c r="R67" s="104"/>
      <c r="S67" s="104"/>
      <c r="T67" s="104"/>
      <c r="U67" s="126"/>
      <c r="V67" s="104"/>
      <c r="W67" s="104"/>
      <c r="X67" s="104"/>
      <c r="Y67" s="104"/>
      <c r="Z67" s="126"/>
      <c r="AA67" s="104"/>
      <c r="AB67" s="104"/>
      <c r="AC67" s="143"/>
      <c r="AD67" s="144"/>
      <c r="AE67" s="145"/>
      <c r="AF67" s="146"/>
      <c r="AG67" s="146"/>
      <c r="AH67" s="146"/>
      <c r="AI67" s="146"/>
      <c r="AJ67" s="145"/>
      <c r="AK67" s="154"/>
      <c r="AL67" s="154"/>
      <c r="AM67" s="154"/>
      <c r="AN67" s="154"/>
      <c r="AO67" s="145"/>
      <c r="AP67" s="146"/>
      <c r="AQ67" s="155"/>
      <c r="AR67" s="155"/>
      <c r="AS67" s="146"/>
      <c r="AT67" s="145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</row>
    <row r="68" spans="1:99" customHeight="1" ht="18" s="80" customFormat="1">
      <c r="A68" s="105">
        <v>7</v>
      </c>
      <c r="B68" s="19"/>
      <c r="C68" s="19"/>
      <c r="D68" s="106"/>
      <c r="E68" s="107"/>
      <c r="F68" s="108"/>
      <c r="G68" s="103"/>
      <c r="H68" s="104"/>
      <c r="I68" s="104"/>
      <c r="J68" s="104"/>
      <c r="K68" s="126"/>
      <c r="L68" s="104"/>
      <c r="M68" s="104"/>
      <c r="N68" s="104"/>
      <c r="O68" s="104"/>
      <c r="P68" s="126"/>
      <c r="Q68" s="104"/>
      <c r="R68" s="104"/>
      <c r="S68" s="104"/>
      <c r="T68" s="104"/>
      <c r="U68" s="126"/>
      <c r="V68" s="104"/>
      <c r="W68" s="104"/>
      <c r="X68" s="104"/>
      <c r="Y68" s="104"/>
      <c r="Z68" s="126"/>
      <c r="AA68" s="104"/>
      <c r="AB68" s="104"/>
      <c r="AC68" s="143"/>
      <c r="AD68" s="144"/>
      <c r="AE68" s="145"/>
      <c r="AF68" s="146"/>
      <c r="AG68" s="146"/>
      <c r="AH68" s="146"/>
      <c r="AI68" s="146"/>
      <c r="AJ68" s="145"/>
      <c r="AK68" s="154"/>
      <c r="AL68" s="154"/>
      <c r="AM68" s="154"/>
      <c r="AN68" s="154"/>
      <c r="AO68" s="145"/>
      <c r="AP68" s="146"/>
      <c r="AQ68" s="155"/>
      <c r="AR68" s="155"/>
      <c r="AS68" s="146"/>
      <c r="AT68" s="145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</row>
    <row r="69" spans="1:99" customHeight="1" ht="18" s="80" customFormat="1">
      <c r="A69" s="105">
        <v>8</v>
      </c>
      <c r="B69" s="19"/>
      <c r="C69" s="19"/>
      <c r="D69" s="106"/>
      <c r="E69" s="107"/>
      <c r="F69" s="108"/>
      <c r="G69" s="103"/>
      <c r="H69" s="104"/>
      <c r="I69" s="104"/>
      <c r="J69" s="104"/>
      <c r="K69" s="126"/>
      <c r="L69" s="104"/>
      <c r="M69" s="104"/>
      <c r="N69" s="104"/>
      <c r="O69" s="104"/>
      <c r="P69" s="126"/>
      <c r="Q69" s="104"/>
      <c r="R69" s="104"/>
      <c r="S69" s="104"/>
      <c r="T69" s="104"/>
      <c r="U69" s="126"/>
      <c r="V69" s="104"/>
      <c r="W69" s="104"/>
      <c r="X69" s="104"/>
      <c r="Y69" s="104"/>
      <c r="Z69" s="126"/>
      <c r="AA69" s="104"/>
      <c r="AB69" s="104"/>
      <c r="AC69" s="143"/>
      <c r="AD69" s="144"/>
      <c r="AE69" s="145"/>
      <c r="AF69" s="146"/>
      <c r="AG69" s="146"/>
      <c r="AH69" s="146"/>
      <c r="AI69" s="146"/>
      <c r="AJ69" s="145"/>
      <c r="AK69" s="154"/>
      <c r="AL69" s="154"/>
      <c r="AM69" s="154"/>
      <c r="AN69" s="154"/>
      <c r="AO69" s="145"/>
      <c r="AP69" s="146"/>
      <c r="AQ69" s="155"/>
      <c r="AR69" s="155"/>
      <c r="AS69" s="146"/>
      <c r="AT69" s="145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</row>
    <row r="70" spans="1:99" customHeight="1" ht="18" s="80" customFormat="1">
      <c r="A70" s="105">
        <v>9</v>
      </c>
      <c r="B70" s="19"/>
      <c r="C70" s="19"/>
      <c r="D70" s="106"/>
      <c r="E70" s="107"/>
      <c r="F70" s="108"/>
      <c r="G70" s="103"/>
      <c r="H70" s="104"/>
      <c r="I70" s="104"/>
      <c r="J70" s="104"/>
      <c r="K70" s="126"/>
      <c r="L70" s="104"/>
      <c r="M70" s="104"/>
      <c r="N70" s="104"/>
      <c r="O70" s="104"/>
      <c r="P70" s="126"/>
      <c r="Q70" s="104"/>
      <c r="R70" s="104"/>
      <c r="S70" s="104"/>
      <c r="T70" s="104"/>
      <c r="U70" s="126"/>
      <c r="V70" s="104"/>
      <c r="W70" s="104"/>
      <c r="X70" s="104"/>
      <c r="Y70" s="104"/>
      <c r="Z70" s="126"/>
      <c r="AA70" s="104"/>
      <c r="AB70" s="104"/>
      <c r="AC70" s="143"/>
      <c r="AD70" s="144"/>
      <c r="AE70" s="145"/>
      <c r="AF70" s="146"/>
      <c r="AG70" s="146"/>
      <c r="AH70" s="146"/>
      <c r="AI70" s="146"/>
      <c r="AJ70" s="145"/>
      <c r="AK70" s="154"/>
      <c r="AL70" s="154"/>
      <c r="AM70" s="154"/>
      <c r="AN70" s="154"/>
      <c r="AO70" s="145"/>
      <c r="AP70" s="146"/>
      <c r="AQ70" s="155"/>
      <c r="AR70" s="155"/>
      <c r="AS70" s="146"/>
      <c r="AT70" s="145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</row>
    <row r="71" spans="1:99" customHeight="1" ht="18" s="80" customFormat="1">
      <c r="A71" s="105">
        <v>10</v>
      </c>
      <c r="B71" s="19"/>
      <c r="C71" s="19"/>
      <c r="D71" s="106"/>
      <c r="E71" s="107"/>
      <c r="F71" s="108"/>
      <c r="G71" s="103"/>
      <c r="H71" s="104"/>
      <c r="I71" s="104"/>
      <c r="J71" s="104"/>
      <c r="K71" s="126"/>
      <c r="L71" s="104"/>
      <c r="M71" s="104"/>
      <c r="N71" s="104"/>
      <c r="O71" s="104"/>
      <c r="P71" s="126"/>
      <c r="Q71" s="104"/>
      <c r="R71" s="104"/>
      <c r="S71" s="104"/>
      <c r="T71" s="104"/>
      <c r="U71" s="126"/>
      <c r="V71" s="104"/>
      <c r="W71" s="104"/>
      <c r="X71" s="104"/>
      <c r="Y71" s="104"/>
      <c r="Z71" s="126"/>
      <c r="AA71" s="104"/>
      <c r="AB71" s="104"/>
      <c r="AC71" s="143"/>
      <c r="AD71" s="144"/>
      <c r="AE71" s="145"/>
      <c r="AF71" s="146"/>
      <c r="AG71" s="146"/>
      <c r="AH71" s="146"/>
      <c r="AI71" s="146"/>
      <c r="AJ71" s="145"/>
      <c r="AK71" s="154"/>
      <c r="AL71" s="154"/>
      <c r="AM71" s="154"/>
      <c r="AN71" s="154"/>
      <c r="AO71" s="145"/>
      <c r="AP71" s="146"/>
      <c r="AQ71" s="155"/>
      <c r="AR71" s="155"/>
      <c r="AS71" s="146"/>
      <c r="AT71" s="145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</row>
    <row r="72" spans="1:99" customHeight="1" ht="18" s="80" customFormat="1">
      <c r="A72" s="105">
        <v>11</v>
      </c>
      <c r="B72" s="19"/>
      <c r="C72" s="19"/>
      <c r="D72" s="106"/>
      <c r="E72" s="107"/>
      <c r="F72" s="108"/>
      <c r="G72" s="103"/>
      <c r="H72" s="104"/>
      <c r="I72" s="104"/>
      <c r="J72" s="104"/>
      <c r="K72" s="126"/>
      <c r="L72" s="104"/>
      <c r="M72" s="104"/>
      <c r="N72" s="104"/>
      <c r="O72" s="104"/>
      <c r="P72" s="126"/>
      <c r="Q72" s="242"/>
      <c r="R72" s="104"/>
      <c r="S72" s="104"/>
      <c r="T72" s="104"/>
      <c r="U72" s="126"/>
      <c r="V72" s="104"/>
      <c r="W72" s="104"/>
      <c r="X72" s="104"/>
      <c r="Y72" s="104"/>
      <c r="Z72" s="126"/>
      <c r="AA72" s="104"/>
      <c r="AB72" s="104"/>
      <c r="AC72" s="143"/>
      <c r="AD72" s="144"/>
      <c r="AE72" s="145"/>
      <c r="AF72" s="146"/>
      <c r="AG72" s="146"/>
      <c r="AH72" s="146"/>
      <c r="AI72" s="146"/>
      <c r="AJ72" s="145"/>
      <c r="AK72" s="154"/>
      <c r="AL72" s="154"/>
      <c r="AM72" s="154"/>
      <c r="AN72" s="154"/>
      <c r="AO72" s="145"/>
      <c r="AP72" s="146"/>
      <c r="AQ72" s="155"/>
      <c r="AR72" s="155"/>
      <c r="AS72" s="146"/>
      <c r="AT72" s="145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</row>
    <row r="73" spans="1:99" customHeight="1" ht="18" s="80" customFormat="1">
      <c r="A73" s="105">
        <v>12</v>
      </c>
      <c r="B73" s="19"/>
      <c r="C73" s="19"/>
      <c r="D73" s="106"/>
      <c r="E73" s="107"/>
      <c r="F73" s="108"/>
      <c r="G73" s="103"/>
      <c r="H73" s="104"/>
      <c r="I73" s="104"/>
      <c r="J73" s="104"/>
      <c r="K73" s="126"/>
      <c r="L73" s="104"/>
      <c r="M73" s="104"/>
      <c r="N73" s="104"/>
      <c r="O73" s="104"/>
      <c r="P73" s="126"/>
      <c r="Q73" s="104"/>
      <c r="R73" s="104"/>
      <c r="S73" s="104"/>
      <c r="T73" s="104"/>
      <c r="U73" s="126"/>
      <c r="V73" s="104"/>
      <c r="W73" s="104"/>
      <c r="X73" s="104"/>
      <c r="Y73" s="104"/>
      <c r="Z73" s="126"/>
      <c r="AA73" s="104"/>
      <c r="AB73" s="104"/>
      <c r="AC73" s="143"/>
      <c r="AD73" s="144"/>
      <c r="AE73" s="145"/>
      <c r="AF73" s="146"/>
      <c r="AG73" s="146"/>
      <c r="AH73" s="146"/>
      <c r="AI73" s="146"/>
      <c r="AJ73" s="145"/>
      <c r="AK73" s="154"/>
      <c r="AL73" s="154"/>
      <c r="AM73" s="154"/>
      <c r="AN73" s="154"/>
      <c r="AO73" s="145"/>
      <c r="AP73" s="146"/>
      <c r="AQ73" s="155"/>
      <c r="AR73" s="155"/>
      <c r="AS73" s="146"/>
      <c r="AT73" s="145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</row>
    <row r="74" spans="1:99" customHeight="1" ht="18" s="80" customFormat="1">
      <c r="A74" s="105">
        <v>13</v>
      </c>
      <c r="B74" s="19"/>
      <c r="C74" s="19"/>
      <c r="D74" s="106"/>
      <c r="E74" s="107"/>
      <c r="F74" s="108"/>
      <c r="G74" s="103"/>
      <c r="H74" s="104"/>
      <c r="I74" s="242"/>
      <c r="J74" s="242"/>
      <c r="K74" s="126"/>
      <c r="L74" s="104"/>
      <c r="M74" s="104"/>
      <c r="N74" s="104"/>
      <c r="O74" s="104"/>
      <c r="P74" s="126"/>
      <c r="Q74" s="104"/>
      <c r="R74" s="104"/>
      <c r="S74" s="104"/>
      <c r="T74" s="104"/>
      <c r="U74" s="126"/>
      <c r="V74" s="104"/>
      <c r="W74" s="104"/>
      <c r="X74" s="104"/>
      <c r="Y74" s="104"/>
      <c r="Z74" s="126"/>
      <c r="AA74" s="104"/>
      <c r="AB74" s="104"/>
      <c r="AC74" s="143"/>
      <c r="AD74" s="144"/>
      <c r="AE74" s="145"/>
      <c r="AF74" s="146"/>
      <c r="AG74" s="146"/>
      <c r="AH74" s="146"/>
      <c r="AI74" s="146"/>
      <c r="AJ74" s="145"/>
      <c r="AK74" s="154"/>
      <c r="AL74" s="154"/>
      <c r="AM74" s="154"/>
      <c r="AN74" s="154"/>
      <c r="AO74" s="145"/>
      <c r="AP74" s="146"/>
      <c r="AQ74" s="155"/>
      <c r="AR74" s="155"/>
      <c r="AS74" s="146"/>
      <c r="AT74" s="145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</row>
    <row r="75" spans="1:99" customHeight="1" ht="18" s="80" customFormat="1">
      <c r="A75" s="105">
        <v>14</v>
      </c>
      <c r="B75" s="19"/>
      <c r="C75" s="19"/>
      <c r="D75" s="106"/>
      <c r="E75" s="107"/>
      <c r="F75" s="108"/>
      <c r="G75" s="103"/>
      <c r="H75" s="104"/>
      <c r="I75" s="104"/>
      <c r="J75" s="104"/>
      <c r="K75" s="126"/>
      <c r="L75" s="104"/>
      <c r="M75" s="104"/>
      <c r="N75" s="104"/>
      <c r="O75" s="104"/>
      <c r="P75" s="126"/>
      <c r="Q75" s="104"/>
      <c r="R75" s="104"/>
      <c r="S75" s="104"/>
      <c r="T75" s="104"/>
      <c r="U75" s="126"/>
      <c r="V75" s="104"/>
      <c r="W75" s="104"/>
      <c r="X75" s="104"/>
      <c r="Y75" s="104"/>
      <c r="Z75" s="126"/>
      <c r="AA75" s="104"/>
      <c r="AB75" s="104"/>
      <c r="AC75" s="143"/>
      <c r="AD75" s="144"/>
      <c r="AE75" s="145"/>
      <c r="AF75" s="146"/>
      <c r="AG75" s="146"/>
      <c r="AH75" s="146"/>
      <c r="AI75" s="146"/>
      <c r="AJ75" s="145"/>
      <c r="AK75" s="154"/>
      <c r="AL75" s="154"/>
      <c r="AM75" s="154"/>
      <c r="AN75" s="154"/>
      <c r="AO75" s="145"/>
      <c r="AP75" s="146"/>
      <c r="AQ75" s="155"/>
      <c r="AR75" s="155"/>
      <c r="AS75" s="146"/>
      <c r="AT75" s="145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</row>
    <row r="76" spans="1:99" customHeight="1" ht="18" s="80" customFormat="1">
      <c r="A76" s="105">
        <v>15</v>
      </c>
      <c r="B76" s="19"/>
      <c r="C76" s="19"/>
      <c r="D76" s="106"/>
      <c r="E76" s="109"/>
      <c r="F76" s="108"/>
      <c r="G76" s="103"/>
      <c r="H76" s="104"/>
      <c r="I76" s="104"/>
      <c r="J76" s="104"/>
      <c r="K76" s="126"/>
      <c r="L76" s="104"/>
      <c r="M76" s="104"/>
      <c r="N76" s="104"/>
      <c r="O76" s="104"/>
      <c r="P76" s="241"/>
      <c r="Q76" s="104"/>
      <c r="R76" s="104"/>
      <c r="S76" s="104"/>
      <c r="T76" s="104"/>
      <c r="U76" s="126"/>
      <c r="V76" s="104"/>
      <c r="W76" s="104"/>
      <c r="X76" s="104"/>
      <c r="Y76" s="104"/>
      <c r="Z76" s="126"/>
      <c r="AA76" s="104"/>
      <c r="AB76" s="104"/>
      <c r="AC76" s="143"/>
      <c r="AD76" s="144"/>
      <c r="AE76" s="145"/>
      <c r="AF76" s="146"/>
      <c r="AG76" s="146"/>
      <c r="AH76" s="146"/>
      <c r="AI76" s="146"/>
      <c r="AJ76" s="145"/>
      <c r="AK76" s="154"/>
      <c r="AL76" s="154"/>
      <c r="AM76" s="154"/>
      <c r="AN76" s="154"/>
      <c r="AO76" s="145"/>
      <c r="AP76" s="146"/>
      <c r="AQ76" s="155"/>
      <c r="AR76" s="155"/>
      <c r="AS76" s="146"/>
      <c r="AT76" s="145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</row>
    <row r="77" spans="1:99" customHeight="1" ht="18" s="80" customFormat="1">
      <c r="A77" s="105">
        <v>16</v>
      </c>
      <c r="B77" s="19"/>
      <c r="C77" s="19"/>
      <c r="D77" s="106"/>
      <c r="E77" s="107"/>
      <c r="F77" s="108"/>
      <c r="G77" s="103"/>
      <c r="H77" s="104"/>
      <c r="I77" s="104"/>
      <c r="J77" s="104"/>
      <c r="K77" s="126"/>
      <c r="L77" s="104"/>
      <c r="M77" s="104"/>
      <c r="N77" s="104"/>
      <c r="O77" s="104"/>
      <c r="P77" s="126"/>
      <c r="Q77" s="104"/>
      <c r="R77" s="104"/>
      <c r="S77" s="104"/>
      <c r="T77" s="104"/>
      <c r="U77" s="126"/>
      <c r="V77" s="104"/>
      <c r="W77" s="104"/>
      <c r="X77" s="104"/>
      <c r="Y77" s="104"/>
      <c r="Z77" s="126"/>
      <c r="AA77" s="104"/>
      <c r="AB77" s="104"/>
      <c r="AC77" s="143"/>
      <c r="AD77" s="144"/>
      <c r="AE77" s="145"/>
      <c r="AF77" s="146"/>
      <c r="AG77" s="146"/>
      <c r="AH77" s="146"/>
      <c r="AI77" s="146"/>
      <c r="AJ77" s="145"/>
      <c r="AK77" s="154"/>
      <c r="AL77" s="154"/>
      <c r="AM77" s="154"/>
      <c r="AN77" s="154"/>
      <c r="AO77" s="145"/>
      <c r="AP77" s="146"/>
      <c r="AQ77" s="155"/>
      <c r="AR77" s="155"/>
      <c r="AS77" s="146"/>
      <c r="AT77" s="145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</row>
    <row r="78" spans="1:99" customHeight="1" ht="18" s="80" customFormat="1">
      <c r="A78" s="105">
        <v>17</v>
      </c>
      <c r="B78" s="19"/>
      <c r="C78" s="19"/>
      <c r="D78" s="106"/>
      <c r="E78" s="107"/>
      <c r="F78" s="108"/>
      <c r="G78" s="103"/>
      <c r="H78" s="104"/>
      <c r="I78" s="104"/>
      <c r="J78" s="104"/>
      <c r="K78" s="126"/>
      <c r="L78" s="104"/>
      <c r="M78" s="104"/>
      <c r="N78" s="104"/>
      <c r="O78" s="104"/>
      <c r="P78" s="126"/>
      <c r="Q78" s="104"/>
      <c r="R78" s="104"/>
      <c r="S78" s="104"/>
      <c r="T78" s="104"/>
      <c r="U78" s="126"/>
      <c r="V78" s="104"/>
      <c r="W78" s="104"/>
      <c r="X78" s="104"/>
      <c r="Y78" s="104"/>
      <c r="Z78" s="126"/>
      <c r="AA78" s="104"/>
      <c r="AB78" s="104"/>
      <c r="AC78" s="143"/>
      <c r="AD78" s="144"/>
      <c r="AE78" s="145"/>
      <c r="AF78" s="146"/>
      <c r="AG78" s="146"/>
      <c r="AH78" s="146"/>
      <c r="AI78" s="146"/>
      <c r="AJ78" s="145"/>
      <c r="AK78" s="154"/>
      <c r="AL78" s="154"/>
      <c r="AM78" s="154"/>
      <c r="AN78" s="154"/>
      <c r="AO78" s="145"/>
      <c r="AP78" s="146"/>
      <c r="AQ78" s="155"/>
      <c r="AR78" s="155"/>
      <c r="AS78" s="146"/>
      <c r="AT78" s="145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</row>
    <row r="79" spans="1:99" customHeight="1" ht="18" s="80" customFormat="1">
      <c r="A79" s="105">
        <v>18</v>
      </c>
      <c r="B79" s="19"/>
      <c r="C79" s="19"/>
      <c r="D79" s="106"/>
      <c r="E79" s="107"/>
      <c r="F79" s="108"/>
      <c r="G79" s="103"/>
      <c r="H79" s="104"/>
      <c r="I79" s="104"/>
      <c r="J79" s="104"/>
      <c r="K79" s="126"/>
      <c r="L79" s="104"/>
      <c r="M79" s="104"/>
      <c r="N79" s="104"/>
      <c r="O79" s="104"/>
      <c r="P79" s="126"/>
      <c r="Q79" s="104"/>
      <c r="R79" s="104"/>
      <c r="S79" s="104"/>
      <c r="T79" s="104"/>
      <c r="U79" s="126"/>
      <c r="V79" s="104"/>
      <c r="W79" s="104"/>
      <c r="X79" s="104"/>
      <c r="Y79" s="104"/>
      <c r="Z79" s="126"/>
      <c r="AA79" s="104"/>
      <c r="AB79" s="104"/>
      <c r="AC79" s="143"/>
      <c r="AD79" s="144"/>
      <c r="AE79" s="145"/>
      <c r="AF79" s="146"/>
      <c r="AG79" s="146"/>
      <c r="AH79" s="146"/>
      <c r="AI79" s="146"/>
      <c r="AJ79" s="145"/>
      <c r="AK79" s="154"/>
      <c r="AL79" s="154"/>
      <c r="AM79" s="154"/>
      <c r="AN79" s="154"/>
      <c r="AO79" s="145"/>
      <c r="AP79" s="146"/>
      <c r="AQ79" s="155"/>
      <c r="AR79" s="155"/>
      <c r="AS79" s="146"/>
      <c r="AT79" s="145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</row>
    <row r="80" spans="1:99" customHeight="1" ht="18" s="80" customFormat="1">
      <c r="A80" s="105">
        <v>19</v>
      </c>
      <c r="B80" s="19"/>
      <c r="C80" s="19"/>
      <c r="D80" s="106"/>
      <c r="E80" s="107"/>
      <c r="F80" s="108"/>
      <c r="G80" s="103"/>
      <c r="H80" s="104"/>
      <c r="I80" s="104"/>
      <c r="J80" s="104"/>
      <c r="K80" s="126"/>
      <c r="L80" s="104"/>
      <c r="M80" s="104"/>
      <c r="N80" s="104"/>
      <c r="O80" s="104"/>
      <c r="P80" s="126"/>
      <c r="Q80" s="104"/>
      <c r="R80" s="104"/>
      <c r="S80" s="104"/>
      <c r="T80" s="104"/>
      <c r="U80" s="126"/>
      <c r="V80" s="104"/>
      <c r="W80" s="104"/>
      <c r="X80" s="104"/>
      <c r="Y80" s="104"/>
      <c r="Z80" s="126"/>
      <c r="AA80" s="104"/>
      <c r="AB80" s="104"/>
      <c r="AC80" s="143"/>
      <c r="AD80" s="144"/>
      <c r="AE80" s="145"/>
      <c r="AF80" s="146"/>
      <c r="AG80" s="146"/>
      <c r="AH80" s="146"/>
      <c r="AI80" s="146"/>
      <c r="AJ80" s="145"/>
      <c r="AK80" s="154"/>
      <c r="AL80" s="154"/>
      <c r="AM80" s="154"/>
      <c r="AN80" s="154"/>
      <c r="AO80" s="145"/>
      <c r="AP80" s="146"/>
      <c r="AQ80" s="155"/>
      <c r="AR80" s="155"/>
      <c r="AS80" s="146"/>
      <c r="AT80" s="145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</row>
    <row r="81" spans="1:99" customHeight="1" ht="18" s="80" customFormat="1">
      <c r="A81" s="105">
        <v>20</v>
      </c>
      <c r="B81" s="19"/>
      <c r="C81" s="19"/>
      <c r="D81" s="106"/>
      <c r="E81" s="107"/>
      <c r="F81" s="108"/>
      <c r="G81" s="243"/>
      <c r="H81" s="242"/>
      <c r="I81" s="242"/>
      <c r="J81" s="104"/>
      <c r="K81" s="126"/>
      <c r="L81" s="104"/>
      <c r="M81" s="104"/>
      <c r="N81" s="104"/>
      <c r="O81" s="104"/>
      <c r="P81" s="126"/>
      <c r="Q81" s="104"/>
      <c r="R81" s="104"/>
      <c r="S81" s="104"/>
      <c r="T81" s="104"/>
      <c r="U81" s="126"/>
      <c r="V81" s="104"/>
      <c r="W81" s="104"/>
      <c r="X81" s="104"/>
      <c r="Y81" s="104"/>
      <c r="Z81" s="126"/>
      <c r="AA81" s="104"/>
      <c r="AB81" s="104"/>
      <c r="AC81" s="143"/>
      <c r="AD81" s="144"/>
      <c r="AE81" s="145"/>
      <c r="AF81" s="146"/>
      <c r="AG81" s="146"/>
      <c r="AH81" s="146"/>
      <c r="AI81" s="146"/>
      <c r="AJ81" s="145"/>
      <c r="AK81" s="154"/>
      <c r="AL81" s="154"/>
      <c r="AM81" s="154"/>
      <c r="AN81" s="154"/>
      <c r="AO81" s="145"/>
      <c r="AP81" s="146"/>
      <c r="AQ81" s="155"/>
      <c r="AR81" s="155"/>
      <c r="AS81" s="146"/>
      <c r="AT81" s="145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</row>
    <row r="82" spans="1:99" customHeight="1" ht="18" s="80" customFormat="1">
      <c r="A82" s="105">
        <v>21</v>
      </c>
      <c r="B82" s="19"/>
      <c r="C82" s="19"/>
      <c r="D82" s="106"/>
      <c r="E82" s="107"/>
      <c r="F82" s="108"/>
      <c r="G82" s="103"/>
      <c r="H82" s="104"/>
      <c r="I82" s="104"/>
      <c r="J82" s="104"/>
      <c r="K82" s="126"/>
      <c r="L82" s="104"/>
      <c r="M82" s="104"/>
      <c r="N82" s="104"/>
      <c r="O82" s="104"/>
      <c r="P82" s="126"/>
      <c r="Q82" s="104"/>
      <c r="R82" s="104"/>
      <c r="S82" s="104"/>
      <c r="T82" s="104"/>
      <c r="U82" s="126"/>
      <c r="V82" s="104"/>
      <c r="W82" s="104"/>
      <c r="X82" s="104"/>
      <c r="Y82" s="104"/>
      <c r="Z82" s="126"/>
      <c r="AA82" s="104"/>
      <c r="AB82" s="104"/>
      <c r="AC82" s="143"/>
      <c r="AD82" s="144"/>
      <c r="AE82" s="145"/>
      <c r="AF82" s="146"/>
      <c r="AG82" s="146"/>
      <c r="AH82" s="146"/>
      <c r="AI82" s="146"/>
      <c r="AJ82" s="145"/>
      <c r="AK82" s="154"/>
      <c r="AL82" s="154"/>
      <c r="AM82" s="154"/>
      <c r="AN82" s="154"/>
      <c r="AO82" s="145"/>
      <c r="AP82" s="146"/>
      <c r="AQ82" s="155"/>
      <c r="AR82" s="155"/>
      <c r="AS82" s="146"/>
      <c r="AT82" s="145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</row>
    <row r="83" spans="1:99" customHeight="1" ht="18" s="80" customFormat="1">
      <c r="A83" s="105">
        <v>22</v>
      </c>
      <c r="B83" s="19"/>
      <c r="C83" s="19"/>
      <c r="D83" s="106"/>
      <c r="E83" s="107"/>
      <c r="F83" s="108"/>
      <c r="G83" s="103"/>
      <c r="H83" s="104"/>
      <c r="I83" s="104"/>
      <c r="J83" s="104"/>
      <c r="K83" s="126"/>
      <c r="L83" s="104"/>
      <c r="M83" s="104"/>
      <c r="N83" s="104"/>
      <c r="O83" s="104"/>
      <c r="P83" s="126"/>
      <c r="Q83" s="104"/>
      <c r="R83" s="104"/>
      <c r="S83" s="104"/>
      <c r="T83" s="104"/>
      <c r="U83" s="126"/>
      <c r="V83" s="104"/>
      <c r="W83" s="104"/>
      <c r="X83" s="104"/>
      <c r="Y83" s="104"/>
      <c r="Z83" s="126"/>
      <c r="AA83" s="104"/>
      <c r="AB83" s="104"/>
      <c r="AC83" s="143"/>
      <c r="AD83" s="144"/>
      <c r="AE83" s="145"/>
      <c r="AF83" s="146"/>
      <c r="AG83" s="146"/>
      <c r="AH83" s="146"/>
      <c r="AI83" s="146"/>
      <c r="AJ83" s="145"/>
      <c r="AK83" s="154"/>
      <c r="AL83" s="154"/>
      <c r="AM83" s="154"/>
      <c r="AN83" s="154"/>
      <c r="AO83" s="145"/>
      <c r="AP83" s="146"/>
      <c r="AQ83" s="155"/>
      <c r="AR83" s="155"/>
      <c r="AS83" s="146"/>
      <c r="AT83" s="145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</row>
    <row r="84" spans="1:99" customHeight="1" ht="18" s="80" customFormat="1">
      <c r="A84" s="105">
        <v>23</v>
      </c>
      <c r="B84" s="19"/>
      <c r="C84" s="19"/>
      <c r="D84" s="106"/>
      <c r="E84" s="107"/>
      <c r="F84" s="108"/>
      <c r="G84" s="103"/>
      <c r="H84" s="104"/>
      <c r="I84" s="104"/>
      <c r="J84" s="104"/>
      <c r="K84" s="126"/>
      <c r="L84" s="104"/>
      <c r="M84" s="104"/>
      <c r="N84" s="104"/>
      <c r="O84" s="104"/>
      <c r="P84" s="126"/>
      <c r="Q84" s="104"/>
      <c r="R84" s="104"/>
      <c r="S84" s="104"/>
      <c r="T84" s="104"/>
      <c r="U84" s="126"/>
      <c r="V84" s="104"/>
      <c r="W84" s="104"/>
      <c r="X84" s="104"/>
      <c r="Y84" s="104"/>
      <c r="Z84" s="126"/>
      <c r="AA84" s="104"/>
      <c r="AB84" s="104"/>
      <c r="AC84" s="143"/>
      <c r="AD84" s="144"/>
      <c r="AE84" s="145"/>
      <c r="AF84" s="146"/>
      <c r="AG84" s="146"/>
      <c r="AH84" s="146"/>
      <c r="AI84" s="146"/>
      <c r="AJ84" s="145"/>
      <c r="AK84" s="154"/>
      <c r="AL84" s="154"/>
      <c r="AM84" s="154"/>
      <c r="AN84" s="154"/>
      <c r="AO84" s="145"/>
      <c r="AP84" s="146"/>
      <c r="AQ84" s="155"/>
      <c r="AR84" s="155"/>
      <c r="AS84" s="146"/>
      <c r="AT84" s="145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</row>
    <row r="85" spans="1:99" customHeight="1" ht="18" s="80" customFormat="1">
      <c r="A85" s="105">
        <v>24</v>
      </c>
      <c r="B85" s="110"/>
      <c r="C85" s="110"/>
      <c r="D85" s="110"/>
      <c r="E85" s="110"/>
      <c r="F85" s="108"/>
      <c r="G85" s="111"/>
      <c r="H85" s="112"/>
      <c r="I85" s="112"/>
      <c r="J85" s="112"/>
      <c r="K85" s="127"/>
      <c r="L85" s="112"/>
      <c r="M85" s="112"/>
      <c r="N85" s="112"/>
      <c r="O85" s="112"/>
      <c r="P85" s="127"/>
      <c r="Q85" s="112"/>
      <c r="R85" s="112"/>
      <c r="S85" s="131"/>
      <c r="T85" s="132"/>
      <c r="U85" s="127"/>
      <c r="V85" s="104"/>
      <c r="W85" s="104"/>
      <c r="X85" s="104"/>
      <c r="Y85" s="104"/>
      <c r="Z85" s="127"/>
      <c r="AA85" s="112"/>
      <c r="AB85" s="132"/>
      <c r="AC85" s="143"/>
      <c r="AD85" s="144"/>
      <c r="AE85" s="147"/>
      <c r="AF85" s="148"/>
      <c r="AG85" s="148"/>
      <c r="AH85" s="148"/>
      <c r="AI85" s="148"/>
      <c r="AJ85" s="147"/>
      <c r="AK85" s="154"/>
      <c r="AL85" s="154"/>
      <c r="AM85" s="154"/>
      <c r="AN85" s="154"/>
      <c r="AO85" s="147"/>
      <c r="AP85" s="148"/>
      <c r="AQ85" s="156"/>
      <c r="AR85" s="156"/>
      <c r="AS85" s="157"/>
      <c r="AT85" s="147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</row>
    <row r="86" spans="1:99" customHeight="1" ht="18" s="80" customFormat="1">
      <c r="A86" s="105">
        <v>25</v>
      </c>
      <c r="B86" s="110"/>
      <c r="C86" s="110"/>
      <c r="D86" s="110"/>
      <c r="E86" s="110"/>
      <c r="F86" s="108"/>
      <c r="G86" s="111"/>
      <c r="H86" s="112"/>
      <c r="I86" s="112"/>
      <c r="J86" s="112"/>
      <c r="K86" s="127"/>
      <c r="L86" s="112"/>
      <c r="M86" s="112"/>
      <c r="N86" s="112"/>
      <c r="O86" s="112"/>
      <c r="P86" s="127"/>
      <c r="Q86" s="112"/>
      <c r="R86" s="112"/>
      <c r="S86" s="131"/>
      <c r="T86" s="132"/>
      <c r="U86" s="127"/>
      <c r="V86" s="104"/>
      <c r="W86" s="104"/>
      <c r="X86" s="104"/>
      <c r="Y86" s="104"/>
      <c r="Z86" s="127"/>
      <c r="AA86" s="112"/>
      <c r="AB86" s="132"/>
      <c r="AC86" s="143"/>
      <c r="AD86" s="144"/>
      <c r="AE86" s="147"/>
      <c r="AF86" s="148"/>
      <c r="AG86" s="148"/>
      <c r="AH86" s="148"/>
      <c r="AI86" s="148"/>
      <c r="AJ86" s="147"/>
      <c r="AK86" s="154"/>
      <c r="AL86" s="154"/>
      <c r="AM86" s="154"/>
      <c r="AN86" s="154"/>
      <c r="AO86" s="147"/>
      <c r="AP86" s="148"/>
      <c r="AQ86" s="156"/>
      <c r="AR86" s="156"/>
      <c r="AS86" s="157"/>
      <c r="AT86" s="147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176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</row>
    <row r="87" spans="1:99" customHeight="1" ht="18" s="80" customFormat="1">
      <c r="A87" s="105">
        <v>26</v>
      </c>
      <c r="B87" s="110"/>
      <c r="C87" s="110"/>
      <c r="D87" s="110"/>
      <c r="E87" s="110"/>
      <c r="F87" s="108"/>
      <c r="G87" s="111"/>
      <c r="H87" s="112"/>
      <c r="I87" s="112"/>
      <c r="J87" s="112"/>
      <c r="K87" s="127"/>
      <c r="L87" s="112"/>
      <c r="M87" s="112"/>
      <c r="N87" s="112"/>
      <c r="O87" s="112"/>
      <c r="P87" s="127"/>
      <c r="Q87" s="112"/>
      <c r="R87" s="112"/>
      <c r="S87" s="131"/>
      <c r="T87" s="132"/>
      <c r="U87" s="127"/>
      <c r="V87" s="104"/>
      <c r="W87" s="104"/>
      <c r="X87" s="104"/>
      <c r="Y87" s="104"/>
      <c r="Z87" s="127"/>
      <c r="AA87" s="112"/>
      <c r="AB87" s="132"/>
      <c r="AC87" s="143"/>
      <c r="AD87" s="144"/>
      <c r="AE87" s="147"/>
      <c r="AF87" s="148"/>
      <c r="AG87" s="148"/>
      <c r="AH87" s="148"/>
      <c r="AI87" s="148"/>
      <c r="AJ87" s="147"/>
      <c r="AK87" s="154"/>
      <c r="AL87" s="154"/>
      <c r="AM87" s="154"/>
      <c r="AN87" s="154"/>
      <c r="AO87" s="147"/>
      <c r="AP87" s="148"/>
      <c r="AQ87" s="156"/>
      <c r="AR87" s="156"/>
      <c r="AS87" s="157"/>
      <c r="AT87" s="147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</row>
    <row r="88" spans="1:99" customHeight="1" ht="18" s="80" customFormat="1">
      <c r="A88" s="105">
        <v>27</v>
      </c>
      <c r="B88" s="110"/>
      <c r="C88" s="110"/>
      <c r="D88" s="110"/>
      <c r="E88" s="110"/>
      <c r="F88" s="108"/>
      <c r="G88" s="111"/>
      <c r="H88" s="112"/>
      <c r="I88" s="112"/>
      <c r="J88" s="112"/>
      <c r="K88" s="127"/>
      <c r="L88" s="112"/>
      <c r="M88" s="112"/>
      <c r="N88" s="112"/>
      <c r="O88" s="112"/>
      <c r="P88" s="127"/>
      <c r="Q88" s="112"/>
      <c r="R88" s="112"/>
      <c r="S88" s="131"/>
      <c r="T88" s="132"/>
      <c r="U88" s="127"/>
      <c r="V88" s="104"/>
      <c r="W88" s="104"/>
      <c r="X88" s="104"/>
      <c r="Y88" s="104"/>
      <c r="Z88" s="127"/>
      <c r="AA88" s="112"/>
      <c r="AB88" s="132"/>
      <c r="AC88" s="143"/>
      <c r="AD88" s="144"/>
      <c r="AE88" s="147"/>
      <c r="AF88" s="148"/>
      <c r="AG88" s="148"/>
      <c r="AH88" s="148"/>
      <c r="AI88" s="148"/>
      <c r="AJ88" s="147"/>
      <c r="AK88" s="154"/>
      <c r="AL88" s="154"/>
      <c r="AM88" s="154"/>
      <c r="AN88" s="154"/>
      <c r="AO88" s="147"/>
      <c r="AP88" s="148"/>
      <c r="AQ88" s="156"/>
      <c r="AR88" s="156"/>
      <c r="AS88" s="157"/>
      <c r="AT88" s="147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</row>
    <row r="89" spans="1:99" customHeight="1" ht="18" s="80" customFormat="1">
      <c r="A89" s="105">
        <v>28</v>
      </c>
      <c r="B89" s="110"/>
      <c r="C89" s="110"/>
      <c r="D89" s="110"/>
      <c r="E89" s="110"/>
      <c r="F89" s="108"/>
      <c r="G89" s="111"/>
      <c r="H89" s="112"/>
      <c r="I89" s="112"/>
      <c r="J89" s="112"/>
      <c r="K89" s="127"/>
      <c r="L89" s="112"/>
      <c r="M89" s="112"/>
      <c r="N89" s="112"/>
      <c r="O89" s="112"/>
      <c r="P89" s="127"/>
      <c r="Q89" s="112"/>
      <c r="R89" s="112"/>
      <c r="S89" s="131"/>
      <c r="T89" s="132"/>
      <c r="U89" s="127"/>
      <c r="V89" s="104"/>
      <c r="W89" s="104"/>
      <c r="X89" s="104"/>
      <c r="Y89" s="104"/>
      <c r="Z89" s="127"/>
      <c r="AA89" s="112"/>
      <c r="AB89" s="132"/>
      <c r="AC89" s="143"/>
      <c r="AD89" s="144"/>
      <c r="AE89" s="147"/>
      <c r="AF89" s="148"/>
      <c r="AG89" s="148"/>
      <c r="AH89" s="148"/>
      <c r="AI89" s="148"/>
      <c r="AJ89" s="147"/>
      <c r="AK89" s="154"/>
      <c r="AL89" s="154"/>
      <c r="AM89" s="154"/>
      <c r="AN89" s="154"/>
      <c r="AO89" s="147"/>
      <c r="AP89" s="148"/>
      <c r="AQ89" s="156"/>
      <c r="AR89" s="156"/>
      <c r="AS89" s="157"/>
      <c r="AT89" s="147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</row>
    <row r="90" spans="1:99" customHeight="1" ht="18" s="80" customFormat="1">
      <c r="A90" s="105">
        <v>29</v>
      </c>
      <c r="B90" s="110"/>
      <c r="C90" s="110"/>
      <c r="D90" s="110"/>
      <c r="E90" s="110"/>
      <c r="F90" s="108">
        <f>INPUT!B90</f>
      </c>
      <c r="G90" s="111"/>
      <c r="H90" s="112"/>
      <c r="I90" s="112"/>
      <c r="J90" s="112"/>
      <c r="K90" s="127"/>
      <c r="L90" s="112"/>
      <c r="M90" s="112"/>
      <c r="N90" s="112"/>
      <c r="O90" s="112"/>
      <c r="P90" s="127"/>
      <c r="Q90" s="112"/>
      <c r="R90" s="112"/>
      <c r="S90" s="131"/>
      <c r="T90" s="132"/>
      <c r="U90" s="127"/>
      <c r="V90" s="104"/>
      <c r="W90" s="104"/>
      <c r="X90" s="104"/>
      <c r="Y90" s="104"/>
      <c r="Z90" s="127"/>
      <c r="AA90" s="112"/>
      <c r="AB90" s="132"/>
      <c r="AC90" s="143"/>
      <c r="AD90" s="144"/>
      <c r="AE90" s="147"/>
      <c r="AF90" s="148"/>
      <c r="AG90" s="148"/>
      <c r="AH90" s="148"/>
      <c r="AI90" s="148"/>
      <c r="AJ90" s="147"/>
      <c r="AK90" s="154"/>
      <c r="AL90" s="154"/>
      <c r="AM90" s="154"/>
      <c r="AN90" s="154"/>
      <c r="AO90" s="147"/>
      <c r="AP90" s="148"/>
      <c r="AQ90" s="156"/>
      <c r="AR90" s="156"/>
      <c r="AS90" s="157"/>
      <c r="AT90" s="147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</row>
    <row r="91" spans="1:99" customHeight="1" ht="18" s="80" customFormat="1">
      <c r="A91" s="105">
        <v>30</v>
      </c>
      <c r="B91" s="110"/>
      <c r="C91" s="110"/>
      <c r="D91" s="110"/>
      <c r="E91" s="110"/>
      <c r="F91" s="108">
        <f>INPUT!B91</f>
      </c>
      <c r="G91" s="111"/>
      <c r="H91" s="112"/>
      <c r="I91" s="112"/>
      <c r="J91" s="112"/>
      <c r="K91" s="127"/>
      <c r="L91" s="112"/>
      <c r="M91" s="112"/>
      <c r="N91" s="112"/>
      <c r="O91" s="112"/>
      <c r="P91" s="127"/>
      <c r="Q91" s="112"/>
      <c r="R91" s="112"/>
      <c r="S91" s="131"/>
      <c r="T91" s="132"/>
      <c r="U91" s="127"/>
      <c r="V91" s="104"/>
      <c r="W91" s="104"/>
      <c r="X91" s="104"/>
      <c r="Y91" s="104"/>
      <c r="Z91" s="127"/>
      <c r="AA91" s="112"/>
      <c r="AB91" s="132"/>
      <c r="AC91" s="143"/>
      <c r="AD91" s="144"/>
      <c r="AE91" s="147"/>
      <c r="AF91" s="148"/>
      <c r="AG91" s="148"/>
      <c r="AH91" s="148"/>
      <c r="AI91" s="148"/>
      <c r="AJ91" s="147"/>
      <c r="AK91" s="154"/>
      <c r="AL91" s="154"/>
      <c r="AM91" s="154"/>
      <c r="AN91" s="154"/>
      <c r="AO91" s="147"/>
      <c r="AP91" s="148"/>
      <c r="AQ91" s="156"/>
      <c r="AR91" s="156"/>
      <c r="AS91" s="157"/>
      <c r="AT91" s="147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</row>
    <row r="92" spans="1:99" customHeight="1" ht="18" hidden="true" s="80" customFormat="1">
      <c r="A92" s="105">
        <v>31</v>
      </c>
      <c r="B92" s="110"/>
      <c r="C92" s="110"/>
      <c r="D92" s="110"/>
      <c r="E92" s="110"/>
      <c r="F92" s="108">
        <f>INPUT!B92</f>
      </c>
      <c r="G92" s="111"/>
      <c r="H92" s="112"/>
      <c r="I92" s="112"/>
      <c r="J92" s="112"/>
      <c r="K92" s="127"/>
      <c r="L92" s="112"/>
      <c r="M92" s="112"/>
      <c r="N92" s="112"/>
      <c r="O92" s="112"/>
      <c r="P92" s="127"/>
      <c r="Q92" s="112"/>
      <c r="R92" s="112"/>
      <c r="S92" s="131"/>
      <c r="T92" s="132"/>
      <c r="U92" s="127"/>
      <c r="V92" s="104"/>
      <c r="W92" s="104"/>
      <c r="X92" s="104"/>
      <c r="Y92" s="104"/>
      <c r="Z92" s="127"/>
      <c r="AA92" s="112"/>
      <c r="AB92" s="132"/>
      <c r="AC92" s="143">
        <f>SUM(G92,I92,K92,M92,O92,Q92,S92,U92,W92,Y92,AA92)</f>
        <v>0</v>
      </c>
      <c r="AD92" s="144">
        <f>SUM(H92,J92,L92,N92,P92,R92,T92,V92,X92,Z92,AB92)</f>
        <v>0</v>
      </c>
      <c r="AE92" s="147"/>
      <c r="AF92" s="148"/>
      <c r="AG92" s="148"/>
      <c r="AH92" s="148"/>
      <c r="AI92" s="148"/>
      <c r="AJ92" s="147"/>
      <c r="AK92" s="154"/>
      <c r="AL92" s="154"/>
      <c r="AM92" s="154"/>
      <c r="AN92" s="154"/>
      <c r="AO92" s="147"/>
      <c r="AP92" s="148"/>
      <c r="AQ92" s="156"/>
      <c r="AR92" s="156"/>
      <c r="AS92" s="157"/>
      <c r="AT92" s="147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</row>
    <row r="93" spans="1:99" customHeight="1" ht="18" hidden="true" s="80" customFormat="1">
      <c r="A93" s="105">
        <v>32</v>
      </c>
      <c r="B93" s="110"/>
      <c r="C93" s="110"/>
      <c r="D93" s="110"/>
      <c r="E93" s="110"/>
      <c r="F93" s="108">
        <f>INPUT!B93</f>
      </c>
      <c r="G93" s="111"/>
      <c r="H93" s="112"/>
      <c r="I93" s="112"/>
      <c r="J93" s="112"/>
      <c r="K93" s="127"/>
      <c r="L93" s="112"/>
      <c r="M93" s="112"/>
      <c r="N93" s="112"/>
      <c r="O93" s="112"/>
      <c r="P93" s="127"/>
      <c r="Q93" s="112"/>
      <c r="R93" s="112"/>
      <c r="S93" s="131"/>
      <c r="T93" s="132"/>
      <c r="U93" s="127"/>
      <c r="V93" s="104"/>
      <c r="W93" s="104"/>
      <c r="X93" s="104"/>
      <c r="Y93" s="104"/>
      <c r="Z93" s="127"/>
      <c r="AA93" s="112"/>
      <c r="AB93" s="132"/>
      <c r="AC93" s="143">
        <f>SUM(G93,I93,K93,M93,O93,Q93,S93,U93,W93,Y93,AA93)</f>
        <v>0</v>
      </c>
      <c r="AD93" s="144">
        <f>SUM(H93,J93,L93,N93,P93,R93,T93,V93,X93,Z93,AB93)</f>
        <v>0</v>
      </c>
      <c r="AE93" s="147"/>
      <c r="AF93" s="148"/>
      <c r="AG93" s="148"/>
      <c r="AH93" s="148"/>
      <c r="AI93" s="148"/>
      <c r="AJ93" s="147"/>
      <c r="AK93" s="154"/>
      <c r="AL93" s="154"/>
      <c r="AM93" s="154"/>
      <c r="AN93" s="154"/>
      <c r="AO93" s="147"/>
      <c r="AP93" s="148"/>
      <c r="AQ93" s="156"/>
      <c r="AR93" s="156"/>
      <c r="AS93" s="157"/>
      <c r="AT93" s="147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</row>
    <row r="94" spans="1:99" customHeight="1" ht="18" hidden="true" s="80" customFormat="1">
      <c r="A94" s="105">
        <v>33</v>
      </c>
      <c r="B94" s="110"/>
      <c r="C94" s="110"/>
      <c r="D94" s="110"/>
      <c r="E94" s="110"/>
      <c r="F94" s="108">
        <f>INPUT!B94</f>
      </c>
      <c r="G94" s="111"/>
      <c r="H94" s="112"/>
      <c r="I94" s="112"/>
      <c r="J94" s="112"/>
      <c r="K94" s="127"/>
      <c r="L94" s="112"/>
      <c r="M94" s="112"/>
      <c r="N94" s="112"/>
      <c r="O94" s="112"/>
      <c r="P94" s="127"/>
      <c r="Q94" s="112"/>
      <c r="R94" s="112"/>
      <c r="S94" s="131"/>
      <c r="T94" s="132"/>
      <c r="U94" s="127"/>
      <c r="V94" s="104"/>
      <c r="W94" s="104"/>
      <c r="X94" s="104"/>
      <c r="Y94" s="104"/>
      <c r="Z94" s="127"/>
      <c r="AA94" s="112"/>
      <c r="AB94" s="132"/>
      <c r="AC94" s="143">
        <f>SUM(G94,I94,K94,M94,O94,Q94,S94,U94,W94,Y94,AA94)</f>
        <v>0</v>
      </c>
      <c r="AD94" s="144">
        <f>SUM(H94,J94,L94,N94,P94,R94,T94,V94,X94,Z94,AB94)</f>
        <v>0</v>
      </c>
      <c r="AE94" s="147"/>
      <c r="AF94" s="148"/>
      <c r="AG94" s="148"/>
      <c r="AH94" s="148"/>
      <c r="AI94" s="148"/>
      <c r="AJ94" s="147"/>
      <c r="AK94" s="154"/>
      <c r="AL94" s="154"/>
      <c r="AM94" s="154"/>
      <c r="AN94" s="154"/>
      <c r="AO94" s="147"/>
      <c r="AP94" s="148"/>
      <c r="AQ94" s="156"/>
      <c r="AR94" s="156"/>
      <c r="AS94" s="157"/>
      <c r="AT94" s="147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</row>
    <row r="95" spans="1:99" customHeight="1" ht="18" hidden="true" s="80" customFormat="1">
      <c r="A95" s="105">
        <v>34</v>
      </c>
      <c r="B95" s="110"/>
      <c r="C95" s="110"/>
      <c r="D95" s="110"/>
      <c r="E95" s="110"/>
      <c r="F95" s="108">
        <f>INPUT!B95</f>
      </c>
      <c r="G95" s="111"/>
      <c r="H95" s="112"/>
      <c r="I95" s="112"/>
      <c r="J95" s="112"/>
      <c r="K95" s="127"/>
      <c r="L95" s="112"/>
      <c r="M95" s="112"/>
      <c r="N95" s="112"/>
      <c r="O95" s="112"/>
      <c r="P95" s="127"/>
      <c r="Q95" s="112"/>
      <c r="R95" s="112"/>
      <c r="S95" s="131"/>
      <c r="T95" s="132"/>
      <c r="U95" s="127"/>
      <c r="V95" s="104"/>
      <c r="W95" s="104"/>
      <c r="X95" s="104"/>
      <c r="Y95" s="104"/>
      <c r="Z95" s="127"/>
      <c r="AA95" s="112"/>
      <c r="AB95" s="132"/>
      <c r="AC95" s="143">
        <f>SUM(G95,I95,K95,M95,O95,Q95,S95,U95,W95,Y95,AA95)</f>
        <v>0</v>
      </c>
      <c r="AD95" s="144">
        <f>SUM(H95,J95,L95,N95,P95,R95,T95,V95,X95,Z95,AB95)</f>
        <v>0</v>
      </c>
      <c r="AE95" s="147"/>
      <c r="AF95" s="148"/>
      <c r="AG95" s="148"/>
      <c r="AH95" s="148"/>
      <c r="AI95" s="148"/>
      <c r="AJ95" s="147"/>
      <c r="AK95" s="154"/>
      <c r="AL95" s="154"/>
      <c r="AM95" s="154"/>
      <c r="AN95" s="154"/>
      <c r="AO95" s="147"/>
      <c r="AP95" s="148"/>
      <c r="AQ95" s="156"/>
      <c r="AR95" s="156"/>
      <c r="AS95" s="157"/>
      <c r="AT95" s="147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</row>
    <row r="96" spans="1:99" customHeight="1" ht="18" hidden="true" s="80" customFormat="1">
      <c r="A96" s="105">
        <v>35</v>
      </c>
      <c r="B96" s="110"/>
      <c r="C96" s="110"/>
      <c r="D96" s="110"/>
      <c r="E96" s="110"/>
      <c r="F96" s="108">
        <f>INPUT!B96</f>
      </c>
      <c r="G96" s="111"/>
      <c r="H96" s="112"/>
      <c r="I96" s="112"/>
      <c r="J96" s="112"/>
      <c r="K96" s="127"/>
      <c r="L96" s="112"/>
      <c r="M96" s="112"/>
      <c r="N96" s="112"/>
      <c r="O96" s="112"/>
      <c r="P96" s="127"/>
      <c r="Q96" s="112"/>
      <c r="R96" s="112"/>
      <c r="S96" s="131"/>
      <c r="T96" s="132"/>
      <c r="U96" s="127"/>
      <c r="V96" s="104"/>
      <c r="W96" s="104"/>
      <c r="X96" s="104"/>
      <c r="Y96" s="104"/>
      <c r="Z96" s="127"/>
      <c r="AA96" s="112"/>
      <c r="AB96" s="132"/>
      <c r="AC96" s="143">
        <f>SUM(G96,I96,K96,M96,O96,Q96,S96,U96,W96,Y96,AA96)</f>
        <v>0</v>
      </c>
      <c r="AD96" s="144">
        <f>SUM(H96,J96,L96,N96,P96,R96,T96,V96,X96,Z96,AB96)</f>
        <v>0</v>
      </c>
      <c r="AE96" s="147"/>
      <c r="AF96" s="148"/>
      <c r="AG96" s="148"/>
      <c r="AH96" s="148"/>
      <c r="AI96" s="148"/>
      <c r="AJ96" s="147"/>
      <c r="AK96" s="154"/>
      <c r="AL96" s="154"/>
      <c r="AM96" s="154"/>
      <c r="AN96" s="154"/>
      <c r="AO96" s="147"/>
      <c r="AP96" s="148"/>
      <c r="AQ96" s="156"/>
      <c r="AR96" s="156"/>
      <c r="AS96" s="157"/>
      <c r="AT96" s="147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</row>
    <row r="97" spans="1:99" customHeight="1" ht="18" hidden="true" s="80" customFormat="1">
      <c r="A97" s="105">
        <v>36</v>
      </c>
      <c r="B97" s="110"/>
      <c r="C97" s="110"/>
      <c r="D97" s="110"/>
      <c r="E97" s="110"/>
      <c r="F97" s="108">
        <f>INPUT!B97</f>
      </c>
      <c r="G97" s="111"/>
      <c r="H97" s="112"/>
      <c r="I97" s="112"/>
      <c r="J97" s="112"/>
      <c r="K97" s="127"/>
      <c r="L97" s="112"/>
      <c r="M97" s="112"/>
      <c r="N97" s="112"/>
      <c r="O97" s="112"/>
      <c r="P97" s="127"/>
      <c r="Q97" s="112"/>
      <c r="R97" s="112"/>
      <c r="S97" s="131"/>
      <c r="T97" s="132"/>
      <c r="U97" s="127"/>
      <c r="V97" s="104"/>
      <c r="W97" s="104"/>
      <c r="X97" s="104"/>
      <c r="Y97" s="104"/>
      <c r="Z97" s="127"/>
      <c r="AA97" s="112"/>
      <c r="AB97" s="132"/>
      <c r="AC97" s="143">
        <f>SUM(G97,I97,K97,M97,O97,Q97,S97,U97,W97,Y97,AA97)</f>
        <v>0</v>
      </c>
      <c r="AD97" s="144">
        <f>SUM(H97,J97,L97,N97,P97,R97,T97,V97,X97,Z97,AB97)</f>
        <v>0</v>
      </c>
      <c r="AE97" s="147"/>
      <c r="AF97" s="148"/>
      <c r="AG97" s="148"/>
      <c r="AH97" s="148"/>
      <c r="AI97" s="148"/>
      <c r="AJ97" s="147"/>
      <c r="AK97" s="154"/>
      <c r="AL97" s="154"/>
      <c r="AM97" s="154"/>
      <c r="AN97" s="154"/>
      <c r="AO97" s="147"/>
      <c r="AP97" s="148"/>
      <c r="AQ97" s="156"/>
      <c r="AR97" s="156"/>
      <c r="AS97" s="157"/>
      <c r="AT97" s="147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</row>
    <row r="98" spans="1:99" customHeight="1" ht="18" hidden="true" s="80" customFormat="1">
      <c r="A98" s="105">
        <v>37</v>
      </c>
      <c r="B98" s="110"/>
      <c r="C98" s="110"/>
      <c r="D98" s="110"/>
      <c r="E98" s="110"/>
      <c r="F98" s="108">
        <f>INPUT!B98</f>
      </c>
      <c r="G98" s="111"/>
      <c r="H98" s="112"/>
      <c r="I98" s="112"/>
      <c r="J98" s="112"/>
      <c r="K98" s="127"/>
      <c r="L98" s="112"/>
      <c r="M98" s="112"/>
      <c r="N98" s="112"/>
      <c r="O98" s="112"/>
      <c r="P98" s="127"/>
      <c r="Q98" s="112"/>
      <c r="R98" s="112"/>
      <c r="S98" s="131"/>
      <c r="T98" s="132"/>
      <c r="U98" s="127"/>
      <c r="V98" s="104"/>
      <c r="W98" s="104"/>
      <c r="X98" s="104"/>
      <c r="Y98" s="104"/>
      <c r="Z98" s="127"/>
      <c r="AA98" s="112"/>
      <c r="AB98" s="132"/>
      <c r="AC98" s="143">
        <f>SUM(G98,I98,K98,M98,O98,Q98,S98,U98,W98,Y98,AA98)</f>
        <v>0</v>
      </c>
      <c r="AD98" s="144">
        <f>SUM(H98,J98,L98,N98,P98,R98,T98,V98,X98,Z98,AB98)</f>
        <v>0</v>
      </c>
      <c r="AE98" s="147"/>
      <c r="AF98" s="148"/>
      <c r="AG98" s="148"/>
      <c r="AH98" s="148"/>
      <c r="AI98" s="148"/>
      <c r="AJ98" s="147"/>
      <c r="AK98" s="154"/>
      <c r="AL98" s="154"/>
      <c r="AM98" s="154"/>
      <c r="AN98" s="154"/>
      <c r="AO98" s="147"/>
      <c r="AP98" s="148"/>
      <c r="AQ98" s="156"/>
      <c r="AR98" s="156"/>
      <c r="AS98" s="157"/>
      <c r="AT98" s="147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</row>
    <row r="99" spans="1:99" customHeight="1" ht="18" hidden="true" s="80" customFormat="1">
      <c r="A99" s="105">
        <v>38</v>
      </c>
      <c r="B99" s="110"/>
      <c r="C99" s="110"/>
      <c r="D99" s="110"/>
      <c r="E99" s="110"/>
      <c r="F99" s="108">
        <f>INPUT!B99</f>
      </c>
      <c r="G99" s="111"/>
      <c r="H99" s="112"/>
      <c r="I99" s="112"/>
      <c r="J99" s="112"/>
      <c r="K99" s="127"/>
      <c r="L99" s="112"/>
      <c r="M99" s="112"/>
      <c r="N99" s="112"/>
      <c r="O99" s="112"/>
      <c r="P99" s="127"/>
      <c r="Q99" s="112"/>
      <c r="R99" s="112"/>
      <c r="S99" s="131"/>
      <c r="T99" s="132"/>
      <c r="U99" s="127"/>
      <c r="V99" s="104"/>
      <c r="W99" s="104"/>
      <c r="X99" s="104"/>
      <c r="Y99" s="104"/>
      <c r="Z99" s="127"/>
      <c r="AA99" s="112"/>
      <c r="AB99" s="132"/>
      <c r="AC99" s="143">
        <f>SUM(G99,I99,K99,M99,O99,Q99,S99,U99,W99,Y99,AA99)</f>
        <v>0</v>
      </c>
      <c r="AD99" s="144">
        <f>SUM(H99,J99,L99,N99,P99,R99,T99,V99,X99,Z99,AB99)</f>
        <v>0</v>
      </c>
      <c r="AE99" s="147"/>
      <c r="AF99" s="148"/>
      <c r="AG99" s="148"/>
      <c r="AH99" s="148"/>
      <c r="AI99" s="148"/>
      <c r="AJ99" s="147"/>
      <c r="AK99" s="154"/>
      <c r="AL99" s="154"/>
      <c r="AM99" s="154"/>
      <c r="AN99" s="154"/>
      <c r="AO99" s="147"/>
      <c r="AP99" s="148"/>
      <c r="AQ99" s="156"/>
      <c r="AR99" s="156"/>
      <c r="AS99" s="157"/>
      <c r="AT99" s="147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</row>
    <row r="100" spans="1:99" customHeight="1" ht="18" hidden="true" s="80" customFormat="1">
      <c r="A100" s="105">
        <v>39</v>
      </c>
      <c r="B100" s="110"/>
      <c r="C100" s="110"/>
      <c r="D100" s="110"/>
      <c r="E100" s="110"/>
      <c r="F100" s="108">
        <f>INPUT!B100</f>
      </c>
      <c r="G100" s="111"/>
      <c r="H100" s="112"/>
      <c r="I100" s="112"/>
      <c r="J100" s="112"/>
      <c r="K100" s="127"/>
      <c r="L100" s="112"/>
      <c r="M100" s="112"/>
      <c r="N100" s="112"/>
      <c r="O100" s="112"/>
      <c r="P100" s="127"/>
      <c r="Q100" s="112"/>
      <c r="R100" s="112"/>
      <c r="S100" s="131"/>
      <c r="T100" s="132"/>
      <c r="U100" s="127"/>
      <c r="V100" s="104"/>
      <c r="W100" s="104"/>
      <c r="X100" s="104"/>
      <c r="Y100" s="104"/>
      <c r="Z100" s="127"/>
      <c r="AA100" s="112"/>
      <c r="AB100" s="132"/>
      <c r="AC100" s="143">
        <f>SUM(G100,I100,K100,M100,O100,Q100,S100,U100,W100,Y100,AA100)</f>
        <v>0</v>
      </c>
      <c r="AD100" s="144">
        <f>SUM(H100,J100,L100,N100,P100,R100,T100,V100,X100,Z100,AB100)</f>
        <v>0</v>
      </c>
      <c r="AE100" s="147"/>
      <c r="AF100" s="148"/>
      <c r="AG100" s="148"/>
      <c r="AH100" s="148"/>
      <c r="AI100" s="148"/>
      <c r="AJ100" s="147"/>
      <c r="AK100" s="154"/>
      <c r="AL100" s="154"/>
      <c r="AM100" s="154"/>
      <c r="AN100" s="154"/>
      <c r="AO100" s="147"/>
      <c r="AP100" s="148"/>
      <c r="AQ100" s="156"/>
      <c r="AR100" s="156"/>
      <c r="AS100" s="157"/>
      <c r="AT100" s="147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</row>
    <row r="101" spans="1:99" customHeight="1" ht="18" hidden="true" s="80" customFormat="1">
      <c r="A101" s="105">
        <v>40</v>
      </c>
      <c r="B101" s="110"/>
      <c r="C101" s="110"/>
      <c r="D101" s="110"/>
      <c r="E101" s="110"/>
      <c r="F101" s="108">
        <f>INPUT!B101</f>
      </c>
      <c r="G101" s="111"/>
      <c r="H101" s="112"/>
      <c r="I101" s="112"/>
      <c r="J101" s="112"/>
      <c r="K101" s="127"/>
      <c r="L101" s="112"/>
      <c r="M101" s="112"/>
      <c r="N101" s="112"/>
      <c r="O101" s="112"/>
      <c r="P101" s="127"/>
      <c r="Q101" s="112"/>
      <c r="R101" s="112"/>
      <c r="S101" s="131"/>
      <c r="T101" s="132"/>
      <c r="U101" s="127"/>
      <c r="V101" s="104"/>
      <c r="W101" s="104"/>
      <c r="X101" s="104"/>
      <c r="Y101" s="104"/>
      <c r="Z101" s="127"/>
      <c r="AA101" s="112"/>
      <c r="AB101" s="132"/>
      <c r="AC101" s="143">
        <f>SUM(G101,I101,K101,M101,O101,Q101,S101,U101,W101,Y101,AA101)</f>
        <v>0</v>
      </c>
      <c r="AD101" s="144">
        <f>SUM(H101,J101,L101,N101,P101,R101,T101,V101,X101,Z101,AB101)</f>
        <v>0</v>
      </c>
      <c r="AE101" s="147"/>
      <c r="AF101" s="148"/>
      <c r="AG101" s="148"/>
      <c r="AH101" s="148"/>
      <c r="AI101" s="148"/>
      <c r="AJ101" s="147"/>
      <c r="AK101" s="154"/>
      <c r="AL101" s="154"/>
      <c r="AM101" s="154"/>
      <c r="AN101" s="154"/>
      <c r="AO101" s="147"/>
      <c r="AP101" s="148"/>
      <c r="AQ101" s="156"/>
      <c r="AR101" s="156"/>
      <c r="AS101" s="157"/>
      <c r="AT101" s="147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</row>
    <row r="102" spans="1:99" customHeight="1" ht="18" hidden="true" s="80" customFormat="1">
      <c r="A102" s="105">
        <v>41</v>
      </c>
      <c r="B102" s="110"/>
      <c r="C102" s="110"/>
      <c r="D102" s="110"/>
      <c r="E102" s="110"/>
      <c r="F102" s="108">
        <f>INPUT!B102</f>
      </c>
      <c r="G102" s="111"/>
      <c r="H102" s="112"/>
      <c r="I102" s="112"/>
      <c r="J102" s="112"/>
      <c r="K102" s="127"/>
      <c r="L102" s="112"/>
      <c r="M102" s="112"/>
      <c r="N102" s="112"/>
      <c r="O102" s="112"/>
      <c r="P102" s="127"/>
      <c r="Q102" s="112"/>
      <c r="R102" s="112"/>
      <c r="S102" s="131"/>
      <c r="T102" s="132"/>
      <c r="U102" s="127"/>
      <c r="V102" s="104"/>
      <c r="W102" s="104"/>
      <c r="X102" s="104"/>
      <c r="Y102" s="104"/>
      <c r="Z102" s="127"/>
      <c r="AA102" s="112"/>
      <c r="AB102" s="132"/>
      <c r="AC102" s="143">
        <f>SUM(G102,I102,K102,M102,O102,Q102,S102,U102,W102,Y102,AA102)</f>
        <v>0</v>
      </c>
      <c r="AD102" s="144">
        <f>SUM(H102,J102,L102,N102,P102,R102,T102,V102,X102,Z102,AB102)</f>
        <v>0</v>
      </c>
      <c r="AE102" s="147"/>
      <c r="AF102" s="148"/>
      <c r="AG102" s="148"/>
      <c r="AH102" s="148"/>
      <c r="AI102" s="148"/>
      <c r="AJ102" s="147"/>
      <c r="AK102" s="154"/>
      <c r="AL102" s="154"/>
      <c r="AM102" s="154"/>
      <c r="AN102" s="154"/>
      <c r="AO102" s="147"/>
      <c r="AP102" s="148"/>
      <c r="AQ102" s="156"/>
      <c r="AR102" s="156"/>
      <c r="AS102" s="157"/>
      <c r="AT102" s="147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</row>
    <row r="103" spans="1:99" customHeight="1" ht="18" hidden="true" s="80" customFormat="1">
      <c r="A103" s="105">
        <v>42</v>
      </c>
      <c r="B103" s="110"/>
      <c r="C103" s="110"/>
      <c r="D103" s="110"/>
      <c r="E103" s="110"/>
      <c r="F103" s="108">
        <f>INPUT!B103</f>
      </c>
      <c r="G103" s="111"/>
      <c r="H103" s="112"/>
      <c r="I103" s="112"/>
      <c r="J103" s="112"/>
      <c r="K103" s="127"/>
      <c r="L103" s="112"/>
      <c r="M103" s="112"/>
      <c r="N103" s="112"/>
      <c r="O103" s="112"/>
      <c r="P103" s="127"/>
      <c r="Q103" s="112"/>
      <c r="R103" s="112"/>
      <c r="S103" s="131"/>
      <c r="T103" s="132"/>
      <c r="U103" s="127"/>
      <c r="V103" s="104"/>
      <c r="W103" s="104"/>
      <c r="X103" s="104"/>
      <c r="Y103" s="104"/>
      <c r="Z103" s="127"/>
      <c r="AA103" s="112"/>
      <c r="AB103" s="132"/>
      <c r="AC103" s="143">
        <f>SUM(G103,I103,K103,M103,O103,Q103,S103,U103,W103,Y103,AA103)</f>
        <v>0</v>
      </c>
      <c r="AD103" s="144">
        <f>SUM(H103,J103,L103,N103,P103,R103,T103,V103,X103,Z103,AB103)</f>
        <v>0</v>
      </c>
      <c r="AE103" s="147"/>
      <c r="AF103" s="148"/>
      <c r="AG103" s="148"/>
      <c r="AH103" s="148"/>
      <c r="AI103" s="148"/>
      <c r="AJ103" s="147"/>
      <c r="AK103" s="154"/>
      <c r="AL103" s="154"/>
      <c r="AM103" s="154"/>
      <c r="AN103" s="154"/>
      <c r="AO103" s="147"/>
      <c r="AP103" s="148"/>
      <c r="AQ103" s="156"/>
      <c r="AR103" s="156"/>
      <c r="AS103" s="157"/>
      <c r="AT103" s="147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</row>
    <row r="104" spans="1:99" customHeight="1" ht="18" hidden="true" s="80" customFormat="1">
      <c r="A104" s="105">
        <v>43</v>
      </c>
      <c r="B104" s="110"/>
      <c r="C104" s="110"/>
      <c r="D104" s="110"/>
      <c r="E104" s="110"/>
      <c r="F104" s="108">
        <f>INPUT!B104</f>
      </c>
      <c r="G104" s="111"/>
      <c r="H104" s="112"/>
      <c r="I104" s="112"/>
      <c r="J104" s="112"/>
      <c r="K104" s="127"/>
      <c r="L104" s="112"/>
      <c r="M104" s="112"/>
      <c r="N104" s="112"/>
      <c r="O104" s="112"/>
      <c r="P104" s="127"/>
      <c r="Q104" s="112"/>
      <c r="R104" s="112"/>
      <c r="S104" s="131"/>
      <c r="T104" s="132"/>
      <c r="U104" s="127"/>
      <c r="V104" s="104"/>
      <c r="W104" s="104"/>
      <c r="X104" s="104"/>
      <c r="Y104" s="104"/>
      <c r="Z104" s="127"/>
      <c r="AA104" s="112"/>
      <c r="AB104" s="132"/>
      <c r="AC104" s="143">
        <f>SUM(G104,I104,K104,M104,O104,Q104,S104,U104,W104,Y104,AA104)</f>
        <v>0</v>
      </c>
      <c r="AD104" s="144">
        <f>SUM(H104,J104,L104,N104,P104,R104,T104,V104,X104,Z104,AB104)</f>
        <v>0</v>
      </c>
      <c r="AE104" s="147"/>
      <c r="AF104" s="148"/>
      <c r="AG104" s="148"/>
      <c r="AH104" s="148"/>
      <c r="AI104" s="148"/>
      <c r="AJ104" s="147"/>
      <c r="AK104" s="154"/>
      <c r="AL104" s="154"/>
      <c r="AM104" s="154"/>
      <c r="AN104" s="154"/>
      <c r="AO104" s="147"/>
      <c r="AP104" s="148"/>
      <c r="AQ104" s="156"/>
      <c r="AR104" s="156"/>
      <c r="AS104" s="157"/>
      <c r="AT104" s="147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</row>
    <row r="105" spans="1:99" customHeight="1" ht="18" hidden="true" s="80" customFormat="1">
      <c r="A105" s="105">
        <v>44</v>
      </c>
      <c r="B105" s="110"/>
      <c r="C105" s="110"/>
      <c r="D105" s="110"/>
      <c r="E105" s="110"/>
      <c r="F105" s="108">
        <f>INPUT!B105</f>
      </c>
      <c r="G105" s="111"/>
      <c r="H105" s="112"/>
      <c r="I105" s="112"/>
      <c r="J105" s="112"/>
      <c r="K105" s="127"/>
      <c r="L105" s="112"/>
      <c r="M105" s="112"/>
      <c r="N105" s="112"/>
      <c r="O105" s="112"/>
      <c r="P105" s="127"/>
      <c r="Q105" s="112"/>
      <c r="R105" s="112"/>
      <c r="S105" s="131"/>
      <c r="T105" s="132"/>
      <c r="U105" s="127"/>
      <c r="V105" s="104"/>
      <c r="W105" s="104"/>
      <c r="X105" s="104"/>
      <c r="Y105" s="104"/>
      <c r="Z105" s="127"/>
      <c r="AA105" s="112"/>
      <c r="AB105" s="132"/>
      <c r="AC105" s="143">
        <f>SUM(G105,I105,K105,M105,O105,Q105,S105,U105,W105,Y105,AA105)</f>
        <v>0</v>
      </c>
      <c r="AD105" s="144">
        <f>SUM(H105,J105,L105,N105,P105,R105,T105,V105,X105,Z105,AB105)</f>
        <v>0</v>
      </c>
      <c r="AE105" s="147"/>
      <c r="AF105" s="148"/>
      <c r="AG105" s="148"/>
      <c r="AH105" s="148"/>
      <c r="AI105" s="148"/>
      <c r="AJ105" s="147"/>
      <c r="AK105" s="154"/>
      <c r="AL105" s="154"/>
      <c r="AM105" s="154"/>
      <c r="AN105" s="154"/>
      <c r="AO105" s="147"/>
      <c r="AP105" s="148"/>
      <c r="AQ105" s="156"/>
      <c r="AR105" s="156"/>
      <c r="AS105" s="157"/>
      <c r="AT105" s="147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</row>
    <row r="106" spans="1:99" customHeight="1" ht="18" hidden="true" s="80" customFormat="1">
      <c r="A106" s="105">
        <v>45</v>
      </c>
      <c r="B106" s="110"/>
      <c r="C106" s="110"/>
      <c r="D106" s="110"/>
      <c r="E106" s="110"/>
      <c r="F106" s="108">
        <f>INPUT!B106</f>
      </c>
      <c r="G106" s="111"/>
      <c r="H106" s="112"/>
      <c r="I106" s="112"/>
      <c r="J106" s="112"/>
      <c r="K106" s="127"/>
      <c r="L106" s="112"/>
      <c r="M106" s="112"/>
      <c r="N106" s="112"/>
      <c r="O106" s="112"/>
      <c r="P106" s="127"/>
      <c r="Q106" s="112"/>
      <c r="R106" s="112"/>
      <c r="S106" s="131"/>
      <c r="T106" s="132"/>
      <c r="U106" s="127"/>
      <c r="V106" s="104"/>
      <c r="W106" s="104"/>
      <c r="X106" s="104"/>
      <c r="Y106" s="104"/>
      <c r="Z106" s="127"/>
      <c r="AA106" s="112"/>
      <c r="AB106" s="132"/>
      <c r="AC106" s="143">
        <f>SUM(G106,I106,K106,M106,O106,Q106,S106,U106,W106,Y106,AA106)</f>
        <v>0</v>
      </c>
      <c r="AD106" s="144">
        <f>SUM(H106,J106,L106,N106,P106,R106,T106,V106,X106,Z106,AB106)</f>
        <v>0</v>
      </c>
      <c r="AE106" s="147"/>
      <c r="AF106" s="148"/>
      <c r="AG106" s="148"/>
      <c r="AH106" s="148"/>
      <c r="AI106" s="148"/>
      <c r="AJ106" s="147"/>
      <c r="AK106" s="154"/>
      <c r="AL106" s="154"/>
      <c r="AM106" s="154"/>
      <c r="AN106" s="154"/>
      <c r="AO106" s="147"/>
      <c r="AP106" s="148"/>
      <c r="AQ106" s="156"/>
      <c r="AR106" s="156"/>
      <c r="AS106" s="157"/>
      <c r="AT106" s="147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</row>
    <row r="107" spans="1:99" customHeight="1" ht="18" hidden="true" s="80" customFormat="1">
      <c r="A107" s="105">
        <v>46</v>
      </c>
      <c r="B107" s="110"/>
      <c r="C107" s="110"/>
      <c r="D107" s="110"/>
      <c r="E107" s="110"/>
      <c r="F107" s="108">
        <f>INPUT!B107</f>
      </c>
      <c r="G107" s="111"/>
      <c r="H107" s="112"/>
      <c r="I107" s="112"/>
      <c r="J107" s="112"/>
      <c r="K107" s="127"/>
      <c r="L107" s="112"/>
      <c r="M107" s="112"/>
      <c r="N107" s="112"/>
      <c r="O107" s="112"/>
      <c r="P107" s="127"/>
      <c r="Q107" s="112"/>
      <c r="R107" s="112"/>
      <c r="S107" s="131"/>
      <c r="T107" s="132"/>
      <c r="U107" s="127"/>
      <c r="V107" s="104"/>
      <c r="W107" s="104"/>
      <c r="X107" s="104"/>
      <c r="Y107" s="104"/>
      <c r="Z107" s="127"/>
      <c r="AA107" s="112"/>
      <c r="AB107" s="132"/>
      <c r="AC107" s="143">
        <f>SUM(G107,I107,K107,M107,O107,Q107,S107,U107,W107,Y107,AA107)</f>
        <v>0</v>
      </c>
      <c r="AD107" s="144">
        <f>SUM(H107,J107,L107,N107,P107,R107,T107,V107,X107,Z107,AB107)</f>
        <v>0</v>
      </c>
      <c r="AE107" s="147"/>
      <c r="AF107" s="148"/>
      <c r="AG107" s="148"/>
      <c r="AH107" s="148"/>
      <c r="AI107" s="148"/>
      <c r="AJ107" s="147"/>
      <c r="AK107" s="154"/>
      <c r="AL107" s="154"/>
      <c r="AM107" s="154"/>
      <c r="AN107" s="154"/>
      <c r="AO107" s="147"/>
      <c r="AP107" s="148"/>
      <c r="AQ107" s="156"/>
      <c r="AR107" s="156"/>
      <c r="AS107" s="157"/>
      <c r="AT107" s="147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</row>
    <row r="108" spans="1:99" customHeight="1" ht="18" hidden="true" s="80" customFormat="1">
      <c r="A108" s="105">
        <v>47</v>
      </c>
      <c r="B108" s="110"/>
      <c r="C108" s="110"/>
      <c r="D108" s="110"/>
      <c r="E108" s="110"/>
      <c r="F108" s="108">
        <f>INPUT!B108</f>
      </c>
      <c r="G108" s="111"/>
      <c r="H108" s="112"/>
      <c r="I108" s="112"/>
      <c r="J108" s="112"/>
      <c r="K108" s="127"/>
      <c r="L108" s="112"/>
      <c r="M108" s="112"/>
      <c r="N108" s="112"/>
      <c r="O108" s="112"/>
      <c r="P108" s="127"/>
      <c r="Q108" s="112"/>
      <c r="R108" s="112"/>
      <c r="S108" s="131"/>
      <c r="T108" s="132"/>
      <c r="U108" s="127"/>
      <c r="V108" s="104"/>
      <c r="W108" s="104"/>
      <c r="X108" s="104"/>
      <c r="Y108" s="104"/>
      <c r="Z108" s="127"/>
      <c r="AA108" s="112"/>
      <c r="AB108" s="132"/>
      <c r="AC108" s="143">
        <f>SUM(G108,I108,K108,M108,O108,Q108,S108,U108,W108,Y108,AA108)</f>
        <v>0</v>
      </c>
      <c r="AD108" s="144">
        <f>SUM(H108,J108,L108,N108,P108,R108,T108,V108,X108,Z108,AB108)</f>
        <v>0</v>
      </c>
      <c r="AE108" s="147"/>
      <c r="AF108" s="148"/>
      <c r="AG108" s="148"/>
      <c r="AH108" s="148"/>
      <c r="AI108" s="148"/>
      <c r="AJ108" s="147"/>
      <c r="AK108" s="154"/>
      <c r="AL108" s="154"/>
      <c r="AM108" s="154"/>
      <c r="AN108" s="154"/>
      <c r="AO108" s="147"/>
      <c r="AP108" s="148"/>
      <c r="AQ108" s="156"/>
      <c r="AR108" s="156"/>
      <c r="AS108" s="157"/>
      <c r="AT108" s="147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</row>
    <row r="109" spans="1:99" customHeight="1" ht="18" hidden="true" s="80" customFormat="1">
      <c r="A109" s="105">
        <v>48</v>
      </c>
      <c r="B109" s="110"/>
      <c r="C109" s="110"/>
      <c r="D109" s="110"/>
      <c r="E109" s="110"/>
      <c r="F109" s="108">
        <f>INPUT!B109</f>
      </c>
      <c r="G109" s="111"/>
      <c r="H109" s="112"/>
      <c r="I109" s="112"/>
      <c r="J109" s="112"/>
      <c r="K109" s="127"/>
      <c r="L109" s="112"/>
      <c r="M109" s="112"/>
      <c r="N109" s="112"/>
      <c r="O109" s="112"/>
      <c r="P109" s="127"/>
      <c r="Q109" s="112"/>
      <c r="R109" s="112"/>
      <c r="S109" s="131"/>
      <c r="T109" s="132"/>
      <c r="U109" s="127"/>
      <c r="V109" s="104"/>
      <c r="W109" s="104"/>
      <c r="X109" s="104"/>
      <c r="Y109" s="104"/>
      <c r="Z109" s="127"/>
      <c r="AA109" s="112"/>
      <c r="AB109" s="132"/>
      <c r="AC109" s="143">
        <f>SUM(G109,I109,K109,M109,O109,Q109,S109,U109,W109,Y109,AA109)</f>
        <v>0</v>
      </c>
      <c r="AD109" s="144">
        <f>SUM(H109,J109,L109,N109,P109,R109,T109,V109,X109,Z109,AB109)</f>
        <v>0</v>
      </c>
      <c r="AE109" s="147"/>
      <c r="AF109" s="148"/>
      <c r="AG109" s="148"/>
      <c r="AH109" s="148"/>
      <c r="AI109" s="148"/>
      <c r="AJ109" s="147"/>
      <c r="AK109" s="154"/>
      <c r="AL109" s="154"/>
      <c r="AM109" s="154"/>
      <c r="AN109" s="154"/>
      <c r="AO109" s="147"/>
      <c r="AP109" s="148"/>
      <c r="AQ109" s="156"/>
      <c r="AR109" s="156"/>
      <c r="AS109" s="157"/>
      <c r="AT109" s="147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</row>
    <row r="110" spans="1:99" customHeight="1" ht="18" hidden="true" s="80" customFormat="1">
      <c r="A110" s="105">
        <v>49</v>
      </c>
      <c r="B110" s="110"/>
      <c r="C110" s="110"/>
      <c r="D110" s="110"/>
      <c r="E110" s="110"/>
      <c r="F110" s="108">
        <f>INPUT!B110</f>
      </c>
      <c r="G110" s="111"/>
      <c r="H110" s="112"/>
      <c r="I110" s="112"/>
      <c r="J110" s="112"/>
      <c r="K110" s="127"/>
      <c r="L110" s="112"/>
      <c r="M110" s="112"/>
      <c r="N110" s="112"/>
      <c r="O110" s="112"/>
      <c r="P110" s="127"/>
      <c r="Q110" s="112"/>
      <c r="R110" s="112"/>
      <c r="S110" s="131"/>
      <c r="T110" s="132"/>
      <c r="U110" s="127"/>
      <c r="V110" s="104"/>
      <c r="W110" s="104"/>
      <c r="X110" s="104"/>
      <c r="Y110" s="104"/>
      <c r="Z110" s="127"/>
      <c r="AA110" s="112"/>
      <c r="AB110" s="132"/>
      <c r="AC110" s="143">
        <f>SUM(G110,I110,K110,M110,O110,Q110,S110,U110,W110,Y110,AA110)</f>
        <v>0</v>
      </c>
      <c r="AD110" s="144">
        <f>SUM(H110,J110,L110,N110,P110,R110,T110,V110,X110,Z110,AB110)</f>
        <v>0</v>
      </c>
      <c r="AE110" s="147"/>
      <c r="AF110" s="148"/>
      <c r="AG110" s="148"/>
      <c r="AH110" s="148"/>
      <c r="AI110" s="148"/>
      <c r="AJ110" s="147"/>
      <c r="AK110" s="154"/>
      <c r="AL110" s="154"/>
      <c r="AM110" s="154"/>
      <c r="AN110" s="154"/>
      <c r="AO110" s="147"/>
      <c r="AP110" s="148"/>
      <c r="AQ110" s="156"/>
      <c r="AR110" s="156"/>
      <c r="AS110" s="157"/>
      <c r="AT110" s="147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</row>
    <row r="111" spans="1:99" customHeight="1" ht="18" hidden="true" s="80" customFormat="1">
      <c r="A111" s="161">
        <v>50</v>
      </c>
      <c r="B111" s="162"/>
      <c r="C111" s="162"/>
      <c r="D111" s="162"/>
      <c r="E111" s="162"/>
      <c r="F111" s="163">
        <f>INPUT!B111</f>
      </c>
      <c r="G111" s="164"/>
      <c r="H111" s="165"/>
      <c r="I111" s="165"/>
      <c r="J111" s="165"/>
      <c r="K111" s="167"/>
      <c r="L111" s="165"/>
      <c r="M111" s="165"/>
      <c r="N111" s="165"/>
      <c r="O111" s="165"/>
      <c r="P111" s="167"/>
      <c r="Q111" s="165"/>
      <c r="R111" s="165"/>
      <c r="S111" s="168"/>
      <c r="T111" s="169"/>
      <c r="U111" s="167"/>
      <c r="V111" s="170"/>
      <c r="W111" s="170"/>
      <c r="X111" s="170"/>
      <c r="Y111" s="170"/>
      <c r="Z111" s="167"/>
      <c r="AA111" s="165"/>
      <c r="AB111" s="169"/>
      <c r="AC111" s="171">
        <f>SUM(G111,I111,K111,M111,O111,Q111,S111,U111,W111,Y111,AA111)</f>
        <v>0</v>
      </c>
      <c r="AD111" s="172">
        <f>SUM(H111,J111,L111,N111,P111,R111,T111,V111,X111,Z111,AB111)</f>
        <v>0</v>
      </c>
      <c r="AE111" s="147"/>
      <c r="AF111" s="148"/>
      <c r="AG111" s="148"/>
      <c r="AH111" s="148"/>
      <c r="AI111" s="148"/>
      <c r="AJ111" s="147"/>
      <c r="AK111" s="154"/>
      <c r="AL111" s="154"/>
      <c r="AM111" s="154"/>
      <c r="AN111" s="154"/>
      <c r="AO111" s="147"/>
      <c r="AP111" s="148"/>
      <c r="AQ111" s="156"/>
      <c r="AR111" s="156"/>
      <c r="AS111" s="157"/>
      <c r="AT111" s="147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</row>
    <row r="112" spans="1:99" customHeight="1" ht="15.75" s="81" customFormat="1">
      <c r="H112" s="166"/>
      <c r="J112" s="166"/>
      <c r="L112" s="166"/>
      <c r="N112" s="166"/>
      <c r="P112" s="166"/>
      <c r="R112" s="166"/>
      <c r="T112" s="166"/>
      <c r="V112" s="166"/>
      <c r="X112" s="166"/>
      <c r="Z112" s="166"/>
      <c r="AB112" s="166"/>
      <c r="AD112" s="166"/>
      <c r="AM112" s="173"/>
      <c r="AN112" s="173"/>
      <c r="AO112" s="174"/>
      <c r="AR112" s="173"/>
      <c r="AS112" s="173"/>
      <c r="AT112" s="174"/>
      <c r="AU112" s="175"/>
      <c r="AV112" s="175"/>
      <c r="AW112" s="175"/>
    </row>
    <row r="113" spans="1:99" customHeight="1" ht="15.75" s="81" customFormat="1">
      <c r="H113" s="166"/>
      <c r="J113" s="166"/>
      <c r="L113" s="166"/>
      <c r="N113" s="166"/>
      <c r="P113" s="166"/>
      <c r="R113" s="166"/>
      <c r="T113" s="166"/>
      <c r="V113" s="166"/>
      <c r="X113" s="166"/>
      <c r="Z113" s="166"/>
      <c r="AB113" s="166"/>
      <c r="AD113" s="166"/>
      <c r="AM113" s="173"/>
      <c r="AN113" s="173"/>
      <c r="AO113" s="174"/>
      <c r="AR113" s="173"/>
      <c r="AS113" s="173"/>
      <c r="AT113" s="174"/>
      <c r="AU113" s="175"/>
      <c r="AV113" s="175"/>
      <c r="AW113" s="175"/>
    </row>
  </sheetData>
  <sheetProtection formatCells="0" formatColumns="0" formatRows="0"/>
  <mergeCells>
    <mergeCell ref="A8:F9"/>
    <mergeCell ref="A1:AD1"/>
    <mergeCell ref="A2:AD2"/>
    <mergeCell ref="AG3:AL3"/>
    <mergeCell ref="AG5:AL5"/>
    <mergeCell ref="A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</mergeCells>
  <conditionalFormatting sqref="F11:F111">
    <cfRule type="cellIs" dxfId="0" priority="1" operator="equal">
      <formula>0</formula>
    </cfRule>
  </conditionalFormatting>
  <conditionalFormatting sqref="AC11:AC60">
    <cfRule type="cellIs" dxfId="0" priority="2" operator="equal">
      <formula>0</formula>
    </cfRule>
  </conditionalFormatting>
  <conditionalFormatting sqref="AC62:AC111">
    <cfRule type="cellIs" dxfId="0" priority="3" operator="equal">
      <formula>0</formula>
    </cfRule>
  </conditionalFormatting>
  <conditionalFormatting sqref="AD11:AD60">
    <cfRule type="containsBlanks" dxfId="6" priority="4">
      <formula>LEN(TRIM(AD11))=0</formula>
    </cfRule>
  </conditionalFormatting>
  <conditionalFormatting sqref="AD62:AD111">
    <cfRule type="containsBlanks" dxfId="6" priority="5">
      <formula>LEN(TRIM(AD11))=0</formula>
    </cfRule>
  </conditionalFormatting>
  <printOptions gridLines="false" gridLinesSet="true"/>
  <pageMargins left="0.45" right="0.45" top="0.5" bottom="0.5" header="0.3" footer="0.3"/>
  <pageSetup paperSize="9" orientation="landscape" scale="60" fitToHeight="1" fitToWidth="1" pageOrder="downThenOver" r:id="rId1ps"/>
  <rowBreaks count="1" manualBreakCount="1">
    <brk id="60" man="1" max="16383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  <pageSetUpPr fitToPage="1"/>
  </sheetPr>
  <dimension ref="A1:BU112"/>
  <sheetViews>
    <sheetView tabSelected="0" workbookViewId="0" zoomScale="70" zoomScaleNormal="70" showGridLines="false" showRowColHeaders="1" topLeftCell="T76">
      <selection activeCell="V62" sqref="V62:AB89"/>
    </sheetView>
  </sheetViews>
  <sheetFormatPr defaultRowHeight="14.4" defaultColWidth="26.28515625" outlineLevelRow="0" outlineLevelCol="0"/>
  <cols>
    <col min="1" max="1" width="3.7109375" customWidth="true" style="2"/>
    <col min="2" max="2" width="32.28515625" customWidth="true" style="2"/>
    <col min="3" max="3" width="11.7109375" customWidth="true" style="2"/>
    <col min="4" max="4" width="11.7109375" customWidth="true" style="2"/>
    <col min="5" max="5" width="11.7109375" customWidth="true" style="2"/>
    <col min="6" max="6" width="11.7109375" customWidth="true" style="2"/>
    <col min="7" max="7" width="11.7109375" customWidth="true" style="2"/>
    <col min="8" max="8" width="11.7109375" customWidth="true" style="2"/>
    <col min="9" max="9" width="11.7109375" customWidth="true" style="2"/>
    <col min="10" max="10" width="11.7109375" customWidth="true" style="2"/>
    <col min="11" max="11" width="11.7109375" customWidth="true" style="2"/>
    <col min="12" max="12" width="11.7109375" customWidth="true" style="2"/>
    <col min="13" max="13" width="11.7109375" customWidth="true" style="2"/>
    <col min="14" max="14" width="11.7109375" customWidth="true" style="2"/>
    <col min="15" max="15" width="11.7109375" hidden="true" customWidth="true" style="2"/>
    <col min="16" max="16" width="11.7109375" customWidth="true" style="2"/>
    <col min="17" max="17" width="11.7109375" customWidth="true" style="2"/>
    <col min="18" max="18" width="5.140625" customWidth="true" style="2"/>
    <col min="19" max="19" width="26.28515625" style="3"/>
    <col min="20" max="20" width="3.7109375" customWidth="true" style="2"/>
    <col min="21" max="21" width="32.28515625" customWidth="true" style="2"/>
    <col min="22" max="22" width="26.28515625" style="3"/>
    <col min="23" max="23" width="26.28515625" style="3"/>
    <col min="24" max="24" width="26.28515625" style="3"/>
    <col min="25" max="25" width="26.28515625" style="3"/>
    <col min="26" max="26" width="26.28515625" style="2"/>
  </cols>
  <sheetData>
    <row r="1" spans="1:73" customHeight="1" ht="30">
      <c r="A1" s="255" t="s">
        <v>106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T1" s="255" t="s">
        <v>107</v>
      </c>
      <c r="U1" s="255"/>
      <c r="V1" s="255"/>
      <c r="W1" s="255"/>
      <c r="X1" s="255"/>
      <c r="Y1" s="255"/>
      <c r="Z1" s="255"/>
      <c r="AA1" s="255"/>
      <c r="AB1" s="255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</row>
    <row r="2" spans="1:73" customHeight="1" ht="30">
      <c r="A2" s="360" t="s">
        <v>108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T2" s="359">
        <f>INPUT!Z8</f>
      </c>
      <c r="U2" s="359"/>
      <c r="V2" s="359"/>
      <c r="W2" s="359"/>
      <c r="X2" s="359"/>
      <c r="Y2" s="359"/>
      <c r="Z2" s="359"/>
      <c r="AA2" s="359"/>
      <c r="AB2" s="35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</row>
    <row r="3" spans="1:73" customHeight="1" ht="15.75">
      <c r="C3" s="4"/>
      <c r="D3" s="5"/>
      <c r="E3" s="6"/>
      <c r="F3" s="361"/>
      <c r="G3" s="361"/>
      <c r="H3" s="259"/>
      <c r="I3" s="259"/>
      <c r="J3" s="259"/>
      <c r="K3" s="259"/>
      <c r="L3" s="259"/>
      <c r="M3" s="259"/>
      <c r="N3" s="7"/>
      <c r="O3" s="7"/>
      <c r="P3" s="28"/>
    </row>
    <row r="4" spans="1:73" customHeight="1" ht="15.75">
      <c r="C4" s="8"/>
      <c r="D4" s="9"/>
      <c r="E4" s="10"/>
      <c r="G4" s="11"/>
      <c r="H4" s="12"/>
      <c r="I4" s="12"/>
      <c r="J4" s="12"/>
      <c r="K4" s="12"/>
      <c r="L4" s="12"/>
      <c r="P4" s="13"/>
    </row>
    <row r="5" spans="1:73" customHeight="1" ht="15.75">
      <c r="A5" s="8"/>
      <c r="B5" s="273"/>
      <c r="C5" s="273"/>
      <c r="D5" s="361"/>
      <c r="E5" s="361"/>
      <c r="F5" s="361"/>
      <c r="G5" s="361"/>
      <c r="H5" s="275"/>
      <c r="I5" s="275"/>
      <c r="J5" s="275"/>
      <c r="K5" s="275"/>
      <c r="L5" s="275"/>
      <c r="M5" s="275"/>
      <c r="N5" s="4"/>
      <c r="O5" s="4"/>
      <c r="P5" s="28"/>
      <c r="T5" s="8"/>
      <c r="U5" s="3"/>
    </row>
    <row r="6" spans="1:73">
      <c r="A6" s="8"/>
      <c r="B6" s="8"/>
      <c r="C6" s="8"/>
      <c r="D6" s="8"/>
      <c r="E6" s="10"/>
      <c r="F6" s="13"/>
      <c r="G6" s="13"/>
      <c r="H6" s="13"/>
      <c r="I6" s="13"/>
      <c r="J6" s="13"/>
      <c r="K6" s="13"/>
      <c r="L6" s="13"/>
      <c r="M6" s="29"/>
      <c r="N6" s="29"/>
      <c r="O6" s="29"/>
      <c r="P6" s="13"/>
      <c r="T6" s="8"/>
      <c r="U6" s="8"/>
      <c r="V6" s="368" t="s">
        <v>109</v>
      </c>
      <c r="W6" s="369"/>
      <c r="X6" s="368" t="s">
        <v>65</v>
      </c>
      <c r="Y6" s="369"/>
      <c r="Z6" s="69" t="s">
        <v>110</v>
      </c>
      <c r="AA6" s="368" t="s">
        <v>70</v>
      </c>
      <c r="AB6" s="369"/>
    </row>
    <row r="7" spans="1:73" customHeight="1" ht="96" s="1" customFormat="1">
      <c r="A7" s="362" t="s">
        <v>101</v>
      </c>
      <c r="B7" s="363"/>
      <c r="C7" s="14" t="s">
        <v>111</v>
      </c>
      <c r="D7" s="14" t="s">
        <v>112</v>
      </c>
      <c r="E7" s="14" t="s">
        <v>113</v>
      </c>
      <c r="F7" s="14" t="s">
        <v>114</v>
      </c>
      <c r="G7" s="14" t="s">
        <v>115</v>
      </c>
      <c r="H7" s="14" t="s">
        <v>116</v>
      </c>
      <c r="I7" s="14" t="s">
        <v>117</v>
      </c>
      <c r="J7" s="14" t="s">
        <v>118</v>
      </c>
      <c r="K7" s="14" t="s">
        <v>119</v>
      </c>
      <c r="L7" s="14" t="s">
        <v>120</v>
      </c>
      <c r="M7" s="14" t="s">
        <v>121</v>
      </c>
      <c r="N7" s="14" t="s">
        <v>122</v>
      </c>
      <c r="O7" s="14" t="s">
        <v>123</v>
      </c>
      <c r="P7" s="14" t="s">
        <v>124</v>
      </c>
      <c r="Q7" s="376" t="s">
        <v>125</v>
      </c>
      <c r="R7" s="377"/>
      <c r="S7" s="2"/>
      <c r="T7" s="362" t="s">
        <v>101</v>
      </c>
      <c r="U7" s="363"/>
      <c r="V7" s="56" t="s">
        <v>126</v>
      </c>
      <c r="W7" s="57" t="s">
        <v>127</v>
      </c>
      <c r="X7" s="56" t="s">
        <v>128</v>
      </c>
      <c r="Y7" s="56" t="s">
        <v>129</v>
      </c>
      <c r="Z7" s="56" t="s">
        <v>130</v>
      </c>
      <c r="AA7" s="56" t="s">
        <v>131</v>
      </c>
      <c r="AB7" s="56" t="s">
        <v>132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s="1" customFormat="1">
      <c r="A8" s="364"/>
      <c r="B8" s="365"/>
      <c r="C8" s="15" t="s">
        <v>61</v>
      </c>
      <c r="D8" s="15" t="s">
        <v>61</v>
      </c>
      <c r="E8" s="15" t="s">
        <v>61</v>
      </c>
      <c r="F8" s="15" t="s">
        <v>61</v>
      </c>
      <c r="G8" s="15" t="s">
        <v>61</v>
      </c>
      <c r="H8" s="15" t="s">
        <v>61</v>
      </c>
      <c r="I8" s="15" t="s">
        <v>61</v>
      </c>
      <c r="J8" s="15" t="s">
        <v>61</v>
      </c>
      <c r="K8" s="15" t="s">
        <v>61</v>
      </c>
      <c r="L8" s="15" t="s">
        <v>61</v>
      </c>
      <c r="M8" s="15" t="s">
        <v>61</v>
      </c>
      <c r="N8" s="15" t="s">
        <v>61</v>
      </c>
      <c r="O8" s="15" t="s">
        <v>61</v>
      </c>
      <c r="P8" s="15" t="s">
        <v>61</v>
      </c>
      <c r="Q8" s="378"/>
      <c r="R8" s="379"/>
      <c r="S8" s="2"/>
      <c r="T8" s="364"/>
      <c r="U8" s="365"/>
      <c r="V8" s="58" t="s">
        <v>61</v>
      </c>
      <c r="W8" s="58" t="s">
        <v>61</v>
      </c>
      <c r="X8" s="58" t="s">
        <v>61</v>
      </c>
      <c r="Y8" s="58" t="s">
        <v>61</v>
      </c>
      <c r="Z8" s="58" t="s">
        <v>61</v>
      </c>
      <c r="AA8" s="58" t="s">
        <v>61</v>
      </c>
      <c r="AB8" s="58" t="s">
        <v>61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customHeight="1" ht="15.75" s="1" customFormat="1">
      <c r="A9" s="366"/>
      <c r="B9" s="367"/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45">
        <v>1</v>
      </c>
      <c r="O9" s="45">
        <v>1</v>
      </c>
      <c r="P9" s="45">
        <v>1</v>
      </c>
      <c r="Q9" s="380"/>
      <c r="R9" s="381"/>
      <c r="S9" s="2"/>
      <c r="T9" s="366"/>
      <c r="U9" s="367"/>
      <c r="V9" s="45">
        <v>1</v>
      </c>
      <c r="W9" s="45">
        <v>1</v>
      </c>
      <c r="X9" s="45">
        <v>1</v>
      </c>
      <c r="Y9" s="45">
        <v>1</v>
      </c>
      <c r="Z9" s="45">
        <v>1</v>
      </c>
      <c r="AA9" s="45">
        <v>1</v>
      </c>
      <c r="AB9" s="45">
        <v>1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customHeight="1" ht="15.75" s="1" customFormat="1">
      <c r="A10" s="17"/>
      <c r="B10" s="18" t="s">
        <v>105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1"/>
      <c r="O10" s="370"/>
      <c r="P10" s="370"/>
      <c r="Q10" s="370"/>
      <c r="R10" s="372"/>
      <c r="S10" s="2"/>
      <c r="T10" s="17"/>
      <c r="U10" s="18" t="s">
        <v>105</v>
      </c>
      <c r="V10" s="249" t="s">
        <v>133</v>
      </c>
      <c r="W10" s="60"/>
      <c r="X10" s="60"/>
      <c r="Y10" s="60"/>
      <c r="Z10" s="60"/>
      <c r="AA10" s="60"/>
      <c r="AB10" s="70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customHeight="1" ht="31.5" s="1" customFormat="1">
      <c r="A11" s="19">
        <v>1</v>
      </c>
      <c r="B11" s="20">
        <f>INPUT!B11</f>
      </c>
      <c r="C11" s="37"/>
      <c r="D11" s="38"/>
      <c r="E11" s="38"/>
      <c r="F11" s="38"/>
      <c r="G11" s="38"/>
      <c r="H11" s="38"/>
      <c r="I11" s="21"/>
      <c r="J11" s="38"/>
      <c r="K11" s="38"/>
      <c r="L11" s="38"/>
      <c r="M11" s="46"/>
      <c r="N11" s="47"/>
      <c r="O11" s="48"/>
      <c r="P11" s="48"/>
      <c r="Q11" s="30"/>
      <c r="R11" s="31"/>
      <c r="S11" s="2"/>
      <c r="T11" s="19">
        <v>1</v>
      </c>
      <c r="U11" s="20"/>
      <c r="V11" s="250"/>
      <c r="W11" s="251"/>
      <c r="X11" s="251"/>
      <c r="Y11" s="251"/>
      <c r="Z11" s="251"/>
      <c r="AA11" s="251"/>
      <c r="AB11" s="25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customHeight="1" ht="15.75" s="1" customFormat="1">
      <c r="A12" s="22">
        <v>2</v>
      </c>
      <c r="B12" s="23">
        <f>INPUT!B12</f>
      </c>
      <c r="C12" s="37"/>
      <c r="D12" s="38"/>
      <c r="E12" s="38"/>
      <c r="F12" s="38"/>
      <c r="G12" s="38"/>
      <c r="H12" s="38"/>
      <c r="I12" s="21"/>
      <c r="J12" s="38"/>
      <c r="K12" s="38"/>
      <c r="L12" s="38"/>
      <c r="M12" s="46"/>
      <c r="N12" s="49"/>
      <c r="O12" s="48"/>
      <c r="P12" s="48"/>
      <c r="Q12" s="30"/>
      <c r="R12" s="31"/>
      <c r="S12" s="2"/>
      <c r="T12" s="22">
        <v>2</v>
      </c>
      <c r="U12" s="20"/>
      <c r="V12" s="250"/>
      <c r="W12" s="252"/>
      <c r="X12" s="252"/>
      <c r="Y12" s="252"/>
      <c r="Z12" s="252"/>
      <c r="AA12" s="252"/>
      <c r="AB12" s="25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customHeight="1" ht="15.75" s="1" customFormat="1">
      <c r="A13" s="22">
        <v>3</v>
      </c>
      <c r="B13" s="23">
        <f>INPUT!B13</f>
      </c>
      <c r="C13" s="37"/>
      <c r="D13" s="38"/>
      <c r="E13" s="38"/>
      <c r="F13" s="38"/>
      <c r="G13" s="38"/>
      <c r="H13" s="38"/>
      <c r="I13" s="21"/>
      <c r="J13" s="38"/>
      <c r="K13" s="38"/>
      <c r="L13" s="38"/>
      <c r="M13" s="46"/>
      <c r="N13" s="49"/>
      <c r="O13" s="48"/>
      <c r="P13" s="48"/>
      <c r="Q13" s="30"/>
      <c r="R13" s="31"/>
      <c r="S13" s="2"/>
      <c r="T13" s="22">
        <v>3</v>
      </c>
      <c r="U13" s="20"/>
      <c r="V13" s="250"/>
      <c r="W13" s="252"/>
      <c r="X13" s="252"/>
      <c r="Y13" s="252"/>
      <c r="Z13" s="252"/>
      <c r="AA13" s="252"/>
      <c r="AB13" s="25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customHeight="1" ht="15.75" s="1" customFormat="1">
      <c r="A14" s="22">
        <v>4</v>
      </c>
      <c r="B14" s="23">
        <f>INPUT!B14</f>
      </c>
      <c r="C14" s="37"/>
      <c r="D14" s="38"/>
      <c r="E14" s="38"/>
      <c r="F14" s="38"/>
      <c r="G14" s="38"/>
      <c r="H14" s="38"/>
      <c r="I14" s="21"/>
      <c r="J14" s="38"/>
      <c r="K14" s="38"/>
      <c r="L14" s="38"/>
      <c r="M14" s="46"/>
      <c r="N14" s="49"/>
      <c r="O14" s="48"/>
      <c r="P14" s="48"/>
      <c r="Q14" s="30"/>
      <c r="R14" s="31"/>
      <c r="S14" s="2"/>
      <c r="T14" s="22">
        <v>4</v>
      </c>
      <c r="U14" s="20"/>
      <c r="V14" s="250"/>
      <c r="W14" s="252"/>
      <c r="X14" s="252"/>
      <c r="Y14" s="252"/>
      <c r="Z14" s="252"/>
      <c r="AA14" s="252"/>
      <c r="AB14" s="25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customHeight="1" ht="15.75" s="1" customFormat="1">
      <c r="A15" s="22">
        <v>5</v>
      </c>
      <c r="B15" s="23">
        <f>INPUT!B15</f>
      </c>
      <c r="C15" s="37"/>
      <c r="D15" s="38"/>
      <c r="E15" s="38"/>
      <c r="F15" s="38"/>
      <c r="G15" s="38"/>
      <c r="H15" s="38"/>
      <c r="I15" s="21"/>
      <c r="J15" s="38"/>
      <c r="K15" s="38"/>
      <c r="L15" s="38"/>
      <c r="M15" s="46"/>
      <c r="N15" s="49"/>
      <c r="O15" s="48"/>
      <c r="P15" s="48"/>
      <c r="Q15" s="30"/>
      <c r="R15" s="31"/>
      <c r="S15" s="2"/>
      <c r="T15" s="22">
        <v>5</v>
      </c>
      <c r="U15" s="20"/>
      <c r="V15" s="250"/>
      <c r="W15" s="252"/>
      <c r="X15" s="252"/>
      <c r="Y15" s="252"/>
      <c r="Z15" s="252"/>
      <c r="AA15" s="252"/>
      <c r="AB15" s="25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customHeight="1" ht="15.75" s="1" customFormat="1">
      <c r="A16" s="22">
        <v>6</v>
      </c>
      <c r="B16" s="23">
        <f>INPUT!B16</f>
      </c>
      <c r="C16" s="37"/>
      <c r="D16" s="38"/>
      <c r="E16" s="38"/>
      <c r="F16" s="38"/>
      <c r="G16" s="38"/>
      <c r="H16" s="38"/>
      <c r="I16" s="21"/>
      <c r="J16" s="38"/>
      <c r="K16" s="38"/>
      <c r="L16" s="38"/>
      <c r="M16" s="46"/>
      <c r="N16" s="49"/>
      <c r="O16" s="48"/>
      <c r="P16" s="48"/>
      <c r="Q16" s="30"/>
      <c r="R16" s="31"/>
      <c r="S16" s="2"/>
      <c r="T16" s="22">
        <v>6</v>
      </c>
      <c r="U16" s="20"/>
      <c r="V16" s="250"/>
      <c r="W16" s="252"/>
      <c r="X16" s="252"/>
      <c r="Y16" s="252"/>
      <c r="Z16" s="252"/>
      <c r="AA16" s="252"/>
      <c r="AB16" s="25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customHeight="1" ht="15.75" s="1" customFormat="1">
      <c r="A17" s="22">
        <v>7</v>
      </c>
      <c r="B17" s="23">
        <f>INPUT!B17</f>
      </c>
      <c r="C17" s="37"/>
      <c r="D17" s="38"/>
      <c r="E17" s="38"/>
      <c r="F17" s="38"/>
      <c r="G17" s="38"/>
      <c r="H17" s="38"/>
      <c r="I17" s="21"/>
      <c r="J17" s="38"/>
      <c r="K17" s="38"/>
      <c r="L17" s="38"/>
      <c r="M17" s="46"/>
      <c r="N17" s="49"/>
      <c r="O17" s="48"/>
      <c r="P17" s="48"/>
      <c r="Q17" s="30"/>
      <c r="R17" s="31"/>
      <c r="S17" s="2"/>
      <c r="T17" s="22">
        <v>7</v>
      </c>
      <c r="U17" s="20"/>
      <c r="V17" s="250"/>
      <c r="W17" s="252"/>
      <c r="X17" s="252"/>
      <c r="Y17" s="252"/>
      <c r="Z17" s="252"/>
      <c r="AA17" s="252"/>
      <c r="AB17" s="25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customHeight="1" ht="15.75" s="1" customFormat="1">
      <c r="A18" s="22">
        <v>8</v>
      </c>
      <c r="B18" s="23">
        <f>INPUT!B18</f>
      </c>
      <c r="C18" s="37"/>
      <c r="D18" s="38"/>
      <c r="E18" s="38"/>
      <c r="F18" s="38"/>
      <c r="G18" s="38"/>
      <c r="H18" s="38"/>
      <c r="I18" s="21"/>
      <c r="J18" s="38"/>
      <c r="K18" s="38"/>
      <c r="L18" s="38"/>
      <c r="M18" s="46"/>
      <c r="N18" s="49"/>
      <c r="O18" s="48"/>
      <c r="P18" s="48"/>
      <c r="Q18" s="30"/>
      <c r="R18" s="31"/>
      <c r="S18" s="2"/>
      <c r="T18" s="22">
        <v>8</v>
      </c>
      <c r="U18" s="20"/>
      <c r="V18" s="250"/>
      <c r="W18" s="252"/>
      <c r="X18" s="252"/>
      <c r="Y18" s="252"/>
      <c r="Z18" s="252"/>
      <c r="AA18" s="252"/>
      <c r="AB18" s="25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customHeight="1" ht="15.75" s="1" customFormat="1">
      <c r="A19" s="22">
        <v>9</v>
      </c>
      <c r="B19" s="23">
        <f>INPUT!B19</f>
      </c>
      <c r="C19" s="37"/>
      <c r="D19" s="38"/>
      <c r="E19" s="38"/>
      <c r="F19" s="38"/>
      <c r="G19" s="38"/>
      <c r="H19" s="38"/>
      <c r="I19" s="21"/>
      <c r="J19" s="38"/>
      <c r="K19" s="38"/>
      <c r="L19" s="38"/>
      <c r="M19" s="46"/>
      <c r="N19" s="49"/>
      <c r="O19" s="48"/>
      <c r="P19" s="48"/>
      <c r="Q19" s="30"/>
      <c r="R19" s="31"/>
      <c r="S19" s="2"/>
      <c r="T19" s="22">
        <v>9</v>
      </c>
      <c r="U19" s="20"/>
      <c r="V19" s="250"/>
      <c r="W19" s="252"/>
      <c r="X19" s="252"/>
      <c r="Y19" s="252"/>
      <c r="Z19" s="252"/>
      <c r="AA19" s="252"/>
      <c r="AB19" s="25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customHeight="1" ht="15.75" s="1" customFormat="1">
      <c r="A20" s="22">
        <v>10</v>
      </c>
      <c r="B20" s="23">
        <f>INPUT!B20</f>
      </c>
      <c r="C20" s="37"/>
      <c r="D20" s="38"/>
      <c r="E20" s="38"/>
      <c r="F20" s="38"/>
      <c r="G20" s="38"/>
      <c r="H20" s="38"/>
      <c r="I20" s="21"/>
      <c r="J20" s="38"/>
      <c r="K20" s="38"/>
      <c r="L20" s="38"/>
      <c r="M20" s="46"/>
      <c r="N20" s="49"/>
      <c r="O20" s="48"/>
      <c r="P20" s="48"/>
      <c r="Q20" s="30"/>
      <c r="R20" s="31"/>
      <c r="S20" s="2"/>
      <c r="T20" s="22">
        <v>10</v>
      </c>
      <c r="U20" s="20"/>
      <c r="V20" s="250"/>
      <c r="W20" s="252"/>
      <c r="X20" s="252"/>
      <c r="Y20" s="252"/>
      <c r="Z20" s="252"/>
      <c r="AA20" s="252"/>
      <c r="AB20" s="25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customHeight="1" ht="15.75" s="1" customFormat="1">
      <c r="A21" s="22">
        <v>11</v>
      </c>
      <c r="B21" s="23">
        <f>INPUT!B21</f>
      </c>
      <c r="C21" s="37"/>
      <c r="D21" s="38"/>
      <c r="E21" s="38"/>
      <c r="F21" s="38"/>
      <c r="G21" s="38"/>
      <c r="H21" s="38"/>
      <c r="I21" s="21"/>
      <c r="J21" s="38"/>
      <c r="K21" s="38"/>
      <c r="L21" s="38"/>
      <c r="M21" s="46"/>
      <c r="N21" s="49"/>
      <c r="O21" s="48"/>
      <c r="P21" s="48"/>
      <c r="Q21" s="30"/>
      <c r="R21" s="31"/>
      <c r="S21" s="2"/>
      <c r="T21" s="22">
        <v>11</v>
      </c>
      <c r="U21" s="20"/>
      <c r="V21" s="250"/>
      <c r="W21" s="252"/>
      <c r="X21" s="252"/>
      <c r="Y21" s="252"/>
      <c r="Z21" s="252"/>
      <c r="AA21" s="252"/>
      <c r="AB21" s="25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customHeight="1" ht="15.75" s="1" customFormat="1">
      <c r="A22" s="22">
        <v>12</v>
      </c>
      <c r="B22" s="23">
        <f>INPUT!B22</f>
      </c>
      <c r="C22" s="37"/>
      <c r="D22" s="38"/>
      <c r="E22" s="38"/>
      <c r="F22" s="38"/>
      <c r="G22" s="38"/>
      <c r="H22" s="38"/>
      <c r="I22" s="21"/>
      <c r="J22" s="38"/>
      <c r="K22" s="38"/>
      <c r="L22" s="38"/>
      <c r="M22" s="46"/>
      <c r="N22" s="49"/>
      <c r="O22" s="48"/>
      <c r="P22" s="48"/>
      <c r="Q22" s="30"/>
      <c r="R22" s="31"/>
      <c r="S22" s="2"/>
      <c r="T22" s="22">
        <v>12</v>
      </c>
      <c r="U22" s="20"/>
      <c r="V22" s="250"/>
      <c r="W22" s="252"/>
      <c r="X22" s="252"/>
      <c r="Y22" s="252"/>
      <c r="Z22" s="252"/>
      <c r="AA22" s="252"/>
      <c r="AB22" s="25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customHeight="1" ht="15.75" s="1" customFormat="1">
      <c r="A23" s="22">
        <v>13</v>
      </c>
      <c r="B23" s="23">
        <f>INPUT!B23</f>
      </c>
      <c r="C23" s="37"/>
      <c r="D23" s="38"/>
      <c r="E23" s="38"/>
      <c r="F23" s="38"/>
      <c r="G23" s="38"/>
      <c r="H23" s="38"/>
      <c r="I23" s="21"/>
      <c r="J23" s="38"/>
      <c r="K23" s="38"/>
      <c r="L23" s="38"/>
      <c r="M23" s="46"/>
      <c r="N23" s="49"/>
      <c r="O23" s="48"/>
      <c r="P23" s="48"/>
      <c r="Q23" s="30"/>
      <c r="R23" s="31"/>
      <c r="S23" s="2"/>
      <c r="T23" s="22">
        <v>13</v>
      </c>
      <c r="U23" s="20"/>
      <c r="V23" s="250"/>
      <c r="W23" s="252"/>
      <c r="X23" s="252"/>
      <c r="Y23" s="252"/>
      <c r="Z23" s="252"/>
      <c r="AA23" s="252"/>
      <c r="AB23" s="25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customHeight="1" ht="15.75" s="1" customFormat="1">
      <c r="A24" s="22">
        <v>14</v>
      </c>
      <c r="B24" s="23">
        <f>INPUT!B24</f>
      </c>
      <c r="C24" s="37"/>
      <c r="D24" s="38"/>
      <c r="E24" s="38"/>
      <c r="F24" s="38"/>
      <c r="G24" s="38"/>
      <c r="H24" s="38"/>
      <c r="I24" s="21"/>
      <c r="J24" s="38"/>
      <c r="K24" s="38"/>
      <c r="L24" s="38"/>
      <c r="M24" s="46"/>
      <c r="N24" s="49"/>
      <c r="O24" s="48"/>
      <c r="P24" s="48"/>
      <c r="Q24" s="30"/>
      <c r="R24" s="31"/>
      <c r="S24" s="2"/>
      <c r="T24" s="22">
        <v>14</v>
      </c>
      <c r="U24" s="20"/>
      <c r="V24" s="250"/>
      <c r="W24" s="252"/>
      <c r="X24" s="252"/>
      <c r="Y24" s="252"/>
      <c r="Z24" s="252"/>
      <c r="AA24" s="252"/>
      <c r="AB24" s="25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customHeight="1" ht="15.75" s="1" customFormat="1">
      <c r="A25" s="22">
        <v>15</v>
      </c>
      <c r="B25" s="23">
        <f>INPUT!B25</f>
      </c>
      <c r="C25" s="37"/>
      <c r="D25" s="38"/>
      <c r="E25" s="38"/>
      <c r="F25" s="38"/>
      <c r="G25" s="38"/>
      <c r="H25" s="38"/>
      <c r="I25" s="21"/>
      <c r="J25" s="38"/>
      <c r="K25" s="38"/>
      <c r="L25" s="38"/>
      <c r="M25" s="46"/>
      <c r="N25" s="49"/>
      <c r="O25" s="48"/>
      <c r="P25" s="48"/>
      <c r="Q25" s="30"/>
      <c r="R25" s="31"/>
      <c r="S25" s="2"/>
      <c r="T25" s="22">
        <v>15</v>
      </c>
      <c r="U25" s="20"/>
      <c r="V25" s="250"/>
      <c r="W25" s="252"/>
      <c r="X25" s="252"/>
      <c r="Y25" s="252"/>
      <c r="Z25" s="252"/>
      <c r="AA25" s="252"/>
      <c r="AB25" s="25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customHeight="1" ht="15.75" s="1" customFormat="1">
      <c r="A26" s="22">
        <v>16</v>
      </c>
      <c r="B26" s="23">
        <f>INPUT!B26</f>
      </c>
      <c r="C26" s="37"/>
      <c r="D26" s="38"/>
      <c r="E26" s="38"/>
      <c r="F26" s="38"/>
      <c r="G26" s="38"/>
      <c r="H26" s="38"/>
      <c r="I26" s="21"/>
      <c r="J26" s="38"/>
      <c r="K26" s="38"/>
      <c r="L26" s="38"/>
      <c r="M26" s="46"/>
      <c r="N26" s="49"/>
      <c r="O26" s="48"/>
      <c r="P26" s="48"/>
      <c r="Q26" s="30"/>
      <c r="R26" s="31"/>
      <c r="S26" s="2"/>
      <c r="T26" s="22">
        <v>16</v>
      </c>
      <c r="U26" s="20"/>
      <c r="V26" s="250"/>
      <c r="W26" s="252"/>
      <c r="X26" s="252"/>
      <c r="Y26" s="252"/>
      <c r="Z26" s="252"/>
      <c r="AA26" s="252"/>
      <c r="AB26" s="25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customHeight="1" ht="15.75" s="1" customFormat="1">
      <c r="A27" s="22">
        <v>17</v>
      </c>
      <c r="B27" s="23">
        <f>INPUT!B27</f>
      </c>
      <c r="C27" s="37"/>
      <c r="D27" s="38"/>
      <c r="E27" s="38"/>
      <c r="F27" s="38"/>
      <c r="G27" s="38"/>
      <c r="H27" s="38"/>
      <c r="I27" s="21"/>
      <c r="J27" s="38"/>
      <c r="K27" s="38"/>
      <c r="L27" s="38"/>
      <c r="M27" s="46"/>
      <c r="N27" s="49"/>
      <c r="O27" s="48"/>
      <c r="P27" s="48"/>
      <c r="Q27" s="30"/>
      <c r="R27" s="31"/>
      <c r="S27" s="2"/>
      <c r="T27" s="22">
        <v>17</v>
      </c>
      <c r="U27" s="20"/>
      <c r="V27" s="250"/>
      <c r="W27" s="252"/>
      <c r="X27" s="252"/>
      <c r="Y27" s="252"/>
      <c r="Z27" s="252"/>
      <c r="AA27" s="252"/>
      <c r="AB27" s="25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customHeight="1" ht="15.75" s="1" customFormat="1">
      <c r="A28" s="22">
        <v>18</v>
      </c>
      <c r="B28" s="23">
        <f>INPUT!B28</f>
      </c>
      <c r="C28" s="39"/>
      <c r="D28" s="40"/>
      <c r="E28" s="41"/>
      <c r="F28" s="40"/>
      <c r="G28" s="41"/>
      <c r="H28" s="40"/>
      <c r="I28" s="21"/>
      <c r="J28" s="40"/>
      <c r="K28" s="40"/>
      <c r="L28" s="40"/>
      <c r="M28" s="50"/>
      <c r="N28" s="49"/>
      <c r="O28" s="51"/>
      <c r="P28" s="51"/>
      <c r="Q28" s="30"/>
      <c r="R28" s="31"/>
      <c r="S28" s="2"/>
      <c r="T28" s="22">
        <v>18</v>
      </c>
      <c r="U28" s="20"/>
      <c r="V28" s="250"/>
      <c r="W28" s="252"/>
      <c r="X28" s="252"/>
      <c r="Y28" s="252"/>
      <c r="Z28" s="252"/>
      <c r="AA28" s="252"/>
      <c r="AB28" s="25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customHeight="1" ht="15.75" s="1" customFormat="1">
      <c r="A29" s="22">
        <v>19</v>
      </c>
      <c r="B29" s="23">
        <f>INPUT!B29</f>
      </c>
      <c r="C29" s="39"/>
      <c r="D29" s="40"/>
      <c r="E29" s="41"/>
      <c r="F29" s="40"/>
      <c r="G29" s="41"/>
      <c r="H29" s="40"/>
      <c r="I29" s="21"/>
      <c r="J29" s="40"/>
      <c r="K29" s="40"/>
      <c r="L29" s="40"/>
      <c r="M29" s="50"/>
      <c r="N29" s="49"/>
      <c r="O29" s="51"/>
      <c r="P29" s="51"/>
      <c r="Q29" s="30"/>
      <c r="R29" s="31"/>
      <c r="S29" s="2"/>
      <c r="T29" s="22">
        <v>19</v>
      </c>
      <c r="U29" s="20"/>
      <c r="V29" s="250"/>
      <c r="W29" s="252"/>
      <c r="X29" s="252"/>
      <c r="Y29" s="252"/>
      <c r="Z29" s="252"/>
      <c r="AA29" s="252"/>
      <c r="AB29" s="25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customHeight="1" ht="15.75" s="1" customFormat="1">
      <c r="A30" s="22">
        <v>20</v>
      </c>
      <c r="B30" s="23">
        <f>INPUT!B30</f>
      </c>
      <c r="C30" s="39"/>
      <c r="D30" s="40"/>
      <c r="E30" s="41"/>
      <c r="F30" s="40"/>
      <c r="G30" s="41"/>
      <c r="H30" s="40"/>
      <c r="I30" s="21"/>
      <c r="J30" s="40"/>
      <c r="K30" s="40"/>
      <c r="L30" s="40"/>
      <c r="M30" s="50"/>
      <c r="N30" s="49"/>
      <c r="O30" s="51"/>
      <c r="P30" s="51"/>
      <c r="Q30" s="30"/>
      <c r="R30" s="31"/>
      <c r="S30" s="2"/>
      <c r="T30" s="22">
        <v>20</v>
      </c>
      <c r="U30" s="20"/>
      <c r="V30" s="250"/>
      <c r="W30" s="252"/>
      <c r="X30" s="252"/>
      <c r="Y30" s="252"/>
      <c r="Z30" s="252"/>
      <c r="AA30" s="252"/>
      <c r="AB30" s="25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customHeight="1" ht="31.5" s="1" customFormat="1">
      <c r="A31" s="22">
        <v>21</v>
      </c>
      <c r="B31" s="23">
        <f>INPUT!B31</f>
      </c>
      <c r="C31" s="39"/>
      <c r="D31" s="40"/>
      <c r="E31" s="41"/>
      <c r="F31" s="40"/>
      <c r="G31" s="41"/>
      <c r="H31" s="40"/>
      <c r="I31" s="21"/>
      <c r="J31" s="40"/>
      <c r="K31" s="40"/>
      <c r="L31" s="40"/>
      <c r="M31" s="50"/>
      <c r="N31" s="49"/>
      <c r="O31" s="51"/>
      <c r="P31" s="51"/>
      <c r="Q31" s="30"/>
      <c r="R31" s="31"/>
      <c r="S31" s="2"/>
      <c r="T31" s="22">
        <v>21</v>
      </c>
      <c r="U31" s="20"/>
      <c r="V31" s="250"/>
      <c r="W31" s="252"/>
      <c r="X31" s="252"/>
      <c r="Y31" s="252"/>
      <c r="Z31" s="252"/>
      <c r="AA31" s="252"/>
      <c r="AB31" s="25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customHeight="1" ht="15.75">
      <c r="A32" s="22">
        <v>22</v>
      </c>
      <c r="B32" s="23">
        <f>INPUT!B32</f>
      </c>
      <c r="C32" s="39"/>
      <c r="D32" s="40"/>
      <c r="E32" s="41"/>
      <c r="F32" s="40"/>
      <c r="G32" s="41"/>
      <c r="H32" s="40"/>
      <c r="I32" s="21"/>
      <c r="J32" s="40"/>
      <c r="K32" s="40"/>
      <c r="L32" s="40"/>
      <c r="M32" s="50"/>
      <c r="N32" s="49"/>
      <c r="O32" s="51"/>
      <c r="P32" s="51"/>
      <c r="Q32" s="30"/>
      <c r="R32" s="31"/>
      <c r="S32" s="2"/>
      <c r="T32" s="22">
        <v>22</v>
      </c>
      <c r="U32" s="20"/>
      <c r="V32" s="250"/>
      <c r="W32" s="252"/>
      <c r="X32" s="252"/>
      <c r="Y32" s="252"/>
      <c r="Z32" s="252"/>
      <c r="AA32" s="252"/>
      <c r="AB32" s="252"/>
    </row>
    <row r="33" spans="1:73" customHeight="1" ht="15.75" s="1" customFormat="1">
      <c r="A33" s="22">
        <v>23</v>
      </c>
      <c r="B33" s="23">
        <f>INPUT!B33</f>
      </c>
      <c r="C33" s="39"/>
      <c r="D33" s="40"/>
      <c r="E33" s="41"/>
      <c r="F33" s="40"/>
      <c r="G33" s="41"/>
      <c r="H33" s="40"/>
      <c r="I33" s="21"/>
      <c r="J33" s="40"/>
      <c r="K33" s="40"/>
      <c r="L33" s="40"/>
      <c r="M33" s="50"/>
      <c r="N33" s="49"/>
      <c r="O33" s="51"/>
      <c r="P33" s="51"/>
      <c r="Q33" s="30"/>
      <c r="R33" s="31"/>
      <c r="S33" s="2"/>
      <c r="T33" s="22">
        <v>23</v>
      </c>
      <c r="U33" s="20"/>
      <c r="V33" s="250"/>
      <c r="W33" s="252"/>
      <c r="X33" s="252"/>
      <c r="Y33" s="252"/>
      <c r="Z33" s="252"/>
      <c r="AA33" s="252"/>
      <c r="AB33" s="25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customHeight="1" ht="15.75" s="1" customFormat="1">
      <c r="A34" s="22">
        <v>24</v>
      </c>
      <c r="B34" s="23">
        <f>INPUT!B34</f>
      </c>
      <c r="C34" s="39"/>
      <c r="D34" s="40"/>
      <c r="E34" s="41"/>
      <c r="F34" s="40"/>
      <c r="G34" s="41"/>
      <c r="H34" s="40"/>
      <c r="I34" s="21"/>
      <c r="J34" s="40"/>
      <c r="K34" s="40"/>
      <c r="L34" s="40"/>
      <c r="M34" s="50"/>
      <c r="N34" s="49"/>
      <c r="O34" s="51"/>
      <c r="P34" s="51"/>
      <c r="Q34" s="30"/>
      <c r="R34" s="31"/>
      <c r="S34" s="2"/>
      <c r="T34" s="22">
        <v>24</v>
      </c>
      <c r="U34" s="20"/>
      <c r="V34" s="250"/>
      <c r="W34" s="252"/>
      <c r="X34" s="252"/>
      <c r="Y34" s="252"/>
      <c r="Z34" s="252"/>
      <c r="AA34" s="252"/>
      <c r="AB34" s="25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customHeight="1" ht="15.75" s="1" customFormat="1">
      <c r="A35" s="22">
        <v>25</v>
      </c>
      <c r="B35" s="23">
        <f>INPUT!B35</f>
      </c>
      <c r="C35" s="39"/>
      <c r="D35" s="40"/>
      <c r="E35" s="41"/>
      <c r="F35" s="40"/>
      <c r="G35" s="41"/>
      <c r="H35" s="40"/>
      <c r="I35" s="21" t="e">
        <f>ROUND(IF(OR(J35="",K35="",L35="",M35=""),"",IF(ISERROR(J35+K35+L35+M35)/(COUNT(J35:M35)),"",(J35+K35+L35+M35)/(COUNT(J35:M35)))),0)</f>
        <v>#VALUE!</v>
      </c>
      <c r="J35" s="40"/>
      <c r="K35" s="40"/>
      <c r="L35" s="40"/>
      <c r="M35" s="50"/>
      <c r="N35" s="49"/>
      <c r="O35" s="51"/>
      <c r="P35" s="51"/>
      <c r="Q35" s="30" t="e">
        <f>IF(ISERROR(C35+D35+E35+F35+G35+H35+N35+I35)/(COUNT(C35:I35,N35)),"",(C35+D35+E35+F35+G35+H35+N35+I35)/(COUNT(C35:I35,N35)))</f>
        <v>#DIV/0!</v>
      </c>
      <c r="R35" s="31" t="str">
        <f>IF(ISERROR(ROUND(Q35,0)),"",ROUND(Q35,0))</f>
        <v/>
      </c>
      <c r="S35" s="2"/>
      <c r="T35" s="22">
        <v>25</v>
      </c>
      <c r="U35" s="20"/>
      <c r="V35" s="62"/>
      <c r="W35" s="62"/>
      <c r="X35" s="62"/>
      <c r="Y35" s="62"/>
      <c r="Z35" s="62"/>
      <c r="AA35" s="62"/>
      <c r="AB35" s="25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customHeight="1" ht="15.75" s="1" customFormat="1">
      <c r="A36" s="22">
        <v>26</v>
      </c>
      <c r="B36" s="23">
        <f>INPUT!B36</f>
      </c>
      <c r="C36" s="39"/>
      <c r="D36" s="40"/>
      <c r="E36" s="41"/>
      <c r="F36" s="40"/>
      <c r="G36" s="41"/>
      <c r="H36" s="40"/>
      <c r="I36" s="21" t="e">
        <f>ROUND(IF(OR(J36="",K36="",L36="",M36=""),"",IF(ISERROR(J36+K36+L36+M36)/(COUNT(J36:M36)),"",(J36+K36+L36+M36)/(COUNT(J36:M36)))),0)</f>
        <v>#VALUE!</v>
      </c>
      <c r="J36" s="40"/>
      <c r="K36" s="40"/>
      <c r="L36" s="40"/>
      <c r="M36" s="50"/>
      <c r="N36" s="49"/>
      <c r="O36" s="51"/>
      <c r="P36" s="51"/>
      <c r="Q36" s="30" t="e">
        <f>IF(ISERROR(C36+D36+E36+F36+G36+H36+N36+I36)/(COUNT(C36:I36,N36)),"",(C36+D36+E36+F36+G36+H36+N36+I36)/(COUNT(C36:I36,N36)))</f>
        <v>#DIV/0!</v>
      </c>
      <c r="R36" s="31" t="str">
        <f>IF(ISERROR(ROUND(Q36,0)),"",ROUND(Q36,0))</f>
        <v/>
      </c>
      <c r="S36" s="2"/>
      <c r="T36" s="22">
        <v>26</v>
      </c>
      <c r="U36" s="20"/>
      <c r="V36" s="62"/>
      <c r="W36" s="62"/>
      <c r="X36" s="62"/>
      <c r="Y36" s="62"/>
      <c r="Z36" s="62"/>
      <c r="AA36" s="62"/>
      <c r="AB36" s="6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customHeight="1" ht="15.75" s="1" customFormat="1">
      <c r="A37" s="22">
        <v>27</v>
      </c>
      <c r="B37" s="23">
        <f>INPUT!B37</f>
      </c>
      <c r="C37" s="39"/>
      <c r="D37" s="40"/>
      <c r="E37" s="41"/>
      <c r="F37" s="40"/>
      <c r="G37" s="41"/>
      <c r="H37" s="40"/>
      <c r="I37" s="21" t="e">
        <f>ROUND(IF(OR(J37="",K37="",L37="",M37=""),"",IF(ISERROR(J37+K37+L37+M37)/(COUNT(J37:M37)),"",(J37+K37+L37+M37)/(COUNT(J37:M37)))),0)</f>
        <v>#VALUE!</v>
      </c>
      <c r="J37" s="40"/>
      <c r="K37" s="40"/>
      <c r="L37" s="40"/>
      <c r="M37" s="50"/>
      <c r="N37" s="49"/>
      <c r="O37" s="51"/>
      <c r="P37" s="51"/>
      <c r="Q37" s="30" t="e">
        <f>IF(ISERROR(C37+D37+E37+F37+G37+H37+N37+I37)/(COUNT(C37:I37,N37)),"",(C37+D37+E37+F37+G37+H37+N37+I37)/(COUNT(C37:I37,N37)))</f>
        <v>#DIV/0!</v>
      </c>
      <c r="R37" s="31" t="str">
        <f>IF(ISERROR(ROUND(Q37,0)),"",ROUND(Q37,0))</f>
        <v/>
      </c>
      <c r="S37" s="2"/>
      <c r="T37" s="22">
        <v>27</v>
      </c>
      <c r="U37" s="20"/>
      <c r="V37" s="62"/>
      <c r="W37" s="62"/>
      <c r="X37" s="62"/>
      <c r="Y37" s="62"/>
      <c r="Z37" s="62"/>
      <c r="AA37" s="62"/>
      <c r="AB37" s="6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customHeight="1" ht="15.75" s="1" customFormat="1">
      <c r="A38" s="22">
        <v>28</v>
      </c>
      <c r="B38" s="23">
        <f>INPUT!B38</f>
      </c>
      <c r="C38" s="39"/>
      <c r="D38" s="40"/>
      <c r="E38" s="41"/>
      <c r="F38" s="40"/>
      <c r="G38" s="41"/>
      <c r="H38" s="40"/>
      <c r="I38" s="21" t="e">
        <f>ROUND(IF(OR(J38="",K38="",L38="",M38=""),"",IF(ISERROR(J38+K38+L38+M38)/(COUNT(J38:M38)),"",(J38+K38+L38+M38)/(COUNT(J38:M38)))),0)</f>
        <v>#VALUE!</v>
      </c>
      <c r="J38" s="40"/>
      <c r="K38" s="40"/>
      <c r="L38" s="40"/>
      <c r="M38" s="50"/>
      <c r="N38" s="49"/>
      <c r="O38" s="51"/>
      <c r="P38" s="51"/>
      <c r="Q38" s="30" t="e">
        <f>IF(ISERROR(C38+D38+E38+F38+G38+H38+N38+I38)/(COUNT(C38:I38,N38)),"",(C38+D38+E38+F38+G38+H38+N38+I38)/(COUNT(C38:I38,N38)))</f>
        <v>#DIV/0!</v>
      </c>
      <c r="R38" s="31" t="str">
        <f>IF(ISERROR(ROUND(Q38,0)),"",ROUND(Q38,0))</f>
        <v/>
      </c>
      <c r="S38" s="2"/>
      <c r="T38" s="22">
        <v>28</v>
      </c>
      <c r="U38" s="20"/>
      <c r="V38" s="62"/>
      <c r="W38" s="62"/>
      <c r="X38" s="62"/>
      <c r="Y38" s="62"/>
      <c r="Z38" s="62"/>
      <c r="AA38" s="62"/>
      <c r="AB38" s="6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customHeight="1" ht="15.75" s="1" customFormat="1">
      <c r="A39" s="22">
        <v>29</v>
      </c>
      <c r="B39" s="23">
        <f>INPUT!B39</f>
      </c>
      <c r="C39" s="39"/>
      <c r="D39" s="40"/>
      <c r="E39" s="41"/>
      <c r="F39" s="40"/>
      <c r="G39" s="41"/>
      <c r="H39" s="40"/>
      <c r="I39" s="21" t="e">
        <f>ROUND(IF(OR(J39="",K39="",L39="",M39=""),"",IF(ISERROR(J39+K39+L39+M39)/(COUNT(J39:M39)),"",(J39+K39+L39+M39)/(COUNT(J39:M39)))),0)</f>
        <v>#VALUE!</v>
      </c>
      <c r="J39" s="40"/>
      <c r="K39" s="40"/>
      <c r="L39" s="40"/>
      <c r="M39" s="50"/>
      <c r="N39" s="49"/>
      <c r="O39" s="51"/>
      <c r="P39" s="51"/>
      <c r="Q39" s="30" t="e">
        <f>IF(ISERROR(C39+D39+E39+F39+G39+H39+N39+I39)/(COUNT(C39:I39,N39)),"",(C39+D39+E39+F39+G39+H39+N39+I39)/(COUNT(C39:I39,N39)))</f>
        <v>#DIV/0!</v>
      </c>
      <c r="R39" s="31" t="str">
        <f>IF(ISERROR(ROUND(Q39,0)),"",ROUND(Q39,0))</f>
        <v/>
      </c>
      <c r="S39" s="2"/>
      <c r="T39" s="22">
        <v>29</v>
      </c>
      <c r="U39" s="20"/>
      <c r="V39" s="62"/>
      <c r="W39" s="62"/>
      <c r="X39" s="62"/>
      <c r="Y39" s="62"/>
      <c r="Z39" s="62"/>
      <c r="AA39" s="62"/>
      <c r="AB39" s="6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customHeight="1" ht="15.75" s="1" customFormat="1">
      <c r="A40" s="22">
        <v>30</v>
      </c>
      <c r="B40" s="23">
        <f>INPUT!B40</f>
      </c>
      <c r="C40" s="39"/>
      <c r="D40" s="40"/>
      <c r="E40" s="41"/>
      <c r="F40" s="40"/>
      <c r="G40" s="41"/>
      <c r="H40" s="40"/>
      <c r="I40" s="21" t="e">
        <f>ROUND(IF(OR(J40="",K40="",L40="",M40=""),"",IF(ISERROR(J40+K40+L40+M40)/(COUNT(J40:M40)),"",(J40+K40+L40+M40)/(COUNT(J40:M40)))),0)</f>
        <v>#VALUE!</v>
      </c>
      <c r="J40" s="40"/>
      <c r="K40" s="40"/>
      <c r="L40" s="40"/>
      <c r="M40" s="50"/>
      <c r="N40" s="49"/>
      <c r="O40" s="51"/>
      <c r="P40" s="51"/>
      <c r="Q40" s="30" t="e">
        <f>IF(ISERROR(C40+D40+E40+F40+G40+H40+N40+I40)/(COUNT(C40:I40,N40)),"",(C40+D40+E40+F40+G40+H40+N40+I40)/(COUNT(C40:I40,N40)))</f>
        <v>#DIV/0!</v>
      </c>
      <c r="R40" s="31" t="str">
        <f>IF(ISERROR(ROUND(Q40,0)),"",ROUND(Q40,0))</f>
        <v/>
      </c>
      <c r="S40" s="2"/>
      <c r="T40" s="22">
        <v>30</v>
      </c>
      <c r="U40" s="20"/>
      <c r="V40" s="62"/>
      <c r="W40" s="62"/>
      <c r="X40" s="62"/>
      <c r="Y40" s="62"/>
      <c r="Z40" s="62"/>
      <c r="AA40" s="62"/>
      <c r="AB40" s="6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customHeight="1" ht="15.75" s="1" customFormat="1">
      <c r="A41" s="22">
        <v>31</v>
      </c>
      <c r="B41" s="23">
        <f>INPUT!B41</f>
      </c>
      <c r="C41" s="39"/>
      <c r="D41" s="40"/>
      <c r="E41" s="41"/>
      <c r="F41" s="40"/>
      <c r="G41" s="41"/>
      <c r="H41" s="40"/>
      <c r="I41" s="21" t="e">
        <f>ROUND(IF(OR(J41="",K41="",L41="",M41=""),"",IF(ISERROR(J41+K41+L41+M41)/(COUNT(J41:M41)),"",(J41+K41+L41+M41)/(COUNT(J41:M41)))),0)</f>
        <v>#VALUE!</v>
      </c>
      <c r="J41" s="40"/>
      <c r="K41" s="40"/>
      <c r="L41" s="40"/>
      <c r="M41" s="50"/>
      <c r="N41" s="49"/>
      <c r="O41" s="51"/>
      <c r="P41" s="51"/>
      <c r="Q41" s="30" t="e">
        <f>IF(ISERROR(C41+D41+E41+F41+G41+H41+N41+I41)/(COUNT(C41:I41,N41)),"",(C41+D41+E41+F41+G41+H41+N41+I41)/(COUNT(C41:I41,N41)))</f>
        <v>#DIV/0!</v>
      </c>
      <c r="R41" s="31" t="str">
        <f>IF(ISERROR(ROUND(Q41,0)),"",ROUND(Q41,0))</f>
        <v/>
      </c>
      <c r="S41" s="2"/>
      <c r="T41" s="22">
        <v>31</v>
      </c>
      <c r="U41" s="20"/>
      <c r="V41" s="62"/>
      <c r="W41" s="62"/>
      <c r="X41" s="62"/>
      <c r="Y41" s="62"/>
      <c r="Z41" s="62"/>
      <c r="AA41" s="62"/>
      <c r="AB41" s="6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customHeight="1" ht="15.75" s="1" customFormat="1">
      <c r="A42" s="22">
        <v>32</v>
      </c>
      <c r="B42" s="23">
        <f>INPUT!B42</f>
      </c>
      <c r="C42" s="39"/>
      <c r="D42" s="40"/>
      <c r="E42" s="41"/>
      <c r="F42" s="40"/>
      <c r="G42" s="41"/>
      <c r="H42" s="40"/>
      <c r="I42" s="21" t="e">
        <f>ROUND(IF(OR(J42="",K42="",L42="",M42=""),"",IF(ISERROR(J42+K42+L42+M42)/(COUNT(J42:M42)),"",(J42+K42+L42+M42)/(COUNT(J42:M42)))),0)</f>
        <v>#VALUE!</v>
      </c>
      <c r="J42" s="40"/>
      <c r="K42" s="40"/>
      <c r="L42" s="40"/>
      <c r="M42" s="50"/>
      <c r="N42" s="49"/>
      <c r="O42" s="51"/>
      <c r="P42" s="51"/>
      <c r="Q42" s="30" t="e">
        <f>IF(ISERROR(C42+D42+E42+F42+G42+H42+N42+I42)/(COUNT(C42:I42,N42)),"",(C42+D42+E42+F42+G42+H42+N42+I42)/(COUNT(C42:I42,N42)))</f>
        <v>#DIV/0!</v>
      </c>
      <c r="R42" s="31" t="str">
        <f>IF(ISERROR(ROUND(Q42,0)),"",ROUND(Q42,0))</f>
        <v/>
      </c>
      <c r="S42" s="2"/>
      <c r="T42" s="22">
        <v>32</v>
      </c>
      <c r="U42" s="20"/>
      <c r="V42" s="62"/>
      <c r="W42" s="62"/>
      <c r="X42" s="62"/>
      <c r="Y42" s="62"/>
      <c r="Z42" s="62"/>
      <c r="AA42" s="62"/>
      <c r="AB42" s="6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customHeight="1" ht="15.75" s="1" customFormat="1">
      <c r="A43" s="22">
        <v>33</v>
      </c>
      <c r="B43" s="23">
        <f>INPUT!B43</f>
      </c>
      <c r="C43" s="39"/>
      <c r="D43" s="40"/>
      <c r="E43" s="41"/>
      <c r="F43" s="40"/>
      <c r="G43" s="41"/>
      <c r="H43" s="40"/>
      <c r="I43" s="21" t="e">
        <f>ROUND(IF(OR(J43="",K43="",L43="",M43=""),"",IF(ISERROR(J43+K43+L43+M43)/(COUNT(J43:M43)),"",(J43+K43+L43+M43)/(COUNT(J43:M43)))),0)</f>
        <v>#VALUE!</v>
      </c>
      <c r="J43" s="40"/>
      <c r="K43" s="40"/>
      <c r="L43" s="40"/>
      <c r="M43" s="50"/>
      <c r="N43" s="49"/>
      <c r="O43" s="51"/>
      <c r="P43" s="51"/>
      <c r="Q43" s="30" t="e">
        <f>IF(ISERROR(C43+D43+E43+F43+G43+H43+N43+I43)/(COUNT(C43:I43,N43)),"",(C43+D43+E43+F43+G43+H43+N43+I43)/(COUNT(C43:I43,N43)))</f>
        <v>#DIV/0!</v>
      </c>
      <c r="R43" s="31" t="str">
        <f>IF(ISERROR(ROUND(Q43,0)),"",ROUND(Q43,0))</f>
        <v/>
      </c>
      <c r="S43" s="2"/>
      <c r="T43" s="22">
        <v>33</v>
      </c>
      <c r="U43" s="20"/>
      <c r="V43" s="62"/>
      <c r="W43" s="62"/>
      <c r="X43" s="62"/>
      <c r="Y43" s="62"/>
      <c r="Z43" s="62"/>
      <c r="AA43" s="62"/>
      <c r="AB43" s="6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customHeight="1" ht="15.75" s="1" customFormat="1">
      <c r="A44" s="22">
        <v>34</v>
      </c>
      <c r="B44" s="23">
        <f>INPUT!B44</f>
      </c>
      <c r="C44" s="39"/>
      <c r="D44" s="40"/>
      <c r="E44" s="41"/>
      <c r="F44" s="40"/>
      <c r="G44" s="41"/>
      <c r="H44" s="40"/>
      <c r="I44" s="21" t="e">
        <f>ROUND(IF(OR(J44="",K44="",L44="",M44=""),"",IF(ISERROR(J44+K44+L44+M44)/(COUNT(J44:M44)),"",(J44+K44+L44+M44)/(COUNT(J44:M44)))),0)</f>
        <v>#VALUE!</v>
      </c>
      <c r="J44" s="40"/>
      <c r="K44" s="40"/>
      <c r="L44" s="40"/>
      <c r="M44" s="50"/>
      <c r="N44" s="49"/>
      <c r="O44" s="51"/>
      <c r="P44" s="51"/>
      <c r="Q44" s="30" t="e">
        <f>IF(ISERROR(C44+D44+E44+F44+G44+H44+N44+I44)/(COUNT(C44:I44,N44)),"",(C44+D44+E44+F44+G44+H44+N44+I44)/(COUNT(C44:I44,N44)))</f>
        <v>#DIV/0!</v>
      </c>
      <c r="R44" s="31" t="str">
        <f>IF(ISERROR(ROUND(Q44,0)),"",ROUND(Q44,0))</f>
        <v/>
      </c>
      <c r="S44" s="2"/>
      <c r="T44" s="22">
        <v>34</v>
      </c>
      <c r="U44" s="20"/>
      <c r="V44" s="62"/>
      <c r="W44" s="62"/>
      <c r="X44" s="62"/>
      <c r="Y44" s="62"/>
      <c r="Z44" s="62"/>
      <c r="AA44" s="62"/>
      <c r="AB44" s="6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customHeight="1" ht="15.75" s="1" customFormat="1">
      <c r="A45" s="22">
        <v>35</v>
      </c>
      <c r="B45" s="23">
        <f>INPUT!B45</f>
      </c>
      <c r="C45" s="39"/>
      <c r="D45" s="40"/>
      <c r="E45" s="41"/>
      <c r="F45" s="40"/>
      <c r="G45" s="41"/>
      <c r="H45" s="40"/>
      <c r="I45" s="21" t="e">
        <f>ROUND(IF(OR(J45="",K45="",L45="",M45=""),"",IF(ISERROR(J45+K45+L45+M45)/(COUNT(J45:M45)),"",(J45+K45+L45+M45)/(COUNT(J45:M45)))),0)</f>
        <v>#VALUE!</v>
      </c>
      <c r="J45" s="40"/>
      <c r="K45" s="40"/>
      <c r="L45" s="40"/>
      <c r="M45" s="50"/>
      <c r="N45" s="49"/>
      <c r="O45" s="51"/>
      <c r="P45" s="51"/>
      <c r="Q45" s="30" t="e">
        <f>IF(ISERROR(C45+D45+E45+F45+G45+H45+N45+I45)/(COUNT(C45:I45,N45)),"",(C45+D45+E45+F45+G45+H45+N45+I45)/(COUNT(C45:I45,N45)))</f>
        <v>#DIV/0!</v>
      </c>
      <c r="R45" s="31" t="str">
        <f>IF(ISERROR(ROUND(Q45,0)),"",ROUND(Q45,0))</f>
        <v/>
      </c>
      <c r="S45" s="2"/>
      <c r="T45" s="22">
        <v>35</v>
      </c>
      <c r="U45" s="20"/>
      <c r="V45" s="62"/>
      <c r="W45" s="62"/>
      <c r="X45" s="62"/>
      <c r="Y45" s="62"/>
      <c r="Z45" s="62"/>
      <c r="AA45" s="62"/>
      <c r="AB45" s="6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customHeight="1" ht="15.75" s="1" customFormat="1">
      <c r="A46" s="22">
        <v>36</v>
      </c>
      <c r="B46" s="23">
        <f>INPUT!B46</f>
      </c>
      <c r="C46" s="39"/>
      <c r="D46" s="40"/>
      <c r="E46" s="41"/>
      <c r="F46" s="40"/>
      <c r="G46" s="41"/>
      <c r="H46" s="40"/>
      <c r="I46" s="21" t="e">
        <f>ROUND(IF(OR(J46="",K46="",L46="",M46=""),"",IF(ISERROR(J46+K46+L46+M46)/(COUNT(J46:M46)),"",(J46+K46+L46+M46)/(COUNT(J46:M46)))),0)</f>
        <v>#VALUE!</v>
      </c>
      <c r="J46" s="40"/>
      <c r="K46" s="40"/>
      <c r="L46" s="40"/>
      <c r="M46" s="50"/>
      <c r="N46" s="49"/>
      <c r="O46" s="51"/>
      <c r="P46" s="51"/>
      <c r="Q46" s="30" t="e">
        <f>IF(ISERROR(C46+D46+E46+F46+G46+H46+N46+I46)/(COUNT(C46:I46,N46)),"",(C46+D46+E46+F46+G46+H46+N46+I46)/(COUNT(C46:I46,N46)))</f>
        <v>#DIV/0!</v>
      </c>
      <c r="R46" s="31" t="str">
        <f>IF(ISERROR(ROUND(Q46,0)),"",ROUND(Q46,0))</f>
        <v/>
      </c>
      <c r="S46" s="2"/>
      <c r="T46" s="22">
        <v>36</v>
      </c>
      <c r="U46" s="20"/>
      <c r="V46" s="62"/>
      <c r="W46" s="62"/>
      <c r="X46" s="62"/>
      <c r="Y46" s="62"/>
      <c r="Z46" s="62"/>
      <c r="AA46" s="62"/>
      <c r="AB46" s="6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customHeight="1" ht="15.75" s="1" customFormat="1">
      <c r="A47" s="22">
        <v>37</v>
      </c>
      <c r="B47" s="23">
        <f>INPUT!B47</f>
      </c>
      <c r="C47" s="39"/>
      <c r="D47" s="40"/>
      <c r="E47" s="41"/>
      <c r="F47" s="40"/>
      <c r="G47" s="41"/>
      <c r="H47" s="40"/>
      <c r="I47" s="21" t="e">
        <f>ROUND(IF(OR(J47="",K47="",L47="",M47=""),"",IF(ISERROR(J47+K47+L47+M47)/(COUNT(J47:M47)),"",(J47+K47+L47+M47)/(COUNT(J47:M47)))),0)</f>
        <v>#VALUE!</v>
      </c>
      <c r="J47" s="40"/>
      <c r="K47" s="40"/>
      <c r="L47" s="40"/>
      <c r="M47" s="50"/>
      <c r="N47" s="49"/>
      <c r="O47" s="51"/>
      <c r="P47" s="51"/>
      <c r="Q47" s="30" t="e">
        <f>IF(ISERROR(C47+D47+E47+F47+G47+H47+N47+I47)/(COUNT(C47:I47,N47)),"",(C47+D47+E47+F47+G47+H47+N47+I47)/(COUNT(C47:I47,N47)))</f>
        <v>#DIV/0!</v>
      </c>
      <c r="R47" s="31" t="str">
        <f>IF(ISERROR(ROUND(Q47,0)),"",ROUND(Q47,0))</f>
        <v/>
      </c>
      <c r="S47" s="2"/>
      <c r="T47" s="22">
        <v>37</v>
      </c>
      <c r="U47" s="20"/>
      <c r="V47" s="62"/>
      <c r="W47" s="62"/>
      <c r="X47" s="62"/>
      <c r="Y47" s="62"/>
      <c r="Z47" s="62"/>
      <c r="AA47" s="62"/>
      <c r="AB47" s="6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customHeight="1" ht="15.75" s="1" customFormat="1">
      <c r="A48" s="22">
        <v>38</v>
      </c>
      <c r="B48" s="23">
        <f>INPUT!B48</f>
      </c>
      <c r="C48" s="39"/>
      <c r="D48" s="40"/>
      <c r="E48" s="41"/>
      <c r="F48" s="40"/>
      <c r="G48" s="41"/>
      <c r="H48" s="40"/>
      <c r="I48" s="21" t="e">
        <f>ROUND(IF(OR(J48="",K48="",L48="",M48=""),"",IF(ISERROR(J48+K48+L48+M48)/(COUNT(J48:M48)),"",(J48+K48+L48+M48)/(COUNT(J48:M48)))),0)</f>
        <v>#VALUE!</v>
      </c>
      <c r="J48" s="40"/>
      <c r="K48" s="40"/>
      <c r="L48" s="40"/>
      <c r="M48" s="50"/>
      <c r="N48" s="49"/>
      <c r="O48" s="51"/>
      <c r="P48" s="51"/>
      <c r="Q48" s="30" t="e">
        <f>IF(ISERROR(C48+D48+E48+F48+G48+H48+N48+I48)/(COUNT(C48:I48,N48)),"",(C48+D48+E48+F48+G48+H48+N48+I48)/(COUNT(C48:I48,N48)))</f>
        <v>#DIV/0!</v>
      </c>
      <c r="R48" s="31" t="str">
        <f>IF(ISERROR(ROUND(Q48,0)),"",ROUND(Q48,0))</f>
        <v/>
      </c>
      <c r="S48" s="2"/>
      <c r="T48" s="22">
        <v>38</v>
      </c>
      <c r="U48" s="20"/>
      <c r="V48" s="62"/>
      <c r="W48" s="62"/>
      <c r="X48" s="62"/>
      <c r="Y48" s="62"/>
      <c r="Z48" s="62"/>
      <c r="AA48" s="62"/>
      <c r="AB48" s="6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customHeight="1" ht="15.75" s="1" customFormat="1">
      <c r="A49" s="22">
        <v>39</v>
      </c>
      <c r="B49" s="23">
        <f>INPUT!B49</f>
      </c>
      <c r="C49" s="39"/>
      <c r="D49" s="40"/>
      <c r="E49" s="41"/>
      <c r="F49" s="40"/>
      <c r="G49" s="41"/>
      <c r="H49" s="40"/>
      <c r="I49" s="21" t="e">
        <f>ROUND(IF(OR(J49="",K49="",L49="",M49=""),"",IF(ISERROR(J49+K49+L49+M49)/(COUNT(J49:M49)),"",(J49+K49+L49+M49)/(COUNT(J49:M49)))),0)</f>
        <v>#VALUE!</v>
      </c>
      <c r="J49" s="40"/>
      <c r="K49" s="40"/>
      <c r="L49" s="40"/>
      <c r="M49" s="50"/>
      <c r="N49" s="49"/>
      <c r="O49" s="51"/>
      <c r="P49" s="51"/>
      <c r="Q49" s="30" t="e">
        <f>IF(ISERROR(C49+D49+E49+F49+G49+H49+N49+I49)/(COUNT(C49:I49,N49)),"",(C49+D49+E49+F49+G49+H49+N49+I49)/(COUNT(C49:I49,N49)))</f>
        <v>#DIV/0!</v>
      </c>
      <c r="R49" s="31" t="str">
        <f>IF(ISERROR(ROUND(Q49,0)),"",ROUND(Q49,0))</f>
        <v/>
      </c>
      <c r="S49" s="2"/>
      <c r="T49" s="22">
        <v>39</v>
      </c>
      <c r="U49" s="20"/>
      <c r="V49" s="62"/>
      <c r="W49" s="62"/>
      <c r="X49" s="62"/>
      <c r="Y49" s="62"/>
      <c r="Z49" s="62"/>
      <c r="AA49" s="62"/>
      <c r="AB49" s="6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customHeight="1" ht="15.75" s="1" customFormat="1">
      <c r="A50" s="22">
        <v>40</v>
      </c>
      <c r="B50" s="23">
        <f>INPUT!B50</f>
      </c>
      <c r="C50" s="39"/>
      <c r="D50" s="40"/>
      <c r="E50" s="41"/>
      <c r="F50" s="40"/>
      <c r="G50" s="41"/>
      <c r="H50" s="40"/>
      <c r="I50" s="21" t="e">
        <f>ROUND(IF(OR(J50="",K50="",L50="",M50=""),"",IF(ISERROR(J50+K50+L50+M50)/(COUNT(J50:M50)),"",(J50+K50+L50+M50)/(COUNT(J50:M50)))),0)</f>
        <v>#VALUE!</v>
      </c>
      <c r="J50" s="40"/>
      <c r="K50" s="40"/>
      <c r="L50" s="40"/>
      <c r="M50" s="50"/>
      <c r="N50" s="49"/>
      <c r="O50" s="51"/>
      <c r="P50" s="51"/>
      <c r="Q50" s="30" t="e">
        <f>IF(ISERROR(C50+D50+E50+F50+G50+H50+N50+I50)/(COUNT(C50:I50,N50)),"",(C50+D50+E50+F50+G50+H50+N50+I50)/(COUNT(C50:I50,N50)))</f>
        <v>#DIV/0!</v>
      </c>
      <c r="R50" s="31" t="str">
        <f>IF(ISERROR(ROUND(Q50,0)),"",ROUND(Q50,0))</f>
        <v/>
      </c>
      <c r="S50" s="2"/>
      <c r="T50" s="22">
        <v>40</v>
      </c>
      <c r="U50" s="20"/>
      <c r="V50" s="62"/>
      <c r="W50" s="62"/>
      <c r="X50" s="62"/>
      <c r="Y50" s="62"/>
      <c r="Z50" s="62"/>
      <c r="AA50" s="62"/>
      <c r="AB50" s="6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customHeight="1" ht="15.75" s="1" customFormat="1">
      <c r="A51" s="22">
        <v>41</v>
      </c>
      <c r="B51" s="23">
        <f>INPUT!B51</f>
      </c>
      <c r="C51" s="39"/>
      <c r="D51" s="40"/>
      <c r="E51" s="41"/>
      <c r="F51" s="40"/>
      <c r="G51" s="41"/>
      <c r="H51" s="40"/>
      <c r="I51" s="21" t="e">
        <f>ROUND(IF(OR(J51="",K51="",L51="",M51=""),"",IF(ISERROR(J51+K51+L51+M51)/(COUNT(J51:M51)),"",(J51+K51+L51+M51)/(COUNT(J51:M51)))),0)</f>
        <v>#VALUE!</v>
      </c>
      <c r="J51" s="40"/>
      <c r="K51" s="40"/>
      <c r="L51" s="40"/>
      <c r="M51" s="50"/>
      <c r="N51" s="49"/>
      <c r="O51" s="51"/>
      <c r="P51" s="51"/>
      <c r="Q51" s="30" t="e">
        <f>IF(ISERROR(C51+D51+E51+F51+G51+H51+N51+I51)/(COUNT(C51:I51,N51)),"",(C51+D51+E51+F51+G51+H51+N51+I51)/(COUNT(C51:I51,N51)))</f>
        <v>#DIV/0!</v>
      </c>
      <c r="R51" s="31" t="str">
        <f>IF(ISERROR(ROUND(Q51,0)),"",ROUND(Q51,0))</f>
        <v/>
      </c>
      <c r="S51" s="2"/>
      <c r="T51" s="22">
        <v>41</v>
      </c>
      <c r="U51" s="20"/>
      <c r="V51" s="62"/>
      <c r="W51" s="62"/>
      <c r="X51" s="62"/>
      <c r="Y51" s="62"/>
      <c r="Z51" s="62"/>
      <c r="AA51" s="62"/>
      <c r="AB51" s="6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customHeight="1" ht="15.75" s="1" customFormat="1">
      <c r="A52" s="22">
        <v>42</v>
      </c>
      <c r="B52" s="23">
        <f>INPUT!B52</f>
      </c>
      <c r="C52" s="39"/>
      <c r="D52" s="40"/>
      <c r="E52" s="41"/>
      <c r="F52" s="40"/>
      <c r="G52" s="41"/>
      <c r="H52" s="40"/>
      <c r="I52" s="21" t="e">
        <f>ROUND(IF(OR(J52="",K52="",L52="",M52=""),"",IF(ISERROR(J52+K52+L52+M52)/(COUNT(J52:M52)),"",(J52+K52+L52+M52)/(COUNT(J52:M52)))),0)</f>
        <v>#VALUE!</v>
      </c>
      <c r="J52" s="40"/>
      <c r="K52" s="40"/>
      <c r="L52" s="40"/>
      <c r="M52" s="50"/>
      <c r="N52" s="49"/>
      <c r="O52" s="51"/>
      <c r="P52" s="51"/>
      <c r="Q52" s="30" t="e">
        <f>IF(ISERROR(C52+D52+E52+F52+G52+H52+N52+I52)/(COUNT(C52:I52,N52)),"",(C52+D52+E52+F52+G52+H52+N52+I52)/(COUNT(C52:I52,N52)))</f>
        <v>#DIV/0!</v>
      </c>
      <c r="R52" s="31" t="str">
        <f>IF(ISERROR(ROUND(Q52,0)),"",ROUND(Q52,0))</f>
        <v/>
      </c>
      <c r="S52" s="2"/>
      <c r="T52" s="22">
        <v>42</v>
      </c>
      <c r="U52" s="20"/>
      <c r="V52" s="62"/>
      <c r="W52" s="62"/>
      <c r="X52" s="62"/>
      <c r="Y52" s="62"/>
      <c r="Z52" s="62"/>
      <c r="AA52" s="62"/>
      <c r="AB52" s="6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customHeight="1" ht="15.75" s="1" customFormat="1">
      <c r="A53" s="22">
        <v>43</v>
      </c>
      <c r="B53" s="23">
        <f>INPUT!B53</f>
      </c>
      <c r="C53" s="39"/>
      <c r="D53" s="40"/>
      <c r="E53" s="41"/>
      <c r="F53" s="40"/>
      <c r="G53" s="41"/>
      <c r="H53" s="40"/>
      <c r="I53" s="21" t="e">
        <f>ROUND(IF(OR(J53="",K53="",L53="",M53=""),"",IF(ISERROR(J53+K53+L53+M53)/(COUNT(J53:M53)),"",(J53+K53+L53+M53)/(COUNT(J53:M53)))),0)</f>
        <v>#VALUE!</v>
      </c>
      <c r="J53" s="40"/>
      <c r="K53" s="40"/>
      <c r="L53" s="40"/>
      <c r="M53" s="50"/>
      <c r="N53" s="49"/>
      <c r="O53" s="51"/>
      <c r="P53" s="51"/>
      <c r="Q53" s="30" t="e">
        <f>IF(ISERROR(C53+D53+E53+F53+G53+H53+N53+I53)/(COUNT(C53:I53,N53)),"",(C53+D53+E53+F53+G53+H53+N53+I53)/(COUNT(C53:I53,N53)))</f>
        <v>#DIV/0!</v>
      </c>
      <c r="R53" s="31" t="str">
        <f>IF(ISERROR(ROUND(Q53,0)),"",ROUND(Q53,0))</f>
        <v/>
      </c>
      <c r="S53" s="2"/>
      <c r="T53" s="22">
        <v>43</v>
      </c>
      <c r="U53" s="20"/>
      <c r="V53" s="62"/>
      <c r="W53" s="62"/>
      <c r="X53" s="62"/>
      <c r="Y53" s="62"/>
      <c r="Z53" s="62"/>
      <c r="AA53" s="62"/>
      <c r="AB53" s="6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customHeight="1" ht="15.75" s="1" customFormat="1">
      <c r="A54" s="22">
        <v>44</v>
      </c>
      <c r="B54" s="23">
        <f>INPUT!B54</f>
      </c>
      <c r="C54" s="39"/>
      <c r="D54" s="40"/>
      <c r="E54" s="41"/>
      <c r="F54" s="40"/>
      <c r="G54" s="41"/>
      <c r="H54" s="40"/>
      <c r="I54" s="21" t="e">
        <f>ROUND(IF(OR(J54="",K54="",L54="",M54=""),"",IF(ISERROR(J54+K54+L54+M54)/(COUNT(J54:M54)),"",(J54+K54+L54+M54)/(COUNT(J54:M54)))),0)</f>
        <v>#VALUE!</v>
      </c>
      <c r="J54" s="40"/>
      <c r="K54" s="40"/>
      <c r="L54" s="40"/>
      <c r="M54" s="50"/>
      <c r="N54" s="49"/>
      <c r="O54" s="51"/>
      <c r="P54" s="51"/>
      <c r="Q54" s="30" t="e">
        <f>IF(ISERROR(C54+D54+E54+F54+G54+H54+N54+I54)/(COUNT(C54:I54,N54)),"",(C54+D54+E54+F54+G54+H54+N54+I54)/(COUNT(C54:I54,N54)))</f>
        <v>#DIV/0!</v>
      </c>
      <c r="R54" s="31" t="str">
        <f>IF(ISERROR(ROUND(Q54,0)),"",ROUND(Q54,0))</f>
        <v/>
      </c>
      <c r="S54" s="2"/>
      <c r="T54" s="22">
        <v>44</v>
      </c>
      <c r="U54" s="20"/>
      <c r="V54" s="62"/>
      <c r="W54" s="62"/>
      <c r="X54" s="62"/>
      <c r="Y54" s="62"/>
      <c r="Z54" s="62"/>
      <c r="AA54" s="62"/>
      <c r="AB54" s="6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customHeight="1" ht="15.75" s="1" customFormat="1">
      <c r="A55" s="22">
        <v>45</v>
      </c>
      <c r="B55" s="23">
        <f>INPUT!B55</f>
      </c>
      <c r="C55" s="39"/>
      <c r="D55" s="40"/>
      <c r="E55" s="41"/>
      <c r="F55" s="40"/>
      <c r="G55" s="41"/>
      <c r="H55" s="40"/>
      <c r="I55" s="21" t="e">
        <f>ROUND(IF(OR(J55="",K55="",L55="",M55=""),"",IF(ISERROR(J55+K55+L55+M55)/(COUNT(J55:M55)),"",(J55+K55+L55+M55)/(COUNT(J55:M55)))),0)</f>
        <v>#VALUE!</v>
      </c>
      <c r="J55" s="40"/>
      <c r="K55" s="40"/>
      <c r="L55" s="40"/>
      <c r="M55" s="50"/>
      <c r="N55" s="49"/>
      <c r="O55" s="51"/>
      <c r="P55" s="51"/>
      <c r="Q55" s="30" t="e">
        <f>IF(ISERROR(C55+D55+E55+F55+G55+H55+N55+I55)/(COUNT(C55:I55,N55)),"",(C55+D55+E55+F55+G55+H55+N55+I55)/(COUNT(C55:I55,N55)))</f>
        <v>#DIV/0!</v>
      </c>
      <c r="R55" s="31" t="str">
        <f>IF(ISERROR(ROUND(Q55,0)),"",ROUND(Q55,0))</f>
        <v/>
      </c>
      <c r="S55" s="2"/>
      <c r="T55" s="22">
        <v>45</v>
      </c>
      <c r="U55" s="20"/>
      <c r="V55" s="62"/>
      <c r="W55" s="62"/>
      <c r="X55" s="62"/>
      <c r="Y55" s="62"/>
      <c r="Z55" s="62"/>
      <c r="AA55" s="62"/>
      <c r="AB55" s="6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customHeight="1" ht="15.75" s="1" customFormat="1">
      <c r="A56" s="22">
        <v>46</v>
      </c>
      <c r="B56" s="23">
        <f>INPUT!B56</f>
      </c>
      <c r="C56" s="39"/>
      <c r="D56" s="40"/>
      <c r="E56" s="41"/>
      <c r="F56" s="40"/>
      <c r="G56" s="41"/>
      <c r="H56" s="40"/>
      <c r="I56" s="21" t="e">
        <f>ROUND(IF(OR(J56="",K56="",L56="",M56=""),"",IF(ISERROR(J56+K56+L56+M56)/(COUNT(J56:M56)),"",(J56+K56+L56+M56)/(COUNT(J56:M56)))),0)</f>
        <v>#VALUE!</v>
      </c>
      <c r="J56" s="40"/>
      <c r="K56" s="40"/>
      <c r="L56" s="40"/>
      <c r="M56" s="50"/>
      <c r="N56" s="49"/>
      <c r="O56" s="51"/>
      <c r="P56" s="51"/>
      <c r="Q56" s="30" t="e">
        <f>IF(ISERROR(C56+D56+E56+F56+G56+H56+N56+I56)/(COUNT(C56:I56,N56)),"",(C56+D56+E56+F56+G56+H56+N56+I56)/(COUNT(C56:I56,N56)))</f>
        <v>#DIV/0!</v>
      </c>
      <c r="R56" s="31" t="str">
        <f>IF(ISERROR(ROUND(Q56,0)),"",ROUND(Q56,0))</f>
        <v/>
      </c>
      <c r="S56" s="2"/>
      <c r="T56" s="22">
        <v>46</v>
      </c>
      <c r="U56" s="20"/>
      <c r="V56" s="62"/>
      <c r="W56" s="62"/>
      <c r="X56" s="62"/>
      <c r="Y56" s="62"/>
      <c r="Z56" s="62"/>
      <c r="AA56" s="62"/>
      <c r="AB56" s="6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customHeight="1" ht="15.75" s="1" customFormat="1">
      <c r="A57" s="22">
        <v>47</v>
      </c>
      <c r="B57" s="23">
        <f>INPUT!B57</f>
      </c>
      <c r="C57" s="39"/>
      <c r="D57" s="40"/>
      <c r="E57" s="41"/>
      <c r="F57" s="40"/>
      <c r="G57" s="41"/>
      <c r="H57" s="40"/>
      <c r="I57" s="21" t="e">
        <f>ROUND(IF(OR(J57="",K57="",L57="",M57=""),"",IF(ISERROR(J57+K57+L57+M57)/(COUNT(J57:M57)),"",(J57+K57+L57+M57)/(COUNT(J57:M57)))),0)</f>
        <v>#VALUE!</v>
      </c>
      <c r="J57" s="40"/>
      <c r="K57" s="40"/>
      <c r="L57" s="40"/>
      <c r="M57" s="50"/>
      <c r="N57" s="49"/>
      <c r="O57" s="51"/>
      <c r="P57" s="51"/>
      <c r="Q57" s="30" t="e">
        <f>IF(ISERROR(C57+D57+E57+F57+G57+H57+N57+I57)/(COUNT(C57:I57,N57)),"",(C57+D57+E57+F57+G57+H57+N57+I57)/(COUNT(C57:I57,N57)))</f>
        <v>#DIV/0!</v>
      </c>
      <c r="R57" s="31" t="str">
        <f>IF(ISERROR(ROUND(Q57,0)),"",ROUND(Q57,0))</f>
        <v/>
      </c>
      <c r="S57" s="2"/>
      <c r="T57" s="22">
        <v>47</v>
      </c>
      <c r="U57" s="20"/>
      <c r="V57" s="62"/>
      <c r="W57" s="62"/>
      <c r="X57" s="62"/>
      <c r="Y57" s="62"/>
      <c r="Z57" s="62"/>
      <c r="AA57" s="62"/>
      <c r="AB57" s="6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customHeight="1" ht="15.75" s="1" customFormat="1">
      <c r="A58" s="22">
        <v>48</v>
      </c>
      <c r="B58" s="23">
        <f>INPUT!B58</f>
      </c>
      <c r="C58" s="39"/>
      <c r="D58" s="40"/>
      <c r="E58" s="41"/>
      <c r="F58" s="40"/>
      <c r="G58" s="41"/>
      <c r="H58" s="40"/>
      <c r="I58" s="21" t="e">
        <f>ROUND(IF(OR(J58="",K58="",L58="",M58=""),"",IF(ISERROR(J58+K58+L58+M58)/(COUNT(J58:M58)),"",(J58+K58+L58+M58)/(COUNT(J58:M58)))),0)</f>
        <v>#VALUE!</v>
      </c>
      <c r="J58" s="40"/>
      <c r="K58" s="40"/>
      <c r="L58" s="40"/>
      <c r="M58" s="50"/>
      <c r="N58" s="49"/>
      <c r="O58" s="51"/>
      <c r="P58" s="51"/>
      <c r="Q58" s="30" t="e">
        <f>IF(ISERROR(C58+D58+E58+F58+G58+H58+N58+I58)/(COUNT(C58:I58,N58)),"",(C58+D58+E58+F58+G58+H58+N58+I58)/(COUNT(C58:I58,N58)))</f>
        <v>#DIV/0!</v>
      </c>
      <c r="R58" s="31" t="str">
        <f>IF(ISERROR(ROUND(Q58,0)),"",ROUND(Q58,0))</f>
        <v/>
      </c>
      <c r="S58" s="2"/>
      <c r="T58" s="22">
        <v>48</v>
      </c>
      <c r="U58" s="20"/>
      <c r="V58" s="62"/>
      <c r="W58" s="62"/>
      <c r="X58" s="62"/>
      <c r="Y58" s="62"/>
      <c r="Z58" s="62"/>
      <c r="AA58" s="62"/>
      <c r="AB58" s="6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customHeight="1" ht="15.75" s="1" customFormat="1">
      <c r="A59" s="22">
        <v>49</v>
      </c>
      <c r="B59" s="23">
        <f>INPUT!B59</f>
      </c>
      <c r="C59" s="39"/>
      <c r="D59" s="40"/>
      <c r="E59" s="41"/>
      <c r="F59" s="40"/>
      <c r="G59" s="41"/>
      <c r="H59" s="40"/>
      <c r="I59" s="21" t="e">
        <f>ROUND(IF(OR(J59="",K59="",L59="",M59=""),"",IF(ISERROR(J59+K59+L59+M59)/(COUNT(J59:M59)),"",(J59+K59+L59+M59)/(COUNT(J59:M59)))),0)</f>
        <v>#VALUE!</v>
      </c>
      <c r="J59" s="40"/>
      <c r="K59" s="40"/>
      <c r="L59" s="40"/>
      <c r="M59" s="50"/>
      <c r="N59" s="49"/>
      <c r="O59" s="51"/>
      <c r="P59" s="51"/>
      <c r="Q59" s="30" t="e">
        <f>IF(ISERROR(C59+D59+E59+F59+G59+H59+N59+I59)/(COUNT(C59:I59,N59)),"",(C59+D59+E59+F59+G59+H59+N59+I59)/(COUNT(C59:I59,N59)))</f>
        <v>#DIV/0!</v>
      </c>
      <c r="R59" s="31" t="str">
        <f>IF(ISERROR(ROUND(Q59,0)),"",ROUND(Q59,0))</f>
        <v/>
      </c>
      <c r="S59" s="2"/>
      <c r="T59" s="22">
        <v>49</v>
      </c>
      <c r="U59" s="20"/>
      <c r="V59" s="62"/>
      <c r="W59" s="62"/>
      <c r="X59" s="62"/>
      <c r="Y59" s="62"/>
      <c r="Z59" s="62"/>
      <c r="AA59" s="62"/>
      <c r="AB59" s="6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customHeight="1" ht="15.75" s="1" customFormat="1">
      <c r="A60" s="24">
        <v>50</v>
      </c>
      <c r="B60" s="25">
        <f>INPUT!B60</f>
      </c>
      <c r="C60" s="42"/>
      <c r="D60" s="43"/>
      <c r="E60" s="44"/>
      <c r="F60" s="43"/>
      <c r="G60" s="44"/>
      <c r="H60" s="43"/>
      <c r="I60" s="21" t="e">
        <f>ROUND(IF(OR(J60="",K60="",L60="",M60=""),"",IF(ISERROR(J60+K60+L60+M60)/(COUNT(J60:M60)),"",(J60+K60+L60+M60)/(COUNT(J60:M60)))),0)</f>
        <v>#VALUE!</v>
      </c>
      <c r="J60" s="43"/>
      <c r="K60" s="43"/>
      <c r="L60" s="43"/>
      <c r="M60" s="52"/>
      <c r="N60" s="53"/>
      <c r="O60" s="54"/>
      <c r="P60" s="51"/>
      <c r="Q60" s="30" t="e">
        <f>IF(ISERROR(C60+D60+E60+F60+G60+H60+N60+I60)/(COUNT(C60:I60,N60)),"",(C60+D60+E60+F60+G60+H60+N60+I60)/(COUNT(C60:I60,N60)))</f>
        <v>#DIV/0!</v>
      </c>
      <c r="R60" s="31" t="str">
        <f>IF(ISERROR(ROUND(Q60,0)),"",ROUND(Q60,0))</f>
        <v/>
      </c>
      <c r="S60" s="2"/>
      <c r="T60" s="24">
        <v>50</v>
      </c>
      <c r="U60" s="63"/>
      <c r="V60" s="64"/>
      <c r="W60" s="64"/>
      <c r="X60" s="64"/>
      <c r="Y60" s="64"/>
      <c r="Z60" s="64"/>
      <c r="AA60" s="64"/>
      <c r="AB60" s="6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customHeight="1" ht="15.75" s="1" customFormat="1">
      <c r="A61" s="26"/>
      <c r="B61" s="27" t="s">
        <v>134</v>
      </c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3"/>
      <c r="P61" s="373"/>
      <c r="Q61" s="373"/>
      <c r="R61" s="375"/>
      <c r="S61" s="2"/>
      <c r="T61" s="65"/>
      <c r="U61" s="66"/>
      <c r="V61" s="67"/>
      <c r="W61" s="67"/>
      <c r="X61" s="67"/>
      <c r="Y61" s="67"/>
      <c r="Z61" s="67"/>
      <c r="AA61" s="67"/>
      <c r="AB61" s="67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customHeight="1" ht="15.75" s="1" customFormat="1">
      <c r="A62" s="19">
        <v>1</v>
      </c>
      <c r="B62" s="20">
        <f>INPUT!B62</f>
      </c>
      <c r="C62" s="37"/>
      <c r="D62" s="38"/>
      <c r="E62" s="38"/>
      <c r="F62" s="38"/>
      <c r="G62" s="38"/>
      <c r="H62" s="38"/>
      <c r="I62" s="21"/>
      <c r="J62" s="38"/>
      <c r="K62" s="38"/>
      <c r="L62" s="38"/>
      <c r="M62" s="55"/>
      <c r="N62" s="47"/>
      <c r="O62" s="48"/>
      <c r="P62" s="48"/>
      <c r="Q62" s="30"/>
      <c r="R62" s="31"/>
      <c r="S62" s="2"/>
      <c r="T62" s="19">
        <v>1</v>
      </c>
      <c r="U62" s="20"/>
      <c r="V62" s="250"/>
      <c r="W62" s="253"/>
      <c r="X62" s="253"/>
      <c r="Y62" s="253"/>
      <c r="Z62" s="253"/>
      <c r="AA62" s="253"/>
      <c r="AB62" s="253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customHeight="1" ht="15.75" s="1" customFormat="1">
      <c r="A63" s="22">
        <v>2</v>
      </c>
      <c r="B63" s="23">
        <f>INPUT!B63</f>
      </c>
      <c r="C63" s="37"/>
      <c r="D63" s="38"/>
      <c r="E63" s="38"/>
      <c r="F63" s="38"/>
      <c r="G63" s="38"/>
      <c r="H63" s="38"/>
      <c r="I63" s="21"/>
      <c r="J63" s="38"/>
      <c r="K63" s="38"/>
      <c r="L63" s="38"/>
      <c r="M63" s="55"/>
      <c r="N63" s="49"/>
      <c r="O63" s="48"/>
      <c r="P63" s="48"/>
      <c r="Q63" s="30"/>
      <c r="R63" s="31"/>
      <c r="S63" s="2"/>
      <c r="T63" s="22">
        <v>2</v>
      </c>
      <c r="U63" s="20"/>
      <c r="V63" s="250"/>
      <c r="W63" s="252"/>
      <c r="X63" s="252"/>
      <c r="Y63" s="252"/>
      <c r="Z63" s="252"/>
      <c r="AA63" s="252"/>
      <c r="AB63" s="25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customHeight="1" ht="15.75" s="1" customFormat="1">
      <c r="A64" s="22">
        <v>3</v>
      </c>
      <c r="B64" s="23">
        <f>INPUT!B64</f>
      </c>
      <c r="C64" s="37"/>
      <c r="D64" s="38"/>
      <c r="E64" s="38"/>
      <c r="F64" s="38"/>
      <c r="G64" s="38"/>
      <c r="H64" s="38"/>
      <c r="I64" s="21"/>
      <c r="J64" s="38"/>
      <c r="K64" s="38"/>
      <c r="L64" s="38"/>
      <c r="M64" s="55"/>
      <c r="N64" s="49"/>
      <c r="O64" s="48"/>
      <c r="P64" s="48"/>
      <c r="Q64" s="30"/>
      <c r="R64" s="31"/>
      <c r="S64" s="2"/>
      <c r="T64" s="22">
        <v>3</v>
      </c>
      <c r="U64" s="20"/>
      <c r="V64" s="250"/>
      <c r="W64" s="252"/>
      <c r="X64" s="252"/>
      <c r="Y64" s="252"/>
      <c r="Z64" s="252"/>
      <c r="AA64" s="252"/>
      <c r="AB64" s="25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customHeight="1" ht="15.75" s="1" customFormat="1">
      <c r="A65" s="22">
        <v>4</v>
      </c>
      <c r="B65" s="23">
        <f>INPUT!B65</f>
      </c>
      <c r="C65" s="37"/>
      <c r="D65" s="38"/>
      <c r="E65" s="38"/>
      <c r="F65" s="38"/>
      <c r="G65" s="38"/>
      <c r="H65" s="38"/>
      <c r="I65" s="21"/>
      <c r="J65" s="38"/>
      <c r="K65" s="38"/>
      <c r="L65" s="38"/>
      <c r="M65" s="55"/>
      <c r="N65" s="49"/>
      <c r="O65" s="48"/>
      <c r="P65" s="48"/>
      <c r="Q65" s="30"/>
      <c r="R65" s="31"/>
      <c r="S65" s="2"/>
      <c r="T65" s="22">
        <v>4</v>
      </c>
      <c r="U65" s="20"/>
      <c r="V65" s="250"/>
      <c r="W65" s="252"/>
      <c r="X65" s="252"/>
      <c r="Y65" s="252"/>
      <c r="Z65" s="252"/>
      <c r="AA65" s="252"/>
      <c r="AB65" s="25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customHeight="1" ht="31.5" s="1" customFormat="1">
      <c r="A66" s="22">
        <v>5</v>
      </c>
      <c r="B66" s="23">
        <f>INPUT!B66</f>
      </c>
      <c r="C66" s="37"/>
      <c r="D66" s="38"/>
      <c r="E66" s="38"/>
      <c r="F66" s="38"/>
      <c r="G66" s="38"/>
      <c r="H66" s="38"/>
      <c r="I66" s="21"/>
      <c r="J66" s="38"/>
      <c r="K66" s="38"/>
      <c r="L66" s="38"/>
      <c r="M66" s="55"/>
      <c r="N66" s="49"/>
      <c r="O66" s="48"/>
      <c r="P66" s="48"/>
      <c r="Q66" s="30"/>
      <c r="R66" s="31"/>
      <c r="S66" s="2"/>
      <c r="T66" s="22">
        <v>5</v>
      </c>
      <c r="U66" s="20"/>
      <c r="V66" s="250"/>
      <c r="W66" s="252"/>
      <c r="X66" s="252"/>
      <c r="Y66" s="252"/>
      <c r="Z66" s="252"/>
      <c r="AA66" s="252"/>
      <c r="AB66" s="25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customHeight="1" ht="15.75" s="1" customFormat="1">
      <c r="A67" s="22">
        <v>6</v>
      </c>
      <c r="B67" s="23">
        <f>INPUT!B67</f>
      </c>
      <c r="C67" s="37"/>
      <c r="D67" s="38"/>
      <c r="E67" s="38"/>
      <c r="F67" s="38"/>
      <c r="G67" s="38"/>
      <c r="H67" s="38"/>
      <c r="I67" s="21"/>
      <c r="J67" s="38"/>
      <c r="K67" s="38"/>
      <c r="L67" s="38"/>
      <c r="M67" s="55"/>
      <c r="N67" s="49"/>
      <c r="O67" s="48"/>
      <c r="P67" s="48"/>
      <c r="Q67" s="30"/>
      <c r="R67" s="31"/>
      <c r="S67" s="2"/>
      <c r="T67" s="22">
        <v>6</v>
      </c>
      <c r="U67" s="20"/>
      <c r="V67" s="250"/>
      <c r="W67" s="252"/>
      <c r="X67" s="252"/>
      <c r="Y67" s="252"/>
      <c r="Z67" s="252"/>
      <c r="AA67" s="252"/>
      <c r="AB67" s="25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customHeight="1" ht="31.5" s="1" customFormat="1">
      <c r="A68" s="22">
        <v>7</v>
      </c>
      <c r="B68" s="23">
        <f>INPUT!B68</f>
      </c>
      <c r="C68" s="37"/>
      <c r="D68" s="38"/>
      <c r="E68" s="38"/>
      <c r="F68" s="38"/>
      <c r="G68" s="38"/>
      <c r="H68" s="38"/>
      <c r="I68" s="21"/>
      <c r="J68" s="38"/>
      <c r="K68" s="38"/>
      <c r="L68" s="38"/>
      <c r="M68" s="55"/>
      <c r="N68" s="49"/>
      <c r="O68" s="48"/>
      <c r="P68" s="48"/>
      <c r="Q68" s="30"/>
      <c r="R68" s="31"/>
      <c r="S68" s="2"/>
      <c r="T68" s="22">
        <v>7</v>
      </c>
      <c r="U68" s="20"/>
      <c r="V68" s="250"/>
      <c r="W68" s="252"/>
      <c r="X68" s="252"/>
      <c r="Y68" s="252"/>
      <c r="Z68" s="252"/>
      <c r="AA68" s="252"/>
      <c r="AB68" s="25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customHeight="1" ht="15.75" s="1" customFormat="1">
      <c r="A69" s="22">
        <v>8</v>
      </c>
      <c r="B69" s="23">
        <f>INPUT!B69</f>
      </c>
      <c r="C69" s="37"/>
      <c r="D69" s="38"/>
      <c r="E69" s="38"/>
      <c r="F69" s="38"/>
      <c r="G69" s="38"/>
      <c r="H69" s="38"/>
      <c r="I69" s="21"/>
      <c r="J69" s="38"/>
      <c r="K69" s="38"/>
      <c r="L69" s="38"/>
      <c r="M69" s="55"/>
      <c r="N69" s="49"/>
      <c r="O69" s="48"/>
      <c r="P69" s="48"/>
      <c r="Q69" s="30"/>
      <c r="R69" s="31"/>
      <c r="S69" s="2"/>
      <c r="T69" s="22">
        <v>8</v>
      </c>
      <c r="U69" s="20"/>
      <c r="V69" s="250"/>
      <c r="W69" s="252"/>
      <c r="X69" s="252"/>
      <c r="Y69" s="252"/>
      <c r="Z69" s="252"/>
      <c r="AA69" s="252"/>
      <c r="AB69" s="25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customHeight="1" ht="15.75" s="1" customFormat="1">
      <c r="A70" s="22">
        <v>9</v>
      </c>
      <c r="B70" s="23">
        <f>INPUT!B70</f>
      </c>
      <c r="C70" s="37"/>
      <c r="D70" s="38"/>
      <c r="E70" s="38"/>
      <c r="F70" s="38"/>
      <c r="G70" s="38"/>
      <c r="H70" s="38"/>
      <c r="I70" s="21"/>
      <c r="J70" s="38"/>
      <c r="K70" s="38"/>
      <c r="L70" s="38"/>
      <c r="M70" s="55"/>
      <c r="N70" s="49"/>
      <c r="O70" s="48"/>
      <c r="P70" s="48"/>
      <c r="Q70" s="30"/>
      <c r="R70" s="31"/>
      <c r="S70" s="2"/>
      <c r="T70" s="22">
        <v>9</v>
      </c>
      <c r="U70" s="20"/>
      <c r="V70" s="250"/>
      <c r="W70" s="252"/>
      <c r="X70" s="252"/>
      <c r="Y70" s="252"/>
      <c r="Z70" s="252"/>
      <c r="AA70" s="252"/>
      <c r="AB70" s="25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customHeight="1" ht="15.75" s="1" customFormat="1">
      <c r="A71" s="22">
        <v>10</v>
      </c>
      <c r="B71" s="23">
        <f>INPUT!B71</f>
      </c>
      <c r="C71" s="37"/>
      <c r="D71" s="38"/>
      <c r="E71" s="38"/>
      <c r="F71" s="38"/>
      <c r="G71" s="38"/>
      <c r="H71" s="38"/>
      <c r="I71" s="21"/>
      <c r="J71" s="38"/>
      <c r="K71" s="38"/>
      <c r="L71" s="38"/>
      <c r="M71" s="55"/>
      <c r="N71" s="49"/>
      <c r="O71" s="48"/>
      <c r="P71" s="48"/>
      <c r="Q71" s="30"/>
      <c r="R71" s="31"/>
      <c r="S71" s="2"/>
      <c r="T71" s="22">
        <v>10</v>
      </c>
      <c r="U71" s="20"/>
      <c r="V71" s="250"/>
      <c r="W71" s="252"/>
      <c r="X71" s="252"/>
      <c r="Y71" s="252"/>
      <c r="Z71" s="252"/>
      <c r="AA71" s="252"/>
      <c r="AB71" s="25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customHeight="1" ht="15.75" s="1" customFormat="1">
      <c r="A72" s="22">
        <v>11</v>
      </c>
      <c r="B72" s="23">
        <f>INPUT!B72</f>
      </c>
      <c r="C72" s="37"/>
      <c r="D72" s="38"/>
      <c r="E72" s="38"/>
      <c r="F72" s="38"/>
      <c r="G72" s="38"/>
      <c r="H72" s="38"/>
      <c r="I72" s="21"/>
      <c r="J72" s="38"/>
      <c r="K72" s="38"/>
      <c r="L72" s="38"/>
      <c r="M72" s="55"/>
      <c r="N72" s="49"/>
      <c r="O72" s="48"/>
      <c r="P72" s="48"/>
      <c r="Q72" s="30"/>
      <c r="R72" s="31"/>
      <c r="S72" s="2"/>
      <c r="T72" s="22">
        <v>11</v>
      </c>
      <c r="U72" s="20"/>
      <c r="V72" s="250"/>
      <c r="W72" s="252"/>
      <c r="X72" s="252"/>
      <c r="Y72" s="252"/>
      <c r="Z72" s="252"/>
      <c r="AA72" s="252"/>
      <c r="AB72" s="25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customHeight="1" ht="15.75" s="1" customFormat="1">
      <c r="A73" s="22">
        <v>12</v>
      </c>
      <c r="B73" s="23">
        <f>INPUT!B73</f>
      </c>
      <c r="C73" s="37"/>
      <c r="D73" s="38"/>
      <c r="E73" s="38"/>
      <c r="F73" s="38"/>
      <c r="G73" s="38"/>
      <c r="H73" s="38"/>
      <c r="I73" s="21"/>
      <c r="J73" s="38"/>
      <c r="K73" s="38"/>
      <c r="L73" s="38"/>
      <c r="M73" s="55"/>
      <c r="N73" s="49"/>
      <c r="O73" s="48"/>
      <c r="P73" s="48"/>
      <c r="Q73" s="30"/>
      <c r="R73" s="31"/>
      <c r="S73" s="2"/>
      <c r="T73" s="22">
        <v>12</v>
      </c>
      <c r="U73" s="20"/>
      <c r="V73" s="250"/>
      <c r="W73" s="252"/>
      <c r="X73" s="252"/>
      <c r="Y73" s="252"/>
      <c r="Z73" s="252"/>
      <c r="AA73" s="252"/>
      <c r="AB73" s="25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customHeight="1" ht="15.75" s="1" customFormat="1">
      <c r="A74" s="22">
        <v>13</v>
      </c>
      <c r="B74" s="23">
        <f>INPUT!B74</f>
      </c>
      <c r="C74" s="37"/>
      <c r="D74" s="38"/>
      <c r="E74" s="38"/>
      <c r="F74" s="38"/>
      <c r="G74" s="38"/>
      <c r="H74" s="38"/>
      <c r="I74" s="21"/>
      <c r="J74" s="38"/>
      <c r="K74" s="38"/>
      <c r="L74" s="38"/>
      <c r="M74" s="55"/>
      <c r="N74" s="49"/>
      <c r="O74" s="48"/>
      <c r="P74" s="48"/>
      <c r="Q74" s="30"/>
      <c r="R74" s="31"/>
      <c r="S74" s="2"/>
      <c r="T74" s="22">
        <v>13</v>
      </c>
      <c r="U74" s="20"/>
      <c r="V74" s="250"/>
      <c r="W74" s="252"/>
      <c r="X74" s="252"/>
      <c r="Y74" s="252"/>
      <c r="Z74" s="252"/>
      <c r="AA74" s="252"/>
      <c r="AB74" s="25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customHeight="1" ht="15.75" s="1" customFormat="1">
      <c r="A75" s="22">
        <v>14</v>
      </c>
      <c r="B75" s="23">
        <f>INPUT!B75</f>
      </c>
      <c r="C75" s="37"/>
      <c r="D75" s="38"/>
      <c r="E75" s="38"/>
      <c r="F75" s="38"/>
      <c r="G75" s="38"/>
      <c r="H75" s="38"/>
      <c r="I75" s="21"/>
      <c r="J75" s="38"/>
      <c r="K75" s="38"/>
      <c r="L75" s="38"/>
      <c r="M75" s="55"/>
      <c r="N75" s="49"/>
      <c r="O75" s="48"/>
      <c r="P75" s="48"/>
      <c r="Q75" s="30"/>
      <c r="R75" s="31"/>
      <c r="S75" s="2"/>
      <c r="T75" s="22">
        <v>14</v>
      </c>
      <c r="U75" s="20"/>
      <c r="V75" s="250"/>
      <c r="W75" s="252"/>
      <c r="X75" s="252"/>
      <c r="Y75" s="252"/>
      <c r="Z75" s="252"/>
      <c r="AA75" s="252"/>
      <c r="AB75" s="25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customHeight="1" ht="15.75" s="1" customFormat="1">
      <c r="A76" s="22">
        <v>15</v>
      </c>
      <c r="B76" s="23">
        <f>INPUT!B76</f>
      </c>
      <c r="C76" s="37"/>
      <c r="D76" s="38"/>
      <c r="E76" s="38"/>
      <c r="F76" s="38"/>
      <c r="G76" s="38"/>
      <c r="H76" s="38"/>
      <c r="I76" s="21"/>
      <c r="J76" s="38"/>
      <c r="K76" s="38"/>
      <c r="L76" s="38"/>
      <c r="M76" s="55"/>
      <c r="N76" s="49"/>
      <c r="O76" s="48"/>
      <c r="P76" s="48"/>
      <c r="Q76" s="30"/>
      <c r="R76" s="31"/>
      <c r="S76" s="2"/>
      <c r="T76" s="22">
        <v>15</v>
      </c>
      <c r="U76" s="20"/>
      <c r="V76" s="250"/>
      <c r="W76" s="252"/>
      <c r="X76" s="252"/>
      <c r="Y76" s="252"/>
      <c r="Z76" s="252"/>
      <c r="AA76" s="252"/>
      <c r="AB76" s="25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 customHeight="1" ht="15.75" s="1" customFormat="1">
      <c r="A77" s="22">
        <v>16</v>
      </c>
      <c r="B77" s="23">
        <f>INPUT!B77</f>
      </c>
      <c r="C77" s="37"/>
      <c r="D77" s="38"/>
      <c r="E77" s="38"/>
      <c r="F77" s="38"/>
      <c r="G77" s="38"/>
      <c r="H77" s="38"/>
      <c r="I77" s="21"/>
      <c r="J77" s="38"/>
      <c r="K77" s="38"/>
      <c r="L77" s="38"/>
      <c r="M77" s="55"/>
      <c r="N77" s="49"/>
      <c r="O77" s="48"/>
      <c r="P77" s="48"/>
      <c r="Q77" s="30"/>
      <c r="R77" s="31"/>
      <c r="S77" s="2"/>
      <c r="T77" s="22">
        <v>16</v>
      </c>
      <c r="U77" s="20"/>
      <c r="V77" s="250"/>
      <c r="W77" s="252"/>
      <c r="X77" s="252"/>
      <c r="Y77" s="252"/>
      <c r="Z77" s="252"/>
      <c r="AA77" s="252"/>
      <c r="AB77" s="25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 customHeight="1" ht="15.75" s="1" customFormat="1">
      <c r="A78" s="22">
        <v>17</v>
      </c>
      <c r="B78" s="23">
        <f>INPUT!B78</f>
      </c>
      <c r="C78" s="37"/>
      <c r="D78" s="38"/>
      <c r="E78" s="38"/>
      <c r="F78" s="38"/>
      <c r="G78" s="38"/>
      <c r="H78" s="38"/>
      <c r="I78" s="21"/>
      <c r="J78" s="38"/>
      <c r="K78" s="38"/>
      <c r="L78" s="38"/>
      <c r="M78" s="55"/>
      <c r="N78" s="49"/>
      <c r="O78" s="48"/>
      <c r="P78" s="48"/>
      <c r="Q78" s="30"/>
      <c r="R78" s="31"/>
      <c r="S78" s="2"/>
      <c r="T78" s="22">
        <v>17</v>
      </c>
      <c r="U78" s="20"/>
      <c r="V78" s="250"/>
      <c r="W78" s="252"/>
      <c r="X78" s="252"/>
      <c r="Y78" s="252"/>
      <c r="Z78" s="252"/>
      <c r="AA78" s="252"/>
      <c r="AB78" s="25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 customHeight="1" ht="15.75" s="1" customFormat="1">
      <c r="A79" s="22">
        <v>18</v>
      </c>
      <c r="B79" s="23">
        <f>INPUT!B79</f>
      </c>
      <c r="C79" s="37"/>
      <c r="D79" s="38"/>
      <c r="E79" s="38"/>
      <c r="F79" s="38"/>
      <c r="G79" s="38"/>
      <c r="H79" s="38"/>
      <c r="I79" s="21"/>
      <c r="J79" s="38"/>
      <c r="K79" s="38"/>
      <c r="L79" s="38"/>
      <c r="M79" s="55"/>
      <c r="N79" s="49"/>
      <c r="O79" s="48"/>
      <c r="P79" s="48"/>
      <c r="Q79" s="30"/>
      <c r="R79" s="31"/>
      <c r="S79" s="2"/>
      <c r="T79" s="22">
        <v>18</v>
      </c>
      <c r="U79" s="20"/>
      <c r="V79" s="250"/>
      <c r="W79" s="252"/>
      <c r="X79" s="252"/>
      <c r="Y79" s="252"/>
      <c r="Z79" s="252"/>
      <c r="AA79" s="252"/>
      <c r="AB79" s="25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 customHeight="1" ht="15.75" s="1" customFormat="1">
      <c r="A80" s="22">
        <v>19</v>
      </c>
      <c r="B80" s="23">
        <f>INPUT!B80</f>
      </c>
      <c r="C80" s="37"/>
      <c r="D80" s="38"/>
      <c r="E80" s="38"/>
      <c r="F80" s="38"/>
      <c r="G80" s="38"/>
      <c r="H80" s="38"/>
      <c r="I80" s="21"/>
      <c r="J80" s="38"/>
      <c r="K80" s="38"/>
      <c r="L80" s="38"/>
      <c r="M80" s="55"/>
      <c r="N80" s="49"/>
      <c r="O80" s="48"/>
      <c r="P80" s="48"/>
      <c r="Q80" s="30"/>
      <c r="R80" s="31"/>
      <c r="S80" s="2"/>
      <c r="T80" s="22">
        <v>19</v>
      </c>
      <c r="U80" s="20"/>
      <c r="V80" s="250"/>
      <c r="W80" s="252"/>
      <c r="X80" s="252"/>
      <c r="Y80" s="252"/>
      <c r="Z80" s="252"/>
      <c r="AA80" s="252"/>
      <c r="AB80" s="25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 customHeight="1" ht="15.75" s="1" customFormat="1">
      <c r="A81" s="22">
        <v>20</v>
      </c>
      <c r="B81" s="23">
        <f>INPUT!B81</f>
      </c>
      <c r="C81" s="37"/>
      <c r="D81" s="38"/>
      <c r="E81" s="38"/>
      <c r="F81" s="38"/>
      <c r="G81" s="38"/>
      <c r="H81" s="38"/>
      <c r="I81" s="21"/>
      <c r="J81" s="38"/>
      <c r="K81" s="38"/>
      <c r="L81" s="38"/>
      <c r="M81" s="55"/>
      <c r="N81" s="49"/>
      <c r="O81" s="48"/>
      <c r="P81" s="48"/>
      <c r="Q81" s="30"/>
      <c r="R81" s="31"/>
      <c r="S81" s="2"/>
      <c r="T81" s="22">
        <v>20</v>
      </c>
      <c r="U81" s="20"/>
      <c r="V81" s="250"/>
      <c r="W81" s="252"/>
      <c r="X81" s="252"/>
      <c r="Y81" s="252"/>
      <c r="Z81" s="252"/>
      <c r="AA81" s="252"/>
      <c r="AB81" s="25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1:73" customHeight="1" ht="15.75" s="1" customFormat="1">
      <c r="A82" s="22">
        <v>21</v>
      </c>
      <c r="B82" s="23">
        <f>INPUT!B82</f>
      </c>
      <c r="C82" s="37"/>
      <c r="D82" s="38"/>
      <c r="E82" s="38"/>
      <c r="F82" s="38"/>
      <c r="G82" s="38"/>
      <c r="H82" s="38"/>
      <c r="I82" s="21"/>
      <c r="J82" s="38"/>
      <c r="K82" s="38"/>
      <c r="L82" s="38"/>
      <c r="M82" s="55"/>
      <c r="N82" s="49"/>
      <c r="O82" s="48"/>
      <c r="P82" s="48"/>
      <c r="Q82" s="30"/>
      <c r="R82" s="31"/>
      <c r="S82" s="2"/>
      <c r="T82" s="22">
        <v>21</v>
      </c>
      <c r="U82" s="20"/>
      <c r="V82" s="250"/>
      <c r="W82" s="252"/>
      <c r="X82" s="252"/>
      <c r="Y82" s="252"/>
      <c r="Z82" s="252"/>
      <c r="AA82" s="252"/>
      <c r="AB82" s="25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 customHeight="1" ht="15.75" s="1" customFormat="1">
      <c r="A83" s="22">
        <v>22</v>
      </c>
      <c r="B83" s="23">
        <f>INPUT!B83</f>
      </c>
      <c r="C83" s="37"/>
      <c r="D83" s="38"/>
      <c r="E83" s="38"/>
      <c r="F83" s="38"/>
      <c r="G83" s="38"/>
      <c r="H83" s="38"/>
      <c r="I83" s="21"/>
      <c r="J83" s="38"/>
      <c r="K83" s="38"/>
      <c r="L83" s="38"/>
      <c r="M83" s="55"/>
      <c r="N83" s="49"/>
      <c r="O83" s="48"/>
      <c r="P83" s="48"/>
      <c r="Q83" s="30"/>
      <c r="R83" s="31"/>
      <c r="S83" s="2"/>
      <c r="T83" s="22">
        <v>22</v>
      </c>
      <c r="U83" s="20"/>
      <c r="V83" s="250"/>
      <c r="W83" s="252"/>
      <c r="X83" s="252"/>
      <c r="Y83" s="252"/>
      <c r="Z83" s="252"/>
      <c r="AA83" s="252"/>
      <c r="AB83" s="25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1:73" customHeight="1" ht="15.75" s="1" customFormat="1">
      <c r="A84" s="22">
        <v>23</v>
      </c>
      <c r="B84" s="23">
        <f>INPUT!B84</f>
      </c>
      <c r="C84" s="37"/>
      <c r="D84" s="38"/>
      <c r="E84" s="38"/>
      <c r="F84" s="38"/>
      <c r="G84" s="38"/>
      <c r="H84" s="38"/>
      <c r="I84" s="21"/>
      <c r="J84" s="38"/>
      <c r="K84" s="38"/>
      <c r="L84" s="38"/>
      <c r="M84" s="55"/>
      <c r="N84" s="49"/>
      <c r="O84" s="48"/>
      <c r="P84" s="48"/>
      <c r="Q84" s="30"/>
      <c r="R84" s="31"/>
      <c r="S84" s="2"/>
      <c r="T84" s="22">
        <v>23</v>
      </c>
      <c r="U84" s="20"/>
      <c r="V84" s="250"/>
      <c r="W84" s="252"/>
      <c r="X84" s="252"/>
      <c r="Y84" s="252"/>
      <c r="Z84" s="252"/>
      <c r="AA84" s="252"/>
      <c r="AB84" s="25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1:73" customHeight="1" ht="15.75" s="1" customFormat="1">
      <c r="A85" s="22">
        <v>24</v>
      </c>
      <c r="B85" s="23">
        <f>INPUT!B85</f>
      </c>
      <c r="C85" s="39"/>
      <c r="D85" s="40"/>
      <c r="E85" s="41"/>
      <c r="F85" s="40"/>
      <c r="G85" s="41"/>
      <c r="H85" s="40"/>
      <c r="I85" s="21"/>
      <c r="J85" s="40"/>
      <c r="K85" s="40"/>
      <c r="L85" s="40"/>
      <c r="M85" s="74"/>
      <c r="N85" s="49"/>
      <c r="O85" s="40"/>
      <c r="P85" s="40"/>
      <c r="Q85" s="30"/>
      <c r="R85" s="31"/>
      <c r="S85" s="2"/>
      <c r="T85" s="22">
        <v>24</v>
      </c>
      <c r="U85" s="20"/>
      <c r="V85" s="250"/>
      <c r="W85" s="252"/>
      <c r="X85" s="252"/>
      <c r="Y85" s="252"/>
      <c r="Z85" s="252"/>
      <c r="AA85" s="252"/>
      <c r="AB85" s="25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3" customHeight="1" ht="15.75" s="1" customFormat="1">
      <c r="A86" s="22">
        <v>25</v>
      </c>
      <c r="B86" s="23">
        <f>INPUT!B86</f>
      </c>
      <c r="C86" s="39"/>
      <c r="D86" s="40"/>
      <c r="E86" s="41"/>
      <c r="F86" s="40"/>
      <c r="G86" s="41"/>
      <c r="H86" s="40"/>
      <c r="I86" s="21"/>
      <c r="J86" s="40"/>
      <c r="K86" s="40"/>
      <c r="L86" s="40"/>
      <c r="M86" s="74"/>
      <c r="N86" s="49"/>
      <c r="O86" s="40"/>
      <c r="P86" s="40"/>
      <c r="Q86" s="30"/>
      <c r="R86" s="31"/>
      <c r="S86" s="2"/>
      <c r="T86" s="22">
        <v>25</v>
      </c>
      <c r="U86" s="20"/>
      <c r="V86" s="250"/>
      <c r="W86" s="252"/>
      <c r="X86" s="252"/>
      <c r="Y86" s="252"/>
      <c r="Z86" s="252"/>
      <c r="AA86" s="252"/>
      <c r="AB86" s="252"/>
      <c r="AC86" s="2"/>
      <c r="AD86" s="2"/>
      <c r="AE86" s="36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customHeight="1" ht="15.75" s="1" customFormat="1">
      <c r="A87" s="22">
        <v>26</v>
      </c>
      <c r="B87" s="23">
        <f>INPUT!B87</f>
      </c>
      <c r="C87" s="39"/>
      <c r="D87" s="40"/>
      <c r="E87" s="41"/>
      <c r="F87" s="40"/>
      <c r="G87" s="41"/>
      <c r="H87" s="40"/>
      <c r="I87" s="21"/>
      <c r="J87" s="40"/>
      <c r="K87" s="40"/>
      <c r="L87" s="40"/>
      <c r="M87" s="74"/>
      <c r="N87" s="49"/>
      <c r="O87" s="40"/>
      <c r="P87" s="40"/>
      <c r="Q87" s="30"/>
      <c r="R87" s="31"/>
      <c r="S87" s="2"/>
      <c r="T87" s="22">
        <v>26</v>
      </c>
      <c r="U87" s="20"/>
      <c r="V87" s="250"/>
      <c r="W87" s="252"/>
      <c r="X87" s="252"/>
      <c r="Y87" s="252"/>
      <c r="Z87" s="252"/>
      <c r="AA87" s="252"/>
      <c r="AB87" s="25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customHeight="1" ht="31.5" s="1" customFormat="1">
      <c r="A88" s="22">
        <v>27</v>
      </c>
      <c r="B88" s="23">
        <f>INPUT!B88</f>
      </c>
      <c r="C88" s="39"/>
      <c r="D88" s="40"/>
      <c r="E88" s="41"/>
      <c r="F88" s="40"/>
      <c r="G88" s="41"/>
      <c r="H88" s="40"/>
      <c r="I88" s="21"/>
      <c r="J88" s="40"/>
      <c r="K88" s="40"/>
      <c r="L88" s="40"/>
      <c r="M88" s="74"/>
      <c r="N88" s="49"/>
      <c r="O88" s="40"/>
      <c r="P88" s="40"/>
      <c r="Q88" s="30"/>
      <c r="R88" s="31"/>
      <c r="S88" s="2"/>
      <c r="T88" s="22">
        <v>27</v>
      </c>
      <c r="U88" s="20"/>
      <c r="V88" s="250"/>
      <c r="W88" s="252"/>
      <c r="X88" s="252"/>
      <c r="Y88" s="252"/>
      <c r="Z88" s="252"/>
      <c r="AA88" s="252"/>
      <c r="AB88" s="25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customHeight="1" ht="15.75" s="1" customFormat="1">
      <c r="A89" s="22">
        <v>28</v>
      </c>
      <c r="B89" s="23">
        <f>INPUT!B89</f>
      </c>
      <c r="C89" s="39"/>
      <c r="D89" s="40"/>
      <c r="E89" s="41"/>
      <c r="F89" s="40"/>
      <c r="G89" s="41"/>
      <c r="H89" s="40"/>
      <c r="I89" s="21"/>
      <c r="J89" s="40"/>
      <c r="K89" s="40"/>
      <c r="L89" s="40"/>
      <c r="M89" s="74"/>
      <c r="N89" s="49"/>
      <c r="O89" s="40"/>
      <c r="P89" s="40"/>
      <c r="Q89" s="30"/>
      <c r="R89" s="31"/>
      <c r="S89" s="2"/>
      <c r="T89" s="22">
        <v>28</v>
      </c>
      <c r="U89" s="20"/>
      <c r="V89" s="250"/>
      <c r="W89" s="252"/>
      <c r="X89" s="252"/>
      <c r="Y89" s="252"/>
      <c r="Z89" s="252"/>
      <c r="AA89" s="252"/>
      <c r="AB89" s="25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customHeight="1" ht="15.75" s="1" customFormat="1">
      <c r="A90" s="22">
        <v>29</v>
      </c>
      <c r="B90" s="23">
        <f>INPUT!B90</f>
      </c>
      <c r="C90" s="39"/>
      <c r="D90" s="40"/>
      <c r="E90" s="41"/>
      <c r="F90" s="40"/>
      <c r="G90" s="41"/>
      <c r="H90" s="40"/>
      <c r="I90" s="21" t="e">
        <f>ROUND(IF(OR(J90="",K90="",L90="",M90=""),"",IF(ISERROR(J90+K90+L90+M90)/(COUNT(J90:M90)),"",(J90+K90+L90+M90)/(COUNT(J90:M90)))),0)</f>
        <v>#VALUE!</v>
      </c>
      <c r="J90" s="40"/>
      <c r="K90" s="40"/>
      <c r="L90" s="40"/>
      <c r="M90" s="74"/>
      <c r="N90" s="49"/>
      <c r="O90" s="40"/>
      <c r="P90" s="40"/>
      <c r="Q90" s="30" t="e">
        <f>IF(ISERROR(C90+D90+E90+F90+G90+H90+N90+I90)/(COUNT(C90:I90,N90)),"",(C90+D90+E90+F90+G90+H90+N90+I90)/(COUNT(C90:I90,N90)))</f>
        <v>#DIV/0!</v>
      </c>
      <c r="R90" s="31" t="str">
        <f>IF(ISERROR(ROUND(Q90,0)),"",ROUND(Q90,0))</f>
        <v/>
      </c>
      <c r="S90" s="2"/>
      <c r="T90" s="22">
        <v>29</v>
      </c>
      <c r="U90" s="20">
        <f>INPUT!B90</f>
      </c>
      <c r="V90" s="62"/>
      <c r="W90" s="62"/>
      <c r="X90" s="62"/>
      <c r="Y90" s="62"/>
      <c r="Z90" s="62"/>
      <c r="AA90" s="62"/>
      <c r="AB90" s="6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customHeight="1" ht="15.75" s="1" customFormat="1">
      <c r="A91" s="22">
        <v>30</v>
      </c>
      <c r="B91" s="23">
        <f>INPUT!B91</f>
      </c>
      <c r="C91" s="39"/>
      <c r="D91" s="40"/>
      <c r="E91" s="41"/>
      <c r="F91" s="40"/>
      <c r="G91" s="41"/>
      <c r="H91" s="40"/>
      <c r="I91" s="21" t="e">
        <f>ROUND(IF(OR(J91="",K91="",L91="",M91=""),"",IF(ISERROR(J91+K91+L91+M91)/(COUNT(J91:M91)),"",(J91+K91+L91+M91)/(COUNT(J91:M91)))),0)</f>
        <v>#VALUE!</v>
      </c>
      <c r="J91" s="40"/>
      <c r="K91" s="40"/>
      <c r="L91" s="40"/>
      <c r="M91" s="74"/>
      <c r="N91" s="49"/>
      <c r="O91" s="40"/>
      <c r="P91" s="40"/>
      <c r="Q91" s="30" t="e">
        <f>IF(ISERROR(C91+D91+E91+F91+G91+H91+N91+I91)/(COUNT(C91:I91,N91)),"",(C91+D91+E91+F91+G91+H91+N91+I91)/(COUNT(C91:I91,N91)))</f>
        <v>#DIV/0!</v>
      </c>
      <c r="R91" s="31" t="str">
        <f>IF(ISERROR(ROUND(Q91,0)),"",ROUND(Q91,0))</f>
        <v/>
      </c>
      <c r="S91" s="2"/>
      <c r="T91" s="22">
        <v>30</v>
      </c>
      <c r="U91" s="20">
        <f>INPUT!B91</f>
      </c>
      <c r="V91" s="62"/>
      <c r="W91" s="62"/>
      <c r="X91" s="62"/>
      <c r="Y91" s="62"/>
      <c r="Z91" s="62"/>
      <c r="AA91" s="62"/>
      <c r="AB91" s="6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customHeight="1" ht="15.75" s="1" customFormat="1">
      <c r="A92" s="22">
        <v>31</v>
      </c>
      <c r="B92" s="23">
        <f>INPUT!B92</f>
      </c>
      <c r="C92" s="39"/>
      <c r="D92" s="40"/>
      <c r="E92" s="41"/>
      <c r="F92" s="40"/>
      <c r="G92" s="41"/>
      <c r="H92" s="40"/>
      <c r="I92" s="21" t="e">
        <f>ROUND(IF(OR(J92="",K92="",L92="",M92=""),"",IF(ISERROR(J92+K92+L92+M92)/(COUNT(J92:M92)),"",(J92+K92+L92+M92)/(COUNT(J92:M92)))),0)</f>
        <v>#VALUE!</v>
      </c>
      <c r="J92" s="40"/>
      <c r="K92" s="40"/>
      <c r="L92" s="40"/>
      <c r="M92" s="74"/>
      <c r="N92" s="49"/>
      <c r="O92" s="40"/>
      <c r="P92" s="40"/>
      <c r="Q92" s="30" t="e">
        <f>IF(ISERROR(C92+D92+E92+F92+G92+H92+N92+I92)/(COUNT(C92:I92,N92)),"",(C92+D92+E92+F92+G92+H92+N92+I92)/(COUNT(C92:I92,N92)))</f>
        <v>#DIV/0!</v>
      </c>
      <c r="R92" s="31" t="str">
        <f>IF(ISERROR(ROUND(Q92,0)),"",ROUND(Q92,0))</f>
        <v/>
      </c>
      <c r="S92" s="2"/>
      <c r="T92" s="22">
        <v>31</v>
      </c>
      <c r="U92" s="20">
        <f>INPUT!B92</f>
      </c>
      <c r="V92" s="62"/>
      <c r="W92" s="62"/>
      <c r="X92" s="62"/>
      <c r="Y92" s="62"/>
      <c r="Z92" s="62"/>
      <c r="AA92" s="62"/>
      <c r="AB92" s="6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customHeight="1" ht="15.75" s="1" customFormat="1">
      <c r="A93" s="22">
        <v>32</v>
      </c>
      <c r="B93" s="23">
        <f>INPUT!B93</f>
      </c>
      <c r="C93" s="39"/>
      <c r="D93" s="40"/>
      <c r="E93" s="41"/>
      <c r="F93" s="40"/>
      <c r="G93" s="41"/>
      <c r="H93" s="40"/>
      <c r="I93" s="21" t="e">
        <f>ROUND(IF(OR(J93="",K93="",L93="",M93=""),"",IF(ISERROR(J93+K93+L93+M93)/(COUNT(J93:M93)),"",(J93+K93+L93+M93)/(COUNT(J93:M93)))),0)</f>
        <v>#VALUE!</v>
      </c>
      <c r="J93" s="40"/>
      <c r="K93" s="40"/>
      <c r="L93" s="40"/>
      <c r="M93" s="74"/>
      <c r="N93" s="49"/>
      <c r="O93" s="40"/>
      <c r="P93" s="40"/>
      <c r="Q93" s="30" t="e">
        <f>IF(ISERROR(C93+D93+E93+F93+G93+H93+N93+I93)/(COUNT(C93:I93,N93)),"",(C93+D93+E93+F93+G93+H93+N93+I93)/(COUNT(C93:I93,N93)))</f>
        <v>#DIV/0!</v>
      </c>
      <c r="R93" s="31" t="str">
        <f>IF(ISERROR(ROUND(Q93,0)),"",ROUND(Q93,0))</f>
        <v/>
      </c>
      <c r="S93" s="2"/>
      <c r="T93" s="22">
        <v>32</v>
      </c>
      <c r="U93" s="20">
        <f>INPUT!B93</f>
      </c>
      <c r="V93" s="62"/>
      <c r="W93" s="62"/>
      <c r="X93" s="62"/>
      <c r="Y93" s="62"/>
      <c r="Z93" s="62"/>
      <c r="AA93" s="62"/>
      <c r="AB93" s="6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customHeight="1" ht="15.75" s="1" customFormat="1">
      <c r="A94" s="22">
        <v>33</v>
      </c>
      <c r="B94" s="23">
        <f>INPUT!B94</f>
      </c>
      <c r="C94" s="39"/>
      <c r="D94" s="40"/>
      <c r="E94" s="41"/>
      <c r="F94" s="40"/>
      <c r="G94" s="41"/>
      <c r="H94" s="40"/>
      <c r="I94" s="21" t="e">
        <f>ROUND(IF(OR(J94="",K94="",L94="",M94=""),"",IF(ISERROR(J94+K94+L94+M94)/(COUNT(J94:M94)),"",(J94+K94+L94+M94)/(COUNT(J94:M94)))),0)</f>
        <v>#VALUE!</v>
      </c>
      <c r="J94" s="40"/>
      <c r="K94" s="40"/>
      <c r="L94" s="40"/>
      <c r="M94" s="74"/>
      <c r="N94" s="49"/>
      <c r="O94" s="40"/>
      <c r="P94" s="40"/>
      <c r="Q94" s="30" t="e">
        <f>IF(ISERROR(C94+D94+E94+F94+G94+H94+N94+I94)/(COUNT(C94:I94,N94)),"",(C94+D94+E94+F94+G94+H94+N94+I94)/(COUNT(C94:I94,N94)))</f>
        <v>#DIV/0!</v>
      </c>
      <c r="R94" s="31" t="str">
        <f>IF(ISERROR(ROUND(Q94,0)),"",ROUND(Q94,0))</f>
        <v/>
      </c>
      <c r="S94" s="2"/>
      <c r="T94" s="22">
        <v>33</v>
      </c>
      <c r="U94" s="20">
        <f>INPUT!B94</f>
      </c>
      <c r="V94" s="62"/>
      <c r="W94" s="62"/>
      <c r="X94" s="62"/>
      <c r="Y94" s="62"/>
      <c r="Z94" s="62"/>
      <c r="AA94" s="62"/>
      <c r="AB94" s="6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customHeight="1" ht="15.75" s="1" customFormat="1">
      <c r="A95" s="22">
        <v>34</v>
      </c>
      <c r="B95" s="23">
        <f>INPUT!B95</f>
      </c>
      <c r="C95" s="39"/>
      <c r="D95" s="40"/>
      <c r="E95" s="41"/>
      <c r="F95" s="40"/>
      <c r="G95" s="41"/>
      <c r="H95" s="40"/>
      <c r="I95" s="21" t="e">
        <f>ROUND(IF(OR(J95="",K95="",L95="",M95=""),"",IF(ISERROR(J95+K95+L95+M95)/(COUNT(J95:M95)),"",(J95+K95+L95+M95)/(COUNT(J95:M95)))),0)</f>
        <v>#VALUE!</v>
      </c>
      <c r="J95" s="40"/>
      <c r="K95" s="40"/>
      <c r="L95" s="40"/>
      <c r="M95" s="74"/>
      <c r="N95" s="49"/>
      <c r="O95" s="40"/>
      <c r="P95" s="40"/>
      <c r="Q95" s="30" t="e">
        <f>IF(ISERROR(C95+D95+E95+F95+G95+H95+N95+I95)/(COUNT(C95:I95,N95)),"",(C95+D95+E95+F95+G95+H95+N95+I95)/(COUNT(C95:I95,N95)))</f>
        <v>#DIV/0!</v>
      </c>
      <c r="R95" s="31" t="str">
        <f>IF(ISERROR(ROUND(Q95,0)),"",ROUND(Q95,0))</f>
        <v/>
      </c>
      <c r="S95" s="2"/>
      <c r="T95" s="22">
        <v>34</v>
      </c>
      <c r="U95" s="20">
        <f>INPUT!B95</f>
      </c>
      <c r="V95" s="62"/>
      <c r="W95" s="62"/>
      <c r="X95" s="62"/>
      <c r="Y95" s="62"/>
      <c r="Z95" s="62"/>
      <c r="AA95" s="62"/>
      <c r="AB95" s="6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customHeight="1" ht="15.75" s="1" customFormat="1">
      <c r="A96" s="22">
        <v>35</v>
      </c>
      <c r="B96" s="23">
        <f>INPUT!B96</f>
      </c>
      <c r="C96" s="39"/>
      <c r="D96" s="40"/>
      <c r="E96" s="41"/>
      <c r="F96" s="40"/>
      <c r="G96" s="41"/>
      <c r="H96" s="40"/>
      <c r="I96" s="21" t="e">
        <f>ROUND(IF(OR(J96="",K96="",L96="",M96=""),"",IF(ISERROR(J96+K96+L96+M96)/(COUNT(J96:M96)),"",(J96+K96+L96+M96)/(COUNT(J96:M96)))),0)</f>
        <v>#VALUE!</v>
      </c>
      <c r="J96" s="40"/>
      <c r="K96" s="40"/>
      <c r="L96" s="40"/>
      <c r="M96" s="74"/>
      <c r="N96" s="49"/>
      <c r="O96" s="40"/>
      <c r="P96" s="40"/>
      <c r="Q96" s="30" t="e">
        <f>IF(ISERROR(C96+D96+E96+F96+G96+H96+N96+I96)/(COUNT(C96:I96,N96)),"",(C96+D96+E96+F96+G96+H96+N96+I96)/(COUNT(C96:I96,N96)))</f>
        <v>#DIV/0!</v>
      </c>
      <c r="R96" s="31" t="str">
        <f>IF(ISERROR(ROUND(Q96,0)),"",ROUND(Q96,0))</f>
        <v/>
      </c>
      <c r="S96" s="2"/>
      <c r="T96" s="22">
        <v>35</v>
      </c>
      <c r="U96" s="20">
        <f>INPUT!B96</f>
      </c>
      <c r="V96" s="62"/>
      <c r="W96" s="62"/>
      <c r="X96" s="62"/>
      <c r="Y96" s="62"/>
      <c r="Z96" s="62"/>
      <c r="AA96" s="62"/>
      <c r="AB96" s="6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customHeight="1" ht="15.75" s="1" customFormat="1">
      <c r="A97" s="22">
        <v>36</v>
      </c>
      <c r="B97" s="23">
        <f>INPUT!B97</f>
      </c>
      <c r="C97" s="39"/>
      <c r="D97" s="40"/>
      <c r="E97" s="41"/>
      <c r="F97" s="40"/>
      <c r="G97" s="41"/>
      <c r="H97" s="40"/>
      <c r="I97" s="21" t="e">
        <f>ROUND(IF(OR(J97="",K97="",L97="",M97=""),"",IF(ISERROR(J97+K97+L97+M97)/(COUNT(J97:M97)),"",(J97+K97+L97+M97)/(COUNT(J97:M97)))),0)</f>
        <v>#VALUE!</v>
      </c>
      <c r="J97" s="40"/>
      <c r="K97" s="40"/>
      <c r="L97" s="40"/>
      <c r="M97" s="74"/>
      <c r="N97" s="49"/>
      <c r="O97" s="40"/>
      <c r="P97" s="40"/>
      <c r="Q97" s="30" t="e">
        <f>IF(ISERROR(C97+D97+E97+F97+G97+H97+N97+I97)/(COUNT(C97:I97,N97)),"",(C97+D97+E97+F97+G97+H97+N97+I97)/(COUNT(C97:I97,N97)))</f>
        <v>#DIV/0!</v>
      </c>
      <c r="R97" s="31" t="str">
        <f>IF(ISERROR(ROUND(Q97,0)),"",ROUND(Q97,0))</f>
        <v/>
      </c>
      <c r="S97" s="2"/>
      <c r="T97" s="22">
        <v>36</v>
      </c>
      <c r="U97" s="20">
        <f>INPUT!B97</f>
      </c>
      <c r="V97" s="62"/>
      <c r="W97" s="62"/>
      <c r="X97" s="62"/>
      <c r="Y97" s="62"/>
      <c r="Z97" s="62"/>
      <c r="AA97" s="62"/>
      <c r="AB97" s="6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customHeight="1" ht="15.75" s="1" customFormat="1">
      <c r="A98" s="22">
        <v>37</v>
      </c>
      <c r="B98" s="23">
        <f>INPUT!B98</f>
      </c>
      <c r="C98" s="39"/>
      <c r="D98" s="40"/>
      <c r="E98" s="41"/>
      <c r="F98" s="40"/>
      <c r="G98" s="41"/>
      <c r="H98" s="40"/>
      <c r="I98" s="21" t="e">
        <f>ROUND(IF(OR(J98="",K98="",L98="",M98=""),"",IF(ISERROR(J98+K98+L98+M98)/(COUNT(J98:M98)),"",(J98+K98+L98+M98)/(COUNT(J98:M98)))),0)</f>
        <v>#VALUE!</v>
      </c>
      <c r="J98" s="40"/>
      <c r="K98" s="40"/>
      <c r="L98" s="40"/>
      <c r="M98" s="74"/>
      <c r="N98" s="49"/>
      <c r="O98" s="40"/>
      <c r="P98" s="40"/>
      <c r="Q98" s="30" t="e">
        <f>IF(ISERROR(C98+D98+E98+F98+G98+H98+N98+I98)/(COUNT(C98:I98,N98)),"",(C98+D98+E98+F98+G98+H98+N98+I98)/(COUNT(C98:I98,N98)))</f>
        <v>#DIV/0!</v>
      </c>
      <c r="R98" s="31" t="str">
        <f>IF(ISERROR(ROUND(Q98,0)),"",ROUND(Q98,0))</f>
        <v/>
      </c>
      <c r="S98" s="2"/>
      <c r="T98" s="22">
        <v>37</v>
      </c>
      <c r="U98" s="20">
        <f>INPUT!B98</f>
      </c>
      <c r="V98" s="62"/>
      <c r="W98" s="62"/>
      <c r="X98" s="62"/>
      <c r="Y98" s="62"/>
      <c r="Z98" s="62"/>
      <c r="AA98" s="62"/>
      <c r="AB98" s="6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customHeight="1" ht="15.75" s="1" customFormat="1">
      <c r="A99" s="22">
        <v>38</v>
      </c>
      <c r="B99" s="23">
        <f>INPUT!B99</f>
      </c>
      <c r="C99" s="39"/>
      <c r="D99" s="40"/>
      <c r="E99" s="41"/>
      <c r="F99" s="40"/>
      <c r="G99" s="41"/>
      <c r="H99" s="40"/>
      <c r="I99" s="21" t="e">
        <f>ROUND(IF(OR(J99="",K99="",L99="",M99=""),"",IF(ISERROR(J99+K99+L99+M99)/(COUNT(J99:M99)),"",(J99+K99+L99+M99)/(COUNT(J99:M99)))),0)</f>
        <v>#VALUE!</v>
      </c>
      <c r="J99" s="40"/>
      <c r="K99" s="40"/>
      <c r="L99" s="40"/>
      <c r="M99" s="74"/>
      <c r="N99" s="49"/>
      <c r="O99" s="40"/>
      <c r="P99" s="40"/>
      <c r="Q99" s="30" t="e">
        <f>IF(ISERROR(C99+D99+E99+F99+G99+H99+N99+I99)/(COUNT(C99:I99,N99)),"",(C99+D99+E99+F99+G99+H99+N99+I99)/(COUNT(C99:I99,N99)))</f>
        <v>#DIV/0!</v>
      </c>
      <c r="R99" s="31" t="str">
        <f>IF(ISERROR(ROUND(Q99,0)),"",ROUND(Q99,0))</f>
        <v/>
      </c>
      <c r="S99" s="2"/>
      <c r="T99" s="22">
        <v>38</v>
      </c>
      <c r="U99" s="20">
        <f>INPUT!B99</f>
      </c>
      <c r="V99" s="62"/>
      <c r="W99" s="62"/>
      <c r="X99" s="62"/>
      <c r="Y99" s="62"/>
      <c r="Z99" s="62"/>
      <c r="AA99" s="62"/>
      <c r="AB99" s="6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customHeight="1" ht="15.75" s="1" customFormat="1">
      <c r="A100" s="22">
        <v>39</v>
      </c>
      <c r="B100" s="23">
        <f>INPUT!B100</f>
      </c>
      <c r="C100" s="39"/>
      <c r="D100" s="40"/>
      <c r="E100" s="41"/>
      <c r="F100" s="40"/>
      <c r="G100" s="41"/>
      <c r="H100" s="40"/>
      <c r="I100" s="21" t="e">
        <f>ROUND(IF(OR(J100="",K100="",L100="",M100=""),"",IF(ISERROR(J100+K100+L100+M100)/(COUNT(J100:M100)),"",(J100+K100+L100+M100)/(COUNT(J100:M100)))),0)</f>
        <v>#VALUE!</v>
      </c>
      <c r="J100" s="40"/>
      <c r="K100" s="40"/>
      <c r="L100" s="40"/>
      <c r="M100" s="74"/>
      <c r="N100" s="49"/>
      <c r="O100" s="40"/>
      <c r="P100" s="40"/>
      <c r="Q100" s="30" t="e">
        <f>IF(ISERROR(C100+D100+E100+F100+G100+H100+N100+I100)/(COUNT(C100:I100,N100)),"",(C100+D100+E100+F100+G100+H100+N100+I100)/(COUNT(C100:I100,N100)))</f>
        <v>#DIV/0!</v>
      </c>
      <c r="R100" s="31" t="str">
        <f>IF(ISERROR(ROUND(Q100,0)),"",ROUND(Q100,0))</f>
        <v/>
      </c>
      <c r="S100" s="2"/>
      <c r="T100" s="22">
        <v>39</v>
      </c>
      <c r="U100" s="20">
        <f>INPUT!B100</f>
      </c>
      <c r="V100" s="62"/>
      <c r="W100" s="62"/>
      <c r="X100" s="62"/>
      <c r="Y100" s="62"/>
      <c r="Z100" s="62"/>
      <c r="AA100" s="62"/>
      <c r="AB100" s="6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customHeight="1" ht="15.75" s="1" customFormat="1">
      <c r="A101" s="22">
        <v>40</v>
      </c>
      <c r="B101" s="23">
        <f>INPUT!B101</f>
      </c>
      <c r="C101" s="39"/>
      <c r="D101" s="40"/>
      <c r="E101" s="41"/>
      <c r="F101" s="40"/>
      <c r="G101" s="41"/>
      <c r="H101" s="40"/>
      <c r="I101" s="21" t="e">
        <f>ROUND(IF(OR(J101="",K101="",L101="",M101=""),"",IF(ISERROR(J101+K101+L101+M101)/(COUNT(J101:M101)),"",(J101+K101+L101+M101)/(COUNT(J101:M101)))),0)</f>
        <v>#VALUE!</v>
      </c>
      <c r="J101" s="40"/>
      <c r="K101" s="40"/>
      <c r="L101" s="40"/>
      <c r="M101" s="74"/>
      <c r="N101" s="49"/>
      <c r="O101" s="40"/>
      <c r="P101" s="40"/>
      <c r="Q101" s="30" t="e">
        <f>IF(ISERROR(C101+D101+E101+F101+G101+H101+N101+I101)/(COUNT(C101:I101,N101)),"",(C101+D101+E101+F101+G101+H101+N101+I101)/(COUNT(C101:I101,N101)))</f>
        <v>#DIV/0!</v>
      </c>
      <c r="R101" s="31" t="str">
        <f>IF(ISERROR(ROUND(Q101,0)),"",ROUND(Q101,0))</f>
        <v/>
      </c>
      <c r="S101" s="2"/>
      <c r="T101" s="22">
        <v>40</v>
      </c>
      <c r="U101" s="20">
        <f>INPUT!B101</f>
      </c>
      <c r="V101" s="62"/>
      <c r="W101" s="62"/>
      <c r="X101" s="62"/>
      <c r="Y101" s="62"/>
      <c r="Z101" s="62"/>
      <c r="AA101" s="62"/>
      <c r="AB101" s="6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customHeight="1" ht="15.75" s="1" customFormat="1">
      <c r="A102" s="22">
        <v>41</v>
      </c>
      <c r="B102" s="23">
        <f>INPUT!B102</f>
      </c>
      <c r="C102" s="39"/>
      <c r="D102" s="40"/>
      <c r="E102" s="41"/>
      <c r="F102" s="40"/>
      <c r="G102" s="41"/>
      <c r="H102" s="40"/>
      <c r="I102" s="21" t="e">
        <f>ROUND(IF(OR(J102="",K102="",L102="",M102=""),"",IF(ISERROR(J102+K102+L102+M102)/(COUNT(J102:M102)),"",(J102+K102+L102+M102)/(COUNT(J102:M102)))),0)</f>
        <v>#VALUE!</v>
      </c>
      <c r="J102" s="40"/>
      <c r="K102" s="40"/>
      <c r="L102" s="40"/>
      <c r="M102" s="74"/>
      <c r="N102" s="49"/>
      <c r="O102" s="40"/>
      <c r="P102" s="40"/>
      <c r="Q102" s="30" t="e">
        <f>IF(ISERROR(C102+D102+E102+F102+G102+H102+N102+I102)/(COUNT(C102:I102,N102)),"",(C102+D102+E102+F102+G102+H102+N102+I102)/(COUNT(C102:I102,N102)))</f>
        <v>#DIV/0!</v>
      </c>
      <c r="R102" s="31" t="str">
        <f>IF(ISERROR(ROUND(Q102,0)),"",ROUND(Q102,0))</f>
        <v/>
      </c>
      <c r="S102" s="2"/>
      <c r="T102" s="22">
        <v>41</v>
      </c>
      <c r="U102" s="20">
        <f>INPUT!B102</f>
      </c>
      <c r="V102" s="62"/>
      <c r="W102" s="62"/>
      <c r="X102" s="62"/>
      <c r="Y102" s="62"/>
      <c r="Z102" s="62"/>
      <c r="AA102" s="62"/>
      <c r="AB102" s="6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customHeight="1" ht="15.75" s="1" customFormat="1">
      <c r="A103" s="22">
        <v>42</v>
      </c>
      <c r="B103" s="23">
        <f>INPUT!B103</f>
      </c>
      <c r="C103" s="39"/>
      <c r="D103" s="40"/>
      <c r="E103" s="41"/>
      <c r="F103" s="40"/>
      <c r="G103" s="41"/>
      <c r="H103" s="40"/>
      <c r="I103" s="21" t="e">
        <f>ROUND(IF(OR(J103="",K103="",L103="",M103=""),"",IF(ISERROR(J103+K103+L103+M103)/(COUNT(J103:M103)),"",(J103+K103+L103+M103)/(COUNT(J103:M103)))),0)</f>
        <v>#VALUE!</v>
      </c>
      <c r="J103" s="40"/>
      <c r="K103" s="40"/>
      <c r="L103" s="40"/>
      <c r="M103" s="74"/>
      <c r="N103" s="49"/>
      <c r="O103" s="40"/>
      <c r="P103" s="40"/>
      <c r="Q103" s="30" t="e">
        <f>IF(ISERROR(C103+D103+E103+F103+G103+H103+N103+I103)/(COUNT(C103:I103,N103)),"",(C103+D103+E103+F103+G103+H103+N103+I103)/(COUNT(C103:I103,N103)))</f>
        <v>#DIV/0!</v>
      </c>
      <c r="R103" s="31" t="str">
        <f>IF(ISERROR(ROUND(Q103,0)),"",ROUND(Q103,0))</f>
        <v/>
      </c>
      <c r="S103" s="2"/>
      <c r="T103" s="22">
        <v>42</v>
      </c>
      <c r="U103" s="20">
        <f>INPUT!B103</f>
      </c>
      <c r="V103" s="62"/>
      <c r="W103" s="62"/>
      <c r="X103" s="62"/>
      <c r="Y103" s="62"/>
      <c r="Z103" s="62"/>
      <c r="AA103" s="62"/>
      <c r="AB103" s="6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customHeight="1" ht="15.75" s="1" customFormat="1">
      <c r="A104" s="22">
        <v>43</v>
      </c>
      <c r="B104" s="23">
        <f>INPUT!B104</f>
      </c>
      <c r="C104" s="39"/>
      <c r="D104" s="40"/>
      <c r="E104" s="41"/>
      <c r="F104" s="40"/>
      <c r="G104" s="41"/>
      <c r="H104" s="40"/>
      <c r="I104" s="21" t="e">
        <f>ROUND(IF(OR(J104="",K104="",L104="",M104=""),"",IF(ISERROR(J104+K104+L104+M104)/(COUNT(J104:M104)),"",(J104+K104+L104+M104)/(COUNT(J104:M104)))),0)</f>
        <v>#VALUE!</v>
      </c>
      <c r="J104" s="40"/>
      <c r="K104" s="40"/>
      <c r="L104" s="40"/>
      <c r="M104" s="74"/>
      <c r="N104" s="49"/>
      <c r="O104" s="40"/>
      <c r="P104" s="40"/>
      <c r="Q104" s="30" t="e">
        <f>IF(ISERROR(C104+D104+E104+F104+G104+H104+N104+I104)/(COUNT(C104:I104,N104)),"",(C104+D104+E104+F104+G104+H104+N104+I104)/(COUNT(C104:I104,N104)))</f>
        <v>#DIV/0!</v>
      </c>
      <c r="R104" s="31" t="str">
        <f>IF(ISERROR(ROUND(Q104,0)),"",ROUND(Q104,0))</f>
        <v/>
      </c>
      <c r="S104" s="2"/>
      <c r="T104" s="22">
        <v>43</v>
      </c>
      <c r="U104" s="20">
        <f>INPUT!B104</f>
      </c>
      <c r="V104" s="62"/>
      <c r="W104" s="62"/>
      <c r="X104" s="62"/>
      <c r="Y104" s="62"/>
      <c r="Z104" s="62"/>
      <c r="AA104" s="62"/>
      <c r="AB104" s="6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customHeight="1" ht="15.75" s="1" customFormat="1">
      <c r="A105" s="22">
        <v>44</v>
      </c>
      <c r="B105" s="23">
        <f>INPUT!B105</f>
      </c>
      <c r="C105" s="39"/>
      <c r="D105" s="40"/>
      <c r="E105" s="41"/>
      <c r="F105" s="40"/>
      <c r="G105" s="41"/>
      <c r="H105" s="40"/>
      <c r="I105" s="21" t="e">
        <f>ROUND(IF(OR(J105="",K105="",L105="",M105=""),"",IF(ISERROR(J105+K105+L105+M105)/(COUNT(J105:M105)),"",(J105+K105+L105+M105)/(COUNT(J105:M105)))),0)</f>
        <v>#VALUE!</v>
      </c>
      <c r="J105" s="40"/>
      <c r="K105" s="40"/>
      <c r="L105" s="40"/>
      <c r="M105" s="74"/>
      <c r="N105" s="49"/>
      <c r="O105" s="40"/>
      <c r="P105" s="40"/>
      <c r="Q105" s="30" t="e">
        <f>IF(ISERROR(C105+D105+E105+F105+G105+H105+N105+I105)/(COUNT(C105:I105,N105)),"",(C105+D105+E105+F105+G105+H105+N105+I105)/(COUNT(C105:I105,N105)))</f>
        <v>#DIV/0!</v>
      </c>
      <c r="R105" s="31" t="str">
        <f>IF(ISERROR(ROUND(Q105,0)),"",ROUND(Q105,0))</f>
        <v/>
      </c>
      <c r="S105" s="2"/>
      <c r="T105" s="22">
        <v>44</v>
      </c>
      <c r="U105" s="20">
        <f>INPUT!B105</f>
      </c>
      <c r="V105" s="62"/>
      <c r="W105" s="62"/>
      <c r="X105" s="62"/>
      <c r="Y105" s="62"/>
      <c r="Z105" s="62"/>
      <c r="AA105" s="62"/>
      <c r="AB105" s="6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customHeight="1" ht="15.75" s="1" customFormat="1">
      <c r="A106" s="22">
        <v>45</v>
      </c>
      <c r="B106" s="23">
        <f>INPUT!B106</f>
      </c>
      <c r="C106" s="39"/>
      <c r="D106" s="40"/>
      <c r="E106" s="41"/>
      <c r="F106" s="40"/>
      <c r="G106" s="41"/>
      <c r="H106" s="40"/>
      <c r="I106" s="21" t="e">
        <f>ROUND(IF(OR(J106="",K106="",L106="",M106=""),"",IF(ISERROR(J106+K106+L106+M106)/(COUNT(J106:M106)),"",(J106+K106+L106+M106)/(COUNT(J106:M106)))),0)</f>
        <v>#VALUE!</v>
      </c>
      <c r="J106" s="40"/>
      <c r="K106" s="40"/>
      <c r="L106" s="40"/>
      <c r="M106" s="74"/>
      <c r="N106" s="49"/>
      <c r="O106" s="40"/>
      <c r="P106" s="40"/>
      <c r="Q106" s="30" t="e">
        <f>IF(ISERROR(C106+D106+E106+F106+G106+H106+N106+I106)/(COUNT(C106:I106,N106)),"",(C106+D106+E106+F106+G106+H106+N106+I106)/(COUNT(C106:I106,N106)))</f>
        <v>#DIV/0!</v>
      </c>
      <c r="R106" s="31" t="str">
        <f>IF(ISERROR(ROUND(Q106,0)),"",ROUND(Q106,0))</f>
        <v/>
      </c>
      <c r="S106" s="2"/>
      <c r="T106" s="22">
        <v>45</v>
      </c>
      <c r="U106" s="20">
        <f>INPUT!B106</f>
      </c>
      <c r="V106" s="62"/>
      <c r="W106" s="62"/>
      <c r="X106" s="62"/>
      <c r="Y106" s="62"/>
      <c r="Z106" s="62"/>
      <c r="AA106" s="62"/>
      <c r="AB106" s="6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customHeight="1" ht="15.75" s="1" customFormat="1">
      <c r="A107" s="22">
        <v>46</v>
      </c>
      <c r="B107" s="23">
        <f>INPUT!B107</f>
      </c>
      <c r="C107" s="39"/>
      <c r="D107" s="40"/>
      <c r="E107" s="41"/>
      <c r="F107" s="40"/>
      <c r="G107" s="41"/>
      <c r="H107" s="40"/>
      <c r="I107" s="21" t="e">
        <f>ROUND(IF(OR(J107="",K107="",L107="",M107=""),"",IF(ISERROR(J107+K107+L107+M107)/(COUNT(J107:M107)),"",(J107+K107+L107+M107)/(COUNT(J107:M107)))),0)</f>
        <v>#VALUE!</v>
      </c>
      <c r="J107" s="40"/>
      <c r="K107" s="40"/>
      <c r="L107" s="40"/>
      <c r="M107" s="74"/>
      <c r="N107" s="49"/>
      <c r="O107" s="40"/>
      <c r="P107" s="40"/>
      <c r="Q107" s="30" t="e">
        <f>IF(ISERROR(C107+D107+E107+F107+G107+H107+N107+I107)/(COUNT(C107:I107,N107)),"",(C107+D107+E107+F107+G107+H107+N107+I107)/(COUNT(C107:I107,N107)))</f>
        <v>#DIV/0!</v>
      </c>
      <c r="R107" s="31" t="str">
        <f>IF(ISERROR(ROUND(Q107,0)),"",ROUND(Q107,0))</f>
        <v/>
      </c>
      <c r="S107" s="2"/>
      <c r="T107" s="22">
        <v>46</v>
      </c>
      <c r="U107" s="20">
        <f>INPUT!B107</f>
      </c>
      <c r="V107" s="62"/>
      <c r="W107" s="62"/>
      <c r="X107" s="62"/>
      <c r="Y107" s="62"/>
      <c r="Z107" s="62"/>
      <c r="AA107" s="62"/>
      <c r="AB107" s="6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customHeight="1" ht="15.75" s="1" customFormat="1">
      <c r="A108" s="22">
        <v>47</v>
      </c>
      <c r="B108" s="23">
        <f>INPUT!B108</f>
      </c>
      <c r="C108" s="39"/>
      <c r="D108" s="40"/>
      <c r="E108" s="41"/>
      <c r="F108" s="40"/>
      <c r="G108" s="41"/>
      <c r="H108" s="40"/>
      <c r="I108" s="21" t="e">
        <f>ROUND(IF(OR(J108="",K108="",L108="",M108=""),"",IF(ISERROR(J108+K108+L108+M108)/(COUNT(J108:M108)),"",(J108+K108+L108+M108)/(COUNT(J108:M108)))),0)</f>
        <v>#VALUE!</v>
      </c>
      <c r="J108" s="40"/>
      <c r="K108" s="40"/>
      <c r="L108" s="40"/>
      <c r="M108" s="74"/>
      <c r="N108" s="49"/>
      <c r="O108" s="40"/>
      <c r="P108" s="40"/>
      <c r="Q108" s="30" t="e">
        <f>IF(ISERROR(C108+D108+E108+F108+G108+H108+N108+I108)/(COUNT(C108:I108,N108)),"",(C108+D108+E108+F108+G108+H108+N108+I108)/(COUNT(C108:I108,N108)))</f>
        <v>#DIV/0!</v>
      </c>
      <c r="R108" s="31" t="str">
        <f>IF(ISERROR(ROUND(Q108,0)),"",ROUND(Q108,0))</f>
        <v/>
      </c>
      <c r="S108" s="2"/>
      <c r="T108" s="22">
        <v>47</v>
      </c>
      <c r="U108" s="20">
        <f>INPUT!B108</f>
      </c>
      <c r="V108" s="62"/>
      <c r="W108" s="62"/>
      <c r="X108" s="62"/>
      <c r="Y108" s="62"/>
      <c r="Z108" s="62"/>
      <c r="AA108" s="62"/>
      <c r="AB108" s="6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customHeight="1" ht="15.75" s="1" customFormat="1">
      <c r="A109" s="22">
        <v>48</v>
      </c>
      <c r="B109" s="23">
        <f>INPUT!B109</f>
      </c>
      <c r="C109" s="39"/>
      <c r="D109" s="40"/>
      <c r="E109" s="41"/>
      <c r="F109" s="40"/>
      <c r="G109" s="41"/>
      <c r="H109" s="40"/>
      <c r="I109" s="21" t="e">
        <f>ROUND(IF(OR(J109="",K109="",L109="",M109=""),"",IF(ISERROR(J109+K109+L109+M109)/(COUNT(J109:M109)),"",(J109+K109+L109+M109)/(COUNT(J109:M109)))),0)</f>
        <v>#VALUE!</v>
      </c>
      <c r="J109" s="40"/>
      <c r="K109" s="40"/>
      <c r="L109" s="40"/>
      <c r="M109" s="74"/>
      <c r="N109" s="49"/>
      <c r="O109" s="40"/>
      <c r="P109" s="40"/>
      <c r="Q109" s="30" t="e">
        <f>IF(ISERROR(C109+D109+E109+F109+G109+H109+N109+I109)/(COUNT(C109:I109,N109)),"",(C109+D109+E109+F109+G109+H109+N109+I109)/(COUNT(C109:I109,N109)))</f>
        <v>#DIV/0!</v>
      </c>
      <c r="R109" s="31" t="str">
        <f>IF(ISERROR(ROUND(Q109,0)),"",ROUND(Q109,0))</f>
        <v/>
      </c>
      <c r="S109" s="2"/>
      <c r="T109" s="22">
        <v>48</v>
      </c>
      <c r="U109" s="20">
        <f>INPUT!B109</f>
      </c>
      <c r="V109" s="62"/>
      <c r="W109" s="62"/>
      <c r="X109" s="62"/>
      <c r="Y109" s="62"/>
      <c r="Z109" s="62"/>
      <c r="AA109" s="62"/>
      <c r="AB109" s="6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customHeight="1" ht="15.75" s="1" customFormat="1">
      <c r="A110" s="22">
        <v>49</v>
      </c>
      <c r="B110" s="23">
        <f>INPUT!B110</f>
      </c>
      <c r="C110" s="39"/>
      <c r="D110" s="40"/>
      <c r="E110" s="41"/>
      <c r="F110" s="40"/>
      <c r="G110" s="41"/>
      <c r="H110" s="40"/>
      <c r="I110" s="21" t="e">
        <f>ROUND(IF(OR(J110="",K110="",L110="",M110=""),"",IF(ISERROR(J110+K110+L110+M110)/(COUNT(J110:M110)),"",(J110+K110+L110+M110)/(COUNT(J110:M110)))),0)</f>
        <v>#VALUE!</v>
      </c>
      <c r="J110" s="40"/>
      <c r="K110" s="40"/>
      <c r="L110" s="40"/>
      <c r="M110" s="74"/>
      <c r="N110" s="49"/>
      <c r="O110" s="40"/>
      <c r="P110" s="40"/>
      <c r="Q110" s="30" t="e">
        <f>IF(ISERROR(C110+D110+E110+F110+G110+H110+N110+I110)/(COUNT(C110:I110,N110)),"",(C110+D110+E110+F110+G110+H110+N110+I110)/(COUNT(C110:I110,N110)))</f>
        <v>#DIV/0!</v>
      </c>
      <c r="R110" s="31" t="str">
        <f>IF(ISERROR(ROUND(Q110,0)),"",ROUND(Q110,0))</f>
        <v/>
      </c>
      <c r="S110" s="2"/>
      <c r="T110" s="22">
        <v>49</v>
      </c>
      <c r="U110" s="20">
        <f>INPUT!B110</f>
      </c>
      <c r="V110" s="62"/>
      <c r="W110" s="62"/>
      <c r="X110" s="62"/>
      <c r="Y110" s="62"/>
      <c r="Z110" s="62"/>
      <c r="AA110" s="62"/>
      <c r="AB110" s="76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customHeight="1" ht="15.75" s="1" customFormat="1">
      <c r="A111" s="32">
        <v>50</v>
      </c>
      <c r="B111" s="25">
        <f>INPUT!B111</f>
      </c>
      <c r="C111" s="71"/>
      <c r="D111" s="72"/>
      <c r="E111" s="73"/>
      <c r="F111" s="72"/>
      <c r="G111" s="73"/>
      <c r="H111" s="72"/>
      <c r="I111" s="21" t="e">
        <f>ROUND(IF(OR(J111="",K111="",L111="",M111=""),"",IF(ISERROR(J111+K111+L111+M111)/(COUNT(J111:M111)),"",(J111+K111+L111+M111)/(COUNT(J111:M111)))),0)</f>
        <v>#VALUE!</v>
      </c>
      <c r="J111" s="72"/>
      <c r="K111" s="72"/>
      <c r="L111" s="72"/>
      <c r="M111" s="75"/>
      <c r="N111" s="53"/>
      <c r="O111" s="72"/>
      <c r="P111" s="72"/>
      <c r="Q111" s="30" t="e">
        <f>IF(ISERROR(C111+D111+E111+F111+G111+H111+N111+I111)/(COUNT(C111:I111,N111)),"",(C111+D111+E111+F111+G111+H111+N111+I111)/(COUNT(C111:I111,N111)))</f>
        <v>#DIV/0!</v>
      </c>
      <c r="R111" s="35" t="str">
        <f>IF(ISERROR(ROUND(Q111,0)),"",ROUND(Q111,0))</f>
        <v/>
      </c>
      <c r="S111" s="2"/>
      <c r="T111" s="32">
        <v>50</v>
      </c>
      <c r="U111" s="20">
        <f>INPUT!B111</f>
      </c>
      <c r="V111" s="76"/>
      <c r="W111" s="76"/>
      <c r="X111" s="76"/>
      <c r="Y111" s="76"/>
      <c r="Z111" s="76"/>
      <c r="AA111" s="76"/>
      <c r="AB111" s="77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customHeight="1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O112" s="33"/>
      <c r="P112" s="33"/>
      <c r="Q112" s="33"/>
      <c r="R112" s="33"/>
      <c r="T112" s="33"/>
      <c r="U112" s="34">
        <f>[2]INPUT!W112</f>
        <v>0</v>
      </c>
    </row>
  </sheetData>
  <sheetProtection formatCells="0" formatColumns="0" formatRows="0" pivotTables="0"/>
  <protectedRanges>
    <protectedRange name="Range1" sqref="C11:H60 C62:H111 J62:M111 J11:M60 O11:P60 O62:P111 C7:P7"/>
  </protectedRanges>
  <mergeCells>
    <mergeCell ref="X6:Y6"/>
    <mergeCell ref="AA6:AB6"/>
    <mergeCell ref="C10:R10"/>
    <mergeCell ref="V6:W6"/>
    <mergeCell ref="C61:R61"/>
    <mergeCell ref="T7:U9"/>
    <mergeCell ref="Q7:R9"/>
    <mergeCell ref="B5:C5"/>
    <mergeCell ref="D5:E5"/>
    <mergeCell ref="F5:G5"/>
    <mergeCell ref="H5:M5"/>
    <mergeCell ref="A7:B9"/>
    <mergeCell ref="A1:R1"/>
    <mergeCell ref="T1:AB1"/>
    <mergeCell ref="A2:R2"/>
    <mergeCell ref="T2:AB2"/>
    <mergeCell ref="F3:G3"/>
    <mergeCell ref="H3:M3"/>
  </mergeCells>
  <conditionalFormatting sqref="Q111">
    <cfRule type="containsErrors" dxfId="7" priority="1">
      <formula>ISERROR(Q111)</formula>
    </cfRule>
  </conditionalFormatting>
  <conditionalFormatting sqref="R28:R60">
    <cfRule type="cellIs" dxfId="0" priority="2" operator="equal">
      <formula>0</formula>
    </cfRule>
  </conditionalFormatting>
  <conditionalFormatting sqref="R85:R111">
    <cfRule type="cellIs" dxfId="0" priority="3" operator="equal">
      <formula>0</formula>
    </cfRule>
  </conditionalFormatting>
  <conditionalFormatting sqref="U11:U112">
    <cfRule type="cellIs" dxfId="0" priority="4" operator="equal">
      <formula>0</formula>
    </cfRule>
  </conditionalFormatting>
  <conditionalFormatting sqref="B11:B60">
    <cfRule type="cellIs" dxfId="0" priority="5" operator="equal">
      <formula>0</formula>
    </cfRule>
  </conditionalFormatting>
  <conditionalFormatting sqref="B62:B112">
    <cfRule type="cellIs" dxfId="0" priority="6" operator="equal">
      <formula>0</formula>
    </cfRule>
  </conditionalFormatting>
  <conditionalFormatting sqref="C11:R111">
    <cfRule type="containsErrors" dxfId="8" priority="7">
      <formula>ISERROR(C11)</formula>
    </cfRule>
  </conditionalFormatting>
  <conditionalFormatting sqref="Q11:Q60">
    <cfRule type="containsErrors" dxfId="9" priority="8">
      <formula>ISERROR(Q11)</formula>
    </cfRule>
  </conditionalFormatting>
  <conditionalFormatting sqref="Q62:Q111">
    <cfRule type="containsErrors" dxfId="9" priority="9">
      <formula>ISERROR(Q11)</formula>
    </cfRule>
  </conditionalFormatting>
  <conditionalFormatting sqref="V11:V12">
    <cfRule type="containsErrors" dxfId="10" priority="10">
      <formula>ISERROR(V11)</formula>
    </cfRule>
  </conditionalFormatting>
  <conditionalFormatting sqref="V13:V34">
    <cfRule type="containsErrors" dxfId="11" priority="11">
      <formula>ISERROR(V13)</formula>
    </cfRule>
  </conditionalFormatting>
  <conditionalFormatting sqref="V62:V86">
    <cfRule type="containsErrors" dxfId="12" priority="12">
      <formula>ISERROR(V62)</formula>
    </cfRule>
  </conditionalFormatting>
  <printOptions gridLines="false" gridLinesSet="true"/>
  <pageMargins left="0.19685039370079" right="0.19685039370079" top="0.19685039370079" bottom="0.19685039370079" header="0" footer="0"/>
  <pageSetup paperSize="10000" orientation="landscape" scale="10" fitToHeight="1" fitToWidth="1" pageOrder="downThenOver" r:id="rId1ps"/>
  <rowBreaks count="1" manualBreakCount="1">
    <brk id="60" man="1" max="16383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  <pageSetUpPr fitToPage="1"/>
  </sheetPr>
  <dimension ref="A1:BU112"/>
  <sheetViews>
    <sheetView tabSelected="0" workbookViewId="0" zoomScale="70" zoomScaleNormal="70" showGridLines="false" showRowColHeaders="1" topLeftCell="A3">
      <selection activeCell="B11" sqref="B11:B89"/>
    </sheetView>
  </sheetViews>
  <sheetFormatPr defaultRowHeight="14.4" defaultColWidth="26.28515625" outlineLevelRow="0" outlineLevelCol="0"/>
  <cols>
    <col min="1" max="1" width="3.7109375" customWidth="true" style="2"/>
    <col min="2" max="2" width="32.28515625" customWidth="true" style="2"/>
    <col min="3" max="3" width="11.7109375" customWidth="true" style="2"/>
    <col min="4" max="4" width="11.7109375" customWidth="true" style="2"/>
    <col min="5" max="5" width="11.7109375" customWidth="true" style="2"/>
    <col min="6" max="6" width="11.7109375" customWidth="true" style="2"/>
    <col min="7" max="7" width="11.7109375" customWidth="true" style="2"/>
    <col min="8" max="8" width="11.7109375" customWidth="true" style="2"/>
    <col min="9" max="9" width="11.7109375" customWidth="true" style="2"/>
    <col min="10" max="10" width="11.7109375" customWidth="true" style="2"/>
    <col min="11" max="11" width="11.7109375" customWidth="true" style="2"/>
    <col min="12" max="12" width="11.7109375" customWidth="true" style="2"/>
    <col min="13" max="13" width="11.7109375" customWidth="true" style="2"/>
    <col min="14" max="14" width="11.7109375" customWidth="true" style="2"/>
    <col min="15" max="15" width="11.7109375" hidden="true" customWidth="true" style="2"/>
    <col min="16" max="16" width="11.7109375" customWidth="true" style="2"/>
    <col min="17" max="17" width="11.7109375" customWidth="true" style="2"/>
    <col min="18" max="18" width="5.140625" customWidth="true" style="2"/>
    <col min="19" max="19" width="26.28515625" style="3"/>
    <col min="20" max="20" width="3.7109375" customWidth="true" style="2"/>
    <col min="21" max="21" width="32.28515625" customWidth="true" style="2"/>
    <col min="22" max="22" width="26.28515625" style="3"/>
    <col min="23" max="23" width="26.28515625" style="3"/>
    <col min="24" max="24" width="26.28515625" style="3"/>
    <col min="25" max="25" width="26.28515625" style="3"/>
    <col min="26" max="26" width="26.28515625" style="2"/>
  </cols>
  <sheetData>
    <row r="1" spans="1:73" customHeight="1" ht="30">
      <c r="A1" s="255" t="s">
        <v>135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T1" s="255" t="s">
        <v>107</v>
      </c>
      <c r="U1" s="255"/>
      <c r="V1" s="255"/>
      <c r="W1" s="255"/>
      <c r="X1" s="255"/>
      <c r="Y1" s="255"/>
      <c r="Z1" s="255"/>
      <c r="AA1" s="255"/>
      <c r="AB1" s="255"/>
    </row>
    <row r="2" spans="1:73" customHeight="1" ht="30">
      <c r="A2" s="360" t="s">
        <v>108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T2" s="359">
        <f>INPUT!Z8</f>
      </c>
      <c r="U2" s="359"/>
      <c r="V2" s="359"/>
      <c r="W2" s="359"/>
      <c r="X2" s="359"/>
      <c r="Y2" s="359"/>
      <c r="Z2" s="359"/>
      <c r="AA2" s="359"/>
      <c r="AB2" s="359"/>
    </row>
    <row r="3" spans="1:73" customHeight="1" ht="15.75">
      <c r="C3" s="4"/>
      <c r="D3" s="5"/>
      <c r="E3" s="6"/>
      <c r="F3" s="361"/>
      <c r="G3" s="361"/>
      <c r="H3" s="259"/>
      <c r="I3" s="259"/>
      <c r="J3" s="259"/>
      <c r="K3" s="259"/>
      <c r="L3" s="259"/>
      <c r="M3" s="259"/>
      <c r="N3" s="7"/>
      <c r="O3" s="7"/>
      <c r="P3" s="28"/>
    </row>
    <row r="4" spans="1:73" customHeight="1" ht="15.75">
      <c r="C4" s="8"/>
      <c r="D4" s="9"/>
      <c r="E4" s="10"/>
      <c r="G4" s="11"/>
      <c r="H4" s="12"/>
      <c r="I4" s="12"/>
      <c r="J4" s="12"/>
      <c r="K4" s="12"/>
      <c r="L4" s="12"/>
      <c r="P4" s="13"/>
    </row>
    <row r="5" spans="1:73" customHeight="1" ht="15.75">
      <c r="A5" s="8"/>
      <c r="B5" s="273"/>
      <c r="C5" s="273"/>
      <c r="D5" s="361"/>
      <c r="E5" s="361"/>
      <c r="F5" s="361"/>
      <c r="G5" s="361"/>
      <c r="H5" s="275"/>
      <c r="I5" s="275"/>
      <c r="J5" s="275"/>
      <c r="K5" s="275"/>
      <c r="L5" s="275"/>
      <c r="M5" s="275"/>
      <c r="N5" s="4"/>
      <c r="O5" s="4"/>
      <c r="P5" s="28"/>
      <c r="T5" s="8"/>
      <c r="U5" s="3"/>
    </row>
    <row r="6" spans="1:73">
      <c r="A6" s="8"/>
      <c r="B6" s="8"/>
      <c r="C6" s="8"/>
      <c r="D6" s="8"/>
      <c r="E6" s="10"/>
      <c r="F6" s="13"/>
      <c r="G6" s="13"/>
      <c r="H6" s="13"/>
      <c r="I6" s="13"/>
      <c r="J6" s="13"/>
      <c r="K6" s="13"/>
      <c r="L6" s="13"/>
      <c r="M6" s="29"/>
      <c r="N6" s="29"/>
      <c r="O6" s="29"/>
      <c r="P6" s="13"/>
      <c r="T6" s="8"/>
      <c r="U6" s="8"/>
      <c r="V6" s="368" t="s">
        <v>109</v>
      </c>
      <c r="W6" s="369"/>
      <c r="X6" s="368" t="s">
        <v>65</v>
      </c>
      <c r="Y6" s="369"/>
      <c r="Z6" s="69" t="s">
        <v>110</v>
      </c>
      <c r="AA6" s="368" t="s">
        <v>70</v>
      </c>
      <c r="AB6" s="369"/>
    </row>
    <row r="7" spans="1:73" customHeight="1" ht="102" s="1" customFormat="1">
      <c r="A7" s="362" t="s">
        <v>101</v>
      </c>
      <c r="B7" s="363"/>
      <c r="C7" s="14" t="s">
        <v>111</v>
      </c>
      <c r="D7" s="14" t="s">
        <v>112</v>
      </c>
      <c r="E7" s="14" t="s">
        <v>113</v>
      </c>
      <c r="F7" s="14" t="s">
        <v>114</v>
      </c>
      <c r="G7" s="14" t="s">
        <v>115</v>
      </c>
      <c r="H7" s="14" t="s">
        <v>116</v>
      </c>
      <c r="I7" s="14" t="s">
        <v>117</v>
      </c>
      <c r="J7" s="14" t="s">
        <v>118</v>
      </c>
      <c r="K7" s="14" t="s">
        <v>119</v>
      </c>
      <c r="L7" s="14" t="s">
        <v>120</v>
      </c>
      <c r="M7" s="14" t="s">
        <v>121</v>
      </c>
      <c r="N7" s="14" t="s">
        <v>136</v>
      </c>
      <c r="O7" s="14" t="s">
        <v>123</v>
      </c>
      <c r="P7" s="14" t="s">
        <v>124</v>
      </c>
      <c r="Q7" s="376" t="s">
        <v>137</v>
      </c>
      <c r="R7" s="377"/>
      <c r="S7" s="2"/>
      <c r="T7" s="362" t="s">
        <v>101</v>
      </c>
      <c r="U7" s="363"/>
      <c r="V7" s="56" t="s">
        <v>126</v>
      </c>
      <c r="W7" s="57" t="s">
        <v>127</v>
      </c>
      <c r="X7" s="56" t="s">
        <v>128</v>
      </c>
      <c r="Y7" s="56" t="s">
        <v>129</v>
      </c>
      <c r="Z7" s="56" t="s">
        <v>130</v>
      </c>
      <c r="AA7" s="56" t="s">
        <v>131</v>
      </c>
      <c r="AB7" s="56" t="s">
        <v>132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s="1" customFormat="1">
      <c r="A8" s="364"/>
      <c r="B8" s="365"/>
      <c r="C8" s="15" t="s">
        <v>61</v>
      </c>
      <c r="D8" s="15" t="s">
        <v>61</v>
      </c>
      <c r="E8" s="15" t="s">
        <v>61</v>
      </c>
      <c r="F8" s="15" t="s">
        <v>61</v>
      </c>
      <c r="G8" s="15" t="s">
        <v>61</v>
      </c>
      <c r="H8" s="15" t="s">
        <v>61</v>
      </c>
      <c r="I8" s="15" t="s">
        <v>61</v>
      </c>
      <c r="J8" s="15" t="s">
        <v>61</v>
      </c>
      <c r="K8" s="15" t="s">
        <v>61</v>
      </c>
      <c r="L8" s="15" t="s">
        <v>61</v>
      </c>
      <c r="M8" s="15" t="s">
        <v>61</v>
      </c>
      <c r="N8" s="15" t="s">
        <v>61</v>
      </c>
      <c r="O8" s="15" t="s">
        <v>61</v>
      </c>
      <c r="P8" s="15" t="s">
        <v>61</v>
      </c>
      <c r="Q8" s="378"/>
      <c r="R8" s="379"/>
      <c r="S8" s="2"/>
      <c r="T8" s="364"/>
      <c r="U8" s="365"/>
      <c r="V8" s="58" t="s">
        <v>61</v>
      </c>
      <c r="W8" s="58" t="s">
        <v>61</v>
      </c>
      <c r="X8" s="58" t="s">
        <v>61</v>
      </c>
      <c r="Y8" s="58" t="s">
        <v>61</v>
      </c>
      <c r="Z8" s="58" t="s">
        <v>61</v>
      </c>
      <c r="AA8" s="58" t="s">
        <v>61</v>
      </c>
      <c r="AB8" s="58" t="s">
        <v>61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customHeight="1" ht="15.75" s="1" customFormat="1">
      <c r="A9" s="366"/>
      <c r="B9" s="367"/>
      <c r="C9" s="16">
        <v>2</v>
      </c>
      <c r="D9" s="16">
        <v>2</v>
      </c>
      <c r="E9" s="16">
        <v>2</v>
      </c>
      <c r="F9" s="16">
        <v>2</v>
      </c>
      <c r="G9" s="16">
        <v>2</v>
      </c>
      <c r="H9" s="16">
        <v>2</v>
      </c>
      <c r="I9" s="16">
        <v>2</v>
      </c>
      <c r="J9" s="16">
        <v>2</v>
      </c>
      <c r="K9" s="16">
        <v>2</v>
      </c>
      <c r="L9" s="16">
        <v>2</v>
      </c>
      <c r="M9" s="16">
        <v>2</v>
      </c>
      <c r="N9" s="45">
        <v>2</v>
      </c>
      <c r="O9" s="45">
        <v>2</v>
      </c>
      <c r="P9" s="45">
        <v>2</v>
      </c>
      <c r="Q9" s="380"/>
      <c r="R9" s="381"/>
      <c r="S9" s="2"/>
      <c r="T9" s="366"/>
      <c r="U9" s="367"/>
      <c r="V9" s="45">
        <v>2</v>
      </c>
      <c r="W9" s="45">
        <v>2</v>
      </c>
      <c r="X9" s="45">
        <v>2</v>
      </c>
      <c r="Y9" s="45">
        <v>2</v>
      </c>
      <c r="Z9" s="45">
        <v>2</v>
      </c>
      <c r="AA9" s="45">
        <v>2</v>
      </c>
      <c r="AB9" s="45">
        <v>2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customHeight="1" ht="15.75" s="1" customFormat="1">
      <c r="A10" s="17"/>
      <c r="B10" s="18" t="s">
        <v>105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2"/>
      <c r="S10" s="2"/>
      <c r="T10" s="17"/>
      <c r="U10" s="18" t="s">
        <v>105</v>
      </c>
      <c r="V10" s="59"/>
      <c r="W10" s="60"/>
      <c r="X10" s="60"/>
      <c r="Y10" s="60"/>
      <c r="Z10" s="60"/>
      <c r="AA10" s="60"/>
      <c r="AB10" s="70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customHeight="1" ht="15.75" s="1" customFormat="1">
      <c r="A11" s="19">
        <v>1</v>
      </c>
      <c r="B11" s="20"/>
      <c r="C11" s="37"/>
      <c r="D11" s="38"/>
      <c r="E11" s="38"/>
      <c r="F11" s="38"/>
      <c r="G11" s="38"/>
      <c r="H11" s="38"/>
      <c r="I11" s="21" t="e">
        <f>ROUND(IF(OR(J11="",K11="",L11="",M11=""),"",IF(ISERROR(J11+K11+L11+M11)/(COUNT(J11:M11)),"",(J11+K11+L11+M11)/(COUNT(J11:M11)))),0)</f>
        <v>#VALUE!</v>
      </c>
      <c r="J11" s="38"/>
      <c r="K11" s="38"/>
      <c r="L11" s="38"/>
      <c r="M11" s="46"/>
      <c r="N11" s="47"/>
      <c r="O11" s="48"/>
      <c r="P11" s="48"/>
      <c r="Q11" s="30" t="e">
        <f>IF(ISERROR(C11+D11+E11+F11+G11+H11+N11+O11+I11)/(COUNT(C11:I11,N11,O11)),"",(C11+D11+E11+F11+G11+H11+N11+O11+I11)/(COUNT(C11:I11,N11,O11)))</f>
        <v>#DIV/0!</v>
      </c>
      <c r="R11" s="31" t="str">
        <f>IF(ISERROR(ROUND(Q11,0)),"",ROUND(Q11,0))</f>
        <v/>
      </c>
      <c r="S11" s="2"/>
      <c r="T11" s="19">
        <v>1</v>
      </c>
      <c r="U11" s="20"/>
      <c r="V11" s="61"/>
      <c r="W11" s="61"/>
      <c r="X11" s="61"/>
      <c r="Y11" s="61"/>
      <c r="Z11" s="61"/>
      <c r="AA11" s="61"/>
      <c r="AB11" s="6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customHeight="1" ht="15.75" s="1" customFormat="1">
      <c r="A12" s="22">
        <v>2</v>
      </c>
      <c r="B12" s="23"/>
      <c r="C12" s="37"/>
      <c r="D12" s="38"/>
      <c r="E12" s="38"/>
      <c r="F12" s="38"/>
      <c r="G12" s="38"/>
      <c r="H12" s="38"/>
      <c r="I12" s="21" t="e">
        <f>ROUND(IF(OR(J12="",K12="",L12="",M12=""),"",IF(ISERROR(J12+K12+L12+M12)/(COUNT(J12:M12)),"",(J12+K12+L12+M12)/(COUNT(J12:M12)))),0)</f>
        <v>#VALUE!</v>
      </c>
      <c r="J12" s="38"/>
      <c r="K12" s="38"/>
      <c r="L12" s="38"/>
      <c r="M12" s="46"/>
      <c r="N12" s="49"/>
      <c r="O12" s="48"/>
      <c r="P12" s="48"/>
      <c r="Q12" s="30" t="e">
        <f>IF(ISERROR(C12+D12+E12+F12+G12+H12+N12+O12+I12)/(COUNT(C12:I12,N12,O12)),"",(C12+D12+E12+F12+G12+H12+N12+O12+I12)/(COUNT(C12:I12,N12,O12)))</f>
        <v>#DIV/0!</v>
      </c>
      <c r="R12" s="31" t="str">
        <f>IF(ISERROR(ROUND(Q12,0)),"",ROUND(Q12,0))</f>
        <v/>
      </c>
      <c r="S12" s="2"/>
      <c r="T12" s="22">
        <v>2</v>
      </c>
      <c r="U12" s="20"/>
      <c r="V12" s="62"/>
      <c r="W12" s="62"/>
      <c r="X12" s="62"/>
      <c r="Y12" s="62"/>
      <c r="Z12" s="62"/>
      <c r="AA12" s="62"/>
      <c r="AB12" s="6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customHeight="1" ht="15.75" s="1" customFormat="1">
      <c r="A13" s="22">
        <v>3</v>
      </c>
      <c r="B13" s="23"/>
      <c r="C13" s="37"/>
      <c r="D13" s="38"/>
      <c r="E13" s="38"/>
      <c r="F13" s="38"/>
      <c r="G13" s="38"/>
      <c r="H13" s="38"/>
      <c r="I13" s="21" t="e">
        <f>ROUND(IF(OR(J13="",K13="",L13="",M13=""),"",IF(ISERROR(J13+K13+L13+M13)/(COUNT(J13:M13)),"",(J13+K13+L13+M13)/(COUNT(J13:M13)))),0)</f>
        <v>#VALUE!</v>
      </c>
      <c r="J13" s="38"/>
      <c r="K13" s="38"/>
      <c r="L13" s="38"/>
      <c r="M13" s="46"/>
      <c r="N13" s="49"/>
      <c r="O13" s="48"/>
      <c r="P13" s="48"/>
      <c r="Q13" s="30" t="e">
        <f>IF(ISERROR(C13+D13+E13+F13+G13+H13+N13+O13+I13)/(COUNT(C13:I13,N13,O13)),"",(C13+D13+E13+F13+G13+H13+N13+O13+I13)/(COUNT(C13:I13,N13,O13)))</f>
        <v>#DIV/0!</v>
      </c>
      <c r="R13" s="31" t="str">
        <f>IF(ISERROR(ROUND(Q13,0)),"",ROUND(Q13,0))</f>
        <v/>
      </c>
      <c r="S13" s="2"/>
      <c r="T13" s="22">
        <v>3</v>
      </c>
      <c r="U13" s="20"/>
      <c r="V13" s="62"/>
      <c r="W13" s="62"/>
      <c r="X13" s="62"/>
      <c r="Y13" s="62"/>
      <c r="Z13" s="62"/>
      <c r="AA13" s="62"/>
      <c r="AB13" s="6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customHeight="1" ht="15.75" s="1" customFormat="1">
      <c r="A14" s="22">
        <v>4</v>
      </c>
      <c r="B14" s="23"/>
      <c r="C14" s="37"/>
      <c r="D14" s="38"/>
      <c r="E14" s="38"/>
      <c r="F14" s="38"/>
      <c r="G14" s="38"/>
      <c r="H14" s="38"/>
      <c r="I14" s="21" t="e">
        <f>ROUND(IF(OR(J14="",K14="",L14="",M14=""),"",IF(ISERROR(J14+K14+L14+M14)/(COUNT(J14:M14)),"",(J14+K14+L14+M14)/(COUNT(J14:M14)))),0)</f>
        <v>#VALUE!</v>
      </c>
      <c r="J14" s="38"/>
      <c r="K14" s="38"/>
      <c r="L14" s="38"/>
      <c r="M14" s="46"/>
      <c r="N14" s="49"/>
      <c r="O14" s="48"/>
      <c r="P14" s="48"/>
      <c r="Q14" s="30" t="e">
        <f>IF(ISERROR(C14+D14+E14+F14+G14+H14+N14+O14+I14)/(COUNT(C14:I14,N14,O14)),"",(C14+D14+E14+F14+G14+H14+N14+O14+I14)/(COUNT(C14:I14,N14,O14)))</f>
        <v>#DIV/0!</v>
      </c>
      <c r="R14" s="31" t="str">
        <f>IF(ISERROR(ROUND(Q14,0)),"",ROUND(Q14,0))</f>
        <v/>
      </c>
      <c r="S14" s="2"/>
      <c r="T14" s="22">
        <v>4</v>
      </c>
      <c r="U14" s="20"/>
      <c r="V14" s="62"/>
      <c r="W14" s="62"/>
      <c r="X14" s="62"/>
      <c r="Y14" s="62"/>
      <c r="Z14" s="62"/>
      <c r="AA14" s="62"/>
      <c r="AB14" s="6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customHeight="1" ht="15.75" s="1" customFormat="1">
      <c r="A15" s="22">
        <v>5</v>
      </c>
      <c r="B15" s="23"/>
      <c r="C15" s="37"/>
      <c r="D15" s="38"/>
      <c r="E15" s="38"/>
      <c r="F15" s="38"/>
      <c r="G15" s="38"/>
      <c r="H15" s="38"/>
      <c r="I15" s="21" t="e">
        <f>ROUND(IF(OR(J15="",K15="",L15="",M15=""),"",IF(ISERROR(J15+K15+L15+M15)/(COUNT(J15:M15)),"",(J15+K15+L15+M15)/(COUNT(J15:M15)))),0)</f>
        <v>#VALUE!</v>
      </c>
      <c r="J15" s="38"/>
      <c r="K15" s="38"/>
      <c r="L15" s="38"/>
      <c r="M15" s="46"/>
      <c r="N15" s="49"/>
      <c r="O15" s="48"/>
      <c r="P15" s="48"/>
      <c r="Q15" s="30" t="e">
        <f>IF(ISERROR(C15+D15+E15+F15+G15+H15+N15+O15+I15)/(COUNT(C15:I15,N15,O15)),"",(C15+D15+E15+F15+G15+H15+N15+O15+I15)/(COUNT(C15:I15,N15,O15)))</f>
        <v>#DIV/0!</v>
      </c>
      <c r="R15" s="31" t="str">
        <f>IF(ISERROR(ROUND(Q15,0)),"",ROUND(Q15,0))</f>
        <v/>
      </c>
      <c r="S15" s="2"/>
      <c r="T15" s="22">
        <v>5</v>
      </c>
      <c r="U15" s="20"/>
      <c r="V15" s="62"/>
      <c r="W15" s="62"/>
      <c r="X15" s="62"/>
      <c r="Y15" s="62"/>
      <c r="Z15" s="62"/>
      <c r="AA15" s="62"/>
      <c r="AB15" s="6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customHeight="1" ht="15.75" s="1" customFormat="1">
      <c r="A16" s="22">
        <v>6</v>
      </c>
      <c r="B16" s="23"/>
      <c r="C16" s="37"/>
      <c r="D16" s="38"/>
      <c r="E16" s="38"/>
      <c r="F16" s="38"/>
      <c r="G16" s="38"/>
      <c r="H16" s="38"/>
      <c r="I16" s="21" t="e">
        <f>ROUND(IF(OR(J16="",K16="",L16="",M16=""),"",IF(ISERROR(J16+K16+L16+M16)/(COUNT(J16:M16)),"",(J16+K16+L16+M16)/(COUNT(J16:M16)))),0)</f>
        <v>#VALUE!</v>
      </c>
      <c r="J16" s="38"/>
      <c r="K16" s="38"/>
      <c r="L16" s="38"/>
      <c r="M16" s="46"/>
      <c r="N16" s="49"/>
      <c r="O16" s="48"/>
      <c r="P16" s="48"/>
      <c r="Q16" s="30" t="e">
        <f>IF(ISERROR(C16+D16+E16+F16+G16+H16+N16+O16+I16)/(COUNT(C16:I16,N16,O16)),"",(C16+D16+E16+F16+G16+H16+N16+O16+I16)/(COUNT(C16:I16,N16,O16)))</f>
        <v>#DIV/0!</v>
      </c>
      <c r="R16" s="31" t="str">
        <f>IF(ISERROR(ROUND(Q16,0)),"",ROUND(Q16,0))</f>
        <v/>
      </c>
      <c r="S16" s="2"/>
      <c r="T16" s="22">
        <v>6</v>
      </c>
      <c r="U16" s="20"/>
      <c r="V16" s="62"/>
      <c r="W16" s="62"/>
      <c r="X16" s="62"/>
      <c r="Y16" s="62"/>
      <c r="Z16" s="62"/>
      <c r="AA16" s="62"/>
      <c r="AB16" s="6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customHeight="1" ht="15.75" s="1" customFormat="1">
      <c r="A17" s="22">
        <v>7</v>
      </c>
      <c r="B17" s="23"/>
      <c r="C17" s="37"/>
      <c r="D17" s="38"/>
      <c r="E17" s="38"/>
      <c r="F17" s="38"/>
      <c r="G17" s="38"/>
      <c r="H17" s="38"/>
      <c r="I17" s="21" t="e">
        <f>ROUND(IF(OR(J17="",K17="",L17="",M17=""),"",IF(ISERROR(J17+K17+L17+M17)/(COUNT(J17:M17)),"",(J17+K17+L17+M17)/(COUNT(J17:M17)))),0)</f>
        <v>#VALUE!</v>
      </c>
      <c r="J17" s="38"/>
      <c r="K17" s="38"/>
      <c r="L17" s="38"/>
      <c r="M17" s="46"/>
      <c r="N17" s="49"/>
      <c r="O17" s="48"/>
      <c r="P17" s="48"/>
      <c r="Q17" s="30" t="e">
        <f>IF(ISERROR(C17+D17+E17+F17+G17+H17+N17+O17+I17)/(COUNT(C17:I17,N17,O17)),"",(C17+D17+E17+F17+G17+H17+N17+O17+I17)/(COUNT(C17:I17,N17,O17)))</f>
        <v>#DIV/0!</v>
      </c>
      <c r="R17" s="31" t="str">
        <f>IF(ISERROR(ROUND(Q17,0)),"",ROUND(Q17,0))</f>
        <v/>
      </c>
      <c r="S17" s="2"/>
      <c r="T17" s="22">
        <v>7</v>
      </c>
      <c r="U17" s="20"/>
      <c r="V17" s="62"/>
      <c r="W17" s="62"/>
      <c r="X17" s="62"/>
      <c r="Y17" s="62"/>
      <c r="Z17" s="62"/>
      <c r="AA17" s="62"/>
      <c r="AB17" s="6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customHeight="1" ht="15.75" s="1" customFormat="1">
      <c r="A18" s="22">
        <v>8</v>
      </c>
      <c r="B18" s="23"/>
      <c r="C18" s="37"/>
      <c r="D18" s="38"/>
      <c r="E18" s="38"/>
      <c r="F18" s="38"/>
      <c r="G18" s="38"/>
      <c r="H18" s="38"/>
      <c r="I18" s="21" t="e">
        <f>ROUND(IF(OR(J18="",K18="",L18="",M18=""),"",IF(ISERROR(J18+K18+L18+M18)/(COUNT(J18:M18)),"",(J18+K18+L18+M18)/(COUNT(J18:M18)))),0)</f>
        <v>#VALUE!</v>
      </c>
      <c r="J18" s="38"/>
      <c r="K18" s="38"/>
      <c r="L18" s="38"/>
      <c r="M18" s="46"/>
      <c r="N18" s="49"/>
      <c r="O18" s="48"/>
      <c r="P18" s="48"/>
      <c r="Q18" s="30" t="e">
        <f>IF(ISERROR(C18+D18+E18+F18+G18+H18+N18+O18+I18)/(COUNT(C18:I18,N18,O18)),"",(C18+D18+E18+F18+G18+H18+N18+O18+I18)/(COUNT(C18:I18,N18,O18)))</f>
        <v>#DIV/0!</v>
      </c>
      <c r="R18" s="31" t="str">
        <f>IF(ISERROR(ROUND(Q18,0)),"",ROUND(Q18,0))</f>
        <v/>
      </c>
      <c r="S18" s="2"/>
      <c r="T18" s="22">
        <v>8</v>
      </c>
      <c r="U18" s="20"/>
      <c r="V18" s="62"/>
      <c r="W18" s="62"/>
      <c r="X18" s="62"/>
      <c r="Y18" s="62"/>
      <c r="Z18" s="62"/>
      <c r="AA18" s="62"/>
      <c r="AB18" s="6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customHeight="1" ht="15.75" s="1" customFormat="1">
      <c r="A19" s="22">
        <v>9</v>
      </c>
      <c r="B19" s="23"/>
      <c r="C19" s="37"/>
      <c r="D19" s="38"/>
      <c r="E19" s="38"/>
      <c r="F19" s="38"/>
      <c r="G19" s="38"/>
      <c r="H19" s="38"/>
      <c r="I19" s="21" t="e">
        <f>ROUND(IF(OR(J19="",K19="",L19="",M19=""),"",IF(ISERROR(J19+K19+L19+M19)/(COUNT(J19:M19)),"",(J19+K19+L19+M19)/(COUNT(J19:M19)))),0)</f>
        <v>#VALUE!</v>
      </c>
      <c r="J19" s="38"/>
      <c r="K19" s="38"/>
      <c r="L19" s="38"/>
      <c r="M19" s="46"/>
      <c r="N19" s="49"/>
      <c r="O19" s="48"/>
      <c r="P19" s="48"/>
      <c r="Q19" s="30" t="e">
        <f>IF(ISERROR(C19+D19+E19+F19+G19+H19+N19+O19+I19)/(COUNT(C19:I19,N19,O19)),"",(C19+D19+E19+F19+G19+H19+N19+O19+I19)/(COUNT(C19:I19,N19,O19)))</f>
        <v>#DIV/0!</v>
      </c>
      <c r="R19" s="31" t="str">
        <f>IF(ISERROR(ROUND(Q19,0)),"",ROUND(Q19,0))</f>
        <v/>
      </c>
      <c r="S19" s="2"/>
      <c r="T19" s="22">
        <v>9</v>
      </c>
      <c r="U19" s="20"/>
      <c r="V19" s="62"/>
      <c r="W19" s="62"/>
      <c r="X19" s="62"/>
      <c r="Y19" s="62"/>
      <c r="Z19" s="62"/>
      <c r="AA19" s="62"/>
      <c r="AB19" s="6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customHeight="1" ht="15.75" s="1" customFormat="1">
      <c r="A20" s="22">
        <v>10</v>
      </c>
      <c r="B20" s="23"/>
      <c r="C20" s="37"/>
      <c r="D20" s="38"/>
      <c r="E20" s="38"/>
      <c r="F20" s="38"/>
      <c r="G20" s="38"/>
      <c r="H20" s="38"/>
      <c r="I20" s="21" t="e">
        <f>ROUND(IF(OR(J20="",K20="",L20="",M20=""),"",IF(ISERROR(J20+K20+L20+M20)/(COUNT(J20:M20)),"",(J20+K20+L20+M20)/(COUNT(J20:M20)))),0)</f>
        <v>#VALUE!</v>
      </c>
      <c r="J20" s="38"/>
      <c r="K20" s="38"/>
      <c r="L20" s="38"/>
      <c r="M20" s="46"/>
      <c r="N20" s="49"/>
      <c r="O20" s="48"/>
      <c r="P20" s="48"/>
      <c r="Q20" s="30" t="e">
        <f>IF(ISERROR(C20+D20+E20+F20+G20+H20+N20+O20+I20)/(COUNT(C20:I20,N20,O20)),"",(C20+D20+E20+F20+G20+H20+N20+O20+I20)/(COUNT(C20:I20,N20,O20)))</f>
        <v>#DIV/0!</v>
      </c>
      <c r="R20" s="31" t="str">
        <f>IF(ISERROR(ROUND(Q20,0)),"",ROUND(Q20,0))</f>
        <v/>
      </c>
      <c r="S20" s="2"/>
      <c r="T20" s="22">
        <v>10</v>
      </c>
      <c r="U20" s="20"/>
      <c r="V20" s="62"/>
      <c r="W20" s="62"/>
      <c r="X20" s="62"/>
      <c r="Y20" s="62"/>
      <c r="Z20" s="62"/>
      <c r="AA20" s="62"/>
      <c r="AB20" s="6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customHeight="1" ht="15.75" s="1" customFormat="1">
      <c r="A21" s="22">
        <v>11</v>
      </c>
      <c r="B21" s="23"/>
      <c r="C21" s="37"/>
      <c r="D21" s="38"/>
      <c r="E21" s="38"/>
      <c r="F21" s="38"/>
      <c r="G21" s="38"/>
      <c r="H21" s="38"/>
      <c r="I21" s="21" t="e">
        <f>ROUND(IF(OR(J21="",K21="",L21="",M21=""),"",IF(ISERROR(J21+K21+L21+M21)/(COUNT(J21:M21)),"",(J21+K21+L21+M21)/(COUNT(J21:M21)))),0)</f>
        <v>#VALUE!</v>
      </c>
      <c r="J21" s="38"/>
      <c r="K21" s="38"/>
      <c r="L21" s="38"/>
      <c r="M21" s="46"/>
      <c r="N21" s="49"/>
      <c r="O21" s="48"/>
      <c r="P21" s="48"/>
      <c r="Q21" s="30" t="e">
        <f>IF(ISERROR(C21+D21+E21+F21+G21+H21+N21+O21+I21)/(COUNT(C21:I21,N21,O21)),"",(C21+D21+E21+F21+G21+H21+N21+O21+I21)/(COUNT(C21:I21,N21,O21)))</f>
        <v>#DIV/0!</v>
      </c>
      <c r="R21" s="31" t="str">
        <f>IF(ISERROR(ROUND(Q21,0)),"",ROUND(Q21,0))</f>
        <v/>
      </c>
      <c r="S21" s="2"/>
      <c r="T21" s="22">
        <v>11</v>
      </c>
      <c r="U21" s="20"/>
      <c r="V21" s="62"/>
      <c r="W21" s="62"/>
      <c r="X21" s="62"/>
      <c r="Y21" s="62"/>
      <c r="Z21" s="62"/>
      <c r="AA21" s="62"/>
      <c r="AB21" s="6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customHeight="1" ht="15.75" s="1" customFormat="1">
      <c r="A22" s="22">
        <v>12</v>
      </c>
      <c r="B22" s="23"/>
      <c r="C22" s="37"/>
      <c r="D22" s="38"/>
      <c r="E22" s="38"/>
      <c r="F22" s="38"/>
      <c r="G22" s="38"/>
      <c r="H22" s="38"/>
      <c r="I22" s="21" t="e">
        <f>ROUND(IF(OR(J22="",K22="",L22="",M22=""),"",IF(ISERROR(J22+K22+L22+M22)/(COUNT(J22:M22)),"",(J22+K22+L22+M22)/(COUNT(J22:M22)))),0)</f>
        <v>#VALUE!</v>
      </c>
      <c r="J22" s="38"/>
      <c r="K22" s="38"/>
      <c r="L22" s="38"/>
      <c r="M22" s="46"/>
      <c r="N22" s="49"/>
      <c r="O22" s="48"/>
      <c r="P22" s="48"/>
      <c r="Q22" s="30" t="e">
        <f>IF(ISERROR(C22+D22+E22+F22+G22+H22+N22+O22+I22)/(COUNT(C22:I22,N22,O22)),"",(C22+D22+E22+F22+G22+H22+N22+O22+I22)/(COUNT(C22:I22,N22,O22)))</f>
        <v>#DIV/0!</v>
      </c>
      <c r="R22" s="31" t="str">
        <f>IF(ISERROR(ROUND(Q22,0)),"",ROUND(Q22,0))</f>
        <v/>
      </c>
      <c r="S22" s="2"/>
      <c r="T22" s="22">
        <v>12</v>
      </c>
      <c r="U22" s="20"/>
      <c r="V22" s="62"/>
      <c r="W22" s="62"/>
      <c r="X22" s="62"/>
      <c r="Y22" s="62"/>
      <c r="Z22" s="62"/>
      <c r="AA22" s="62"/>
      <c r="AB22" s="6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customHeight="1" ht="15.75" s="1" customFormat="1">
      <c r="A23" s="22">
        <v>13</v>
      </c>
      <c r="B23" s="23"/>
      <c r="C23" s="37"/>
      <c r="D23" s="38"/>
      <c r="E23" s="38"/>
      <c r="F23" s="38"/>
      <c r="G23" s="38"/>
      <c r="H23" s="38"/>
      <c r="I23" s="21" t="e">
        <f>ROUND(IF(OR(J23="",K23="",L23="",M23=""),"",IF(ISERROR(J23+K23+L23+M23)/(COUNT(J23:M23)),"",(J23+K23+L23+M23)/(COUNT(J23:M23)))),0)</f>
        <v>#VALUE!</v>
      </c>
      <c r="J23" s="38"/>
      <c r="K23" s="38"/>
      <c r="L23" s="38"/>
      <c r="M23" s="46"/>
      <c r="N23" s="49"/>
      <c r="O23" s="48"/>
      <c r="P23" s="48"/>
      <c r="Q23" s="30" t="e">
        <f>IF(ISERROR(C23+D23+E23+F23+G23+H23+N23+O23+I23)/(COUNT(C23:I23,N23,O23)),"",(C23+D23+E23+F23+G23+H23+N23+O23+I23)/(COUNT(C23:I23,N23,O23)))</f>
        <v>#DIV/0!</v>
      </c>
      <c r="R23" s="31" t="str">
        <f>IF(ISERROR(ROUND(Q23,0)),"",ROUND(Q23,0))</f>
        <v/>
      </c>
      <c r="S23" s="2"/>
      <c r="T23" s="22">
        <v>13</v>
      </c>
      <c r="U23" s="20"/>
      <c r="V23" s="62"/>
      <c r="W23" s="62"/>
      <c r="X23" s="62"/>
      <c r="Y23" s="62"/>
      <c r="Z23" s="62"/>
      <c r="AA23" s="62"/>
      <c r="AB23" s="6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customHeight="1" ht="15.75" s="1" customFormat="1">
      <c r="A24" s="22">
        <v>14</v>
      </c>
      <c r="B24" s="23"/>
      <c r="C24" s="37"/>
      <c r="D24" s="38"/>
      <c r="E24" s="38"/>
      <c r="F24" s="38"/>
      <c r="G24" s="38"/>
      <c r="H24" s="38"/>
      <c r="I24" s="21" t="e">
        <f>ROUND(IF(OR(J24="",K24="",L24="",M24=""),"",IF(ISERROR(J24+K24+L24+M24)/(COUNT(J24:M24)),"",(J24+K24+L24+M24)/(COUNT(J24:M24)))),0)</f>
        <v>#VALUE!</v>
      </c>
      <c r="J24" s="38"/>
      <c r="K24" s="38"/>
      <c r="L24" s="38"/>
      <c r="M24" s="46"/>
      <c r="N24" s="49"/>
      <c r="O24" s="48"/>
      <c r="P24" s="48"/>
      <c r="Q24" s="30" t="e">
        <f>IF(ISERROR(C24+D24+E24+F24+G24+H24+N24+O24+I24)/(COUNT(C24:I24,N24,O24)),"",(C24+D24+E24+F24+G24+H24+N24+O24+I24)/(COUNT(C24:I24,N24,O24)))</f>
        <v>#DIV/0!</v>
      </c>
      <c r="R24" s="31" t="str">
        <f>IF(ISERROR(ROUND(Q24,0)),"",ROUND(Q24,0))</f>
        <v/>
      </c>
      <c r="S24" s="2"/>
      <c r="T24" s="22">
        <v>14</v>
      </c>
      <c r="U24" s="20"/>
      <c r="V24" s="62"/>
      <c r="W24" s="62"/>
      <c r="X24" s="62"/>
      <c r="Y24" s="62"/>
      <c r="Z24" s="62"/>
      <c r="AA24" s="62"/>
      <c r="AB24" s="6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customHeight="1" ht="15.75" s="1" customFormat="1">
      <c r="A25" s="22">
        <v>15</v>
      </c>
      <c r="B25" s="23"/>
      <c r="C25" s="37"/>
      <c r="D25" s="38"/>
      <c r="E25" s="38"/>
      <c r="F25" s="38"/>
      <c r="G25" s="38"/>
      <c r="H25" s="38"/>
      <c r="I25" s="21" t="e">
        <f>ROUND(IF(OR(J25="",K25="",L25="",M25=""),"",IF(ISERROR(J25+K25+L25+M25)/(COUNT(J25:M25)),"",(J25+K25+L25+M25)/(COUNT(J25:M25)))),0)</f>
        <v>#VALUE!</v>
      </c>
      <c r="J25" s="38"/>
      <c r="K25" s="38"/>
      <c r="L25" s="38"/>
      <c r="M25" s="46"/>
      <c r="N25" s="49"/>
      <c r="O25" s="48"/>
      <c r="P25" s="48"/>
      <c r="Q25" s="30" t="e">
        <f>IF(ISERROR(C25+D25+E25+F25+G25+H25+N25+O25+I25)/(COUNT(C25:I25,N25,O25)),"",(C25+D25+E25+F25+G25+H25+N25+O25+I25)/(COUNT(C25:I25,N25,O25)))</f>
        <v>#DIV/0!</v>
      </c>
      <c r="R25" s="31" t="str">
        <f>IF(ISERROR(ROUND(Q25,0)),"",ROUND(Q25,0))</f>
        <v/>
      </c>
      <c r="S25" s="2"/>
      <c r="T25" s="22">
        <v>15</v>
      </c>
      <c r="U25" s="20"/>
      <c r="V25" s="62"/>
      <c r="W25" s="62"/>
      <c r="X25" s="62"/>
      <c r="Y25" s="62"/>
      <c r="Z25" s="62"/>
      <c r="AA25" s="62"/>
      <c r="AB25" s="6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customHeight="1" ht="15.75" s="1" customFormat="1">
      <c r="A26" s="22">
        <v>16</v>
      </c>
      <c r="B26" s="23"/>
      <c r="C26" s="37"/>
      <c r="D26" s="38"/>
      <c r="E26" s="38"/>
      <c r="F26" s="38"/>
      <c r="G26" s="38"/>
      <c r="H26" s="38"/>
      <c r="I26" s="21" t="e">
        <f>ROUND(IF(OR(J26="",K26="",L26="",M26=""),"",IF(ISERROR(J26+K26+L26+M26)/(COUNT(J26:M26)),"",(J26+K26+L26+M26)/(COUNT(J26:M26)))),0)</f>
        <v>#VALUE!</v>
      </c>
      <c r="J26" s="38"/>
      <c r="K26" s="38"/>
      <c r="L26" s="38"/>
      <c r="M26" s="46"/>
      <c r="N26" s="49"/>
      <c r="O26" s="48"/>
      <c r="P26" s="48"/>
      <c r="Q26" s="30" t="e">
        <f>IF(ISERROR(C26+D26+E26+F26+G26+H26+N26+O26+I26)/(COUNT(C26:I26,N26,O26)),"",(C26+D26+E26+F26+G26+H26+N26+O26+I26)/(COUNT(C26:I26,N26,O26)))</f>
        <v>#DIV/0!</v>
      </c>
      <c r="R26" s="31" t="str">
        <f>IF(ISERROR(ROUND(Q26,0)),"",ROUND(Q26,0))</f>
        <v/>
      </c>
      <c r="S26" s="2"/>
      <c r="T26" s="22">
        <v>16</v>
      </c>
      <c r="U26" s="20"/>
      <c r="V26" s="62"/>
      <c r="W26" s="62"/>
      <c r="X26" s="62"/>
      <c r="Y26" s="62"/>
      <c r="Z26" s="62"/>
      <c r="AA26" s="62"/>
      <c r="AB26" s="6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customHeight="1" ht="15.75" s="1" customFormat="1">
      <c r="A27" s="22">
        <v>17</v>
      </c>
      <c r="B27" s="23"/>
      <c r="C27" s="37"/>
      <c r="D27" s="38"/>
      <c r="E27" s="38"/>
      <c r="F27" s="38"/>
      <c r="G27" s="38"/>
      <c r="H27" s="38"/>
      <c r="I27" s="21" t="e">
        <f>ROUND(IF(OR(J27="",K27="",L27="",M27=""),"",IF(ISERROR(J27+K27+L27+M27)/(COUNT(J27:M27)),"",(J27+K27+L27+M27)/(COUNT(J27:M27)))),0)</f>
        <v>#VALUE!</v>
      </c>
      <c r="J27" s="38"/>
      <c r="K27" s="38"/>
      <c r="L27" s="38"/>
      <c r="M27" s="46"/>
      <c r="N27" s="49"/>
      <c r="O27" s="48"/>
      <c r="P27" s="48"/>
      <c r="Q27" s="30" t="e">
        <f>IF(ISERROR(C27+D27+E27+F27+G27+H27+N27+O27+I27)/(COUNT(C27:I27,N27,O27)),"",(C27+D27+E27+F27+G27+H27+N27+O27+I27)/(COUNT(C27:I27,N27,O27)))</f>
        <v>#DIV/0!</v>
      </c>
      <c r="R27" s="31" t="str">
        <f>IF(ISERROR(ROUND(Q27,0)),"",ROUND(Q27,0))</f>
        <v/>
      </c>
      <c r="S27" s="2"/>
      <c r="T27" s="22">
        <v>17</v>
      </c>
      <c r="U27" s="20"/>
      <c r="V27" s="62"/>
      <c r="W27" s="62"/>
      <c r="X27" s="62"/>
      <c r="Y27" s="62"/>
      <c r="Z27" s="62"/>
      <c r="AA27" s="62"/>
      <c r="AB27" s="6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customHeight="1" ht="15.75" s="1" customFormat="1">
      <c r="A28" s="22">
        <v>18</v>
      </c>
      <c r="B28" s="23"/>
      <c r="C28" s="39"/>
      <c r="D28" s="40"/>
      <c r="E28" s="41"/>
      <c r="F28" s="40"/>
      <c r="G28" s="41"/>
      <c r="H28" s="40"/>
      <c r="I28" s="21" t="e">
        <f>ROUND(IF(OR(J28="",K28="",L28="",M28=""),"",IF(ISERROR(J28+K28+L28+M28)/(COUNT(J28:M28)),"",(J28+K28+L28+M28)/(COUNT(J28:M28)))),0)</f>
        <v>#VALUE!</v>
      </c>
      <c r="J28" s="40"/>
      <c r="K28" s="40"/>
      <c r="L28" s="40"/>
      <c r="M28" s="50"/>
      <c r="N28" s="49"/>
      <c r="O28" s="51"/>
      <c r="P28" s="51"/>
      <c r="Q28" s="30" t="e">
        <f>IF(ISERROR(C28+D28+E28+F28+G28+H28+N28+O28+I28)/(COUNT(C28:I28,N28,O28)),"",(C28+D28+E28+F28+G28+H28+N28+O28+I28)/(COUNT(C28:I28,N28,O28)))</f>
        <v>#DIV/0!</v>
      </c>
      <c r="R28" s="31" t="str">
        <f>IF(ISERROR(ROUND(Q28,0)),"",ROUND(Q28,0))</f>
        <v/>
      </c>
      <c r="S28" s="2"/>
      <c r="T28" s="22">
        <v>18</v>
      </c>
      <c r="U28" s="20"/>
      <c r="V28" s="62"/>
      <c r="W28" s="62"/>
      <c r="X28" s="62"/>
      <c r="Y28" s="62"/>
      <c r="Z28" s="62"/>
      <c r="AA28" s="62"/>
      <c r="AB28" s="6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customHeight="1" ht="15.75" s="1" customFormat="1">
      <c r="A29" s="22">
        <v>19</v>
      </c>
      <c r="B29" s="23"/>
      <c r="C29" s="39"/>
      <c r="D29" s="40"/>
      <c r="E29" s="41"/>
      <c r="F29" s="40"/>
      <c r="G29" s="41"/>
      <c r="H29" s="40"/>
      <c r="I29" s="21" t="e">
        <f>ROUND(IF(OR(J29="",K29="",L29="",M29=""),"",IF(ISERROR(J29+K29+L29+M29)/(COUNT(J29:M29)),"",(J29+K29+L29+M29)/(COUNT(J29:M29)))),0)</f>
        <v>#VALUE!</v>
      </c>
      <c r="J29" s="40"/>
      <c r="K29" s="40"/>
      <c r="L29" s="40"/>
      <c r="M29" s="50"/>
      <c r="N29" s="49"/>
      <c r="O29" s="51"/>
      <c r="P29" s="51"/>
      <c r="Q29" s="30" t="e">
        <f>IF(ISERROR(C29+D29+E29+F29+G29+H29+N29+O29+I29)/(COUNT(C29:I29,N29,O29)),"",(C29+D29+E29+F29+G29+H29+N29+O29+I29)/(COUNT(C29:I29,N29,O29)))</f>
        <v>#DIV/0!</v>
      </c>
      <c r="R29" s="31" t="str">
        <f>IF(ISERROR(ROUND(Q29,0)),"",ROUND(Q29,0))</f>
        <v/>
      </c>
      <c r="S29" s="2"/>
      <c r="T29" s="22">
        <v>19</v>
      </c>
      <c r="U29" s="20"/>
      <c r="V29" s="62"/>
      <c r="W29" s="62"/>
      <c r="X29" s="62"/>
      <c r="Y29" s="62"/>
      <c r="Z29" s="62"/>
      <c r="AA29" s="62"/>
      <c r="AB29" s="6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customHeight="1" ht="15.75" s="1" customFormat="1">
      <c r="A30" s="22">
        <v>20</v>
      </c>
      <c r="B30" s="23"/>
      <c r="C30" s="39"/>
      <c r="D30" s="40"/>
      <c r="E30" s="41"/>
      <c r="F30" s="40"/>
      <c r="G30" s="41"/>
      <c r="H30" s="40"/>
      <c r="I30" s="21" t="e">
        <f>ROUND(IF(OR(J30="",K30="",L30="",M30=""),"",IF(ISERROR(J30+K30+L30+M30)/(COUNT(J30:M30)),"",(J30+K30+L30+M30)/(COUNT(J30:M30)))),0)</f>
        <v>#VALUE!</v>
      </c>
      <c r="J30" s="40"/>
      <c r="K30" s="40"/>
      <c r="L30" s="40"/>
      <c r="M30" s="50"/>
      <c r="N30" s="49"/>
      <c r="O30" s="51"/>
      <c r="P30" s="51"/>
      <c r="Q30" s="30" t="e">
        <f>IF(ISERROR(C30+D30+E30+F30+G30+H30+N30+O30+I30)/(COUNT(C30:I30,N30,O30)),"",(C30+D30+E30+F30+G30+H30+N30+O30+I30)/(COUNT(C30:I30,N30,O30)))</f>
        <v>#DIV/0!</v>
      </c>
      <c r="R30" s="31" t="str">
        <f>IF(ISERROR(ROUND(Q30,0)),"",ROUND(Q30,0))</f>
        <v/>
      </c>
      <c r="S30" s="2"/>
      <c r="T30" s="22">
        <v>20</v>
      </c>
      <c r="U30" s="20"/>
      <c r="V30" s="62"/>
      <c r="W30" s="62"/>
      <c r="X30" s="62"/>
      <c r="Y30" s="62"/>
      <c r="Z30" s="62"/>
      <c r="AA30" s="62"/>
      <c r="AB30" s="6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customHeight="1" ht="15.75" s="1" customFormat="1">
      <c r="A31" s="22">
        <v>21</v>
      </c>
      <c r="B31" s="23"/>
      <c r="C31" s="39"/>
      <c r="D31" s="40"/>
      <c r="E31" s="41"/>
      <c r="F31" s="40"/>
      <c r="G31" s="41"/>
      <c r="H31" s="40"/>
      <c r="I31" s="21" t="e">
        <f>ROUND(IF(OR(J31="",K31="",L31="",M31=""),"",IF(ISERROR(J31+K31+L31+M31)/(COUNT(J31:M31)),"",(J31+K31+L31+M31)/(COUNT(J31:M31)))),0)</f>
        <v>#VALUE!</v>
      </c>
      <c r="J31" s="40"/>
      <c r="K31" s="40"/>
      <c r="L31" s="40"/>
      <c r="M31" s="50"/>
      <c r="N31" s="49"/>
      <c r="O31" s="51"/>
      <c r="P31" s="51"/>
      <c r="Q31" s="30" t="e">
        <f>IF(ISERROR(C31+D31+E31+F31+G31+H31+N31+O31+I31)/(COUNT(C31:I31,N31,O31)),"",(C31+D31+E31+F31+G31+H31+N31+O31+I31)/(COUNT(C31:I31,N31,O31)))</f>
        <v>#DIV/0!</v>
      </c>
      <c r="R31" s="31" t="str">
        <f>IF(ISERROR(ROUND(Q31,0)),"",ROUND(Q31,0))</f>
        <v/>
      </c>
      <c r="S31" s="2"/>
      <c r="T31" s="22">
        <v>21</v>
      </c>
      <c r="U31" s="20"/>
      <c r="V31" s="62"/>
      <c r="W31" s="62"/>
      <c r="X31" s="62"/>
      <c r="Y31" s="62"/>
      <c r="Z31" s="62"/>
      <c r="AA31" s="62"/>
      <c r="AB31" s="6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customHeight="1" ht="15.75">
      <c r="A32" s="22">
        <v>22</v>
      </c>
      <c r="B32" s="23"/>
      <c r="C32" s="39"/>
      <c r="D32" s="40"/>
      <c r="E32" s="41"/>
      <c r="F32" s="40"/>
      <c r="G32" s="41"/>
      <c r="H32" s="40"/>
      <c r="I32" s="21" t="e">
        <f>ROUND(IF(OR(J32="",K32="",L32="",M32=""),"",IF(ISERROR(J32+K32+L32+M32)/(COUNT(J32:M32)),"",(J32+K32+L32+M32)/(COUNT(J32:M32)))),0)</f>
        <v>#VALUE!</v>
      </c>
      <c r="J32" s="40"/>
      <c r="K32" s="40"/>
      <c r="L32" s="40"/>
      <c r="M32" s="50"/>
      <c r="N32" s="49"/>
      <c r="O32" s="51"/>
      <c r="P32" s="51"/>
      <c r="Q32" s="30" t="e">
        <f>IF(ISERROR(C32+D32+E32+F32+G32+H32+N32+O32+I32)/(COUNT(C32:I32,N32,O32)),"",(C32+D32+E32+F32+G32+H32+N32+O32+I32)/(COUNT(C32:I32,N32,O32)))</f>
        <v>#DIV/0!</v>
      </c>
      <c r="R32" s="31" t="str">
        <f>IF(ISERROR(ROUND(Q32,0)),"",ROUND(Q32,0))</f>
        <v/>
      </c>
      <c r="S32" s="2"/>
      <c r="T32" s="22">
        <v>22</v>
      </c>
      <c r="U32" s="20"/>
      <c r="V32" s="62"/>
      <c r="W32" s="62"/>
      <c r="X32" s="62"/>
      <c r="Y32" s="62"/>
      <c r="Z32" s="62"/>
      <c r="AA32" s="62"/>
      <c r="AB32" s="62"/>
    </row>
    <row r="33" spans="1:73" customHeight="1" ht="15.75" s="1" customFormat="1">
      <c r="A33" s="22">
        <v>23</v>
      </c>
      <c r="B33" s="23"/>
      <c r="C33" s="39"/>
      <c r="D33" s="40"/>
      <c r="E33" s="41"/>
      <c r="F33" s="40"/>
      <c r="G33" s="41"/>
      <c r="H33" s="40"/>
      <c r="I33" s="21" t="e">
        <f>ROUND(IF(OR(J33="",K33="",L33="",M33=""),"",IF(ISERROR(J33+K33+L33+M33)/(COUNT(J33:M33)),"",(J33+K33+L33+M33)/(COUNT(J33:M33)))),0)</f>
        <v>#VALUE!</v>
      </c>
      <c r="J33" s="40"/>
      <c r="K33" s="40"/>
      <c r="L33" s="40"/>
      <c r="M33" s="50"/>
      <c r="N33" s="49"/>
      <c r="O33" s="51"/>
      <c r="P33" s="51"/>
      <c r="Q33" s="30" t="e">
        <f>IF(ISERROR(C33+D33+E33+F33+G33+H33+N33+O33+I33)/(COUNT(C33:I33,N33,O33)),"",(C33+D33+E33+F33+G33+H33+N33+O33+I33)/(COUNT(C33:I33,N33,O33)))</f>
        <v>#DIV/0!</v>
      </c>
      <c r="R33" s="31" t="str">
        <f>IF(ISERROR(ROUND(Q33,0)),"",ROUND(Q33,0))</f>
        <v/>
      </c>
      <c r="S33" s="2"/>
      <c r="T33" s="22">
        <v>23</v>
      </c>
      <c r="U33" s="20"/>
      <c r="V33" s="62"/>
      <c r="W33" s="62"/>
      <c r="X33" s="62"/>
      <c r="Y33" s="62"/>
      <c r="Z33" s="62"/>
      <c r="AA33" s="62"/>
      <c r="AB33" s="6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customHeight="1" ht="15.75" s="1" customFormat="1">
      <c r="A34" s="22">
        <v>24</v>
      </c>
      <c r="B34" s="23"/>
      <c r="C34" s="39"/>
      <c r="D34" s="40"/>
      <c r="E34" s="41"/>
      <c r="F34" s="40"/>
      <c r="G34" s="41"/>
      <c r="H34" s="40"/>
      <c r="I34" s="21" t="e">
        <f>ROUND(IF(OR(J34="",K34="",L34="",M34=""),"",IF(ISERROR(J34+K34+L34+M34)/(COUNT(J34:M34)),"",(J34+K34+L34+M34)/(COUNT(J34:M34)))),0)</f>
        <v>#VALUE!</v>
      </c>
      <c r="J34" s="40"/>
      <c r="K34" s="40"/>
      <c r="L34" s="40"/>
      <c r="M34" s="50"/>
      <c r="N34" s="49"/>
      <c r="O34" s="51"/>
      <c r="P34" s="51"/>
      <c r="Q34" s="30" t="e">
        <f>IF(ISERROR(C34+D34+E34+F34+G34+H34+N34+O34+I34)/(COUNT(C34:I34,N34,O34)),"",(C34+D34+E34+F34+G34+H34+N34+O34+I34)/(COUNT(C34:I34,N34,O34)))</f>
        <v>#DIV/0!</v>
      </c>
      <c r="R34" s="31" t="str">
        <f>IF(ISERROR(ROUND(Q34,0)),"",ROUND(Q34,0))</f>
        <v/>
      </c>
      <c r="S34" s="2"/>
      <c r="T34" s="22">
        <v>24</v>
      </c>
      <c r="U34" s="20"/>
      <c r="V34" s="62"/>
      <c r="W34" s="62"/>
      <c r="X34" s="62"/>
      <c r="Y34" s="62"/>
      <c r="Z34" s="62"/>
      <c r="AA34" s="62"/>
      <c r="AB34" s="6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customHeight="1" ht="15.75" s="1" customFormat="1">
      <c r="A35" s="22">
        <v>25</v>
      </c>
      <c r="B35" s="23"/>
      <c r="C35" s="39"/>
      <c r="D35" s="40"/>
      <c r="E35" s="41"/>
      <c r="F35" s="40"/>
      <c r="G35" s="41"/>
      <c r="H35" s="40"/>
      <c r="I35" s="21" t="e">
        <f>ROUND(IF(OR(J35="",K35="",L35="",M35=""),"",IF(ISERROR(J35+K35+L35+M35)/(COUNT(J35:M35)),"",(J35+K35+L35+M35)/(COUNT(J35:M35)))),0)</f>
        <v>#VALUE!</v>
      </c>
      <c r="J35" s="40"/>
      <c r="K35" s="40"/>
      <c r="L35" s="40"/>
      <c r="M35" s="50"/>
      <c r="N35" s="49"/>
      <c r="O35" s="51"/>
      <c r="P35" s="51"/>
      <c r="Q35" s="30" t="e">
        <f>IF(ISERROR(C35+D35+E35+F35+G35+H35+N35+O35+I35)/(COUNT(C35:I35,N35,O35)),"",(C35+D35+E35+F35+G35+H35+N35+O35+I35)/(COUNT(C35:I35,N35,O35)))</f>
        <v>#DIV/0!</v>
      </c>
      <c r="R35" s="31" t="str">
        <f>IF(ISERROR(ROUND(Q35,0)),"",ROUND(Q35,0))</f>
        <v/>
      </c>
      <c r="S35" s="2"/>
      <c r="T35" s="22">
        <v>25</v>
      </c>
      <c r="U35" s="20"/>
      <c r="V35" s="62"/>
      <c r="W35" s="62"/>
      <c r="X35" s="62"/>
      <c r="Y35" s="62"/>
      <c r="Z35" s="62"/>
      <c r="AA35" s="62"/>
      <c r="AB35" s="6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customHeight="1" ht="15.75" s="1" customFormat="1">
      <c r="A36" s="22">
        <v>26</v>
      </c>
      <c r="B36" s="23"/>
      <c r="C36" s="39"/>
      <c r="D36" s="40"/>
      <c r="E36" s="41"/>
      <c r="F36" s="40"/>
      <c r="G36" s="41"/>
      <c r="H36" s="40"/>
      <c r="I36" s="21" t="e">
        <f>ROUND(IF(OR(J36="",K36="",L36="",M36=""),"",IF(ISERROR(J36+K36+L36+M36)/(COUNT(J36:M36)),"",(J36+K36+L36+M36)/(COUNT(J36:M36)))),0)</f>
        <v>#VALUE!</v>
      </c>
      <c r="J36" s="40"/>
      <c r="K36" s="40"/>
      <c r="L36" s="40"/>
      <c r="M36" s="50"/>
      <c r="N36" s="49"/>
      <c r="O36" s="51"/>
      <c r="P36" s="51"/>
      <c r="Q36" s="30" t="e">
        <f>IF(ISERROR(C36+D36+E36+F36+G36+H36+N36+O36+I36)/(COUNT(C36:I36,N36,O36)),"",(C36+D36+E36+F36+G36+H36+N36+O36+I36)/(COUNT(C36:I36,N36,O36)))</f>
        <v>#DIV/0!</v>
      </c>
      <c r="R36" s="31" t="str">
        <f>IF(ISERROR(ROUND(Q36,0)),"",ROUND(Q36,0))</f>
        <v/>
      </c>
      <c r="S36" s="2"/>
      <c r="T36" s="22">
        <v>26</v>
      </c>
      <c r="U36" s="20"/>
      <c r="V36" s="62"/>
      <c r="W36" s="62"/>
      <c r="X36" s="62"/>
      <c r="Y36" s="62"/>
      <c r="Z36" s="62"/>
      <c r="AA36" s="62"/>
      <c r="AB36" s="6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customHeight="1" ht="15.75" s="1" customFormat="1">
      <c r="A37" s="22">
        <v>27</v>
      </c>
      <c r="B37" s="23"/>
      <c r="C37" s="39"/>
      <c r="D37" s="40"/>
      <c r="E37" s="41"/>
      <c r="F37" s="40"/>
      <c r="G37" s="41"/>
      <c r="H37" s="40"/>
      <c r="I37" s="21" t="e">
        <f>ROUND(IF(OR(J37="",K37="",L37="",M37=""),"",IF(ISERROR(J37+K37+L37+M37)/(COUNT(J37:M37)),"",(J37+K37+L37+M37)/(COUNT(J37:M37)))),0)</f>
        <v>#VALUE!</v>
      </c>
      <c r="J37" s="40"/>
      <c r="K37" s="40"/>
      <c r="L37" s="40"/>
      <c r="M37" s="50"/>
      <c r="N37" s="49"/>
      <c r="O37" s="51"/>
      <c r="P37" s="51"/>
      <c r="Q37" s="30" t="e">
        <f>IF(ISERROR(C37+D37+E37+F37+G37+H37+N37+O37+I37)/(COUNT(C37:I37,N37,O37)),"",(C37+D37+E37+F37+G37+H37+N37+O37+I37)/(COUNT(C37:I37,N37,O37)))</f>
        <v>#DIV/0!</v>
      </c>
      <c r="R37" s="31" t="str">
        <f>IF(ISERROR(ROUND(Q37,0)),"",ROUND(Q37,0))</f>
        <v/>
      </c>
      <c r="S37" s="2"/>
      <c r="T37" s="22">
        <v>27</v>
      </c>
      <c r="U37" s="20"/>
      <c r="V37" s="62"/>
      <c r="W37" s="62"/>
      <c r="X37" s="62"/>
      <c r="Y37" s="62"/>
      <c r="Z37" s="62"/>
      <c r="AA37" s="62"/>
      <c r="AB37" s="6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customHeight="1" ht="15.75" s="1" customFormat="1">
      <c r="A38" s="22">
        <v>28</v>
      </c>
      <c r="B38" s="23"/>
      <c r="C38" s="39"/>
      <c r="D38" s="40"/>
      <c r="E38" s="41"/>
      <c r="F38" s="40"/>
      <c r="G38" s="41"/>
      <c r="H38" s="40"/>
      <c r="I38" s="21" t="e">
        <f>ROUND(IF(OR(J38="",K38="",L38="",M38=""),"",IF(ISERROR(J38+K38+L38+M38)/(COUNT(J38:M38)),"",(J38+K38+L38+M38)/(COUNT(J38:M38)))),0)</f>
        <v>#VALUE!</v>
      </c>
      <c r="J38" s="40"/>
      <c r="K38" s="40"/>
      <c r="L38" s="40"/>
      <c r="M38" s="50"/>
      <c r="N38" s="49"/>
      <c r="O38" s="51"/>
      <c r="P38" s="51"/>
      <c r="Q38" s="30" t="e">
        <f>IF(ISERROR(C38+D38+E38+F38+G38+H38+N38+O38+I38)/(COUNT(C38:I38,N38,O38)),"",(C38+D38+E38+F38+G38+H38+N38+O38+I38)/(COUNT(C38:I38,N38,O38)))</f>
        <v>#DIV/0!</v>
      </c>
      <c r="R38" s="31" t="str">
        <f>IF(ISERROR(ROUND(Q38,0)),"",ROUND(Q38,0))</f>
        <v/>
      </c>
      <c r="S38" s="2"/>
      <c r="T38" s="22">
        <v>28</v>
      </c>
      <c r="U38" s="20"/>
      <c r="V38" s="62"/>
      <c r="W38" s="62"/>
      <c r="X38" s="62"/>
      <c r="Y38" s="62"/>
      <c r="Z38" s="62"/>
      <c r="AA38" s="62"/>
      <c r="AB38" s="6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customHeight="1" ht="15.75" s="1" customFormat="1">
      <c r="A39" s="22">
        <v>29</v>
      </c>
      <c r="B39" s="23"/>
      <c r="C39" s="39"/>
      <c r="D39" s="40"/>
      <c r="E39" s="41"/>
      <c r="F39" s="40"/>
      <c r="G39" s="41"/>
      <c r="H39" s="40"/>
      <c r="I39" s="21" t="e">
        <f>ROUND(IF(OR(J39="",K39="",L39="",M39=""),"",IF(ISERROR(J39+K39+L39+M39)/(COUNT(J39:M39)),"",(J39+K39+L39+M39)/(COUNT(J39:M39)))),0)</f>
        <v>#VALUE!</v>
      </c>
      <c r="J39" s="40"/>
      <c r="K39" s="40"/>
      <c r="L39" s="40"/>
      <c r="M39" s="50"/>
      <c r="N39" s="49"/>
      <c r="O39" s="51"/>
      <c r="P39" s="51"/>
      <c r="Q39" s="30" t="e">
        <f>IF(ISERROR(C39+D39+E39+F39+G39+H39+N39+O39+I39)/(COUNT(C39:I39,N39,O39)),"",(C39+D39+E39+F39+G39+H39+N39+O39+I39)/(COUNT(C39:I39,N39,O39)))</f>
        <v>#DIV/0!</v>
      </c>
      <c r="R39" s="31" t="str">
        <f>IF(ISERROR(ROUND(Q39,0)),"",ROUND(Q39,0))</f>
        <v/>
      </c>
      <c r="S39" s="2"/>
      <c r="T39" s="22">
        <v>29</v>
      </c>
      <c r="U39" s="20"/>
      <c r="V39" s="62"/>
      <c r="W39" s="62"/>
      <c r="X39" s="62"/>
      <c r="Y39" s="62"/>
      <c r="Z39" s="62"/>
      <c r="AA39" s="62"/>
      <c r="AB39" s="6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customHeight="1" ht="15.75" s="1" customFormat="1">
      <c r="A40" s="22">
        <v>30</v>
      </c>
      <c r="B40" s="23"/>
      <c r="C40" s="39"/>
      <c r="D40" s="40"/>
      <c r="E40" s="41"/>
      <c r="F40" s="40"/>
      <c r="G40" s="41"/>
      <c r="H40" s="40"/>
      <c r="I40" s="21" t="e">
        <f>ROUND(IF(OR(J40="",K40="",L40="",M40=""),"",IF(ISERROR(J40+K40+L40+M40)/(COUNT(J40:M40)),"",(J40+K40+L40+M40)/(COUNT(J40:M40)))),0)</f>
        <v>#VALUE!</v>
      </c>
      <c r="J40" s="40"/>
      <c r="K40" s="40"/>
      <c r="L40" s="40"/>
      <c r="M40" s="50"/>
      <c r="N40" s="49"/>
      <c r="O40" s="51"/>
      <c r="P40" s="51"/>
      <c r="Q40" s="30" t="e">
        <f>IF(ISERROR(C40+D40+E40+F40+G40+H40+N40+O40+I40)/(COUNT(C40:I40,N40,O40)),"",(C40+D40+E40+F40+G40+H40+N40+O40+I40)/(COUNT(C40:I40,N40,O40)))</f>
        <v>#DIV/0!</v>
      </c>
      <c r="R40" s="31" t="str">
        <f>IF(ISERROR(ROUND(Q40,0)),"",ROUND(Q40,0))</f>
        <v/>
      </c>
      <c r="S40" s="2"/>
      <c r="T40" s="22">
        <v>30</v>
      </c>
      <c r="U40" s="20"/>
      <c r="V40" s="62"/>
      <c r="W40" s="62"/>
      <c r="X40" s="62"/>
      <c r="Y40" s="62"/>
      <c r="Z40" s="62"/>
      <c r="AA40" s="62"/>
      <c r="AB40" s="6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customHeight="1" ht="15.75" s="1" customFormat="1">
      <c r="A41" s="22">
        <v>31</v>
      </c>
      <c r="B41" s="23"/>
      <c r="C41" s="39"/>
      <c r="D41" s="40"/>
      <c r="E41" s="41"/>
      <c r="F41" s="40"/>
      <c r="G41" s="41"/>
      <c r="H41" s="40"/>
      <c r="I41" s="21" t="e">
        <f>ROUND(IF(OR(J41="",K41="",L41="",M41=""),"",IF(ISERROR(J41+K41+L41+M41)/(COUNT(J41:M41)),"",(J41+K41+L41+M41)/(COUNT(J41:M41)))),0)</f>
        <v>#VALUE!</v>
      </c>
      <c r="J41" s="40"/>
      <c r="K41" s="40"/>
      <c r="L41" s="40"/>
      <c r="M41" s="50"/>
      <c r="N41" s="49"/>
      <c r="O41" s="51"/>
      <c r="P41" s="51"/>
      <c r="Q41" s="30" t="e">
        <f>IF(ISERROR(C41+D41+E41+F41+G41+H41+N41+O41+I41)/(COUNT(C41:I41,N41,O41)),"",(C41+D41+E41+F41+G41+H41+N41+O41+I41)/(COUNT(C41:I41,N41,O41)))</f>
        <v>#DIV/0!</v>
      </c>
      <c r="R41" s="31" t="str">
        <f>IF(ISERROR(ROUND(Q41,0)),"",ROUND(Q41,0))</f>
        <v/>
      </c>
      <c r="S41" s="2"/>
      <c r="T41" s="22">
        <v>31</v>
      </c>
      <c r="U41" s="20"/>
      <c r="V41" s="62"/>
      <c r="W41" s="62"/>
      <c r="X41" s="62"/>
      <c r="Y41" s="62"/>
      <c r="Z41" s="62"/>
      <c r="AA41" s="62"/>
      <c r="AB41" s="6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customHeight="1" ht="15.75" s="1" customFormat="1">
      <c r="A42" s="22">
        <v>32</v>
      </c>
      <c r="B42" s="23"/>
      <c r="C42" s="39"/>
      <c r="D42" s="40"/>
      <c r="E42" s="41"/>
      <c r="F42" s="40"/>
      <c r="G42" s="41"/>
      <c r="H42" s="40"/>
      <c r="I42" s="21" t="e">
        <f>ROUND(IF(OR(J42="",K42="",L42="",M42=""),"",IF(ISERROR(J42+K42+L42+M42)/(COUNT(J42:M42)),"",(J42+K42+L42+M42)/(COUNT(J42:M42)))),0)</f>
        <v>#VALUE!</v>
      </c>
      <c r="J42" s="40"/>
      <c r="K42" s="40"/>
      <c r="L42" s="40"/>
      <c r="M42" s="50"/>
      <c r="N42" s="49"/>
      <c r="O42" s="51"/>
      <c r="P42" s="51"/>
      <c r="Q42" s="30" t="e">
        <f>IF(ISERROR(C42+D42+E42+F42+G42+H42+N42+O42+I42)/(COUNT(C42:I42,N42,O42)),"",(C42+D42+E42+F42+G42+H42+N42+O42+I42)/(COUNT(C42:I42,N42,O42)))</f>
        <v>#DIV/0!</v>
      </c>
      <c r="R42" s="31" t="str">
        <f>IF(ISERROR(ROUND(Q42,0)),"",ROUND(Q42,0))</f>
        <v/>
      </c>
      <c r="S42" s="2"/>
      <c r="T42" s="22">
        <v>32</v>
      </c>
      <c r="U42" s="20"/>
      <c r="V42" s="62"/>
      <c r="W42" s="62"/>
      <c r="X42" s="62"/>
      <c r="Y42" s="62"/>
      <c r="Z42" s="62"/>
      <c r="AA42" s="62"/>
      <c r="AB42" s="6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customHeight="1" ht="15.75" s="1" customFormat="1">
      <c r="A43" s="22">
        <v>33</v>
      </c>
      <c r="B43" s="23"/>
      <c r="C43" s="39"/>
      <c r="D43" s="40"/>
      <c r="E43" s="41"/>
      <c r="F43" s="40"/>
      <c r="G43" s="41"/>
      <c r="H43" s="40"/>
      <c r="I43" s="21" t="e">
        <f>ROUND(IF(OR(J43="",K43="",L43="",M43=""),"",IF(ISERROR(J43+K43+L43+M43)/(COUNT(J43:M43)),"",(J43+K43+L43+M43)/(COUNT(J43:M43)))),0)</f>
        <v>#VALUE!</v>
      </c>
      <c r="J43" s="40"/>
      <c r="K43" s="40"/>
      <c r="L43" s="40"/>
      <c r="M43" s="50"/>
      <c r="N43" s="49"/>
      <c r="O43" s="51"/>
      <c r="P43" s="51"/>
      <c r="Q43" s="30" t="e">
        <f>IF(ISERROR(C43+D43+E43+F43+G43+H43+N43+O43+I43)/(COUNT(C43:I43,N43,O43)),"",(C43+D43+E43+F43+G43+H43+N43+O43+I43)/(COUNT(C43:I43,N43,O43)))</f>
        <v>#DIV/0!</v>
      </c>
      <c r="R43" s="31" t="str">
        <f>IF(ISERROR(ROUND(Q43,0)),"",ROUND(Q43,0))</f>
        <v/>
      </c>
      <c r="S43" s="2"/>
      <c r="T43" s="22">
        <v>33</v>
      </c>
      <c r="U43" s="20"/>
      <c r="V43" s="62"/>
      <c r="W43" s="62"/>
      <c r="X43" s="62"/>
      <c r="Y43" s="62"/>
      <c r="Z43" s="62"/>
      <c r="AA43" s="62"/>
      <c r="AB43" s="6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customHeight="1" ht="15.75" s="1" customFormat="1">
      <c r="A44" s="22">
        <v>34</v>
      </c>
      <c r="B44" s="23"/>
      <c r="C44" s="39"/>
      <c r="D44" s="40"/>
      <c r="E44" s="41"/>
      <c r="F44" s="40"/>
      <c r="G44" s="41"/>
      <c r="H44" s="40"/>
      <c r="I44" s="21" t="e">
        <f>ROUND(IF(OR(J44="",K44="",L44="",M44=""),"",IF(ISERROR(J44+K44+L44+M44)/(COUNT(J44:M44)),"",(J44+K44+L44+M44)/(COUNT(J44:M44)))),0)</f>
        <v>#VALUE!</v>
      </c>
      <c r="J44" s="40"/>
      <c r="K44" s="40"/>
      <c r="L44" s="40"/>
      <c r="M44" s="50"/>
      <c r="N44" s="49"/>
      <c r="O44" s="51"/>
      <c r="P44" s="51"/>
      <c r="Q44" s="30" t="e">
        <f>IF(ISERROR(C44+D44+E44+F44+G44+H44+N44+O44+I44)/(COUNT(C44:I44,N44,O44)),"",(C44+D44+E44+F44+G44+H44+N44+O44+I44)/(COUNT(C44:I44,N44,O44)))</f>
        <v>#DIV/0!</v>
      </c>
      <c r="R44" s="31" t="str">
        <f>IF(ISERROR(ROUND(Q44,0)),"",ROUND(Q44,0))</f>
        <v/>
      </c>
      <c r="S44" s="2"/>
      <c r="T44" s="22">
        <v>34</v>
      </c>
      <c r="U44" s="20"/>
      <c r="V44" s="62"/>
      <c r="W44" s="62"/>
      <c r="X44" s="62"/>
      <c r="Y44" s="62"/>
      <c r="Z44" s="62"/>
      <c r="AA44" s="62"/>
      <c r="AB44" s="6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customHeight="1" ht="15.75" s="1" customFormat="1">
      <c r="A45" s="22">
        <v>35</v>
      </c>
      <c r="B45" s="23"/>
      <c r="C45" s="39"/>
      <c r="D45" s="40"/>
      <c r="E45" s="41"/>
      <c r="F45" s="40"/>
      <c r="G45" s="41"/>
      <c r="H45" s="40"/>
      <c r="I45" s="21" t="e">
        <f>ROUND(IF(OR(J45="",K45="",L45="",M45=""),"",IF(ISERROR(J45+K45+L45+M45)/(COUNT(J45:M45)),"",(J45+K45+L45+M45)/(COUNT(J45:M45)))),0)</f>
        <v>#VALUE!</v>
      </c>
      <c r="J45" s="40"/>
      <c r="K45" s="40"/>
      <c r="L45" s="40"/>
      <c r="M45" s="50"/>
      <c r="N45" s="49"/>
      <c r="O45" s="51"/>
      <c r="P45" s="51"/>
      <c r="Q45" s="30" t="e">
        <f>IF(ISERROR(C45+D45+E45+F45+G45+H45+N45+O45+I45)/(COUNT(C45:I45,N45,O45)),"",(C45+D45+E45+F45+G45+H45+N45+O45+I45)/(COUNT(C45:I45,N45,O45)))</f>
        <v>#DIV/0!</v>
      </c>
      <c r="R45" s="31" t="str">
        <f>IF(ISERROR(ROUND(Q45,0)),"",ROUND(Q45,0))</f>
        <v/>
      </c>
      <c r="S45" s="2"/>
      <c r="T45" s="22">
        <v>35</v>
      </c>
      <c r="U45" s="20"/>
      <c r="V45" s="62"/>
      <c r="W45" s="62"/>
      <c r="X45" s="62"/>
      <c r="Y45" s="62"/>
      <c r="Z45" s="62"/>
      <c r="AA45" s="62"/>
      <c r="AB45" s="6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customHeight="1" ht="15.75" s="1" customFormat="1">
      <c r="A46" s="22">
        <v>36</v>
      </c>
      <c r="B46" s="23"/>
      <c r="C46" s="39"/>
      <c r="D46" s="40"/>
      <c r="E46" s="41"/>
      <c r="F46" s="40"/>
      <c r="G46" s="41"/>
      <c r="H46" s="40"/>
      <c r="I46" s="21" t="e">
        <f>ROUND(IF(OR(J46="",K46="",L46="",M46=""),"",IF(ISERROR(J46+K46+L46+M46)/(COUNT(J46:M46)),"",(J46+K46+L46+M46)/(COUNT(J46:M46)))),0)</f>
        <v>#VALUE!</v>
      </c>
      <c r="J46" s="40"/>
      <c r="K46" s="40"/>
      <c r="L46" s="40"/>
      <c r="M46" s="50"/>
      <c r="N46" s="49"/>
      <c r="O46" s="51"/>
      <c r="P46" s="51"/>
      <c r="Q46" s="30" t="e">
        <f>IF(ISERROR(C46+D46+E46+F46+G46+H46+N46+O46+I46)/(COUNT(C46:I46,N46,O46)),"",(C46+D46+E46+F46+G46+H46+N46+O46+I46)/(COUNT(C46:I46,N46,O46)))</f>
        <v>#DIV/0!</v>
      </c>
      <c r="R46" s="31" t="str">
        <f>IF(ISERROR(ROUND(Q46,0)),"",ROUND(Q46,0))</f>
        <v/>
      </c>
      <c r="S46" s="2"/>
      <c r="T46" s="22">
        <v>36</v>
      </c>
      <c r="U46" s="20"/>
      <c r="V46" s="62"/>
      <c r="W46" s="62"/>
      <c r="X46" s="62"/>
      <c r="Y46" s="62"/>
      <c r="Z46" s="62"/>
      <c r="AA46" s="62"/>
      <c r="AB46" s="6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customHeight="1" ht="15.75" s="1" customFormat="1">
      <c r="A47" s="22">
        <v>37</v>
      </c>
      <c r="B47" s="23"/>
      <c r="C47" s="39"/>
      <c r="D47" s="40"/>
      <c r="E47" s="41"/>
      <c r="F47" s="40"/>
      <c r="G47" s="41"/>
      <c r="H47" s="40"/>
      <c r="I47" s="21" t="e">
        <f>ROUND(IF(OR(J47="",K47="",L47="",M47=""),"",IF(ISERROR(J47+K47+L47+M47)/(COUNT(J47:M47)),"",(J47+K47+L47+M47)/(COUNT(J47:M47)))),0)</f>
        <v>#VALUE!</v>
      </c>
      <c r="J47" s="40"/>
      <c r="K47" s="40"/>
      <c r="L47" s="40"/>
      <c r="M47" s="50"/>
      <c r="N47" s="49"/>
      <c r="O47" s="51"/>
      <c r="P47" s="51"/>
      <c r="Q47" s="30" t="e">
        <f>IF(ISERROR(C47+D47+E47+F47+G47+H47+N47+O47+I47)/(COUNT(C47:I47,N47,O47)),"",(C47+D47+E47+F47+G47+H47+N47+O47+I47)/(COUNT(C47:I47,N47,O47)))</f>
        <v>#DIV/0!</v>
      </c>
      <c r="R47" s="31" t="str">
        <f>IF(ISERROR(ROUND(Q47,0)),"",ROUND(Q47,0))</f>
        <v/>
      </c>
      <c r="S47" s="2"/>
      <c r="T47" s="22">
        <v>37</v>
      </c>
      <c r="U47" s="20"/>
      <c r="V47" s="62"/>
      <c r="W47" s="62"/>
      <c r="X47" s="62"/>
      <c r="Y47" s="62"/>
      <c r="Z47" s="62"/>
      <c r="AA47" s="62"/>
      <c r="AB47" s="6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customHeight="1" ht="15.75" s="1" customFormat="1">
      <c r="A48" s="22">
        <v>38</v>
      </c>
      <c r="B48" s="23"/>
      <c r="C48" s="39"/>
      <c r="D48" s="40"/>
      <c r="E48" s="41"/>
      <c r="F48" s="40"/>
      <c r="G48" s="41"/>
      <c r="H48" s="40"/>
      <c r="I48" s="21" t="e">
        <f>ROUND(IF(OR(J48="",K48="",L48="",M48=""),"",IF(ISERROR(J48+K48+L48+M48)/(COUNT(J48:M48)),"",(J48+K48+L48+M48)/(COUNT(J48:M48)))),0)</f>
        <v>#VALUE!</v>
      </c>
      <c r="J48" s="40"/>
      <c r="K48" s="40"/>
      <c r="L48" s="40"/>
      <c r="M48" s="50"/>
      <c r="N48" s="49"/>
      <c r="O48" s="51"/>
      <c r="P48" s="51"/>
      <c r="Q48" s="30" t="e">
        <f>IF(ISERROR(C48+D48+E48+F48+G48+H48+N48+O48+I48)/(COUNT(C48:I48,N48,O48)),"",(C48+D48+E48+F48+G48+H48+N48+O48+I48)/(COUNT(C48:I48,N48,O48)))</f>
        <v>#DIV/0!</v>
      </c>
      <c r="R48" s="31" t="str">
        <f>IF(ISERROR(ROUND(Q48,0)),"",ROUND(Q48,0))</f>
        <v/>
      </c>
      <c r="S48" s="2"/>
      <c r="T48" s="22">
        <v>38</v>
      </c>
      <c r="U48" s="20"/>
      <c r="V48" s="62"/>
      <c r="W48" s="62"/>
      <c r="X48" s="62"/>
      <c r="Y48" s="62"/>
      <c r="Z48" s="62"/>
      <c r="AA48" s="62"/>
      <c r="AB48" s="6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customHeight="1" ht="15.75" s="1" customFormat="1">
      <c r="A49" s="22">
        <v>39</v>
      </c>
      <c r="B49" s="23"/>
      <c r="C49" s="39"/>
      <c r="D49" s="40"/>
      <c r="E49" s="41"/>
      <c r="F49" s="40"/>
      <c r="G49" s="41"/>
      <c r="H49" s="40"/>
      <c r="I49" s="21" t="e">
        <f>ROUND(IF(OR(J49="",K49="",L49="",M49=""),"",IF(ISERROR(J49+K49+L49+M49)/(COUNT(J49:M49)),"",(J49+K49+L49+M49)/(COUNT(J49:M49)))),0)</f>
        <v>#VALUE!</v>
      </c>
      <c r="J49" s="40"/>
      <c r="K49" s="40"/>
      <c r="L49" s="40"/>
      <c r="M49" s="50"/>
      <c r="N49" s="49"/>
      <c r="O49" s="51"/>
      <c r="P49" s="51"/>
      <c r="Q49" s="30" t="e">
        <f>IF(ISERROR(C49+D49+E49+F49+G49+H49+N49+O49+I49)/(COUNT(C49:I49,N49,O49)),"",(C49+D49+E49+F49+G49+H49+N49+O49+I49)/(COUNT(C49:I49,N49,O49)))</f>
        <v>#DIV/0!</v>
      </c>
      <c r="R49" s="31" t="str">
        <f>IF(ISERROR(ROUND(Q49,0)),"",ROUND(Q49,0))</f>
        <v/>
      </c>
      <c r="S49" s="2"/>
      <c r="T49" s="22">
        <v>39</v>
      </c>
      <c r="U49" s="20"/>
      <c r="V49" s="62"/>
      <c r="W49" s="62"/>
      <c r="X49" s="62"/>
      <c r="Y49" s="62"/>
      <c r="Z49" s="62"/>
      <c r="AA49" s="62"/>
      <c r="AB49" s="6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customHeight="1" ht="15.75" s="1" customFormat="1">
      <c r="A50" s="22">
        <v>40</v>
      </c>
      <c r="B50" s="23"/>
      <c r="C50" s="39"/>
      <c r="D50" s="40"/>
      <c r="E50" s="41"/>
      <c r="F50" s="40"/>
      <c r="G50" s="41"/>
      <c r="H50" s="40"/>
      <c r="I50" s="21" t="e">
        <f>ROUND(IF(OR(J50="",K50="",L50="",M50=""),"",IF(ISERROR(J50+K50+L50+M50)/(COUNT(J50:M50)),"",(J50+K50+L50+M50)/(COUNT(J50:M50)))),0)</f>
        <v>#VALUE!</v>
      </c>
      <c r="J50" s="40"/>
      <c r="K50" s="40"/>
      <c r="L50" s="40"/>
      <c r="M50" s="50"/>
      <c r="N50" s="49"/>
      <c r="O50" s="51"/>
      <c r="P50" s="51"/>
      <c r="Q50" s="30" t="e">
        <f>IF(ISERROR(C50+D50+E50+F50+G50+H50+N50+O50+I50)/(COUNT(C50:I50,N50,O50)),"",(C50+D50+E50+F50+G50+H50+N50+O50+I50)/(COUNT(C50:I50,N50,O50)))</f>
        <v>#DIV/0!</v>
      </c>
      <c r="R50" s="31" t="str">
        <f>IF(ISERROR(ROUND(Q50,0)),"",ROUND(Q50,0))</f>
        <v/>
      </c>
      <c r="S50" s="2"/>
      <c r="T50" s="22">
        <v>40</v>
      </c>
      <c r="U50" s="20"/>
      <c r="V50" s="62"/>
      <c r="W50" s="62"/>
      <c r="X50" s="62"/>
      <c r="Y50" s="62"/>
      <c r="Z50" s="62"/>
      <c r="AA50" s="62"/>
      <c r="AB50" s="6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customHeight="1" ht="15.75" s="1" customFormat="1">
      <c r="A51" s="22">
        <v>41</v>
      </c>
      <c r="B51" s="23"/>
      <c r="C51" s="39"/>
      <c r="D51" s="40"/>
      <c r="E51" s="41"/>
      <c r="F51" s="40"/>
      <c r="G51" s="41"/>
      <c r="H51" s="40"/>
      <c r="I51" s="21" t="e">
        <f>ROUND(IF(OR(J51="",K51="",L51="",M51=""),"",IF(ISERROR(J51+K51+L51+M51)/(COUNT(J51:M51)),"",(J51+K51+L51+M51)/(COUNT(J51:M51)))),0)</f>
        <v>#VALUE!</v>
      </c>
      <c r="J51" s="40"/>
      <c r="K51" s="40"/>
      <c r="L51" s="40"/>
      <c r="M51" s="50"/>
      <c r="N51" s="49"/>
      <c r="O51" s="51"/>
      <c r="P51" s="51"/>
      <c r="Q51" s="30" t="e">
        <f>IF(ISERROR(C51+D51+E51+F51+G51+H51+N51+O51+I51)/(COUNT(C51:I51,N51,O51)),"",(C51+D51+E51+F51+G51+H51+N51+O51+I51)/(COUNT(C51:I51,N51,O51)))</f>
        <v>#DIV/0!</v>
      </c>
      <c r="R51" s="31" t="str">
        <f>IF(ISERROR(ROUND(Q51,0)),"",ROUND(Q51,0))</f>
        <v/>
      </c>
      <c r="S51" s="2"/>
      <c r="T51" s="22">
        <v>41</v>
      </c>
      <c r="U51" s="20"/>
      <c r="V51" s="62"/>
      <c r="W51" s="62"/>
      <c r="X51" s="62"/>
      <c r="Y51" s="62"/>
      <c r="Z51" s="62"/>
      <c r="AA51" s="62"/>
      <c r="AB51" s="6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customHeight="1" ht="15.75" s="1" customFormat="1">
      <c r="A52" s="22">
        <v>42</v>
      </c>
      <c r="B52" s="23"/>
      <c r="C52" s="39"/>
      <c r="D52" s="40"/>
      <c r="E52" s="41"/>
      <c r="F52" s="40"/>
      <c r="G52" s="41"/>
      <c r="H52" s="40"/>
      <c r="I52" s="21" t="e">
        <f>ROUND(IF(OR(J52="",K52="",L52="",M52=""),"",IF(ISERROR(J52+K52+L52+M52)/(COUNT(J52:M52)),"",(J52+K52+L52+M52)/(COUNT(J52:M52)))),0)</f>
        <v>#VALUE!</v>
      </c>
      <c r="J52" s="40"/>
      <c r="K52" s="40"/>
      <c r="L52" s="40"/>
      <c r="M52" s="50"/>
      <c r="N52" s="49"/>
      <c r="O52" s="51"/>
      <c r="P52" s="51"/>
      <c r="Q52" s="30" t="e">
        <f>IF(ISERROR(C52+D52+E52+F52+G52+H52+N52+O52+I52)/(COUNT(C52:I52,N52,O52)),"",(C52+D52+E52+F52+G52+H52+N52+O52+I52)/(COUNT(C52:I52,N52,O52)))</f>
        <v>#DIV/0!</v>
      </c>
      <c r="R52" s="31" t="str">
        <f>IF(ISERROR(ROUND(Q52,0)),"",ROUND(Q52,0))</f>
        <v/>
      </c>
      <c r="S52" s="2"/>
      <c r="T52" s="22">
        <v>42</v>
      </c>
      <c r="U52" s="20"/>
      <c r="V52" s="62"/>
      <c r="W52" s="62"/>
      <c r="X52" s="62"/>
      <c r="Y52" s="62"/>
      <c r="Z52" s="62"/>
      <c r="AA52" s="62"/>
      <c r="AB52" s="6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customHeight="1" ht="15.75" s="1" customFormat="1">
      <c r="A53" s="22">
        <v>43</v>
      </c>
      <c r="B53" s="23"/>
      <c r="C53" s="39"/>
      <c r="D53" s="40"/>
      <c r="E53" s="41"/>
      <c r="F53" s="40"/>
      <c r="G53" s="41"/>
      <c r="H53" s="40"/>
      <c r="I53" s="21" t="e">
        <f>ROUND(IF(OR(J53="",K53="",L53="",M53=""),"",IF(ISERROR(J53+K53+L53+M53)/(COUNT(J53:M53)),"",(J53+K53+L53+M53)/(COUNT(J53:M53)))),0)</f>
        <v>#VALUE!</v>
      </c>
      <c r="J53" s="40"/>
      <c r="K53" s="40"/>
      <c r="L53" s="40"/>
      <c r="M53" s="50"/>
      <c r="N53" s="49"/>
      <c r="O53" s="51"/>
      <c r="P53" s="51"/>
      <c r="Q53" s="30" t="e">
        <f>IF(ISERROR(C53+D53+E53+F53+G53+H53+N53+O53+I53)/(COUNT(C53:I53,N53,O53)),"",(C53+D53+E53+F53+G53+H53+N53+O53+I53)/(COUNT(C53:I53,N53,O53)))</f>
        <v>#DIV/0!</v>
      </c>
      <c r="R53" s="31" t="str">
        <f>IF(ISERROR(ROUND(Q53,0)),"",ROUND(Q53,0))</f>
        <v/>
      </c>
      <c r="S53" s="2"/>
      <c r="T53" s="22">
        <v>43</v>
      </c>
      <c r="U53" s="20"/>
      <c r="V53" s="62"/>
      <c r="W53" s="62"/>
      <c r="X53" s="62"/>
      <c r="Y53" s="62"/>
      <c r="Z53" s="62"/>
      <c r="AA53" s="62"/>
      <c r="AB53" s="6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customHeight="1" ht="15.75" s="1" customFormat="1">
      <c r="A54" s="22">
        <v>44</v>
      </c>
      <c r="B54" s="23"/>
      <c r="C54" s="39"/>
      <c r="D54" s="40"/>
      <c r="E54" s="41"/>
      <c r="F54" s="40"/>
      <c r="G54" s="41"/>
      <c r="H54" s="40"/>
      <c r="I54" s="21" t="e">
        <f>ROUND(IF(OR(J54="",K54="",L54="",M54=""),"",IF(ISERROR(J54+K54+L54+M54)/(COUNT(J54:M54)),"",(J54+K54+L54+M54)/(COUNT(J54:M54)))),0)</f>
        <v>#VALUE!</v>
      </c>
      <c r="J54" s="40"/>
      <c r="K54" s="40"/>
      <c r="L54" s="40"/>
      <c r="M54" s="50"/>
      <c r="N54" s="49"/>
      <c r="O54" s="51"/>
      <c r="P54" s="51"/>
      <c r="Q54" s="30" t="e">
        <f>IF(ISERROR(C54+D54+E54+F54+G54+H54+N54+O54+I54)/(COUNT(C54:I54,N54,O54)),"",(C54+D54+E54+F54+G54+H54+N54+O54+I54)/(COUNT(C54:I54,N54,O54)))</f>
        <v>#DIV/0!</v>
      </c>
      <c r="R54" s="31" t="str">
        <f>IF(ISERROR(ROUND(Q54,0)),"",ROUND(Q54,0))</f>
        <v/>
      </c>
      <c r="S54" s="2"/>
      <c r="T54" s="22">
        <v>44</v>
      </c>
      <c r="U54" s="20"/>
      <c r="V54" s="62"/>
      <c r="W54" s="62"/>
      <c r="X54" s="62"/>
      <c r="Y54" s="62"/>
      <c r="Z54" s="62"/>
      <c r="AA54" s="62"/>
      <c r="AB54" s="6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customHeight="1" ht="15.75" s="1" customFormat="1">
      <c r="A55" s="22">
        <v>45</v>
      </c>
      <c r="B55" s="23"/>
      <c r="C55" s="39"/>
      <c r="D55" s="40"/>
      <c r="E55" s="41"/>
      <c r="F55" s="40"/>
      <c r="G55" s="41"/>
      <c r="H55" s="40"/>
      <c r="I55" s="21" t="e">
        <f>ROUND(IF(OR(J55="",K55="",L55="",M55=""),"",IF(ISERROR(J55+K55+L55+M55)/(COUNT(J55:M55)),"",(J55+K55+L55+M55)/(COUNT(J55:M55)))),0)</f>
        <v>#VALUE!</v>
      </c>
      <c r="J55" s="40"/>
      <c r="K55" s="40"/>
      <c r="L55" s="40"/>
      <c r="M55" s="50"/>
      <c r="N55" s="49"/>
      <c r="O55" s="51"/>
      <c r="P55" s="51"/>
      <c r="Q55" s="30" t="e">
        <f>IF(ISERROR(C55+D55+E55+F55+G55+H55+N55+O55+I55)/(COUNT(C55:I55,N55,O55)),"",(C55+D55+E55+F55+G55+H55+N55+O55+I55)/(COUNT(C55:I55,N55,O55)))</f>
        <v>#DIV/0!</v>
      </c>
      <c r="R55" s="31" t="str">
        <f>IF(ISERROR(ROUND(Q55,0)),"",ROUND(Q55,0))</f>
        <v/>
      </c>
      <c r="S55" s="2"/>
      <c r="T55" s="22">
        <v>45</v>
      </c>
      <c r="U55" s="20"/>
      <c r="V55" s="62"/>
      <c r="W55" s="62"/>
      <c r="X55" s="62"/>
      <c r="Y55" s="62"/>
      <c r="Z55" s="62"/>
      <c r="AA55" s="62"/>
      <c r="AB55" s="6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customHeight="1" ht="15.75" s="1" customFormat="1">
      <c r="A56" s="22">
        <v>46</v>
      </c>
      <c r="B56" s="23"/>
      <c r="C56" s="39"/>
      <c r="D56" s="40"/>
      <c r="E56" s="41"/>
      <c r="F56" s="40"/>
      <c r="G56" s="41"/>
      <c r="H56" s="40"/>
      <c r="I56" s="21" t="e">
        <f>ROUND(IF(OR(J56="",K56="",L56="",M56=""),"",IF(ISERROR(J56+K56+L56+M56)/(COUNT(J56:M56)),"",(J56+K56+L56+M56)/(COUNT(J56:M56)))),0)</f>
        <v>#VALUE!</v>
      </c>
      <c r="J56" s="40"/>
      <c r="K56" s="40"/>
      <c r="L56" s="40"/>
      <c r="M56" s="50"/>
      <c r="N56" s="49"/>
      <c r="O56" s="51"/>
      <c r="P56" s="51"/>
      <c r="Q56" s="30" t="e">
        <f>IF(ISERROR(C56+D56+E56+F56+G56+H56+N56+O56+I56)/(COUNT(C56:I56,N56,O56)),"",(C56+D56+E56+F56+G56+H56+N56+O56+I56)/(COUNT(C56:I56,N56,O56)))</f>
        <v>#DIV/0!</v>
      </c>
      <c r="R56" s="31" t="str">
        <f>IF(ISERROR(ROUND(Q56,0)),"",ROUND(Q56,0))</f>
        <v/>
      </c>
      <c r="S56" s="2"/>
      <c r="T56" s="22">
        <v>46</v>
      </c>
      <c r="U56" s="20"/>
      <c r="V56" s="62"/>
      <c r="W56" s="62"/>
      <c r="X56" s="62"/>
      <c r="Y56" s="62"/>
      <c r="Z56" s="62"/>
      <c r="AA56" s="62"/>
      <c r="AB56" s="6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customHeight="1" ht="15.75" s="1" customFormat="1">
      <c r="A57" s="22">
        <v>47</v>
      </c>
      <c r="B57" s="23"/>
      <c r="C57" s="39"/>
      <c r="D57" s="40"/>
      <c r="E57" s="41"/>
      <c r="F57" s="40"/>
      <c r="G57" s="41"/>
      <c r="H57" s="40"/>
      <c r="I57" s="21" t="e">
        <f>ROUND(IF(OR(J57="",K57="",L57="",M57=""),"",IF(ISERROR(J57+K57+L57+M57)/(COUNT(J57:M57)),"",(J57+K57+L57+M57)/(COUNT(J57:M57)))),0)</f>
        <v>#VALUE!</v>
      </c>
      <c r="J57" s="40"/>
      <c r="K57" s="40"/>
      <c r="L57" s="40"/>
      <c r="M57" s="50"/>
      <c r="N57" s="49"/>
      <c r="O57" s="51"/>
      <c r="P57" s="51"/>
      <c r="Q57" s="30" t="e">
        <f>IF(ISERROR(C57+D57+E57+F57+G57+H57+N57+O57+I57)/(COUNT(C57:I57,N57,O57)),"",(C57+D57+E57+F57+G57+H57+N57+O57+I57)/(COUNT(C57:I57,N57,O57)))</f>
        <v>#DIV/0!</v>
      </c>
      <c r="R57" s="31" t="str">
        <f>IF(ISERROR(ROUND(Q57,0)),"",ROUND(Q57,0))</f>
        <v/>
      </c>
      <c r="S57" s="2"/>
      <c r="T57" s="22">
        <v>47</v>
      </c>
      <c r="U57" s="20"/>
      <c r="V57" s="62"/>
      <c r="W57" s="62"/>
      <c r="X57" s="62"/>
      <c r="Y57" s="62"/>
      <c r="Z57" s="62"/>
      <c r="AA57" s="62"/>
      <c r="AB57" s="6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customHeight="1" ht="15.75" s="1" customFormat="1">
      <c r="A58" s="22">
        <v>48</v>
      </c>
      <c r="B58" s="23"/>
      <c r="C58" s="39"/>
      <c r="D58" s="40"/>
      <c r="E58" s="41"/>
      <c r="F58" s="40"/>
      <c r="G58" s="41"/>
      <c r="H58" s="40"/>
      <c r="I58" s="21" t="e">
        <f>ROUND(IF(OR(J58="",K58="",L58="",M58=""),"",IF(ISERROR(J58+K58+L58+M58)/(COUNT(J58:M58)),"",(J58+K58+L58+M58)/(COUNT(J58:M58)))),0)</f>
        <v>#VALUE!</v>
      </c>
      <c r="J58" s="40"/>
      <c r="K58" s="40"/>
      <c r="L58" s="40"/>
      <c r="M58" s="50"/>
      <c r="N58" s="49"/>
      <c r="O58" s="51"/>
      <c r="P58" s="51"/>
      <c r="Q58" s="30" t="e">
        <f>IF(ISERROR(C58+D58+E58+F58+G58+H58+N58+O58+I58)/(COUNT(C58:I58,N58,O58)),"",(C58+D58+E58+F58+G58+H58+N58+O58+I58)/(COUNT(C58:I58,N58,O58)))</f>
        <v>#DIV/0!</v>
      </c>
      <c r="R58" s="31" t="str">
        <f>IF(ISERROR(ROUND(Q58,0)),"",ROUND(Q58,0))</f>
        <v/>
      </c>
      <c r="S58" s="2"/>
      <c r="T58" s="22">
        <v>48</v>
      </c>
      <c r="U58" s="20"/>
      <c r="V58" s="62"/>
      <c r="W58" s="62"/>
      <c r="X58" s="62"/>
      <c r="Y58" s="62"/>
      <c r="Z58" s="62"/>
      <c r="AA58" s="62"/>
      <c r="AB58" s="6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customHeight="1" ht="15.75" s="1" customFormat="1">
      <c r="A59" s="22">
        <v>49</v>
      </c>
      <c r="B59" s="23"/>
      <c r="C59" s="39"/>
      <c r="D59" s="40"/>
      <c r="E59" s="41"/>
      <c r="F59" s="40"/>
      <c r="G59" s="41"/>
      <c r="H59" s="40"/>
      <c r="I59" s="21" t="e">
        <f>ROUND(IF(OR(J59="",K59="",L59="",M59=""),"",IF(ISERROR(J59+K59+L59+M59)/(COUNT(J59:M59)),"",(J59+K59+L59+M59)/(COUNT(J59:M59)))),0)</f>
        <v>#VALUE!</v>
      </c>
      <c r="J59" s="40"/>
      <c r="K59" s="40"/>
      <c r="L59" s="40"/>
      <c r="M59" s="50"/>
      <c r="N59" s="49"/>
      <c r="O59" s="51"/>
      <c r="P59" s="51"/>
      <c r="Q59" s="30" t="e">
        <f>IF(ISERROR(C59+D59+E59+F59+G59+H59+N59+O59+I59)/(COUNT(C59:I59,N59,O59)),"",(C59+D59+E59+F59+G59+H59+N59+O59+I59)/(COUNT(C59:I59,N59,O59)))</f>
        <v>#DIV/0!</v>
      </c>
      <c r="R59" s="31" t="str">
        <f>IF(ISERROR(ROUND(Q59,0)),"",ROUND(Q59,0))</f>
        <v/>
      </c>
      <c r="S59" s="2"/>
      <c r="T59" s="22">
        <v>49</v>
      </c>
      <c r="U59" s="20"/>
      <c r="V59" s="62"/>
      <c r="W59" s="62"/>
      <c r="X59" s="62"/>
      <c r="Y59" s="62"/>
      <c r="Z59" s="62"/>
      <c r="AA59" s="62"/>
      <c r="AB59" s="6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customHeight="1" ht="15.75" s="1" customFormat="1">
      <c r="A60" s="24">
        <v>50</v>
      </c>
      <c r="B60" s="25"/>
      <c r="C60" s="42"/>
      <c r="D60" s="43"/>
      <c r="E60" s="44"/>
      <c r="F60" s="43"/>
      <c r="G60" s="44"/>
      <c r="H60" s="43"/>
      <c r="I60" s="21" t="e">
        <f>ROUND(IF(OR(J60="",K60="",L60="",M60=""),"",IF(ISERROR(J60+K60+L60+M60)/(COUNT(J60:M60)),"",(J60+K60+L60+M60)/(COUNT(J60:M60)))),0)</f>
        <v>#VALUE!</v>
      </c>
      <c r="J60" s="43"/>
      <c r="K60" s="43"/>
      <c r="L60" s="43"/>
      <c r="M60" s="52"/>
      <c r="N60" s="53"/>
      <c r="O60" s="54"/>
      <c r="P60" s="51"/>
      <c r="Q60" s="30" t="e">
        <f>IF(ISERROR(C60+D60+E60+F60+G60+H60+N60+O60+I60)/(COUNT(C60:I60,N60,O60)),"",(C60+D60+E60+F60+G60+H60+N60+O60+I60)/(COUNT(C60:I60,N60,O60)))</f>
        <v>#DIV/0!</v>
      </c>
      <c r="R60" s="31" t="str">
        <f>IF(ISERROR(ROUND(Q60,0)),"",ROUND(Q60,0))</f>
        <v/>
      </c>
      <c r="S60" s="2"/>
      <c r="T60" s="24">
        <v>50</v>
      </c>
      <c r="U60" s="63"/>
      <c r="V60" s="64"/>
      <c r="W60" s="64"/>
      <c r="X60" s="64"/>
      <c r="Y60" s="64"/>
      <c r="Z60" s="64"/>
      <c r="AA60" s="64"/>
      <c r="AB60" s="6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customHeight="1" ht="15.75" s="1" customFormat="1">
      <c r="A61" s="26"/>
      <c r="B61" s="27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3"/>
      <c r="P61" s="373"/>
      <c r="Q61" s="373"/>
      <c r="R61" s="375"/>
      <c r="S61" s="2"/>
      <c r="T61" s="65"/>
      <c r="U61" s="66"/>
      <c r="V61" s="67"/>
      <c r="W61" s="67"/>
      <c r="X61" s="67"/>
      <c r="Y61" s="67"/>
      <c r="Z61" s="67"/>
      <c r="AA61" s="67"/>
      <c r="AB61" s="67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customHeight="1" ht="15.75" s="1" customFormat="1">
      <c r="A62" s="19">
        <v>1</v>
      </c>
      <c r="B62" s="20"/>
      <c r="C62" s="37"/>
      <c r="D62" s="38"/>
      <c r="E62" s="38"/>
      <c r="F62" s="38"/>
      <c r="G62" s="38"/>
      <c r="H62" s="38"/>
      <c r="I62" s="21" t="e">
        <f>ROUND(IF(OR(J62="",K62="",L62="",M62=""),"",IF(ISERROR(J62+K62+L62+M62)/(COUNT(J62:M62)),"",(J62+K62+L62+M62)/(COUNT(J62:M62)))),0)</f>
        <v>#VALUE!</v>
      </c>
      <c r="J62" s="38"/>
      <c r="K62" s="38"/>
      <c r="L62" s="38"/>
      <c r="M62" s="55"/>
      <c r="N62" s="47"/>
      <c r="O62" s="48"/>
      <c r="P62" s="48"/>
      <c r="Q62" s="30" t="e">
        <f>IF(ISERROR(C62+D62+E62+F62+G62+H62+N62+O62+I62)/(COUNT(C62:I62,N62,O62)),"",(C62+D62+E62+F62+G62+H62+N62+O62+I62)/(COUNT(C62:I62,N62,O62)))</f>
        <v>#DIV/0!</v>
      </c>
      <c r="R62" s="31" t="str">
        <f>IF(ISERROR(ROUND(Q62,0)),"",ROUND(Q62,0))</f>
        <v/>
      </c>
      <c r="S62" s="2"/>
      <c r="T62" s="19">
        <v>1</v>
      </c>
      <c r="U62" s="20"/>
      <c r="V62" s="68"/>
      <c r="W62" s="68"/>
      <c r="X62" s="68"/>
      <c r="Y62" s="68"/>
      <c r="Z62" s="68"/>
      <c r="AA62" s="68"/>
      <c r="AB62" s="68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customHeight="1" ht="15.75" s="1" customFormat="1">
      <c r="A63" s="22">
        <v>2</v>
      </c>
      <c r="B63" s="23"/>
      <c r="C63" s="37"/>
      <c r="D63" s="38"/>
      <c r="E63" s="38"/>
      <c r="F63" s="38"/>
      <c r="G63" s="38"/>
      <c r="H63" s="38"/>
      <c r="I63" s="21" t="e">
        <f>ROUND(IF(OR(J63="",K63="",L63="",M63=""),"",IF(ISERROR(J63+K63+L63+M63)/(COUNT(J63:M63)),"",(J63+K63+L63+M63)/(COUNT(J63:M63)))),0)</f>
        <v>#VALUE!</v>
      </c>
      <c r="J63" s="38"/>
      <c r="K63" s="38"/>
      <c r="L63" s="38"/>
      <c r="M63" s="55"/>
      <c r="N63" s="49"/>
      <c r="O63" s="48"/>
      <c r="P63" s="48"/>
      <c r="Q63" s="30" t="e">
        <f>IF(ISERROR(C63+D63+E63+F63+G63+H63+N63+O63+I63)/(COUNT(C63:I63,N63,O63)),"",(C63+D63+E63+F63+G63+H63+N63+O63+I63)/(COUNT(C63:I63,N63,O63)))</f>
        <v>#DIV/0!</v>
      </c>
      <c r="R63" s="31" t="str">
        <f>IF(ISERROR(ROUND(Q63,0)),"",ROUND(Q63,0))</f>
        <v/>
      </c>
      <c r="S63" s="2"/>
      <c r="T63" s="22">
        <v>2</v>
      </c>
      <c r="U63" s="20"/>
      <c r="V63" s="62"/>
      <c r="W63" s="62"/>
      <c r="X63" s="62"/>
      <c r="Y63" s="62"/>
      <c r="Z63" s="62"/>
      <c r="AA63" s="62"/>
      <c r="AB63" s="6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customHeight="1" ht="15.75" s="1" customFormat="1">
      <c r="A64" s="22">
        <v>3</v>
      </c>
      <c r="B64" s="23"/>
      <c r="C64" s="37"/>
      <c r="D64" s="38"/>
      <c r="E64" s="38"/>
      <c r="F64" s="38"/>
      <c r="G64" s="38"/>
      <c r="H64" s="38"/>
      <c r="I64" s="21" t="e">
        <f>ROUND(IF(OR(J64="",K64="",L64="",M64=""),"",IF(ISERROR(J64+K64+L64+M64)/(COUNT(J64:M64)),"",(J64+K64+L64+M64)/(COUNT(J64:M64)))),0)</f>
        <v>#VALUE!</v>
      </c>
      <c r="J64" s="38"/>
      <c r="K64" s="38"/>
      <c r="L64" s="38"/>
      <c r="M64" s="55"/>
      <c r="N64" s="49"/>
      <c r="O64" s="48"/>
      <c r="P64" s="48"/>
      <c r="Q64" s="30" t="e">
        <f>IF(ISERROR(C64+D64+E64+F64+G64+H64+N64+O64+I64)/(COUNT(C64:I64,N64,O64)),"",(C64+D64+E64+F64+G64+H64+N64+O64+I64)/(COUNT(C64:I64,N64,O64)))</f>
        <v>#DIV/0!</v>
      </c>
      <c r="R64" s="31" t="str">
        <f>IF(ISERROR(ROUND(Q64,0)),"",ROUND(Q64,0))</f>
        <v/>
      </c>
      <c r="S64" s="2"/>
      <c r="T64" s="22">
        <v>3</v>
      </c>
      <c r="U64" s="20"/>
      <c r="V64" s="62"/>
      <c r="W64" s="62"/>
      <c r="X64" s="62"/>
      <c r="Y64" s="62"/>
      <c r="Z64" s="62"/>
      <c r="AA64" s="62"/>
      <c r="AB64" s="6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customHeight="1" ht="15.75" s="1" customFormat="1">
      <c r="A65" s="22">
        <v>4</v>
      </c>
      <c r="B65" s="23"/>
      <c r="C65" s="37"/>
      <c r="D65" s="38"/>
      <c r="E65" s="38"/>
      <c r="F65" s="38"/>
      <c r="G65" s="38"/>
      <c r="H65" s="38"/>
      <c r="I65" s="21" t="e">
        <f>ROUND(IF(OR(J65="",K65="",L65="",M65=""),"",IF(ISERROR(J65+K65+L65+M65)/(COUNT(J65:M65)),"",(J65+K65+L65+M65)/(COUNT(J65:M65)))),0)</f>
        <v>#VALUE!</v>
      </c>
      <c r="J65" s="38"/>
      <c r="K65" s="38"/>
      <c r="L65" s="38"/>
      <c r="M65" s="55"/>
      <c r="N65" s="49"/>
      <c r="O65" s="48"/>
      <c r="P65" s="48"/>
      <c r="Q65" s="30" t="e">
        <f>IF(ISERROR(C65+D65+E65+F65+G65+H65+N65+O65+I65)/(COUNT(C65:I65,N65,O65)),"",(C65+D65+E65+F65+G65+H65+N65+O65+I65)/(COUNT(C65:I65,N65,O65)))</f>
        <v>#DIV/0!</v>
      </c>
      <c r="R65" s="31" t="str">
        <f>IF(ISERROR(ROUND(Q65,0)),"",ROUND(Q65,0))</f>
        <v/>
      </c>
      <c r="S65" s="2"/>
      <c r="T65" s="22">
        <v>4</v>
      </c>
      <c r="U65" s="20"/>
      <c r="V65" s="62"/>
      <c r="W65" s="62"/>
      <c r="X65" s="62"/>
      <c r="Y65" s="62"/>
      <c r="Z65" s="62"/>
      <c r="AA65" s="62"/>
      <c r="AB65" s="6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customHeight="1" ht="15.75" s="1" customFormat="1">
      <c r="A66" s="22">
        <v>5</v>
      </c>
      <c r="B66" s="23"/>
      <c r="C66" s="37"/>
      <c r="D66" s="38"/>
      <c r="E66" s="38"/>
      <c r="F66" s="38"/>
      <c r="G66" s="38"/>
      <c r="H66" s="38"/>
      <c r="I66" s="21" t="e">
        <f>ROUND(IF(OR(J66="",K66="",L66="",M66=""),"",IF(ISERROR(J66+K66+L66+M66)/(COUNT(J66:M66)),"",(J66+K66+L66+M66)/(COUNT(J66:M66)))),0)</f>
        <v>#VALUE!</v>
      </c>
      <c r="J66" s="38"/>
      <c r="K66" s="38"/>
      <c r="L66" s="38"/>
      <c r="M66" s="55"/>
      <c r="N66" s="49"/>
      <c r="O66" s="48"/>
      <c r="P66" s="48"/>
      <c r="Q66" s="30" t="e">
        <f>IF(ISERROR(C66+D66+E66+F66+G66+H66+N66+O66+I66)/(COUNT(C66:I66,N66,O66)),"",(C66+D66+E66+F66+G66+H66+N66+O66+I66)/(COUNT(C66:I66,N66,O66)))</f>
        <v>#DIV/0!</v>
      </c>
      <c r="R66" s="31" t="str">
        <f>IF(ISERROR(ROUND(Q66,0)),"",ROUND(Q66,0))</f>
        <v/>
      </c>
      <c r="S66" s="2"/>
      <c r="T66" s="22">
        <v>5</v>
      </c>
      <c r="U66" s="20"/>
      <c r="V66" s="62"/>
      <c r="W66" s="62"/>
      <c r="X66" s="62"/>
      <c r="Y66" s="62"/>
      <c r="Z66" s="62"/>
      <c r="AA66" s="62"/>
      <c r="AB66" s="6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customHeight="1" ht="15.75" s="1" customFormat="1">
      <c r="A67" s="22">
        <v>6</v>
      </c>
      <c r="B67" s="23"/>
      <c r="C67" s="37"/>
      <c r="D67" s="38"/>
      <c r="E67" s="38"/>
      <c r="F67" s="38"/>
      <c r="G67" s="38"/>
      <c r="H67" s="38"/>
      <c r="I67" s="21" t="e">
        <f>ROUND(IF(OR(J67="",K67="",L67="",M67=""),"",IF(ISERROR(J67+K67+L67+M67)/(COUNT(J67:M67)),"",(J67+K67+L67+M67)/(COUNT(J67:M67)))),0)</f>
        <v>#VALUE!</v>
      </c>
      <c r="J67" s="38"/>
      <c r="K67" s="38"/>
      <c r="L67" s="38"/>
      <c r="M67" s="55"/>
      <c r="N67" s="49"/>
      <c r="O67" s="48"/>
      <c r="P67" s="48"/>
      <c r="Q67" s="30" t="e">
        <f>IF(ISERROR(C67+D67+E67+F67+G67+H67+N67+O67+I67)/(COUNT(C67:I67,N67,O67)),"",(C67+D67+E67+F67+G67+H67+N67+O67+I67)/(COUNT(C67:I67,N67,O67)))</f>
        <v>#DIV/0!</v>
      </c>
      <c r="R67" s="31" t="str">
        <f>IF(ISERROR(ROUND(Q67,0)),"",ROUND(Q67,0))</f>
        <v/>
      </c>
      <c r="S67" s="2"/>
      <c r="T67" s="22">
        <v>6</v>
      </c>
      <c r="U67" s="20"/>
      <c r="V67" s="62"/>
      <c r="W67" s="62"/>
      <c r="X67" s="62"/>
      <c r="Y67" s="62"/>
      <c r="Z67" s="62"/>
      <c r="AA67" s="62"/>
      <c r="AB67" s="6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customHeight="1" ht="15.75" s="1" customFormat="1">
      <c r="A68" s="22">
        <v>7</v>
      </c>
      <c r="B68" s="23"/>
      <c r="C68" s="37"/>
      <c r="D68" s="38"/>
      <c r="E68" s="38"/>
      <c r="F68" s="38"/>
      <c r="G68" s="38"/>
      <c r="H68" s="38"/>
      <c r="I68" s="21" t="e">
        <f>ROUND(IF(OR(J68="",K68="",L68="",M68=""),"",IF(ISERROR(J68+K68+L68+M68)/(COUNT(J68:M68)),"",(J68+K68+L68+M68)/(COUNT(J68:M68)))),0)</f>
        <v>#VALUE!</v>
      </c>
      <c r="J68" s="38"/>
      <c r="K68" s="38"/>
      <c r="L68" s="38"/>
      <c r="M68" s="55"/>
      <c r="N68" s="49"/>
      <c r="O68" s="48"/>
      <c r="P68" s="48"/>
      <c r="Q68" s="30" t="e">
        <f>IF(ISERROR(C68+D68+E68+F68+G68+H68+N68+O68+I68)/(COUNT(C68:I68,N68,O68)),"",(C68+D68+E68+F68+G68+H68+N68+O68+I68)/(COUNT(C68:I68,N68,O68)))</f>
        <v>#DIV/0!</v>
      </c>
      <c r="R68" s="31" t="str">
        <f>IF(ISERROR(ROUND(Q68,0)),"",ROUND(Q68,0))</f>
        <v/>
      </c>
      <c r="S68" s="2"/>
      <c r="T68" s="22">
        <v>7</v>
      </c>
      <c r="U68" s="20"/>
      <c r="V68" s="62"/>
      <c r="W68" s="62"/>
      <c r="X68" s="62"/>
      <c r="Y68" s="62"/>
      <c r="Z68" s="62"/>
      <c r="AA68" s="62"/>
      <c r="AB68" s="6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customHeight="1" ht="15.75" s="1" customFormat="1">
      <c r="A69" s="22">
        <v>8</v>
      </c>
      <c r="B69" s="23"/>
      <c r="C69" s="37"/>
      <c r="D69" s="38"/>
      <c r="E69" s="38"/>
      <c r="F69" s="38"/>
      <c r="G69" s="38"/>
      <c r="H69" s="38"/>
      <c r="I69" s="21" t="e">
        <f>ROUND(IF(OR(J69="",K69="",L69="",M69=""),"",IF(ISERROR(J69+K69+L69+M69)/(COUNT(J69:M69)),"",(J69+K69+L69+M69)/(COUNT(J69:M69)))),0)</f>
        <v>#VALUE!</v>
      </c>
      <c r="J69" s="38"/>
      <c r="K69" s="38"/>
      <c r="L69" s="38"/>
      <c r="M69" s="55"/>
      <c r="N69" s="49"/>
      <c r="O69" s="48"/>
      <c r="P69" s="48"/>
      <c r="Q69" s="30" t="e">
        <f>IF(ISERROR(C69+D69+E69+F69+G69+H69+N69+O69+I69)/(COUNT(C69:I69,N69,O69)),"",(C69+D69+E69+F69+G69+H69+N69+O69+I69)/(COUNT(C69:I69,N69,O69)))</f>
        <v>#DIV/0!</v>
      </c>
      <c r="R69" s="31" t="str">
        <f>IF(ISERROR(ROUND(Q69,0)),"",ROUND(Q69,0))</f>
        <v/>
      </c>
      <c r="S69" s="2"/>
      <c r="T69" s="22">
        <v>8</v>
      </c>
      <c r="U69" s="20"/>
      <c r="V69" s="62"/>
      <c r="W69" s="62"/>
      <c r="X69" s="62"/>
      <c r="Y69" s="62"/>
      <c r="Z69" s="62"/>
      <c r="AA69" s="62"/>
      <c r="AB69" s="6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customHeight="1" ht="15.75" s="1" customFormat="1">
      <c r="A70" s="22">
        <v>9</v>
      </c>
      <c r="B70" s="23"/>
      <c r="C70" s="37"/>
      <c r="D70" s="38"/>
      <c r="E70" s="38"/>
      <c r="F70" s="38"/>
      <c r="G70" s="38"/>
      <c r="H70" s="38"/>
      <c r="I70" s="21" t="e">
        <f>ROUND(IF(OR(J70="",K70="",L70="",M70=""),"",IF(ISERROR(J70+K70+L70+M70)/(COUNT(J70:M70)),"",(J70+K70+L70+M70)/(COUNT(J70:M70)))),0)</f>
        <v>#VALUE!</v>
      </c>
      <c r="J70" s="38"/>
      <c r="K70" s="38"/>
      <c r="L70" s="38"/>
      <c r="M70" s="55"/>
      <c r="N70" s="49"/>
      <c r="O70" s="48"/>
      <c r="P70" s="48"/>
      <c r="Q70" s="30" t="e">
        <f>IF(ISERROR(C70+D70+E70+F70+G70+H70+N70+O70+I70)/(COUNT(C70:I70,N70,O70)),"",(C70+D70+E70+F70+G70+H70+N70+O70+I70)/(COUNT(C70:I70,N70,O70)))</f>
        <v>#DIV/0!</v>
      </c>
      <c r="R70" s="31" t="str">
        <f>IF(ISERROR(ROUND(Q70,0)),"",ROUND(Q70,0))</f>
        <v/>
      </c>
      <c r="S70" s="2"/>
      <c r="T70" s="22">
        <v>9</v>
      </c>
      <c r="U70" s="20"/>
      <c r="V70" s="62"/>
      <c r="W70" s="62"/>
      <c r="X70" s="62"/>
      <c r="Y70" s="62"/>
      <c r="Z70" s="62"/>
      <c r="AA70" s="62"/>
      <c r="AB70" s="6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customHeight="1" ht="15.75" s="1" customFormat="1">
      <c r="A71" s="22">
        <v>10</v>
      </c>
      <c r="B71" s="23"/>
      <c r="C71" s="37"/>
      <c r="D71" s="38"/>
      <c r="E71" s="38"/>
      <c r="F71" s="38"/>
      <c r="G71" s="38"/>
      <c r="H71" s="38"/>
      <c r="I71" s="21" t="e">
        <f>ROUND(IF(OR(J71="",K71="",L71="",M71=""),"",IF(ISERROR(J71+K71+L71+M71)/(COUNT(J71:M71)),"",(J71+K71+L71+M71)/(COUNT(J71:M71)))),0)</f>
        <v>#VALUE!</v>
      </c>
      <c r="J71" s="38"/>
      <c r="K71" s="38"/>
      <c r="L71" s="38"/>
      <c r="M71" s="55"/>
      <c r="N71" s="49"/>
      <c r="O71" s="48"/>
      <c r="P71" s="48"/>
      <c r="Q71" s="30" t="e">
        <f>IF(ISERROR(C71+D71+E71+F71+G71+H71+N71+O71+I71)/(COUNT(C71:I71,N71,O71)),"",(C71+D71+E71+F71+G71+H71+N71+O71+I71)/(COUNT(C71:I71,N71,O71)))</f>
        <v>#DIV/0!</v>
      </c>
      <c r="R71" s="31" t="str">
        <f>IF(ISERROR(ROUND(Q71,0)),"",ROUND(Q71,0))</f>
        <v/>
      </c>
      <c r="S71" s="2"/>
      <c r="T71" s="22">
        <v>10</v>
      </c>
      <c r="U71" s="20"/>
      <c r="V71" s="62"/>
      <c r="W71" s="62"/>
      <c r="X71" s="62"/>
      <c r="Y71" s="62"/>
      <c r="Z71" s="62"/>
      <c r="AA71" s="62"/>
      <c r="AB71" s="6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customHeight="1" ht="15.75" s="1" customFormat="1">
      <c r="A72" s="22">
        <v>11</v>
      </c>
      <c r="B72" s="23"/>
      <c r="C72" s="37"/>
      <c r="D72" s="38"/>
      <c r="E72" s="38"/>
      <c r="F72" s="38"/>
      <c r="G72" s="38"/>
      <c r="H72" s="38"/>
      <c r="I72" s="21" t="e">
        <f>ROUND(IF(OR(J72="",K72="",L72="",M72=""),"",IF(ISERROR(J72+K72+L72+M72)/(COUNT(J72:M72)),"",(J72+K72+L72+M72)/(COUNT(J72:M72)))),0)</f>
        <v>#VALUE!</v>
      </c>
      <c r="J72" s="38"/>
      <c r="K72" s="38"/>
      <c r="L72" s="38"/>
      <c r="M72" s="55"/>
      <c r="N72" s="49"/>
      <c r="O72" s="48"/>
      <c r="P72" s="48"/>
      <c r="Q72" s="30" t="e">
        <f>IF(ISERROR(C72+D72+E72+F72+G72+H72+N72+O72+I72)/(COUNT(C72:I72,N72,O72)),"",(C72+D72+E72+F72+G72+H72+N72+O72+I72)/(COUNT(C72:I72,N72,O72)))</f>
        <v>#DIV/0!</v>
      </c>
      <c r="R72" s="31" t="str">
        <f>IF(ISERROR(ROUND(Q72,0)),"",ROUND(Q72,0))</f>
        <v/>
      </c>
      <c r="S72" s="2"/>
      <c r="T72" s="22">
        <v>11</v>
      </c>
      <c r="U72" s="20"/>
      <c r="V72" s="62"/>
      <c r="W72" s="62"/>
      <c r="X72" s="62"/>
      <c r="Y72" s="62"/>
      <c r="Z72" s="62"/>
      <c r="AA72" s="62"/>
      <c r="AB72" s="6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customHeight="1" ht="15.75" s="1" customFormat="1">
      <c r="A73" s="22">
        <v>12</v>
      </c>
      <c r="B73" s="23"/>
      <c r="C73" s="37"/>
      <c r="D73" s="38"/>
      <c r="E73" s="38"/>
      <c r="F73" s="38"/>
      <c r="G73" s="38"/>
      <c r="H73" s="38"/>
      <c r="I73" s="21" t="e">
        <f>ROUND(IF(OR(J73="",K73="",L73="",M73=""),"",IF(ISERROR(J73+K73+L73+M73)/(COUNT(J73:M73)),"",(J73+K73+L73+M73)/(COUNT(J73:M73)))),0)</f>
        <v>#VALUE!</v>
      </c>
      <c r="J73" s="38"/>
      <c r="K73" s="38"/>
      <c r="L73" s="38"/>
      <c r="M73" s="55"/>
      <c r="N73" s="49"/>
      <c r="O73" s="48"/>
      <c r="P73" s="48"/>
      <c r="Q73" s="30" t="e">
        <f>IF(ISERROR(C73+D73+E73+F73+G73+H73+N73+O73+I73)/(COUNT(C73:I73,N73,O73)),"",(C73+D73+E73+F73+G73+H73+N73+O73+I73)/(COUNT(C73:I73,N73,O73)))</f>
        <v>#DIV/0!</v>
      </c>
      <c r="R73" s="31" t="str">
        <f>IF(ISERROR(ROUND(Q73,0)),"",ROUND(Q73,0))</f>
        <v/>
      </c>
      <c r="S73" s="2"/>
      <c r="T73" s="22">
        <v>12</v>
      </c>
      <c r="U73" s="20"/>
      <c r="V73" s="62"/>
      <c r="W73" s="62"/>
      <c r="X73" s="62"/>
      <c r="Y73" s="62"/>
      <c r="Z73" s="62"/>
      <c r="AA73" s="62"/>
      <c r="AB73" s="6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customHeight="1" ht="15.75" s="1" customFormat="1">
      <c r="A74" s="22">
        <v>13</v>
      </c>
      <c r="B74" s="23"/>
      <c r="C74" s="37"/>
      <c r="D74" s="38"/>
      <c r="E74" s="38"/>
      <c r="F74" s="38"/>
      <c r="G74" s="38"/>
      <c r="H74" s="38"/>
      <c r="I74" s="21" t="e">
        <f>ROUND(IF(OR(J74="",K74="",L74="",M74=""),"",IF(ISERROR(J74+K74+L74+M74)/(COUNT(J74:M74)),"",(J74+K74+L74+M74)/(COUNT(J74:M74)))),0)</f>
        <v>#VALUE!</v>
      </c>
      <c r="J74" s="38"/>
      <c r="K74" s="38"/>
      <c r="L74" s="38"/>
      <c r="M74" s="55"/>
      <c r="N74" s="49"/>
      <c r="O74" s="48"/>
      <c r="P74" s="48"/>
      <c r="Q74" s="30" t="e">
        <f>IF(ISERROR(C74+D74+E74+F74+G74+H74+N74+O74+I74)/(COUNT(C74:I74,N74,O74)),"",(C74+D74+E74+F74+G74+H74+N74+O74+I74)/(COUNT(C74:I74,N74,O74)))</f>
        <v>#DIV/0!</v>
      </c>
      <c r="R74" s="31" t="str">
        <f>IF(ISERROR(ROUND(Q74,0)),"",ROUND(Q74,0))</f>
        <v/>
      </c>
      <c r="S74" s="2"/>
      <c r="T74" s="22">
        <v>13</v>
      </c>
      <c r="U74" s="20"/>
      <c r="V74" s="62"/>
      <c r="W74" s="62"/>
      <c r="X74" s="62"/>
      <c r="Y74" s="62"/>
      <c r="Z74" s="62"/>
      <c r="AA74" s="62"/>
      <c r="AB74" s="6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customHeight="1" ht="15.75" s="1" customFormat="1">
      <c r="A75" s="22">
        <v>14</v>
      </c>
      <c r="B75" s="23"/>
      <c r="C75" s="37"/>
      <c r="D75" s="38"/>
      <c r="E75" s="38"/>
      <c r="F75" s="38"/>
      <c r="G75" s="38"/>
      <c r="H75" s="38"/>
      <c r="I75" s="21" t="e">
        <f>ROUND(IF(OR(J75="",K75="",L75="",M75=""),"",IF(ISERROR(J75+K75+L75+M75)/(COUNT(J75:M75)),"",(J75+K75+L75+M75)/(COUNT(J75:M75)))),0)</f>
        <v>#VALUE!</v>
      </c>
      <c r="J75" s="38"/>
      <c r="K75" s="38"/>
      <c r="L75" s="38"/>
      <c r="M75" s="55"/>
      <c r="N75" s="49"/>
      <c r="O75" s="48"/>
      <c r="P75" s="48"/>
      <c r="Q75" s="30" t="e">
        <f>IF(ISERROR(C75+D75+E75+F75+G75+H75+N75+O75+I75)/(COUNT(C75:I75,N75,O75)),"",(C75+D75+E75+F75+G75+H75+N75+O75+I75)/(COUNT(C75:I75,N75,O75)))</f>
        <v>#DIV/0!</v>
      </c>
      <c r="R75" s="31" t="str">
        <f>IF(ISERROR(ROUND(Q75,0)),"",ROUND(Q75,0))</f>
        <v/>
      </c>
      <c r="S75" s="2"/>
      <c r="T75" s="22">
        <v>14</v>
      </c>
      <c r="U75" s="20"/>
      <c r="V75" s="62"/>
      <c r="W75" s="62"/>
      <c r="X75" s="62"/>
      <c r="Y75" s="62"/>
      <c r="Z75" s="62"/>
      <c r="AA75" s="62"/>
      <c r="AB75" s="6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customHeight="1" ht="15.75" s="1" customFormat="1">
      <c r="A76" s="22">
        <v>15</v>
      </c>
      <c r="B76" s="23"/>
      <c r="C76" s="37"/>
      <c r="D76" s="38"/>
      <c r="E76" s="38"/>
      <c r="F76" s="38"/>
      <c r="G76" s="38"/>
      <c r="H76" s="38"/>
      <c r="I76" s="21" t="e">
        <f>ROUND(IF(OR(J76="",K76="",L76="",M76=""),"",IF(ISERROR(J76+K76+L76+M76)/(COUNT(J76:M76)),"",(J76+K76+L76+M76)/(COUNT(J76:M76)))),0)</f>
        <v>#VALUE!</v>
      </c>
      <c r="J76" s="38"/>
      <c r="K76" s="38"/>
      <c r="L76" s="38"/>
      <c r="M76" s="55"/>
      <c r="N76" s="49"/>
      <c r="O76" s="48"/>
      <c r="P76" s="48"/>
      <c r="Q76" s="30" t="e">
        <f>IF(ISERROR(C76+D76+E76+F76+G76+H76+N76+O76+I76)/(COUNT(C76:I76,N76,O76)),"",(C76+D76+E76+F76+G76+H76+N76+O76+I76)/(COUNT(C76:I76,N76,O76)))</f>
        <v>#DIV/0!</v>
      </c>
      <c r="R76" s="31" t="str">
        <f>IF(ISERROR(ROUND(Q76,0)),"",ROUND(Q76,0))</f>
        <v/>
      </c>
      <c r="S76" s="2"/>
      <c r="T76" s="22">
        <v>15</v>
      </c>
      <c r="U76" s="20"/>
      <c r="V76" s="62"/>
      <c r="W76" s="62"/>
      <c r="X76" s="62"/>
      <c r="Y76" s="62"/>
      <c r="Z76" s="62"/>
      <c r="AA76" s="62"/>
      <c r="AB76" s="6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 customHeight="1" ht="15.75" s="1" customFormat="1">
      <c r="A77" s="22">
        <v>16</v>
      </c>
      <c r="B77" s="23"/>
      <c r="C77" s="37"/>
      <c r="D77" s="38"/>
      <c r="E77" s="38"/>
      <c r="F77" s="38"/>
      <c r="G77" s="38"/>
      <c r="H77" s="38"/>
      <c r="I77" s="21" t="e">
        <f>ROUND(IF(OR(J77="",K77="",L77="",M77=""),"",IF(ISERROR(J77+K77+L77+M77)/(COUNT(J77:M77)),"",(J77+K77+L77+M77)/(COUNT(J77:M77)))),0)</f>
        <v>#VALUE!</v>
      </c>
      <c r="J77" s="38"/>
      <c r="K77" s="38"/>
      <c r="L77" s="38"/>
      <c r="M77" s="55"/>
      <c r="N77" s="49"/>
      <c r="O77" s="48"/>
      <c r="P77" s="48"/>
      <c r="Q77" s="30" t="e">
        <f>IF(ISERROR(C77+D77+E77+F77+G77+H77+N77+O77+I77)/(COUNT(C77:I77,N77,O77)),"",(C77+D77+E77+F77+G77+H77+N77+O77+I77)/(COUNT(C77:I77,N77,O77)))</f>
        <v>#DIV/0!</v>
      </c>
      <c r="R77" s="31" t="str">
        <f>IF(ISERROR(ROUND(Q77,0)),"",ROUND(Q77,0))</f>
        <v/>
      </c>
      <c r="S77" s="2"/>
      <c r="T77" s="22">
        <v>16</v>
      </c>
      <c r="U77" s="20"/>
      <c r="V77" s="62"/>
      <c r="W77" s="62"/>
      <c r="X77" s="62"/>
      <c r="Y77" s="62"/>
      <c r="Z77" s="62"/>
      <c r="AA77" s="62"/>
      <c r="AB77" s="6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 customHeight="1" ht="15.75" s="1" customFormat="1">
      <c r="A78" s="22">
        <v>17</v>
      </c>
      <c r="B78" s="23"/>
      <c r="C78" s="37"/>
      <c r="D78" s="38"/>
      <c r="E78" s="38"/>
      <c r="F78" s="38"/>
      <c r="G78" s="38"/>
      <c r="H78" s="38"/>
      <c r="I78" s="21" t="e">
        <f>ROUND(IF(OR(J78="",K78="",L78="",M78=""),"",IF(ISERROR(J78+K78+L78+M78)/(COUNT(J78:M78)),"",(J78+K78+L78+M78)/(COUNT(J78:M78)))),0)</f>
        <v>#VALUE!</v>
      </c>
      <c r="J78" s="38"/>
      <c r="K78" s="38"/>
      <c r="L78" s="38"/>
      <c r="M78" s="55"/>
      <c r="N78" s="49"/>
      <c r="O78" s="48"/>
      <c r="P78" s="48"/>
      <c r="Q78" s="30" t="e">
        <f>IF(ISERROR(C78+D78+E78+F78+G78+H78+N78+O78+I78)/(COUNT(C78:I78,N78,O78)),"",(C78+D78+E78+F78+G78+H78+N78+O78+I78)/(COUNT(C78:I78,N78,O78)))</f>
        <v>#DIV/0!</v>
      </c>
      <c r="R78" s="31" t="str">
        <f>IF(ISERROR(ROUND(Q78,0)),"",ROUND(Q78,0))</f>
        <v/>
      </c>
      <c r="S78" s="2"/>
      <c r="T78" s="22">
        <v>17</v>
      </c>
      <c r="U78" s="20"/>
      <c r="V78" s="62"/>
      <c r="W78" s="62"/>
      <c r="X78" s="62"/>
      <c r="Y78" s="62"/>
      <c r="Z78" s="62"/>
      <c r="AA78" s="62"/>
      <c r="AB78" s="6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 customHeight="1" ht="15.75" s="1" customFormat="1">
      <c r="A79" s="22">
        <v>18</v>
      </c>
      <c r="B79" s="23"/>
      <c r="C79" s="37"/>
      <c r="D79" s="38"/>
      <c r="E79" s="38"/>
      <c r="F79" s="38"/>
      <c r="G79" s="38"/>
      <c r="H79" s="38"/>
      <c r="I79" s="21" t="e">
        <f>ROUND(IF(OR(J79="",K79="",L79="",M79=""),"",IF(ISERROR(J79+K79+L79+M79)/(COUNT(J79:M79)),"",(J79+K79+L79+M79)/(COUNT(J79:M79)))),0)</f>
        <v>#VALUE!</v>
      </c>
      <c r="J79" s="38"/>
      <c r="K79" s="38"/>
      <c r="L79" s="38"/>
      <c r="M79" s="55"/>
      <c r="N79" s="49"/>
      <c r="O79" s="48"/>
      <c r="P79" s="48"/>
      <c r="Q79" s="30" t="e">
        <f>IF(ISERROR(C79+D79+E79+F79+G79+H79+N79+O79+I79)/(COUNT(C79:I79,N79,O79)),"",(C79+D79+E79+F79+G79+H79+N79+O79+I79)/(COUNT(C79:I79,N79,O79)))</f>
        <v>#DIV/0!</v>
      </c>
      <c r="R79" s="31" t="str">
        <f>IF(ISERROR(ROUND(Q79,0)),"",ROUND(Q79,0))</f>
        <v/>
      </c>
      <c r="S79" s="2"/>
      <c r="T79" s="22">
        <v>18</v>
      </c>
      <c r="U79" s="20"/>
      <c r="V79" s="62"/>
      <c r="W79" s="62"/>
      <c r="X79" s="62"/>
      <c r="Y79" s="62"/>
      <c r="Z79" s="62"/>
      <c r="AA79" s="62"/>
      <c r="AB79" s="6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 customHeight="1" ht="15.75" s="1" customFormat="1">
      <c r="A80" s="22">
        <v>19</v>
      </c>
      <c r="B80" s="23"/>
      <c r="C80" s="37"/>
      <c r="D80" s="38"/>
      <c r="E80" s="38"/>
      <c r="F80" s="38"/>
      <c r="G80" s="38"/>
      <c r="H80" s="38"/>
      <c r="I80" s="21" t="e">
        <f>ROUND(IF(OR(J80="",K80="",L80="",M80=""),"",IF(ISERROR(J80+K80+L80+M80)/(COUNT(J80:M80)),"",(J80+K80+L80+M80)/(COUNT(J80:M80)))),0)</f>
        <v>#VALUE!</v>
      </c>
      <c r="J80" s="38"/>
      <c r="K80" s="38"/>
      <c r="L80" s="38"/>
      <c r="M80" s="55"/>
      <c r="N80" s="49"/>
      <c r="O80" s="48"/>
      <c r="P80" s="48"/>
      <c r="Q80" s="30" t="e">
        <f>IF(ISERROR(C80+D80+E80+F80+G80+H80+N80+O80+I80)/(COUNT(C80:I80,N80,O80)),"",(C80+D80+E80+F80+G80+H80+N80+O80+I80)/(COUNT(C80:I80,N80,O80)))</f>
        <v>#DIV/0!</v>
      </c>
      <c r="R80" s="31" t="str">
        <f>IF(ISERROR(ROUND(Q80,0)),"",ROUND(Q80,0))</f>
        <v/>
      </c>
      <c r="S80" s="2"/>
      <c r="T80" s="22">
        <v>19</v>
      </c>
      <c r="U80" s="20"/>
      <c r="V80" s="62"/>
      <c r="W80" s="62"/>
      <c r="X80" s="62"/>
      <c r="Y80" s="62"/>
      <c r="Z80" s="62"/>
      <c r="AA80" s="62"/>
      <c r="AB80" s="6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 customHeight="1" ht="15.75" s="1" customFormat="1">
      <c r="A81" s="22">
        <v>20</v>
      </c>
      <c r="B81" s="23"/>
      <c r="C81" s="37"/>
      <c r="D81" s="38"/>
      <c r="E81" s="38"/>
      <c r="F81" s="38"/>
      <c r="G81" s="38"/>
      <c r="H81" s="38"/>
      <c r="I81" s="21" t="e">
        <f>ROUND(IF(OR(J81="",K81="",L81="",M81=""),"",IF(ISERROR(J81+K81+L81+M81)/(COUNT(J81:M81)),"",(J81+K81+L81+M81)/(COUNT(J81:M81)))),0)</f>
        <v>#VALUE!</v>
      </c>
      <c r="J81" s="38"/>
      <c r="K81" s="38"/>
      <c r="L81" s="38"/>
      <c r="M81" s="55"/>
      <c r="N81" s="49"/>
      <c r="O81" s="48"/>
      <c r="P81" s="48"/>
      <c r="Q81" s="30" t="e">
        <f>IF(ISERROR(C81+D81+E81+F81+G81+H81+N81+O81+I81)/(COUNT(C81:I81,N81,O81)),"",(C81+D81+E81+F81+G81+H81+N81+O81+I81)/(COUNT(C81:I81,N81,O81)))</f>
        <v>#DIV/0!</v>
      </c>
      <c r="R81" s="31" t="str">
        <f>IF(ISERROR(ROUND(Q81,0)),"",ROUND(Q81,0))</f>
        <v/>
      </c>
      <c r="S81" s="2"/>
      <c r="T81" s="22">
        <v>20</v>
      </c>
      <c r="U81" s="20"/>
      <c r="V81" s="62"/>
      <c r="W81" s="62"/>
      <c r="X81" s="62"/>
      <c r="Y81" s="62"/>
      <c r="Z81" s="62"/>
      <c r="AA81" s="62"/>
      <c r="AB81" s="6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1:73" customHeight="1" ht="15.75" s="1" customFormat="1">
      <c r="A82" s="22">
        <v>21</v>
      </c>
      <c r="B82" s="23"/>
      <c r="C82" s="37"/>
      <c r="D82" s="38"/>
      <c r="E82" s="38"/>
      <c r="F82" s="38"/>
      <c r="G82" s="38"/>
      <c r="H82" s="38"/>
      <c r="I82" s="21" t="e">
        <f>ROUND(IF(OR(J82="",K82="",L82="",M82=""),"",IF(ISERROR(J82+K82+L82+M82)/(COUNT(J82:M82)),"",(J82+K82+L82+M82)/(COUNT(J82:M82)))),0)</f>
        <v>#VALUE!</v>
      </c>
      <c r="J82" s="38"/>
      <c r="K82" s="38"/>
      <c r="L82" s="38"/>
      <c r="M82" s="55"/>
      <c r="N82" s="49"/>
      <c r="O82" s="48"/>
      <c r="P82" s="48"/>
      <c r="Q82" s="30" t="e">
        <f>IF(ISERROR(C82+D82+E82+F82+G82+H82+N82+O82+I82)/(COUNT(C82:I82,N82,O82)),"",(C82+D82+E82+F82+G82+H82+N82+O82+I82)/(COUNT(C82:I82,N82,O82)))</f>
        <v>#DIV/0!</v>
      </c>
      <c r="R82" s="31" t="str">
        <f>IF(ISERROR(ROUND(Q82,0)),"",ROUND(Q82,0))</f>
        <v/>
      </c>
      <c r="S82" s="2"/>
      <c r="T82" s="22">
        <v>21</v>
      </c>
      <c r="U82" s="20"/>
      <c r="V82" s="62"/>
      <c r="W82" s="62"/>
      <c r="X82" s="62"/>
      <c r="Y82" s="62"/>
      <c r="Z82" s="62"/>
      <c r="AA82" s="62"/>
      <c r="AB82" s="6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 customHeight="1" ht="15.75" s="1" customFormat="1">
      <c r="A83" s="22">
        <v>22</v>
      </c>
      <c r="B83" s="23"/>
      <c r="C83" s="37"/>
      <c r="D83" s="38"/>
      <c r="E83" s="38"/>
      <c r="F83" s="38"/>
      <c r="G83" s="38"/>
      <c r="H83" s="38"/>
      <c r="I83" s="21" t="e">
        <f>ROUND(IF(OR(J83="",K83="",L83="",M83=""),"",IF(ISERROR(J83+K83+L83+M83)/(COUNT(J83:M83)),"",(J83+K83+L83+M83)/(COUNT(J83:M83)))),0)</f>
        <v>#VALUE!</v>
      </c>
      <c r="J83" s="38"/>
      <c r="K83" s="38"/>
      <c r="L83" s="38"/>
      <c r="M83" s="55"/>
      <c r="N83" s="49"/>
      <c r="O83" s="48"/>
      <c r="P83" s="48"/>
      <c r="Q83" s="30" t="e">
        <f>IF(ISERROR(C83+D83+E83+F83+G83+H83+N83+O83+I83)/(COUNT(C83:I83,N83,O83)),"",(C83+D83+E83+F83+G83+H83+N83+O83+I83)/(COUNT(C83:I83,N83,O83)))</f>
        <v>#DIV/0!</v>
      </c>
      <c r="R83" s="31" t="str">
        <f>IF(ISERROR(ROUND(Q83,0)),"",ROUND(Q83,0))</f>
        <v/>
      </c>
      <c r="S83" s="2"/>
      <c r="T83" s="22">
        <v>22</v>
      </c>
      <c r="U83" s="20"/>
      <c r="V83" s="62"/>
      <c r="W83" s="62"/>
      <c r="X83" s="62"/>
      <c r="Y83" s="62"/>
      <c r="Z83" s="62"/>
      <c r="AA83" s="62"/>
      <c r="AB83" s="6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1:73" customHeight="1" ht="15.75" s="1" customFormat="1">
      <c r="A84" s="22">
        <v>23</v>
      </c>
      <c r="B84" s="23"/>
      <c r="C84" s="37"/>
      <c r="D84" s="38"/>
      <c r="E84" s="38"/>
      <c r="F84" s="38"/>
      <c r="G84" s="38"/>
      <c r="H84" s="38"/>
      <c r="I84" s="21" t="e">
        <f>ROUND(IF(OR(J84="",K84="",L84="",M84=""),"",IF(ISERROR(J84+K84+L84+M84)/(COUNT(J84:M84)),"",(J84+K84+L84+M84)/(COUNT(J84:M84)))),0)</f>
        <v>#VALUE!</v>
      </c>
      <c r="J84" s="38"/>
      <c r="K84" s="38"/>
      <c r="L84" s="38"/>
      <c r="M84" s="55"/>
      <c r="N84" s="49"/>
      <c r="O84" s="48"/>
      <c r="P84" s="48"/>
      <c r="Q84" s="30" t="e">
        <f>IF(ISERROR(C84+D84+E84+F84+G84+H84+N84+O84+I84)/(COUNT(C84:I84,N84,O84)),"",(C84+D84+E84+F84+G84+H84+N84+O84+I84)/(COUNT(C84:I84,N84,O84)))</f>
        <v>#DIV/0!</v>
      </c>
      <c r="R84" s="31" t="str">
        <f>IF(ISERROR(ROUND(Q84,0)),"",ROUND(Q84,0))</f>
        <v/>
      </c>
      <c r="S84" s="2"/>
      <c r="T84" s="22">
        <v>23</v>
      </c>
      <c r="U84" s="20"/>
      <c r="V84" s="62"/>
      <c r="W84" s="62"/>
      <c r="X84" s="62"/>
      <c r="Y84" s="62"/>
      <c r="Z84" s="62"/>
      <c r="AA84" s="62"/>
      <c r="AB84" s="6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1:73" customHeight="1" ht="15.75" s="1" customFormat="1">
      <c r="A85" s="22">
        <v>24</v>
      </c>
      <c r="B85" s="23"/>
      <c r="C85" s="39"/>
      <c r="D85" s="40"/>
      <c r="E85" s="41"/>
      <c r="F85" s="40"/>
      <c r="G85" s="41"/>
      <c r="H85" s="40"/>
      <c r="I85" s="21" t="e">
        <f>ROUND(IF(OR(J85="",K85="",L85="",M85=""),"",IF(ISERROR(J85+K85+L85+M85)/(COUNT(J85:M85)),"",(J85+K85+L85+M85)/(COUNT(J85:M85)))),0)</f>
        <v>#VALUE!</v>
      </c>
      <c r="J85" s="40"/>
      <c r="K85" s="40"/>
      <c r="L85" s="40"/>
      <c r="M85" s="74"/>
      <c r="N85" s="49"/>
      <c r="O85" s="40"/>
      <c r="P85" s="40"/>
      <c r="Q85" s="30" t="e">
        <f>IF(ISERROR(C85+D85+E85+F85+G85+H85+N85+O85+I85)/(COUNT(C85:I85,N85,O85)),"",(C85+D85+E85+F85+G85+H85+N85+O85+I85)/(COUNT(C85:I85,N85,O85)))</f>
        <v>#DIV/0!</v>
      </c>
      <c r="R85" s="31" t="str">
        <f>IF(ISERROR(ROUND(Q85,0)),"",ROUND(Q85,0))</f>
        <v/>
      </c>
      <c r="S85" s="2"/>
      <c r="T85" s="22">
        <v>24</v>
      </c>
      <c r="U85" s="20"/>
      <c r="V85" s="62"/>
      <c r="W85" s="62"/>
      <c r="X85" s="62"/>
      <c r="Y85" s="62"/>
      <c r="Z85" s="62"/>
      <c r="AA85" s="62"/>
      <c r="AB85" s="6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3" customHeight="1" ht="15.75" s="1" customFormat="1">
      <c r="A86" s="22">
        <v>25</v>
      </c>
      <c r="B86" s="23"/>
      <c r="C86" s="39"/>
      <c r="D86" s="40"/>
      <c r="E86" s="41"/>
      <c r="F86" s="40"/>
      <c r="G86" s="41"/>
      <c r="H86" s="40"/>
      <c r="I86" s="21" t="e">
        <f>ROUND(IF(OR(J86="",K86="",L86="",M86=""),"",IF(ISERROR(J86+K86+L86+M86)/(COUNT(J86:M86)),"",(J86+K86+L86+M86)/(COUNT(J86:M86)))),0)</f>
        <v>#VALUE!</v>
      </c>
      <c r="J86" s="40"/>
      <c r="K86" s="40"/>
      <c r="L86" s="40"/>
      <c r="M86" s="74"/>
      <c r="N86" s="49"/>
      <c r="O86" s="40"/>
      <c r="P86" s="40"/>
      <c r="Q86" s="30" t="e">
        <f>IF(ISERROR(C86+D86+E86+F86+G86+H86+N86+O86+I86)/(COUNT(C86:I86,N86,O86)),"",(C86+D86+E86+F86+G86+H86+N86+O86+I86)/(COUNT(C86:I86,N86,O86)))</f>
        <v>#DIV/0!</v>
      </c>
      <c r="R86" s="31" t="str">
        <f>IF(ISERROR(ROUND(Q86,0)),"",ROUND(Q86,0))</f>
        <v/>
      </c>
      <c r="S86" s="2"/>
      <c r="T86" s="22">
        <v>25</v>
      </c>
      <c r="U86" s="20"/>
      <c r="V86" s="62"/>
      <c r="W86" s="62"/>
      <c r="X86" s="62"/>
      <c r="Y86" s="62"/>
      <c r="Z86" s="62"/>
      <c r="AA86" s="62"/>
      <c r="AB86" s="62"/>
      <c r="AC86" s="2"/>
      <c r="AD86" s="2"/>
      <c r="AE86" s="36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customHeight="1" ht="15.75" s="1" customFormat="1">
      <c r="A87" s="22">
        <v>26</v>
      </c>
      <c r="B87" s="23"/>
      <c r="C87" s="39"/>
      <c r="D87" s="40"/>
      <c r="E87" s="41"/>
      <c r="F87" s="40"/>
      <c r="G87" s="41"/>
      <c r="H87" s="40"/>
      <c r="I87" s="21" t="e">
        <f>ROUND(IF(OR(J87="",K87="",L87="",M87=""),"",IF(ISERROR(J87+K87+L87+M87)/(COUNT(J87:M87)),"",(J87+K87+L87+M87)/(COUNT(J87:M87)))),0)</f>
        <v>#VALUE!</v>
      </c>
      <c r="J87" s="40"/>
      <c r="K87" s="40"/>
      <c r="L87" s="40"/>
      <c r="M87" s="74"/>
      <c r="N87" s="49"/>
      <c r="O87" s="40"/>
      <c r="P87" s="40"/>
      <c r="Q87" s="30" t="e">
        <f>IF(ISERROR(C87+D87+E87+F87+G87+H87+N87+O87+I87)/(COUNT(C87:I87,N87,O87)),"",(C87+D87+E87+F87+G87+H87+N87+O87+I87)/(COUNT(C87:I87,N87,O87)))</f>
        <v>#DIV/0!</v>
      </c>
      <c r="R87" s="31" t="str">
        <f>IF(ISERROR(ROUND(Q87,0)),"",ROUND(Q87,0))</f>
        <v/>
      </c>
      <c r="S87" s="2"/>
      <c r="T87" s="22">
        <v>26</v>
      </c>
      <c r="U87" s="20"/>
      <c r="V87" s="62"/>
      <c r="W87" s="62"/>
      <c r="X87" s="62"/>
      <c r="Y87" s="62"/>
      <c r="Z87" s="62"/>
      <c r="AA87" s="62"/>
      <c r="AB87" s="6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customHeight="1" ht="15.75" s="1" customFormat="1">
      <c r="A88" s="22">
        <v>27</v>
      </c>
      <c r="B88" s="23"/>
      <c r="C88" s="39"/>
      <c r="D88" s="40"/>
      <c r="E88" s="41"/>
      <c r="F88" s="40"/>
      <c r="G88" s="41"/>
      <c r="H88" s="40"/>
      <c r="I88" s="21" t="e">
        <f>ROUND(IF(OR(J88="",K88="",L88="",M88=""),"",IF(ISERROR(J88+K88+L88+M88)/(COUNT(J88:M88)),"",(J88+K88+L88+M88)/(COUNT(J88:M88)))),0)</f>
        <v>#VALUE!</v>
      </c>
      <c r="J88" s="40"/>
      <c r="K88" s="40"/>
      <c r="L88" s="40"/>
      <c r="M88" s="74"/>
      <c r="N88" s="49"/>
      <c r="O88" s="40"/>
      <c r="P88" s="40"/>
      <c r="Q88" s="30" t="e">
        <f>IF(ISERROR(C88+D88+E88+F88+G88+H88+N88+O88+I88)/(COUNT(C88:I88,N88,O88)),"",(C88+D88+E88+F88+G88+H88+N88+O88+I88)/(COUNT(C88:I88,N88,O88)))</f>
        <v>#DIV/0!</v>
      </c>
      <c r="R88" s="31" t="str">
        <f>IF(ISERROR(ROUND(Q88,0)),"",ROUND(Q88,0))</f>
        <v/>
      </c>
      <c r="S88" s="2"/>
      <c r="T88" s="22">
        <v>27</v>
      </c>
      <c r="U88" s="20"/>
      <c r="V88" s="62"/>
      <c r="W88" s="62"/>
      <c r="X88" s="62"/>
      <c r="Y88" s="62"/>
      <c r="Z88" s="62"/>
      <c r="AA88" s="62"/>
      <c r="AB88" s="6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customHeight="1" ht="15.75" s="1" customFormat="1">
      <c r="A89" s="22">
        <v>28</v>
      </c>
      <c r="B89" s="23"/>
      <c r="C89" s="39"/>
      <c r="D89" s="40"/>
      <c r="E89" s="41"/>
      <c r="F89" s="40"/>
      <c r="G89" s="41"/>
      <c r="H89" s="40"/>
      <c r="I89" s="21" t="e">
        <f>ROUND(IF(OR(J89="",K89="",L89="",M89=""),"",IF(ISERROR(J89+K89+L89+M89)/(COUNT(J89:M89)),"",(J89+K89+L89+M89)/(COUNT(J89:M89)))),0)</f>
        <v>#VALUE!</v>
      </c>
      <c r="J89" s="40"/>
      <c r="K89" s="40"/>
      <c r="L89" s="40"/>
      <c r="M89" s="74"/>
      <c r="N89" s="49"/>
      <c r="O89" s="40"/>
      <c r="P89" s="40"/>
      <c r="Q89" s="30" t="e">
        <f>IF(ISERROR(C89+D89+E89+F89+G89+H89+N89+O89+I89)/(COUNT(C89:I89,N89,O89)),"",(C89+D89+E89+F89+G89+H89+N89+O89+I89)/(COUNT(C89:I89,N89,O89)))</f>
        <v>#DIV/0!</v>
      </c>
      <c r="R89" s="31" t="str">
        <f>IF(ISERROR(ROUND(Q89,0)),"",ROUND(Q89,0))</f>
        <v/>
      </c>
      <c r="S89" s="2"/>
      <c r="T89" s="22">
        <v>28</v>
      </c>
      <c r="U89" s="20"/>
      <c r="V89" s="62"/>
      <c r="W89" s="62"/>
      <c r="X89" s="62"/>
      <c r="Y89" s="62"/>
      <c r="Z89" s="62"/>
      <c r="AA89" s="62"/>
      <c r="AB89" s="6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customHeight="1" ht="15.75" s="1" customFormat="1">
      <c r="A90" s="22">
        <v>29</v>
      </c>
      <c r="B90" s="23">
        <f>INPUT!B90</f>
      </c>
      <c r="C90" s="39"/>
      <c r="D90" s="40"/>
      <c r="E90" s="41"/>
      <c r="F90" s="40"/>
      <c r="G90" s="41"/>
      <c r="H90" s="40"/>
      <c r="I90" s="21" t="e">
        <f>ROUND(IF(OR(J90="",K90="",L90="",M90=""),"",IF(ISERROR(J90+K90+L90+M90)/(COUNT(J90:M90)),"",(J90+K90+L90+M90)/(COUNT(J90:M90)))),0)</f>
        <v>#VALUE!</v>
      </c>
      <c r="J90" s="40"/>
      <c r="K90" s="40"/>
      <c r="L90" s="40"/>
      <c r="M90" s="74"/>
      <c r="N90" s="49"/>
      <c r="O90" s="40"/>
      <c r="P90" s="40"/>
      <c r="Q90" s="30" t="e">
        <f>IF(ISERROR(C90+D90+E90+F90+G90+H90+N90+O90+I90)/(COUNT(C90:I90,N90,O90)),"",(C90+D90+E90+F90+G90+H90+N90+O90+I90)/(COUNT(C90:I90,N90,O90)))</f>
        <v>#DIV/0!</v>
      </c>
      <c r="R90" s="31" t="str">
        <f>IF(ISERROR(ROUND(Q90,0)),"",ROUND(Q90,0))</f>
        <v/>
      </c>
      <c r="S90" s="2"/>
      <c r="T90" s="22">
        <v>29</v>
      </c>
      <c r="U90" s="20">
        <f>INPUT!B90</f>
      </c>
      <c r="V90" s="62"/>
      <c r="W90" s="62"/>
      <c r="X90" s="62"/>
      <c r="Y90" s="62"/>
      <c r="Z90" s="62"/>
      <c r="AA90" s="62"/>
      <c r="AB90" s="6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customHeight="1" ht="15.75" s="1" customFormat="1">
      <c r="A91" s="22">
        <v>30</v>
      </c>
      <c r="B91" s="23">
        <f>INPUT!B91</f>
      </c>
      <c r="C91" s="39"/>
      <c r="D91" s="40"/>
      <c r="E91" s="41"/>
      <c r="F91" s="40"/>
      <c r="G91" s="41"/>
      <c r="H91" s="40"/>
      <c r="I91" s="21" t="e">
        <f>ROUND(IF(OR(J91="",K91="",L91="",M91=""),"",IF(ISERROR(J91+K91+L91+M91)/(COUNT(J91:M91)),"",(J91+K91+L91+M91)/(COUNT(J91:M91)))),0)</f>
        <v>#VALUE!</v>
      </c>
      <c r="J91" s="40"/>
      <c r="K91" s="40"/>
      <c r="L91" s="40"/>
      <c r="M91" s="74"/>
      <c r="N91" s="49"/>
      <c r="O91" s="40"/>
      <c r="P91" s="40"/>
      <c r="Q91" s="30" t="e">
        <f>IF(ISERROR(C91+D91+E91+F91+G91+H91+N91+O91+I91)/(COUNT(C91:I91,N91,O91)),"",(C91+D91+E91+F91+G91+H91+N91+O91+I91)/(COUNT(C91:I91,N91,O91)))</f>
        <v>#DIV/0!</v>
      </c>
      <c r="R91" s="31" t="str">
        <f>IF(ISERROR(ROUND(Q91,0)),"",ROUND(Q91,0))</f>
        <v/>
      </c>
      <c r="S91" s="2"/>
      <c r="T91" s="22">
        <v>30</v>
      </c>
      <c r="U91" s="20">
        <f>INPUT!B91</f>
      </c>
      <c r="V91" s="62"/>
      <c r="W91" s="62"/>
      <c r="X91" s="62"/>
      <c r="Y91" s="62"/>
      <c r="Z91" s="62"/>
      <c r="AA91" s="62"/>
      <c r="AB91" s="6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customHeight="1" ht="15.75" s="1" customFormat="1">
      <c r="A92" s="22">
        <v>31</v>
      </c>
      <c r="B92" s="23">
        <f>INPUT!B92</f>
      </c>
      <c r="C92" s="39"/>
      <c r="D92" s="40"/>
      <c r="E92" s="41"/>
      <c r="F92" s="40"/>
      <c r="G92" s="41"/>
      <c r="H92" s="40"/>
      <c r="I92" s="21" t="e">
        <f>ROUND(IF(OR(J92="",K92="",L92="",M92=""),"",IF(ISERROR(J92+K92+L92+M92)/(COUNT(J92:M92)),"",(J92+K92+L92+M92)/(COUNT(J92:M92)))),0)</f>
        <v>#VALUE!</v>
      </c>
      <c r="J92" s="40"/>
      <c r="K92" s="40"/>
      <c r="L92" s="40"/>
      <c r="M92" s="74"/>
      <c r="N92" s="49"/>
      <c r="O92" s="40"/>
      <c r="P92" s="40"/>
      <c r="Q92" s="30" t="e">
        <f>IF(ISERROR(C92+D92+E92+F92+G92+H92+N92+O92+I92)/(COUNT(C92:I92,N92,O92)),"",(C92+D92+E92+F92+G92+H92+N92+O92+I92)/(COUNT(C92:I92,N92,O92)))</f>
        <v>#DIV/0!</v>
      </c>
      <c r="R92" s="31" t="str">
        <f>IF(ISERROR(ROUND(Q92,0)),"",ROUND(Q92,0))</f>
        <v/>
      </c>
      <c r="S92" s="2"/>
      <c r="T92" s="22">
        <v>31</v>
      </c>
      <c r="U92" s="20">
        <f>INPUT!B92</f>
      </c>
      <c r="V92" s="62"/>
      <c r="W92" s="62"/>
      <c r="X92" s="62"/>
      <c r="Y92" s="62"/>
      <c r="Z92" s="62"/>
      <c r="AA92" s="62"/>
      <c r="AB92" s="6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customHeight="1" ht="15.75" s="1" customFormat="1">
      <c r="A93" s="22">
        <v>32</v>
      </c>
      <c r="B93" s="23">
        <f>INPUT!B93</f>
      </c>
      <c r="C93" s="39"/>
      <c r="D93" s="40"/>
      <c r="E93" s="41"/>
      <c r="F93" s="40"/>
      <c r="G93" s="41"/>
      <c r="H93" s="40"/>
      <c r="I93" s="21" t="e">
        <f>ROUND(IF(OR(J93="",K93="",L93="",M93=""),"",IF(ISERROR(J93+K93+L93+M93)/(COUNT(J93:M93)),"",(J93+K93+L93+M93)/(COUNT(J93:M93)))),0)</f>
        <v>#VALUE!</v>
      </c>
      <c r="J93" s="40"/>
      <c r="K93" s="40"/>
      <c r="L93" s="40"/>
      <c r="M93" s="74"/>
      <c r="N93" s="49"/>
      <c r="O93" s="40"/>
      <c r="P93" s="40"/>
      <c r="Q93" s="30" t="e">
        <f>IF(ISERROR(C93+D93+E93+F93+G93+H93+N93+O93+I93)/(COUNT(C93:I93,N93,O93)),"",(C93+D93+E93+F93+G93+H93+N93+O93+I93)/(COUNT(C93:I93,N93,O93)))</f>
        <v>#DIV/0!</v>
      </c>
      <c r="R93" s="31" t="str">
        <f>IF(ISERROR(ROUND(Q93,0)),"",ROUND(Q93,0))</f>
        <v/>
      </c>
      <c r="S93" s="2"/>
      <c r="T93" s="22">
        <v>32</v>
      </c>
      <c r="U93" s="20">
        <f>INPUT!B93</f>
      </c>
      <c r="V93" s="62"/>
      <c r="W93" s="62"/>
      <c r="X93" s="62"/>
      <c r="Y93" s="62"/>
      <c r="Z93" s="62"/>
      <c r="AA93" s="62"/>
      <c r="AB93" s="6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customHeight="1" ht="15.75" s="1" customFormat="1">
      <c r="A94" s="22">
        <v>33</v>
      </c>
      <c r="B94" s="23">
        <f>INPUT!B94</f>
      </c>
      <c r="C94" s="39"/>
      <c r="D94" s="40"/>
      <c r="E94" s="41"/>
      <c r="F94" s="40"/>
      <c r="G94" s="41"/>
      <c r="H94" s="40"/>
      <c r="I94" s="21" t="e">
        <f>ROUND(IF(OR(J94="",K94="",L94="",M94=""),"",IF(ISERROR(J94+K94+L94+M94)/(COUNT(J94:M94)),"",(J94+K94+L94+M94)/(COUNT(J94:M94)))),0)</f>
        <v>#VALUE!</v>
      </c>
      <c r="J94" s="40"/>
      <c r="K94" s="40"/>
      <c r="L94" s="40"/>
      <c r="M94" s="74"/>
      <c r="N94" s="49"/>
      <c r="O94" s="40"/>
      <c r="P94" s="40"/>
      <c r="Q94" s="30" t="e">
        <f>IF(ISERROR(C94+D94+E94+F94+G94+H94+N94+O94+I94)/(COUNT(C94:I94,N94,O94)),"",(C94+D94+E94+F94+G94+H94+N94+O94+I94)/(COUNT(C94:I94,N94,O94)))</f>
        <v>#DIV/0!</v>
      </c>
      <c r="R94" s="31" t="str">
        <f>IF(ISERROR(ROUND(Q94,0)),"",ROUND(Q94,0))</f>
        <v/>
      </c>
      <c r="S94" s="2"/>
      <c r="T94" s="22">
        <v>33</v>
      </c>
      <c r="U94" s="20">
        <f>INPUT!B94</f>
      </c>
      <c r="V94" s="62"/>
      <c r="W94" s="62"/>
      <c r="X94" s="62"/>
      <c r="Y94" s="62"/>
      <c r="Z94" s="62"/>
      <c r="AA94" s="62"/>
      <c r="AB94" s="6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customHeight="1" ht="15.75" s="1" customFormat="1">
      <c r="A95" s="22">
        <v>34</v>
      </c>
      <c r="B95" s="23">
        <f>INPUT!B95</f>
      </c>
      <c r="C95" s="39"/>
      <c r="D95" s="40"/>
      <c r="E95" s="41"/>
      <c r="F95" s="40"/>
      <c r="G95" s="41"/>
      <c r="H95" s="40"/>
      <c r="I95" s="21" t="e">
        <f>ROUND(IF(OR(J95="",K95="",L95="",M95=""),"",IF(ISERROR(J95+K95+L95+M95)/(COUNT(J95:M95)),"",(J95+K95+L95+M95)/(COUNT(J95:M95)))),0)</f>
        <v>#VALUE!</v>
      </c>
      <c r="J95" s="40"/>
      <c r="K95" s="40"/>
      <c r="L95" s="40"/>
      <c r="M95" s="74"/>
      <c r="N95" s="49"/>
      <c r="O95" s="40"/>
      <c r="P95" s="40"/>
      <c r="Q95" s="30" t="e">
        <f>IF(ISERROR(C95+D95+E95+F95+G95+H95+N95+O95+I95)/(COUNT(C95:I95,N95,O95)),"",(C95+D95+E95+F95+G95+H95+N95+O95+I95)/(COUNT(C95:I95,N95,O95)))</f>
        <v>#DIV/0!</v>
      </c>
      <c r="R95" s="31" t="str">
        <f>IF(ISERROR(ROUND(Q95,0)),"",ROUND(Q95,0))</f>
        <v/>
      </c>
      <c r="S95" s="2"/>
      <c r="T95" s="22">
        <v>34</v>
      </c>
      <c r="U95" s="20">
        <f>INPUT!B95</f>
      </c>
      <c r="V95" s="62"/>
      <c r="W95" s="62"/>
      <c r="X95" s="62"/>
      <c r="Y95" s="62"/>
      <c r="Z95" s="62"/>
      <c r="AA95" s="62"/>
      <c r="AB95" s="6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customHeight="1" ht="15.75" s="1" customFormat="1">
      <c r="A96" s="22">
        <v>35</v>
      </c>
      <c r="B96" s="23">
        <f>INPUT!B96</f>
      </c>
      <c r="C96" s="39"/>
      <c r="D96" s="40"/>
      <c r="E96" s="41"/>
      <c r="F96" s="40"/>
      <c r="G96" s="41"/>
      <c r="H96" s="40"/>
      <c r="I96" s="21" t="e">
        <f>ROUND(IF(OR(J96="",K96="",L96="",M96=""),"",IF(ISERROR(J96+K96+L96+M96)/(COUNT(J96:M96)),"",(J96+K96+L96+M96)/(COUNT(J96:M96)))),0)</f>
        <v>#VALUE!</v>
      </c>
      <c r="J96" s="40"/>
      <c r="K96" s="40"/>
      <c r="L96" s="40"/>
      <c r="M96" s="74"/>
      <c r="N96" s="49"/>
      <c r="O96" s="40"/>
      <c r="P96" s="40"/>
      <c r="Q96" s="30" t="e">
        <f>IF(ISERROR(C96+D96+E96+F96+G96+H96+N96+O96+I96)/(COUNT(C96:I96,N96,O96)),"",(C96+D96+E96+F96+G96+H96+N96+O96+I96)/(COUNT(C96:I96,N96,O96)))</f>
        <v>#DIV/0!</v>
      </c>
      <c r="R96" s="31" t="str">
        <f>IF(ISERROR(ROUND(Q96,0)),"",ROUND(Q96,0))</f>
        <v/>
      </c>
      <c r="S96" s="2"/>
      <c r="T96" s="22">
        <v>35</v>
      </c>
      <c r="U96" s="20">
        <f>INPUT!B96</f>
      </c>
      <c r="V96" s="62"/>
      <c r="W96" s="62"/>
      <c r="X96" s="62"/>
      <c r="Y96" s="62"/>
      <c r="Z96" s="62"/>
      <c r="AA96" s="62"/>
      <c r="AB96" s="6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customHeight="1" ht="15.75" s="1" customFormat="1">
      <c r="A97" s="22">
        <v>36</v>
      </c>
      <c r="B97" s="23">
        <f>INPUT!B97</f>
      </c>
      <c r="C97" s="39"/>
      <c r="D97" s="40"/>
      <c r="E97" s="41"/>
      <c r="F97" s="40"/>
      <c r="G97" s="41"/>
      <c r="H97" s="40"/>
      <c r="I97" s="21" t="e">
        <f>ROUND(IF(OR(J97="",K97="",L97="",M97=""),"",IF(ISERROR(J97+K97+L97+M97)/(COUNT(J97:M97)),"",(J97+K97+L97+M97)/(COUNT(J97:M97)))),0)</f>
        <v>#VALUE!</v>
      </c>
      <c r="J97" s="40"/>
      <c r="K97" s="40"/>
      <c r="L97" s="40"/>
      <c r="M97" s="74"/>
      <c r="N97" s="49"/>
      <c r="O97" s="40"/>
      <c r="P97" s="40"/>
      <c r="Q97" s="30" t="e">
        <f>IF(ISERROR(C97+D97+E97+F97+G97+H97+N97+O97+I97)/(COUNT(C97:I97,N97,O97)),"",(C97+D97+E97+F97+G97+H97+N97+O97+I97)/(COUNT(C97:I97,N97,O97)))</f>
        <v>#DIV/0!</v>
      </c>
      <c r="R97" s="31" t="str">
        <f>IF(ISERROR(ROUND(Q97,0)),"",ROUND(Q97,0))</f>
        <v/>
      </c>
      <c r="S97" s="2"/>
      <c r="T97" s="22">
        <v>36</v>
      </c>
      <c r="U97" s="20">
        <f>INPUT!B97</f>
      </c>
      <c r="V97" s="62"/>
      <c r="W97" s="62"/>
      <c r="X97" s="62"/>
      <c r="Y97" s="62"/>
      <c r="Z97" s="62"/>
      <c r="AA97" s="62"/>
      <c r="AB97" s="6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customHeight="1" ht="15.75" s="1" customFormat="1">
      <c r="A98" s="22">
        <v>37</v>
      </c>
      <c r="B98" s="23">
        <f>INPUT!B98</f>
      </c>
      <c r="C98" s="39"/>
      <c r="D98" s="40"/>
      <c r="E98" s="41"/>
      <c r="F98" s="40"/>
      <c r="G98" s="41"/>
      <c r="H98" s="40"/>
      <c r="I98" s="21" t="e">
        <f>ROUND(IF(OR(J98="",K98="",L98="",M98=""),"",IF(ISERROR(J98+K98+L98+M98)/(COUNT(J98:M98)),"",(J98+K98+L98+M98)/(COUNT(J98:M98)))),0)</f>
        <v>#VALUE!</v>
      </c>
      <c r="J98" s="40"/>
      <c r="K98" s="40"/>
      <c r="L98" s="40"/>
      <c r="M98" s="74"/>
      <c r="N98" s="49"/>
      <c r="O98" s="40"/>
      <c r="P98" s="40"/>
      <c r="Q98" s="30" t="e">
        <f>IF(ISERROR(C98+D98+E98+F98+G98+H98+N98+O98+I98)/(COUNT(C98:I98,N98,O98)),"",(C98+D98+E98+F98+G98+H98+N98+O98+I98)/(COUNT(C98:I98,N98,O98)))</f>
        <v>#DIV/0!</v>
      </c>
      <c r="R98" s="31" t="str">
        <f>IF(ISERROR(ROUND(Q98,0)),"",ROUND(Q98,0))</f>
        <v/>
      </c>
      <c r="S98" s="2"/>
      <c r="T98" s="22">
        <v>37</v>
      </c>
      <c r="U98" s="20">
        <f>INPUT!B98</f>
      </c>
      <c r="V98" s="62"/>
      <c r="W98" s="62"/>
      <c r="X98" s="62"/>
      <c r="Y98" s="62"/>
      <c r="Z98" s="62"/>
      <c r="AA98" s="62"/>
      <c r="AB98" s="6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customHeight="1" ht="15.75" s="1" customFormat="1">
      <c r="A99" s="22">
        <v>38</v>
      </c>
      <c r="B99" s="23">
        <f>INPUT!B99</f>
      </c>
      <c r="C99" s="39"/>
      <c r="D99" s="40"/>
      <c r="E99" s="41"/>
      <c r="F99" s="40"/>
      <c r="G99" s="41"/>
      <c r="H99" s="40"/>
      <c r="I99" s="21" t="e">
        <f>ROUND(IF(OR(J99="",K99="",L99="",M99=""),"",IF(ISERROR(J99+K99+L99+M99)/(COUNT(J99:M99)),"",(J99+K99+L99+M99)/(COUNT(J99:M99)))),0)</f>
        <v>#VALUE!</v>
      </c>
      <c r="J99" s="40"/>
      <c r="K99" s="40"/>
      <c r="L99" s="40"/>
      <c r="M99" s="74"/>
      <c r="N99" s="49"/>
      <c r="O99" s="40"/>
      <c r="P99" s="40"/>
      <c r="Q99" s="30" t="e">
        <f>IF(ISERROR(C99+D99+E99+F99+G99+H99+N99+O99+I99)/(COUNT(C99:I99,N99,O99)),"",(C99+D99+E99+F99+G99+H99+N99+O99+I99)/(COUNT(C99:I99,N99,O99)))</f>
        <v>#DIV/0!</v>
      </c>
      <c r="R99" s="31" t="str">
        <f>IF(ISERROR(ROUND(Q99,0)),"",ROUND(Q99,0))</f>
        <v/>
      </c>
      <c r="S99" s="2"/>
      <c r="T99" s="22">
        <v>38</v>
      </c>
      <c r="U99" s="20">
        <f>INPUT!B99</f>
      </c>
      <c r="V99" s="62"/>
      <c r="W99" s="62"/>
      <c r="X99" s="62"/>
      <c r="Y99" s="62"/>
      <c r="Z99" s="62"/>
      <c r="AA99" s="62"/>
      <c r="AB99" s="6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customHeight="1" ht="15.75" s="1" customFormat="1">
      <c r="A100" s="22">
        <v>39</v>
      </c>
      <c r="B100" s="23">
        <f>INPUT!B100</f>
      </c>
      <c r="C100" s="39"/>
      <c r="D100" s="40"/>
      <c r="E100" s="41"/>
      <c r="F100" s="40"/>
      <c r="G100" s="41"/>
      <c r="H100" s="40"/>
      <c r="I100" s="21" t="e">
        <f>ROUND(IF(OR(J100="",K100="",L100="",M100=""),"",IF(ISERROR(J100+K100+L100+M100)/(COUNT(J100:M100)),"",(J100+K100+L100+M100)/(COUNT(J100:M100)))),0)</f>
        <v>#VALUE!</v>
      </c>
      <c r="J100" s="40"/>
      <c r="K100" s="40"/>
      <c r="L100" s="40"/>
      <c r="M100" s="74"/>
      <c r="N100" s="49"/>
      <c r="O100" s="40"/>
      <c r="P100" s="40"/>
      <c r="Q100" s="30" t="e">
        <f>IF(ISERROR(C100+D100+E100+F100+G100+H100+N100+O100+I100)/(COUNT(C100:I100,N100,O100)),"",(C100+D100+E100+F100+G100+H100+N100+O100+I100)/(COUNT(C100:I100,N100,O100)))</f>
        <v>#DIV/0!</v>
      </c>
      <c r="R100" s="31" t="str">
        <f>IF(ISERROR(ROUND(Q100,0)),"",ROUND(Q100,0))</f>
        <v/>
      </c>
      <c r="S100" s="2"/>
      <c r="T100" s="22">
        <v>39</v>
      </c>
      <c r="U100" s="20">
        <f>INPUT!B100</f>
      </c>
      <c r="V100" s="62"/>
      <c r="W100" s="62"/>
      <c r="X100" s="62"/>
      <c r="Y100" s="62"/>
      <c r="Z100" s="62"/>
      <c r="AA100" s="62"/>
      <c r="AB100" s="6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customHeight="1" ht="15.75" s="1" customFormat="1">
      <c r="A101" s="22">
        <v>40</v>
      </c>
      <c r="B101" s="23">
        <f>INPUT!B101</f>
      </c>
      <c r="C101" s="39"/>
      <c r="D101" s="40"/>
      <c r="E101" s="41"/>
      <c r="F101" s="40"/>
      <c r="G101" s="41"/>
      <c r="H101" s="40"/>
      <c r="I101" s="21" t="e">
        <f>ROUND(IF(OR(J101="",K101="",L101="",M101=""),"",IF(ISERROR(J101+K101+L101+M101)/(COUNT(J101:M101)),"",(J101+K101+L101+M101)/(COUNT(J101:M101)))),0)</f>
        <v>#VALUE!</v>
      </c>
      <c r="J101" s="40"/>
      <c r="K101" s="40"/>
      <c r="L101" s="40"/>
      <c r="M101" s="74"/>
      <c r="N101" s="49"/>
      <c r="O101" s="40"/>
      <c r="P101" s="40"/>
      <c r="Q101" s="30" t="e">
        <f>IF(ISERROR(C101+D101+E101+F101+G101+H101+N101+O101+I101)/(COUNT(C101:I101,N101,O101)),"",(C101+D101+E101+F101+G101+H101+N101+O101+I101)/(COUNT(C101:I101,N101,O101)))</f>
        <v>#DIV/0!</v>
      </c>
      <c r="R101" s="31" t="str">
        <f>IF(ISERROR(ROUND(Q101,0)),"",ROUND(Q101,0))</f>
        <v/>
      </c>
      <c r="S101" s="2"/>
      <c r="T101" s="22">
        <v>40</v>
      </c>
      <c r="U101" s="20">
        <f>INPUT!B101</f>
      </c>
      <c r="V101" s="62"/>
      <c r="W101" s="62"/>
      <c r="X101" s="62"/>
      <c r="Y101" s="62"/>
      <c r="Z101" s="62"/>
      <c r="AA101" s="62"/>
      <c r="AB101" s="6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customHeight="1" ht="15.75" s="1" customFormat="1">
      <c r="A102" s="22">
        <v>41</v>
      </c>
      <c r="B102" s="23">
        <f>INPUT!B102</f>
      </c>
      <c r="C102" s="39"/>
      <c r="D102" s="40"/>
      <c r="E102" s="41"/>
      <c r="F102" s="40"/>
      <c r="G102" s="41"/>
      <c r="H102" s="40"/>
      <c r="I102" s="21" t="e">
        <f>ROUND(IF(OR(J102="",K102="",L102="",M102=""),"",IF(ISERROR(J102+K102+L102+M102)/(COUNT(J102:M102)),"",(J102+K102+L102+M102)/(COUNT(J102:M102)))),0)</f>
        <v>#VALUE!</v>
      </c>
      <c r="J102" s="40"/>
      <c r="K102" s="40"/>
      <c r="L102" s="40"/>
      <c r="M102" s="74"/>
      <c r="N102" s="49"/>
      <c r="O102" s="40"/>
      <c r="P102" s="40"/>
      <c r="Q102" s="30" t="e">
        <f>IF(ISERROR(C102+D102+E102+F102+G102+H102+N102+O102+I102)/(COUNT(C102:I102,N102,O102)),"",(C102+D102+E102+F102+G102+H102+N102+O102+I102)/(COUNT(C102:I102,N102,O102)))</f>
        <v>#DIV/0!</v>
      </c>
      <c r="R102" s="31" t="str">
        <f>IF(ISERROR(ROUND(Q102,0)),"",ROUND(Q102,0))</f>
        <v/>
      </c>
      <c r="S102" s="2"/>
      <c r="T102" s="22">
        <v>41</v>
      </c>
      <c r="U102" s="20">
        <f>INPUT!B102</f>
      </c>
      <c r="V102" s="62"/>
      <c r="W102" s="62"/>
      <c r="X102" s="62"/>
      <c r="Y102" s="62"/>
      <c r="Z102" s="62"/>
      <c r="AA102" s="62"/>
      <c r="AB102" s="6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customHeight="1" ht="15.75" s="1" customFormat="1">
      <c r="A103" s="22">
        <v>42</v>
      </c>
      <c r="B103" s="23">
        <f>INPUT!B103</f>
      </c>
      <c r="C103" s="39"/>
      <c r="D103" s="40"/>
      <c r="E103" s="41"/>
      <c r="F103" s="40"/>
      <c r="G103" s="41"/>
      <c r="H103" s="40"/>
      <c r="I103" s="21" t="e">
        <f>ROUND(IF(OR(J103="",K103="",L103="",M103=""),"",IF(ISERROR(J103+K103+L103+M103)/(COUNT(J103:M103)),"",(J103+K103+L103+M103)/(COUNT(J103:M103)))),0)</f>
        <v>#VALUE!</v>
      </c>
      <c r="J103" s="40"/>
      <c r="K103" s="40"/>
      <c r="L103" s="40"/>
      <c r="M103" s="74"/>
      <c r="N103" s="49"/>
      <c r="O103" s="40"/>
      <c r="P103" s="40"/>
      <c r="Q103" s="30" t="e">
        <f>IF(ISERROR(C103+D103+E103+F103+G103+H103+N103+O103+I103)/(COUNT(C103:I103,N103,O103)),"",(C103+D103+E103+F103+G103+H103+N103+O103+I103)/(COUNT(C103:I103,N103,O103)))</f>
        <v>#DIV/0!</v>
      </c>
      <c r="R103" s="31" t="str">
        <f>IF(ISERROR(ROUND(Q103,0)),"",ROUND(Q103,0))</f>
        <v/>
      </c>
      <c r="S103" s="2"/>
      <c r="T103" s="22">
        <v>42</v>
      </c>
      <c r="U103" s="20">
        <f>INPUT!B103</f>
      </c>
      <c r="V103" s="62"/>
      <c r="W103" s="62"/>
      <c r="X103" s="62"/>
      <c r="Y103" s="62"/>
      <c r="Z103" s="62"/>
      <c r="AA103" s="62"/>
      <c r="AB103" s="6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customHeight="1" ht="15.75" s="1" customFormat="1">
      <c r="A104" s="22">
        <v>43</v>
      </c>
      <c r="B104" s="23">
        <f>INPUT!B104</f>
      </c>
      <c r="C104" s="39"/>
      <c r="D104" s="40"/>
      <c r="E104" s="41"/>
      <c r="F104" s="40"/>
      <c r="G104" s="41"/>
      <c r="H104" s="40"/>
      <c r="I104" s="21" t="e">
        <f>ROUND(IF(OR(J104="",K104="",L104="",M104=""),"",IF(ISERROR(J104+K104+L104+M104)/(COUNT(J104:M104)),"",(J104+K104+L104+M104)/(COUNT(J104:M104)))),0)</f>
        <v>#VALUE!</v>
      </c>
      <c r="J104" s="40"/>
      <c r="K104" s="40"/>
      <c r="L104" s="40"/>
      <c r="M104" s="74"/>
      <c r="N104" s="49"/>
      <c r="O104" s="40"/>
      <c r="P104" s="40"/>
      <c r="Q104" s="30" t="e">
        <f>IF(ISERROR(C104+D104+E104+F104+G104+H104+N104+O104+I104)/(COUNT(C104:I104,N104,O104)),"",(C104+D104+E104+F104+G104+H104+N104+O104+I104)/(COUNT(C104:I104,N104,O104)))</f>
        <v>#DIV/0!</v>
      </c>
      <c r="R104" s="31" t="str">
        <f>IF(ISERROR(ROUND(Q104,0)),"",ROUND(Q104,0))</f>
        <v/>
      </c>
      <c r="S104" s="2"/>
      <c r="T104" s="22">
        <v>43</v>
      </c>
      <c r="U104" s="20">
        <f>INPUT!B104</f>
      </c>
      <c r="V104" s="62"/>
      <c r="W104" s="62"/>
      <c r="X104" s="62"/>
      <c r="Y104" s="62"/>
      <c r="Z104" s="62"/>
      <c r="AA104" s="62"/>
      <c r="AB104" s="6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customHeight="1" ht="15.75" s="1" customFormat="1">
      <c r="A105" s="22">
        <v>44</v>
      </c>
      <c r="B105" s="23">
        <f>INPUT!B105</f>
      </c>
      <c r="C105" s="39"/>
      <c r="D105" s="40"/>
      <c r="E105" s="41"/>
      <c r="F105" s="40"/>
      <c r="G105" s="41"/>
      <c r="H105" s="40"/>
      <c r="I105" s="21" t="e">
        <f>ROUND(IF(OR(J105="",K105="",L105="",M105=""),"",IF(ISERROR(J105+K105+L105+M105)/(COUNT(J105:M105)),"",(J105+K105+L105+M105)/(COUNT(J105:M105)))),0)</f>
        <v>#VALUE!</v>
      </c>
      <c r="J105" s="40"/>
      <c r="K105" s="40"/>
      <c r="L105" s="40"/>
      <c r="M105" s="74"/>
      <c r="N105" s="49"/>
      <c r="O105" s="40"/>
      <c r="P105" s="40"/>
      <c r="Q105" s="30" t="e">
        <f>IF(ISERROR(C105+D105+E105+F105+G105+H105+N105+O105+I105)/(COUNT(C105:I105,N105,O105)),"",(C105+D105+E105+F105+G105+H105+N105+O105+I105)/(COUNT(C105:I105,N105,O105)))</f>
        <v>#DIV/0!</v>
      </c>
      <c r="R105" s="31" t="str">
        <f>IF(ISERROR(ROUND(Q105,0)),"",ROUND(Q105,0))</f>
        <v/>
      </c>
      <c r="S105" s="2"/>
      <c r="T105" s="22">
        <v>44</v>
      </c>
      <c r="U105" s="20">
        <f>INPUT!B105</f>
      </c>
      <c r="V105" s="62"/>
      <c r="W105" s="62"/>
      <c r="X105" s="62"/>
      <c r="Y105" s="62"/>
      <c r="Z105" s="62"/>
      <c r="AA105" s="62"/>
      <c r="AB105" s="6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customHeight="1" ht="15.75" s="1" customFormat="1">
      <c r="A106" s="22">
        <v>45</v>
      </c>
      <c r="B106" s="23">
        <f>INPUT!B106</f>
      </c>
      <c r="C106" s="39"/>
      <c r="D106" s="40"/>
      <c r="E106" s="41"/>
      <c r="F106" s="40"/>
      <c r="G106" s="41"/>
      <c r="H106" s="40"/>
      <c r="I106" s="21" t="e">
        <f>ROUND(IF(OR(J106="",K106="",L106="",M106=""),"",IF(ISERROR(J106+K106+L106+M106)/(COUNT(J106:M106)),"",(J106+K106+L106+M106)/(COUNT(J106:M106)))),0)</f>
        <v>#VALUE!</v>
      </c>
      <c r="J106" s="40"/>
      <c r="K106" s="40"/>
      <c r="L106" s="40"/>
      <c r="M106" s="74"/>
      <c r="N106" s="49"/>
      <c r="O106" s="40"/>
      <c r="P106" s="40"/>
      <c r="Q106" s="30" t="e">
        <f>IF(ISERROR(C106+D106+E106+F106+G106+H106+N106+O106+I106)/(COUNT(C106:I106,N106,O106)),"",(C106+D106+E106+F106+G106+H106+N106+O106+I106)/(COUNT(C106:I106,N106,O106)))</f>
        <v>#DIV/0!</v>
      </c>
      <c r="R106" s="31" t="str">
        <f>IF(ISERROR(ROUND(Q106,0)),"",ROUND(Q106,0))</f>
        <v/>
      </c>
      <c r="S106" s="2"/>
      <c r="T106" s="22">
        <v>45</v>
      </c>
      <c r="U106" s="20">
        <f>INPUT!B106</f>
      </c>
      <c r="V106" s="62"/>
      <c r="W106" s="62"/>
      <c r="X106" s="62"/>
      <c r="Y106" s="62"/>
      <c r="Z106" s="62"/>
      <c r="AA106" s="62"/>
      <c r="AB106" s="6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customHeight="1" ht="15.75" s="1" customFormat="1">
      <c r="A107" s="22">
        <v>46</v>
      </c>
      <c r="B107" s="23">
        <f>INPUT!B107</f>
      </c>
      <c r="C107" s="39"/>
      <c r="D107" s="40"/>
      <c r="E107" s="41"/>
      <c r="F107" s="40"/>
      <c r="G107" s="41"/>
      <c r="H107" s="40"/>
      <c r="I107" s="21" t="e">
        <f>ROUND(IF(OR(J107="",K107="",L107="",M107=""),"",IF(ISERROR(J107+K107+L107+M107)/(COUNT(J107:M107)),"",(J107+K107+L107+M107)/(COUNT(J107:M107)))),0)</f>
        <v>#VALUE!</v>
      </c>
      <c r="J107" s="40"/>
      <c r="K107" s="40"/>
      <c r="L107" s="40"/>
      <c r="M107" s="74"/>
      <c r="N107" s="49"/>
      <c r="O107" s="40"/>
      <c r="P107" s="40"/>
      <c r="Q107" s="30" t="e">
        <f>IF(ISERROR(C107+D107+E107+F107+G107+H107+N107+O107+I107)/(COUNT(C107:I107,N107,O107)),"",(C107+D107+E107+F107+G107+H107+N107+O107+I107)/(COUNT(C107:I107,N107,O107)))</f>
        <v>#DIV/0!</v>
      </c>
      <c r="R107" s="31" t="str">
        <f>IF(ISERROR(ROUND(Q107,0)),"",ROUND(Q107,0))</f>
        <v/>
      </c>
      <c r="S107" s="2"/>
      <c r="T107" s="22">
        <v>46</v>
      </c>
      <c r="U107" s="20">
        <f>INPUT!B107</f>
      </c>
      <c r="V107" s="62"/>
      <c r="W107" s="62"/>
      <c r="X107" s="62"/>
      <c r="Y107" s="62"/>
      <c r="Z107" s="62"/>
      <c r="AA107" s="62"/>
      <c r="AB107" s="6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customHeight="1" ht="15.75" s="1" customFormat="1">
      <c r="A108" s="22">
        <v>47</v>
      </c>
      <c r="B108" s="23">
        <f>INPUT!B108</f>
      </c>
      <c r="C108" s="39"/>
      <c r="D108" s="40"/>
      <c r="E108" s="41"/>
      <c r="F108" s="40"/>
      <c r="G108" s="41"/>
      <c r="H108" s="40"/>
      <c r="I108" s="21" t="e">
        <f>ROUND(IF(OR(J108="",K108="",L108="",M108=""),"",IF(ISERROR(J108+K108+L108+M108)/(COUNT(J108:M108)),"",(J108+K108+L108+M108)/(COUNT(J108:M108)))),0)</f>
        <v>#VALUE!</v>
      </c>
      <c r="J108" s="40"/>
      <c r="K108" s="40"/>
      <c r="L108" s="40"/>
      <c r="M108" s="74"/>
      <c r="N108" s="49"/>
      <c r="O108" s="40"/>
      <c r="P108" s="40"/>
      <c r="Q108" s="30" t="e">
        <f>IF(ISERROR(C108+D108+E108+F108+G108+H108+N108+O108+I108)/(COUNT(C108:I108,N108,O108)),"",(C108+D108+E108+F108+G108+H108+N108+O108+I108)/(COUNT(C108:I108,N108,O108)))</f>
        <v>#DIV/0!</v>
      </c>
      <c r="R108" s="31" t="str">
        <f>IF(ISERROR(ROUND(Q108,0)),"",ROUND(Q108,0))</f>
        <v/>
      </c>
      <c r="S108" s="2"/>
      <c r="T108" s="22">
        <v>47</v>
      </c>
      <c r="U108" s="20">
        <f>INPUT!B108</f>
      </c>
      <c r="V108" s="62"/>
      <c r="W108" s="62"/>
      <c r="X108" s="62"/>
      <c r="Y108" s="62"/>
      <c r="Z108" s="62"/>
      <c r="AA108" s="62"/>
      <c r="AB108" s="6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customHeight="1" ht="15.75" s="1" customFormat="1">
      <c r="A109" s="22">
        <v>48</v>
      </c>
      <c r="B109" s="23">
        <f>INPUT!B109</f>
      </c>
      <c r="C109" s="39"/>
      <c r="D109" s="40"/>
      <c r="E109" s="41"/>
      <c r="F109" s="40"/>
      <c r="G109" s="41"/>
      <c r="H109" s="40"/>
      <c r="I109" s="21" t="e">
        <f>ROUND(IF(OR(J109="",K109="",L109="",M109=""),"",IF(ISERROR(J109+K109+L109+M109)/(COUNT(J109:M109)),"",(J109+K109+L109+M109)/(COUNT(J109:M109)))),0)</f>
        <v>#VALUE!</v>
      </c>
      <c r="J109" s="40"/>
      <c r="K109" s="40"/>
      <c r="L109" s="40"/>
      <c r="M109" s="74"/>
      <c r="N109" s="49"/>
      <c r="O109" s="40"/>
      <c r="P109" s="40"/>
      <c r="Q109" s="30" t="e">
        <f>IF(ISERROR(C109+D109+E109+F109+G109+H109+N109+O109+I109)/(COUNT(C109:I109,N109,O109)),"",(C109+D109+E109+F109+G109+H109+N109+O109+I109)/(COUNT(C109:I109,N109,O109)))</f>
        <v>#DIV/0!</v>
      </c>
      <c r="R109" s="31" t="str">
        <f>IF(ISERROR(ROUND(Q109,0)),"",ROUND(Q109,0))</f>
        <v/>
      </c>
      <c r="S109" s="2"/>
      <c r="T109" s="22">
        <v>48</v>
      </c>
      <c r="U109" s="20">
        <f>INPUT!B109</f>
      </c>
      <c r="V109" s="62"/>
      <c r="W109" s="62"/>
      <c r="X109" s="62"/>
      <c r="Y109" s="62"/>
      <c r="Z109" s="62"/>
      <c r="AA109" s="62"/>
      <c r="AB109" s="6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customHeight="1" ht="15.75" s="1" customFormat="1">
      <c r="A110" s="22">
        <v>49</v>
      </c>
      <c r="B110" s="23">
        <f>INPUT!B110</f>
      </c>
      <c r="C110" s="39"/>
      <c r="D110" s="40"/>
      <c r="E110" s="41"/>
      <c r="F110" s="40"/>
      <c r="G110" s="41"/>
      <c r="H110" s="40"/>
      <c r="I110" s="21" t="e">
        <f>ROUND(IF(OR(J110="",K110="",L110="",M110=""),"",IF(ISERROR(J110+K110+L110+M110)/(COUNT(J110:M110)),"",(J110+K110+L110+M110)/(COUNT(J110:M110)))),0)</f>
        <v>#VALUE!</v>
      </c>
      <c r="J110" s="40"/>
      <c r="K110" s="40"/>
      <c r="L110" s="40"/>
      <c r="M110" s="74"/>
      <c r="N110" s="49"/>
      <c r="O110" s="40"/>
      <c r="P110" s="40"/>
      <c r="Q110" s="30" t="e">
        <f>IF(ISERROR(C110+D110+E110+F110+G110+H110+N110+O110+I110)/(COUNT(C110:I110,N110,O110)),"",(C110+D110+E110+F110+G110+H110+N110+O110+I110)/(COUNT(C110:I110,N110,O110)))</f>
        <v>#DIV/0!</v>
      </c>
      <c r="R110" s="31" t="str">
        <f>IF(ISERROR(ROUND(Q110,0)),"",ROUND(Q110,0))</f>
        <v/>
      </c>
      <c r="S110" s="2"/>
      <c r="T110" s="22">
        <v>49</v>
      </c>
      <c r="U110" s="20">
        <f>INPUT!B110</f>
      </c>
      <c r="V110" s="62"/>
      <c r="W110" s="62"/>
      <c r="X110" s="62"/>
      <c r="Y110" s="62"/>
      <c r="Z110" s="62"/>
      <c r="AA110" s="62"/>
      <c r="AB110" s="76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customHeight="1" ht="15.75" s="1" customFormat="1">
      <c r="A111" s="32">
        <v>50</v>
      </c>
      <c r="B111" s="25">
        <f>INPUT!B111</f>
      </c>
      <c r="C111" s="71"/>
      <c r="D111" s="72"/>
      <c r="E111" s="73"/>
      <c r="F111" s="72"/>
      <c r="G111" s="73"/>
      <c r="H111" s="72"/>
      <c r="I111" s="21" t="e">
        <f>ROUND(IF(OR(J111="",K111="",L111="",M111=""),"",IF(ISERROR(J111+K111+L111+M111)/(COUNT(J111:M111)),"",(J111+K111+L111+M111)/(COUNT(J111:M111)))),0)</f>
        <v>#VALUE!</v>
      </c>
      <c r="J111" s="72"/>
      <c r="K111" s="72"/>
      <c r="L111" s="72"/>
      <c r="M111" s="75"/>
      <c r="N111" s="53"/>
      <c r="O111" s="72"/>
      <c r="P111" s="72"/>
      <c r="Q111" s="30" t="e">
        <f>IF(ISERROR(C111+D111+E111+F111+G111+H111+N111+O111+I111)/(COUNT(C111:I111,N111,O111)),"",(C111+D111+E111+F111+G111+H111+N111+O111+I111)/(COUNT(C111:I111,N111,O111)))</f>
        <v>#DIV/0!</v>
      </c>
      <c r="R111" s="35" t="str">
        <f>IF(ISERROR(ROUND(Q111,0)),"",ROUND(Q111,0))</f>
        <v/>
      </c>
      <c r="S111" s="2"/>
      <c r="T111" s="32">
        <v>50</v>
      </c>
      <c r="U111" s="20">
        <f>INPUT!B111</f>
      </c>
      <c r="V111" s="76"/>
      <c r="W111" s="76"/>
      <c r="X111" s="76"/>
      <c r="Y111" s="76"/>
      <c r="Z111" s="76"/>
      <c r="AA111" s="76"/>
      <c r="AB111" s="77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customHeight="1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T112" s="33"/>
      <c r="U112" s="34">
        <f>[2]INPUT!W112</f>
        <v>0</v>
      </c>
    </row>
  </sheetData>
  <sheetProtection formatCells="0" formatColumns="0" formatRows="0" pivotTables="0"/>
  <protectedRanges>
    <protectedRange name="Range1" sqref="C7:P7"/>
    <protectedRange name="Range1_1" sqref="C11:H60 C62:H111 J62:M111 J11:M60 O11:P60 O62:P111"/>
  </protectedRanges>
  <mergeCells>
    <mergeCell ref="X6:Y6"/>
    <mergeCell ref="AA6:AB6"/>
    <mergeCell ref="C10:R10"/>
    <mergeCell ref="C61:R61"/>
    <mergeCell ref="A7:B9"/>
    <mergeCell ref="Q7:R9"/>
    <mergeCell ref="T7:U9"/>
    <mergeCell ref="B5:C5"/>
    <mergeCell ref="D5:E5"/>
    <mergeCell ref="F5:G5"/>
    <mergeCell ref="H5:M5"/>
    <mergeCell ref="V6:W6"/>
    <mergeCell ref="A1:R1"/>
    <mergeCell ref="T1:AB1"/>
    <mergeCell ref="A2:R2"/>
    <mergeCell ref="T2:AB2"/>
    <mergeCell ref="F3:G3"/>
    <mergeCell ref="H3:M3"/>
  </mergeCells>
  <conditionalFormatting sqref="Q111">
    <cfRule type="containsErrors" dxfId="7" priority="1">
      <formula>ISERROR(Q111)</formula>
    </cfRule>
  </conditionalFormatting>
  <conditionalFormatting sqref="R28:R60">
    <cfRule type="cellIs" dxfId="0" priority="2" operator="equal">
      <formula>0</formula>
    </cfRule>
  </conditionalFormatting>
  <conditionalFormatting sqref="R85:R111">
    <cfRule type="cellIs" dxfId="0" priority="3" operator="equal">
      <formula>0</formula>
    </cfRule>
  </conditionalFormatting>
  <conditionalFormatting sqref="U11:U112">
    <cfRule type="cellIs" dxfId="0" priority="4" operator="equal">
      <formula>0</formula>
    </cfRule>
  </conditionalFormatting>
  <conditionalFormatting sqref="B11:B60">
    <cfRule type="cellIs" dxfId="0" priority="5" operator="equal">
      <formula>0</formula>
    </cfRule>
  </conditionalFormatting>
  <conditionalFormatting sqref="B62:B112">
    <cfRule type="cellIs" dxfId="0" priority="6" operator="equal">
      <formula>0</formula>
    </cfRule>
  </conditionalFormatting>
  <conditionalFormatting sqref="C11:R111">
    <cfRule type="containsErrors" dxfId="8" priority="7">
      <formula>ISERROR(C11)</formula>
    </cfRule>
  </conditionalFormatting>
  <conditionalFormatting sqref="Q11:Q60">
    <cfRule type="containsErrors" dxfId="9" priority="8">
      <formula>ISERROR(Q11)</formula>
    </cfRule>
  </conditionalFormatting>
  <conditionalFormatting sqref="Q62:Q111">
    <cfRule type="containsErrors" dxfId="9" priority="9">
      <formula>ISERROR(Q11)</formula>
    </cfRule>
  </conditionalFormatting>
  <printOptions gridLines="false" gridLinesSet="true"/>
  <pageMargins left="0.19685039370079" right="0.19685039370079" top="0.19685039370079" bottom="0.19685039370079" header="0" footer="0"/>
  <pageSetup paperSize="10000" orientation="landscape" scale="10" fitToHeight="1" fitToWidth="1" pageOrder="downThenOver"/>
  <rowBreaks count="1" manualBreakCount="1">
    <brk id="60" man="1" max="16383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  <pageSetUpPr fitToPage="1"/>
  </sheetPr>
  <dimension ref="A1:BU112"/>
  <sheetViews>
    <sheetView tabSelected="0" workbookViewId="0" zoomScale="70" zoomScaleNormal="70" showGridLines="false" showRowColHeaders="1" topLeftCell="A3">
      <selection activeCell="U11" sqref="U11:U89"/>
    </sheetView>
  </sheetViews>
  <sheetFormatPr defaultRowHeight="14.4" defaultColWidth="26.28515625" outlineLevelRow="0" outlineLevelCol="0"/>
  <cols>
    <col min="1" max="1" width="3.7109375" customWidth="true" style="2"/>
    <col min="2" max="2" width="32.28515625" customWidth="true" style="2"/>
    <col min="3" max="3" width="11.7109375" customWidth="true" style="2"/>
    <col min="4" max="4" width="11.7109375" customWidth="true" style="2"/>
    <col min="5" max="5" width="11.7109375" customWidth="true" style="2"/>
    <col min="6" max="6" width="11.7109375" customWidth="true" style="2"/>
    <col min="7" max="7" width="11.7109375" customWidth="true" style="2"/>
    <col min="8" max="8" width="11.7109375" customWidth="true" style="2"/>
    <col min="9" max="9" width="11.7109375" customWidth="true" style="2"/>
    <col min="10" max="10" width="11.7109375" customWidth="true" style="2"/>
    <col min="11" max="11" width="11.7109375" customWidth="true" style="2"/>
    <col min="12" max="12" width="11.7109375" customWidth="true" style="2"/>
    <col min="13" max="13" width="11.7109375" customWidth="true" style="2"/>
    <col min="14" max="14" width="11.7109375" customWidth="true" style="2"/>
    <col min="15" max="15" width="11.7109375" hidden="true" customWidth="true" style="2"/>
    <col min="16" max="16" width="11.7109375" customWidth="true" style="2"/>
    <col min="17" max="17" width="11.7109375" customWidth="true" style="2"/>
    <col min="18" max="18" width="5.140625" customWidth="true" style="2"/>
    <col min="19" max="19" width="26.28515625" style="3"/>
    <col min="20" max="20" width="3.7109375" customWidth="true" style="2"/>
    <col min="21" max="21" width="32.28515625" customWidth="true" style="2"/>
    <col min="22" max="22" width="26.28515625" style="3"/>
    <col min="23" max="23" width="26.28515625" style="3"/>
    <col min="24" max="24" width="26.28515625" style="3"/>
    <col min="25" max="25" width="26.28515625" style="3"/>
    <col min="26" max="26" width="26.28515625" style="2"/>
  </cols>
  <sheetData>
    <row r="1" spans="1:73" customHeight="1" ht="30">
      <c r="A1" s="255" t="s">
        <v>138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T1" s="255" t="s">
        <v>107</v>
      </c>
      <c r="U1" s="255"/>
      <c r="V1" s="255"/>
      <c r="W1" s="255"/>
      <c r="X1" s="255"/>
      <c r="Y1" s="255"/>
      <c r="Z1" s="255"/>
      <c r="AA1" s="255"/>
      <c r="AB1" s="255"/>
    </row>
    <row r="2" spans="1:73" customHeight="1" ht="30">
      <c r="A2" s="360" t="s">
        <v>108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T2" s="359">
        <f>INPUT!Z8</f>
      </c>
      <c r="U2" s="359"/>
      <c r="V2" s="359"/>
      <c r="W2" s="359"/>
      <c r="X2" s="359"/>
      <c r="Y2" s="359"/>
      <c r="Z2" s="359"/>
      <c r="AA2" s="359"/>
      <c r="AB2" s="359"/>
    </row>
    <row r="3" spans="1:73" customHeight="1" ht="15.75">
      <c r="C3" s="4"/>
      <c r="D3" s="5"/>
      <c r="E3" s="6"/>
      <c r="F3" s="361"/>
      <c r="G3" s="361"/>
      <c r="H3" s="259"/>
      <c r="I3" s="259"/>
      <c r="J3" s="259"/>
      <c r="K3" s="259"/>
      <c r="L3" s="259"/>
      <c r="M3" s="259"/>
      <c r="N3" s="7"/>
      <c r="O3" s="7"/>
      <c r="P3" s="28"/>
    </row>
    <row r="4" spans="1:73" customHeight="1" ht="15.75">
      <c r="C4" s="8"/>
      <c r="D4" s="9"/>
      <c r="E4" s="10"/>
      <c r="G4" s="11"/>
      <c r="H4" s="12"/>
      <c r="I4" s="12"/>
      <c r="J4" s="12"/>
      <c r="K4" s="12"/>
      <c r="L4" s="12"/>
      <c r="P4" s="13"/>
    </row>
    <row r="5" spans="1:73" customHeight="1" ht="15.75">
      <c r="A5" s="8"/>
      <c r="B5" s="273"/>
      <c r="C5" s="273"/>
      <c r="D5" s="361"/>
      <c r="E5" s="361"/>
      <c r="F5" s="361"/>
      <c r="G5" s="361"/>
      <c r="H5" s="275"/>
      <c r="I5" s="275"/>
      <c r="J5" s="275"/>
      <c r="K5" s="275"/>
      <c r="L5" s="275"/>
      <c r="M5" s="275"/>
      <c r="N5" s="4"/>
      <c r="O5" s="4"/>
      <c r="P5" s="28"/>
      <c r="T5" s="8"/>
      <c r="U5" s="3"/>
    </row>
    <row r="6" spans="1:73">
      <c r="A6" s="8"/>
      <c r="B6" s="8"/>
      <c r="C6" s="8"/>
      <c r="D6" s="8"/>
      <c r="E6" s="10"/>
      <c r="F6" s="13"/>
      <c r="G6" s="13"/>
      <c r="H6" s="13"/>
      <c r="I6" s="13"/>
      <c r="J6" s="13"/>
      <c r="K6" s="13"/>
      <c r="L6" s="13"/>
      <c r="M6" s="29"/>
      <c r="N6" s="29"/>
      <c r="O6" s="29"/>
      <c r="P6" s="13"/>
      <c r="T6" s="8"/>
      <c r="U6" s="8"/>
      <c r="V6" s="368" t="s">
        <v>109</v>
      </c>
      <c r="W6" s="369"/>
      <c r="X6" s="368" t="s">
        <v>65</v>
      </c>
      <c r="Y6" s="369"/>
      <c r="Z6" s="69" t="s">
        <v>110</v>
      </c>
      <c r="AA6" s="368" t="s">
        <v>70</v>
      </c>
      <c r="AB6" s="369"/>
    </row>
    <row r="7" spans="1:73" customHeight="1" ht="102" s="1" customFormat="1">
      <c r="A7" s="362" t="s">
        <v>101</v>
      </c>
      <c r="B7" s="363"/>
      <c r="C7" s="14" t="s">
        <v>111</v>
      </c>
      <c r="D7" s="14" t="s">
        <v>112</v>
      </c>
      <c r="E7" s="14" t="s">
        <v>113</v>
      </c>
      <c r="F7" s="14" t="s">
        <v>114</v>
      </c>
      <c r="G7" s="14" t="s">
        <v>115</v>
      </c>
      <c r="H7" s="14" t="s">
        <v>116</v>
      </c>
      <c r="I7" s="14" t="s">
        <v>117</v>
      </c>
      <c r="J7" s="14" t="s">
        <v>118</v>
      </c>
      <c r="K7" s="14" t="s">
        <v>119</v>
      </c>
      <c r="L7" s="14" t="s">
        <v>120</v>
      </c>
      <c r="M7" s="14" t="s">
        <v>121</v>
      </c>
      <c r="N7" s="14" t="s">
        <v>136</v>
      </c>
      <c r="O7" s="14" t="s">
        <v>139</v>
      </c>
      <c r="P7" s="14" t="s">
        <v>124</v>
      </c>
      <c r="Q7" s="376" t="s">
        <v>140</v>
      </c>
      <c r="R7" s="377"/>
      <c r="S7" s="2"/>
      <c r="T7" s="362" t="s">
        <v>101</v>
      </c>
      <c r="U7" s="363"/>
      <c r="V7" s="56" t="s">
        <v>126</v>
      </c>
      <c r="W7" s="57" t="s">
        <v>127</v>
      </c>
      <c r="X7" s="56" t="s">
        <v>128</v>
      </c>
      <c r="Y7" s="56" t="s">
        <v>129</v>
      </c>
      <c r="Z7" s="56" t="s">
        <v>130</v>
      </c>
      <c r="AA7" s="56" t="s">
        <v>131</v>
      </c>
      <c r="AB7" s="56" t="s">
        <v>132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s="1" customFormat="1">
      <c r="A8" s="364"/>
      <c r="B8" s="365"/>
      <c r="C8" s="15" t="s">
        <v>61</v>
      </c>
      <c r="D8" s="15" t="s">
        <v>61</v>
      </c>
      <c r="E8" s="15" t="s">
        <v>61</v>
      </c>
      <c r="F8" s="15" t="s">
        <v>61</v>
      </c>
      <c r="G8" s="15" t="s">
        <v>61</v>
      </c>
      <c r="H8" s="15" t="s">
        <v>61</v>
      </c>
      <c r="I8" s="15" t="s">
        <v>61</v>
      </c>
      <c r="J8" s="15" t="s">
        <v>61</v>
      </c>
      <c r="K8" s="15" t="s">
        <v>61</v>
      </c>
      <c r="L8" s="15" t="s">
        <v>61</v>
      </c>
      <c r="M8" s="15" t="s">
        <v>61</v>
      </c>
      <c r="N8" s="15" t="s">
        <v>61</v>
      </c>
      <c r="O8" s="15" t="s">
        <v>61</v>
      </c>
      <c r="P8" s="15" t="s">
        <v>61</v>
      </c>
      <c r="Q8" s="378"/>
      <c r="R8" s="379"/>
      <c r="S8" s="2"/>
      <c r="T8" s="364"/>
      <c r="U8" s="365"/>
      <c r="V8" s="58" t="s">
        <v>61</v>
      </c>
      <c r="W8" s="58" t="s">
        <v>61</v>
      </c>
      <c r="X8" s="58" t="s">
        <v>61</v>
      </c>
      <c r="Y8" s="58" t="s">
        <v>61</v>
      </c>
      <c r="Z8" s="58" t="s">
        <v>61</v>
      </c>
      <c r="AA8" s="58" t="s">
        <v>61</v>
      </c>
      <c r="AB8" s="58" t="s">
        <v>61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customHeight="1" ht="15.75" s="1" customFormat="1">
      <c r="A9" s="366"/>
      <c r="B9" s="367"/>
      <c r="C9" s="16">
        <v>3</v>
      </c>
      <c r="D9" s="16">
        <v>3</v>
      </c>
      <c r="E9" s="16">
        <v>3</v>
      </c>
      <c r="F9" s="16">
        <v>3</v>
      </c>
      <c r="G9" s="16">
        <v>3</v>
      </c>
      <c r="H9" s="16">
        <v>3</v>
      </c>
      <c r="I9" s="16">
        <v>3</v>
      </c>
      <c r="J9" s="16">
        <v>3</v>
      </c>
      <c r="K9" s="16">
        <v>3</v>
      </c>
      <c r="L9" s="16">
        <v>3</v>
      </c>
      <c r="M9" s="16">
        <v>3</v>
      </c>
      <c r="N9" s="45">
        <v>3</v>
      </c>
      <c r="O9" s="45">
        <v>3</v>
      </c>
      <c r="P9" s="45">
        <v>3</v>
      </c>
      <c r="Q9" s="380"/>
      <c r="R9" s="381"/>
      <c r="S9" s="2"/>
      <c r="T9" s="366"/>
      <c r="U9" s="367"/>
      <c r="V9" s="45">
        <v>3</v>
      </c>
      <c r="W9" s="45">
        <v>3</v>
      </c>
      <c r="X9" s="45">
        <v>3</v>
      </c>
      <c r="Y9" s="45">
        <v>3</v>
      </c>
      <c r="Z9" s="45">
        <v>3</v>
      </c>
      <c r="AA9" s="45">
        <v>3</v>
      </c>
      <c r="AB9" s="45">
        <v>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customHeight="1" ht="15.75" s="1" customFormat="1">
      <c r="A10" s="17"/>
      <c r="B10" s="18" t="s">
        <v>105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2"/>
      <c r="S10" s="2"/>
      <c r="T10" s="17"/>
      <c r="U10" s="18" t="s">
        <v>105</v>
      </c>
      <c r="V10" s="59"/>
      <c r="W10" s="60"/>
      <c r="X10" s="60"/>
      <c r="Y10" s="60"/>
      <c r="Z10" s="60"/>
      <c r="AA10" s="60"/>
      <c r="AB10" s="70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customHeight="1" ht="15.75" s="1" customFormat="1">
      <c r="A11" s="19">
        <v>1</v>
      </c>
      <c r="B11" s="20"/>
      <c r="C11" s="37"/>
      <c r="D11" s="38"/>
      <c r="E11" s="38"/>
      <c r="F11" s="38"/>
      <c r="G11" s="38"/>
      <c r="H11" s="38"/>
      <c r="I11" s="21" t="e">
        <f>ROUND(IF(OR(J11="",K11="",L11="",M11=""),"",IF(ISERROR(J11+K11+L11+M11)/(COUNT(J11:M11)),"",(J11+K11+L11+M11)/(COUNT(J11:M11)))),0)</f>
        <v>#VALUE!</v>
      </c>
      <c r="J11" s="38"/>
      <c r="K11" s="38"/>
      <c r="L11" s="38"/>
      <c r="M11" s="46"/>
      <c r="N11" s="47"/>
      <c r="O11" s="48"/>
      <c r="P11" s="48"/>
      <c r="Q11" s="30" t="e">
        <f>IF(ISERROR(C11+D11+E11+F11+G11+H11+N11+O11+I11)/(COUNT(C11:I11,N11,O11)),"",(C11+D11+E11+F11+G11+H11+N11+O11+I11)/(COUNT(C11:I11,N11,O11)))</f>
        <v>#DIV/0!</v>
      </c>
      <c r="R11" s="31" t="str">
        <f>IF(ISERROR(ROUND(Q11,0)),"",ROUND(Q11,0))</f>
        <v/>
      </c>
      <c r="S11" s="2"/>
      <c r="T11" s="19">
        <v>1</v>
      </c>
      <c r="U11" s="20"/>
      <c r="V11" s="61"/>
      <c r="W11" s="61"/>
      <c r="X11" s="61"/>
      <c r="Y11" s="61"/>
      <c r="Z11" s="61"/>
      <c r="AA11" s="61"/>
      <c r="AB11" s="6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customHeight="1" ht="15.75" s="1" customFormat="1">
      <c r="A12" s="22">
        <v>2</v>
      </c>
      <c r="B12" s="23"/>
      <c r="C12" s="37"/>
      <c r="D12" s="38"/>
      <c r="E12" s="38"/>
      <c r="F12" s="38"/>
      <c r="G12" s="38"/>
      <c r="H12" s="38"/>
      <c r="I12" s="21" t="e">
        <f>ROUND(IF(OR(J12="",K12="",L12="",M12=""),"",IF(ISERROR(J12+K12+L12+M12)/(COUNT(J12:M12)),"",(J12+K12+L12+M12)/(COUNT(J12:M12)))),0)</f>
        <v>#VALUE!</v>
      </c>
      <c r="J12" s="38"/>
      <c r="K12" s="38"/>
      <c r="L12" s="38"/>
      <c r="M12" s="46"/>
      <c r="N12" s="49"/>
      <c r="O12" s="48"/>
      <c r="P12" s="48"/>
      <c r="Q12" s="30" t="e">
        <f>IF(ISERROR(C12+D12+E12+F12+G12+H12+N12+O12+I12)/(COUNT(C12:I12,N12,O12)),"",(C12+D12+E12+F12+G12+H12+N12+O12+I12)/(COUNT(C12:I12,N12,O12)))</f>
        <v>#DIV/0!</v>
      </c>
      <c r="R12" s="31" t="str">
        <f>IF(ISERROR(ROUND(Q12,0)),"",ROUND(Q12,0))</f>
        <v/>
      </c>
      <c r="S12" s="2"/>
      <c r="T12" s="22">
        <v>2</v>
      </c>
      <c r="U12" s="20"/>
      <c r="V12" s="62"/>
      <c r="W12" s="62"/>
      <c r="X12" s="62"/>
      <c r="Y12" s="62"/>
      <c r="Z12" s="62"/>
      <c r="AA12" s="62"/>
      <c r="AB12" s="6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customHeight="1" ht="15.75" s="1" customFormat="1">
      <c r="A13" s="22">
        <v>3</v>
      </c>
      <c r="B13" s="23"/>
      <c r="C13" s="37"/>
      <c r="D13" s="38"/>
      <c r="E13" s="38"/>
      <c r="F13" s="38"/>
      <c r="G13" s="38"/>
      <c r="H13" s="38"/>
      <c r="I13" s="21" t="e">
        <f>ROUND(IF(OR(J13="",K13="",L13="",M13=""),"",IF(ISERROR(J13+K13+L13+M13)/(COUNT(J13:M13)),"",(J13+K13+L13+M13)/(COUNT(J13:M13)))),0)</f>
        <v>#VALUE!</v>
      </c>
      <c r="J13" s="38"/>
      <c r="K13" s="38"/>
      <c r="L13" s="38"/>
      <c r="M13" s="46"/>
      <c r="N13" s="49"/>
      <c r="O13" s="48"/>
      <c r="P13" s="48"/>
      <c r="Q13" s="30" t="e">
        <f>IF(ISERROR(C13+D13+E13+F13+G13+H13+N13+O13+I13)/(COUNT(C13:I13,N13,O13)),"",(C13+D13+E13+F13+G13+H13+N13+O13+I13)/(COUNT(C13:I13,N13,O13)))</f>
        <v>#DIV/0!</v>
      </c>
      <c r="R13" s="31" t="str">
        <f>IF(ISERROR(ROUND(Q13,0)),"",ROUND(Q13,0))</f>
        <v/>
      </c>
      <c r="S13" s="2"/>
      <c r="T13" s="22">
        <v>3</v>
      </c>
      <c r="U13" s="20"/>
      <c r="V13" s="62"/>
      <c r="W13" s="62"/>
      <c r="X13" s="62"/>
      <c r="Y13" s="62"/>
      <c r="Z13" s="62"/>
      <c r="AA13" s="62"/>
      <c r="AB13" s="6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customHeight="1" ht="15.75" s="1" customFormat="1">
      <c r="A14" s="22">
        <v>4</v>
      </c>
      <c r="B14" s="23"/>
      <c r="C14" s="37"/>
      <c r="D14" s="38"/>
      <c r="E14" s="38"/>
      <c r="F14" s="38"/>
      <c r="G14" s="38"/>
      <c r="H14" s="38"/>
      <c r="I14" s="21" t="e">
        <f>ROUND(IF(OR(J14="",K14="",L14="",M14=""),"",IF(ISERROR(J14+K14+L14+M14)/(COUNT(J14:M14)),"",(J14+K14+L14+M14)/(COUNT(J14:M14)))),0)</f>
        <v>#VALUE!</v>
      </c>
      <c r="J14" s="38"/>
      <c r="K14" s="38"/>
      <c r="L14" s="38"/>
      <c r="M14" s="46"/>
      <c r="N14" s="49"/>
      <c r="O14" s="48"/>
      <c r="P14" s="48"/>
      <c r="Q14" s="30" t="e">
        <f>IF(ISERROR(C14+D14+E14+F14+G14+H14+N14+O14+I14)/(COUNT(C14:I14,N14,O14)),"",(C14+D14+E14+F14+G14+H14+N14+O14+I14)/(COUNT(C14:I14,N14,O14)))</f>
        <v>#DIV/0!</v>
      </c>
      <c r="R14" s="31" t="str">
        <f>IF(ISERROR(ROUND(Q14,0)),"",ROUND(Q14,0))</f>
        <v/>
      </c>
      <c r="S14" s="2"/>
      <c r="T14" s="22">
        <v>4</v>
      </c>
      <c r="U14" s="20"/>
      <c r="V14" s="62"/>
      <c r="W14" s="62"/>
      <c r="X14" s="62"/>
      <c r="Y14" s="62"/>
      <c r="Z14" s="62"/>
      <c r="AA14" s="62"/>
      <c r="AB14" s="6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customHeight="1" ht="15.75" s="1" customFormat="1">
      <c r="A15" s="22">
        <v>5</v>
      </c>
      <c r="B15" s="23"/>
      <c r="C15" s="37"/>
      <c r="D15" s="38"/>
      <c r="E15" s="38"/>
      <c r="F15" s="38"/>
      <c r="G15" s="38"/>
      <c r="H15" s="38"/>
      <c r="I15" s="21" t="e">
        <f>ROUND(IF(OR(J15="",K15="",L15="",M15=""),"",IF(ISERROR(J15+K15+L15+M15)/(COUNT(J15:M15)),"",(J15+K15+L15+M15)/(COUNT(J15:M15)))),0)</f>
        <v>#VALUE!</v>
      </c>
      <c r="J15" s="38"/>
      <c r="K15" s="38"/>
      <c r="L15" s="38"/>
      <c r="M15" s="46"/>
      <c r="N15" s="49"/>
      <c r="O15" s="48"/>
      <c r="P15" s="48"/>
      <c r="Q15" s="30" t="e">
        <f>IF(ISERROR(C15+D15+E15+F15+G15+H15+N15+O15+I15)/(COUNT(C15:I15,N15,O15)),"",(C15+D15+E15+F15+G15+H15+N15+O15+I15)/(COUNT(C15:I15,N15,O15)))</f>
        <v>#DIV/0!</v>
      </c>
      <c r="R15" s="31" t="str">
        <f>IF(ISERROR(ROUND(Q15,0)),"",ROUND(Q15,0))</f>
        <v/>
      </c>
      <c r="S15" s="2"/>
      <c r="T15" s="22">
        <v>5</v>
      </c>
      <c r="U15" s="20"/>
      <c r="V15" s="62"/>
      <c r="W15" s="62"/>
      <c r="X15" s="62"/>
      <c r="Y15" s="62"/>
      <c r="Z15" s="62"/>
      <c r="AA15" s="62"/>
      <c r="AB15" s="6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customHeight="1" ht="15.75" s="1" customFormat="1">
      <c r="A16" s="22">
        <v>6</v>
      </c>
      <c r="B16" s="23"/>
      <c r="C16" s="37"/>
      <c r="D16" s="38"/>
      <c r="E16" s="38"/>
      <c r="F16" s="38"/>
      <c r="G16" s="38"/>
      <c r="H16" s="38"/>
      <c r="I16" s="21" t="e">
        <f>ROUND(IF(OR(J16="",K16="",L16="",M16=""),"",IF(ISERROR(J16+K16+L16+M16)/(COUNT(J16:M16)),"",(J16+K16+L16+M16)/(COUNT(J16:M16)))),0)</f>
        <v>#VALUE!</v>
      </c>
      <c r="J16" s="38"/>
      <c r="K16" s="38"/>
      <c r="L16" s="38"/>
      <c r="M16" s="46"/>
      <c r="N16" s="49"/>
      <c r="O16" s="48"/>
      <c r="P16" s="48"/>
      <c r="Q16" s="30" t="e">
        <f>IF(ISERROR(C16+D16+E16+F16+G16+H16+N16+O16+I16)/(COUNT(C16:I16,N16,O16)),"",(C16+D16+E16+F16+G16+H16+N16+O16+I16)/(COUNT(C16:I16,N16,O16)))</f>
        <v>#DIV/0!</v>
      </c>
      <c r="R16" s="31" t="str">
        <f>IF(ISERROR(ROUND(Q16,0)),"",ROUND(Q16,0))</f>
        <v/>
      </c>
      <c r="S16" s="2"/>
      <c r="T16" s="22">
        <v>6</v>
      </c>
      <c r="U16" s="20"/>
      <c r="V16" s="62"/>
      <c r="W16" s="62"/>
      <c r="X16" s="62"/>
      <c r="Y16" s="62"/>
      <c r="Z16" s="62"/>
      <c r="AA16" s="62"/>
      <c r="AB16" s="6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customHeight="1" ht="15.75" s="1" customFormat="1">
      <c r="A17" s="22">
        <v>7</v>
      </c>
      <c r="B17" s="23"/>
      <c r="C17" s="37"/>
      <c r="D17" s="38"/>
      <c r="E17" s="38"/>
      <c r="F17" s="38"/>
      <c r="G17" s="38"/>
      <c r="H17" s="38"/>
      <c r="I17" s="21" t="e">
        <f>ROUND(IF(OR(J17="",K17="",L17="",M17=""),"",IF(ISERROR(J17+K17+L17+M17)/(COUNT(J17:M17)),"",(J17+K17+L17+M17)/(COUNT(J17:M17)))),0)</f>
        <v>#VALUE!</v>
      </c>
      <c r="J17" s="38"/>
      <c r="K17" s="38"/>
      <c r="L17" s="38"/>
      <c r="M17" s="46"/>
      <c r="N17" s="49"/>
      <c r="O17" s="48"/>
      <c r="P17" s="48"/>
      <c r="Q17" s="30" t="e">
        <f>IF(ISERROR(C17+D17+E17+F17+G17+H17+N17+O17+I17)/(COUNT(C17:I17,N17,O17)),"",(C17+D17+E17+F17+G17+H17+N17+O17+I17)/(COUNT(C17:I17,N17,O17)))</f>
        <v>#DIV/0!</v>
      </c>
      <c r="R17" s="31" t="str">
        <f>IF(ISERROR(ROUND(Q17,0)),"",ROUND(Q17,0))</f>
        <v/>
      </c>
      <c r="S17" s="2"/>
      <c r="T17" s="22">
        <v>7</v>
      </c>
      <c r="U17" s="20"/>
      <c r="V17" s="62"/>
      <c r="W17" s="62"/>
      <c r="X17" s="62"/>
      <c r="Y17" s="62"/>
      <c r="Z17" s="62"/>
      <c r="AA17" s="62"/>
      <c r="AB17" s="6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customHeight="1" ht="15.75" s="1" customFormat="1">
      <c r="A18" s="22">
        <v>8</v>
      </c>
      <c r="B18" s="23"/>
      <c r="C18" s="37"/>
      <c r="D18" s="38"/>
      <c r="E18" s="38"/>
      <c r="F18" s="38"/>
      <c r="G18" s="38"/>
      <c r="H18" s="38"/>
      <c r="I18" s="21" t="e">
        <f>ROUND(IF(OR(J18="",K18="",L18="",M18=""),"",IF(ISERROR(J18+K18+L18+M18)/(COUNT(J18:M18)),"",(J18+K18+L18+M18)/(COUNT(J18:M18)))),0)</f>
        <v>#VALUE!</v>
      </c>
      <c r="J18" s="38"/>
      <c r="K18" s="38"/>
      <c r="L18" s="38"/>
      <c r="M18" s="46"/>
      <c r="N18" s="49"/>
      <c r="O18" s="48"/>
      <c r="P18" s="48"/>
      <c r="Q18" s="30" t="e">
        <f>IF(ISERROR(C18+D18+E18+F18+G18+H18+N18+O18+I18)/(COUNT(C18:I18,N18,O18)),"",(C18+D18+E18+F18+G18+H18+N18+O18+I18)/(COUNT(C18:I18,N18,O18)))</f>
        <v>#DIV/0!</v>
      </c>
      <c r="R18" s="31" t="str">
        <f>IF(ISERROR(ROUND(Q18,0)),"",ROUND(Q18,0))</f>
        <v/>
      </c>
      <c r="S18" s="2"/>
      <c r="T18" s="22">
        <v>8</v>
      </c>
      <c r="U18" s="20"/>
      <c r="V18" s="62"/>
      <c r="W18" s="62"/>
      <c r="X18" s="62"/>
      <c r="Y18" s="62"/>
      <c r="Z18" s="62"/>
      <c r="AA18" s="62"/>
      <c r="AB18" s="6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customHeight="1" ht="15.75" s="1" customFormat="1">
      <c r="A19" s="22">
        <v>9</v>
      </c>
      <c r="B19" s="23"/>
      <c r="C19" s="37"/>
      <c r="D19" s="38"/>
      <c r="E19" s="38"/>
      <c r="F19" s="38"/>
      <c r="G19" s="38"/>
      <c r="H19" s="38"/>
      <c r="I19" s="21" t="e">
        <f>ROUND(IF(OR(J19="",K19="",L19="",M19=""),"",IF(ISERROR(J19+K19+L19+M19)/(COUNT(J19:M19)),"",(J19+K19+L19+M19)/(COUNT(J19:M19)))),0)</f>
        <v>#VALUE!</v>
      </c>
      <c r="J19" s="38"/>
      <c r="K19" s="38"/>
      <c r="L19" s="38"/>
      <c r="M19" s="46"/>
      <c r="N19" s="49"/>
      <c r="O19" s="48"/>
      <c r="P19" s="48"/>
      <c r="Q19" s="30" t="e">
        <f>IF(ISERROR(C19+D19+E19+F19+G19+H19+N19+O19+I19)/(COUNT(C19:I19,N19,O19)),"",(C19+D19+E19+F19+G19+H19+N19+O19+I19)/(COUNT(C19:I19,N19,O19)))</f>
        <v>#DIV/0!</v>
      </c>
      <c r="R19" s="31" t="str">
        <f>IF(ISERROR(ROUND(Q19,0)),"",ROUND(Q19,0))</f>
        <v/>
      </c>
      <c r="S19" s="2"/>
      <c r="T19" s="22">
        <v>9</v>
      </c>
      <c r="U19" s="20"/>
      <c r="V19" s="62"/>
      <c r="W19" s="62"/>
      <c r="X19" s="62"/>
      <c r="Y19" s="62"/>
      <c r="Z19" s="62"/>
      <c r="AA19" s="62"/>
      <c r="AB19" s="6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customHeight="1" ht="15.75" s="1" customFormat="1">
      <c r="A20" s="22">
        <v>10</v>
      </c>
      <c r="B20" s="23"/>
      <c r="C20" s="37"/>
      <c r="D20" s="38"/>
      <c r="E20" s="38"/>
      <c r="F20" s="38"/>
      <c r="G20" s="38"/>
      <c r="H20" s="38"/>
      <c r="I20" s="21" t="e">
        <f>ROUND(IF(OR(J20="",K20="",L20="",M20=""),"",IF(ISERROR(J20+K20+L20+M20)/(COUNT(J20:M20)),"",(J20+K20+L20+M20)/(COUNT(J20:M20)))),0)</f>
        <v>#VALUE!</v>
      </c>
      <c r="J20" s="38"/>
      <c r="K20" s="38"/>
      <c r="L20" s="38"/>
      <c r="M20" s="46"/>
      <c r="N20" s="49"/>
      <c r="O20" s="48"/>
      <c r="P20" s="48"/>
      <c r="Q20" s="30" t="e">
        <f>IF(ISERROR(C20+D20+E20+F20+G20+H20+N20+O20+I20)/(COUNT(C20:I20,N20,O20)),"",(C20+D20+E20+F20+G20+H20+N20+O20+I20)/(COUNT(C20:I20,N20,O20)))</f>
        <v>#DIV/0!</v>
      </c>
      <c r="R20" s="31" t="str">
        <f>IF(ISERROR(ROUND(Q20,0)),"",ROUND(Q20,0))</f>
        <v/>
      </c>
      <c r="S20" s="2"/>
      <c r="T20" s="22">
        <v>10</v>
      </c>
      <c r="U20" s="20"/>
      <c r="V20" s="62"/>
      <c r="W20" s="62"/>
      <c r="X20" s="62"/>
      <c r="Y20" s="62"/>
      <c r="Z20" s="62"/>
      <c r="AA20" s="62"/>
      <c r="AB20" s="6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customHeight="1" ht="15.75" s="1" customFormat="1">
      <c r="A21" s="22">
        <v>11</v>
      </c>
      <c r="B21" s="23"/>
      <c r="C21" s="37"/>
      <c r="D21" s="38"/>
      <c r="E21" s="38"/>
      <c r="F21" s="38"/>
      <c r="G21" s="38"/>
      <c r="H21" s="38"/>
      <c r="I21" s="21" t="e">
        <f>ROUND(IF(OR(J21="",K21="",L21="",M21=""),"",IF(ISERROR(J21+K21+L21+M21)/(COUNT(J21:M21)),"",(J21+K21+L21+M21)/(COUNT(J21:M21)))),0)</f>
        <v>#VALUE!</v>
      </c>
      <c r="J21" s="38"/>
      <c r="K21" s="38"/>
      <c r="L21" s="38"/>
      <c r="M21" s="46"/>
      <c r="N21" s="49"/>
      <c r="O21" s="48"/>
      <c r="P21" s="48"/>
      <c r="Q21" s="30" t="e">
        <f>IF(ISERROR(C21+D21+E21+F21+G21+H21+N21+O21+I21)/(COUNT(C21:I21,N21,O21)),"",(C21+D21+E21+F21+G21+H21+N21+O21+I21)/(COUNT(C21:I21,N21,O21)))</f>
        <v>#DIV/0!</v>
      </c>
      <c r="R21" s="31" t="str">
        <f>IF(ISERROR(ROUND(Q21,0)),"",ROUND(Q21,0))</f>
        <v/>
      </c>
      <c r="S21" s="2"/>
      <c r="T21" s="22">
        <v>11</v>
      </c>
      <c r="U21" s="20"/>
      <c r="V21" s="62"/>
      <c r="W21" s="62"/>
      <c r="X21" s="62"/>
      <c r="Y21" s="62"/>
      <c r="Z21" s="62"/>
      <c r="AA21" s="62"/>
      <c r="AB21" s="6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customHeight="1" ht="15.75" s="1" customFormat="1">
      <c r="A22" s="22">
        <v>12</v>
      </c>
      <c r="B22" s="23"/>
      <c r="C22" s="37"/>
      <c r="D22" s="38"/>
      <c r="E22" s="38"/>
      <c r="F22" s="38"/>
      <c r="G22" s="38"/>
      <c r="H22" s="38"/>
      <c r="I22" s="21" t="e">
        <f>ROUND(IF(OR(J22="",K22="",L22="",M22=""),"",IF(ISERROR(J22+K22+L22+M22)/(COUNT(J22:M22)),"",(J22+K22+L22+M22)/(COUNT(J22:M22)))),0)</f>
        <v>#VALUE!</v>
      </c>
      <c r="J22" s="38"/>
      <c r="K22" s="38"/>
      <c r="L22" s="38"/>
      <c r="M22" s="46"/>
      <c r="N22" s="49"/>
      <c r="O22" s="48"/>
      <c r="P22" s="48"/>
      <c r="Q22" s="30" t="e">
        <f>IF(ISERROR(C22+D22+E22+F22+G22+H22+N22+O22+I22)/(COUNT(C22:I22,N22,O22)),"",(C22+D22+E22+F22+G22+H22+N22+O22+I22)/(COUNT(C22:I22,N22,O22)))</f>
        <v>#DIV/0!</v>
      </c>
      <c r="R22" s="31" t="str">
        <f>IF(ISERROR(ROUND(Q22,0)),"",ROUND(Q22,0))</f>
        <v/>
      </c>
      <c r="S22" s="2"/>
      <c r="T22" s="22">
        <v>12</v>
      </c>
      <c r="U22" s="20"/>
      <c r="V22" s="62"/>
      <c r="W22" s="62"/>
      <c r="X22" s="62"/>
      <c r="Y22" s="62"/>
      <c r="Z22" s="62"/>
      <c r="AA22" s="62"/>
      <c r="AB22" s="6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customHeight="1" ht="15.75" s="1" customFormat="1">
      <c r="A23" s="22">
        <v>13</v>
      </c>
      <c r="B23" s="23"/>
      <c r="C23" s="37"/>
      <c r="D23" s="38"/>
      <c r="E23" s="38"/>
      <c r="F23" s="38"/>
      <c r="G23" s="38"/>
      <c r="H23" s="38"/>
      <c r="I23" s="21" t="e">
        <f>ROUND(IF(OR(J23="",K23="",L23="",M23=""),"",IF(ISERROR(J23+K23+L23+M23)/(COUNT(J23:M23)),"",(J23+K23+L23+M23)/(COUNT(J23:M23)))),0)</f>
        <v>#VALUE!</v>
      </c>
      <c r="J23" s="38"/>
      <c r="K23" s="38"/>
      <c r="L23" s="38"/>
      <c r="M23" s="46"/>
      <c r="N23" s="49"/>
      <c r="O23" s="48"/>
      <c r="P23" s="48"/>
      <c r="Q23" s="30" t="e">
        <f>IF(ISERROR(C23+D23+E23+F23+G23+H23+N23+O23+I23)/(COUNT(C23:I23,N23,O23)),"",(C23+D23+E23+F23+G23+H23+N23+O23+I23)/(COUNT(C23:I23,N23,O23)))</f>
        <v>#DIV/0!</v>
      </c>
      <c r="R23" s="31" t="str">
        <f>IF(ISERROR(ROUND(Q23,0)),"",ROUND(Q23,0))</f>
        <v/>
      </c>
      <c r="S23" s="2"/>
      <c r="T23" s="22">
        <v>13</v>
      </c>
      <c r="U23" s="20"/>
      <c r="V23" s="62"/>
      <c r="W23" s="62"/>
      <c r="X23" s="62"/>
      <c r="Y23" s="62"/>
      <c r="Z23" s="62"/>
      <c r="AA23" s="62"/>
      <c r="AB23" s="6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customHeight="1" ht="15.75" s="1" customFormat="1">
      <c r="A24" s="22">
        <v>14</v>
      </c>
      <c r="B24" s="23"/>
      <c r="C24" s="37"/>
      <c r="D24" s="38"/>
      <c r="E24" s="38"/>
      <c r="F24" s="38"/>
      <c r="G24" s="38"/>
      <c r="H24" s="38"/>
      <c r="I24" s="21" t="e">
        <f>ROUND(IF(OR(J24="",K24="",L24="",M24=""),"",IF(ISERROR(J24+K24+L24+M24)/(COUNT(J24:M24)),"",(J24+K24+L24+M24)/(COUNT(J24:M24)))),0)</f>
        <v>#VALUE!</v>
      </c>
      <c r="J24" s="38"/>
      <c r="K24" s="38"/>
      <c r="L24" s="38"/>
      <c r="M24" s="46"/>
      <c r="N24" s="49"/>
      <c r="O24" s="48"/>
      <c r="P24" s="48"/>
      <c r="Q24" s="30" t="e">
        <f>IF(ISERROR(C24+D24+E24+F24+G24+H24+N24+O24+I24)/(COUNT(C24:I24,N24,O24)),"",(C24+D24+E24+F24+G24+H24+N24+O24+I24)/(COUNT(C24:I24,N24,O24)))</f>
        <v>#DIV/0!</v>
      </c>
      <c r="R24" s="31" t="str">
        <f>IF(ISERROR(ROUND(Q24,0)),"",ROUND(Q24,0))</f>
        <v/>
      </c>
      <c r="S24" s="2"/>
      <c r="T24" s="22">
        <v>14</v>
      </c>
      <c r="U24" s="20"/>
      <c r="V24" s="62"/>
      <c r="W24" s="62"/>
      <c r="X24" s="62"/>
      <c r="Y24" s="62"/>
      <c r="Z24" s="62"/>
      <c r="AA24" s="62"/>
      <c r="AB24" s="6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customHeight="1" ht="15.75" s="1" customFormat="1">
      <c r="A25" s="22">
        <v>15</v>
      </c>
      <c r="B25" s="23"/>
      <c r="C25" s="37"/>
      <c r="D25" s="38"/>
      <c r="E25" s="38"/>
      <c r="F25" s="38"/>
      <c r="G25" s="38"/>
      <c r="H25" s="38"/>
      <c r="I25" s="21" t="e">
        <f>ROUND(IF(OR(J25="",K25="",L25="",M25=""),"",IF(ISERROR(J25+K25+L25+M25)/(COUNT(J25:M25)),"",(J25+K25+L25+M25)/(COUNT(J25:M25)))),0)</f>
        <v>#VALUE!</v>
      </c>
      <c r="J25" s="38"/>
      <c r="K25" s="38"/>
      <c r="L25" s="38"/>
      <c r="M25" s="46"/>
      <c r="N25" s="49"/>
      <c r="O25" s="48"/>
      <c r="P25" s="48"/>
      <c r="Q25" s="30" t="e">
        <f>IF(ISERROR(C25+D25+E25+F25+G25+H25+N25+O25+I25)/(COUNT(C25:I25,N25,O25)),"",(C25+D25+E25+F25+G25+H25+N25+O25+I25)/(COUNT(C25:I25,N25,O25)))</f>
        <v>#DIV/0!</v>
      </c>
      <c r="R25" s="31" t="str">
        <f>IF(ISERROR(ROUND(Q25,0)),"",ROUND(Q25,0))</f>
        <v/>
      </c>
      <c r="S25" s="2"/>
      <c r="T25" s="22">
        <v>15</v>
      </c>
      <c r="U25" s="20"/>
      <c r="V25" s="62"/>
      <c r="W25" s="62"/>
      <c r="X25" s="62"/>
      <c r="Y25" s="62"/>
      <c r="Z25" s="62"/>
      <c r="AA25" s="62"/>
      <c r="AB25" s="6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customHeight="1" ht="15.75" s="1" customFormat="1">
      <c r="A26" s="22">
        <v>16</v>
      </c>
      <c r="B26" s="23"/>
      <c r="C26" s="37"/>
      <c r="D26" s="38"/>
      <c r="E26" s="38"/>
      <c r="F26" s="38"/>
      <c r="G26" s="38"/>
      <c r="H26" s="38"/>
      <c r="I26" s="21" t="e">
        <f>ROUND(IF(OR(J26="",K26="",L26="",M26=""),"",IF(ISERROR(J26+K26+L26+M26)/(COUNT(J26:M26)),"",(J26+K26+L26+M26)/(COUNT(J26:M26)))),0)</f>
        <v>#VALUE!</v>
      </c>
      <c r="J26" s="38"/>
      <c r="K26" s="38"/>
      <c r="L26" s="38"/>
      <c r="M26" s="46"/>
      <c r="N26" s="49"/>
      <c r="O26" s="48"/>
      <c r="P26" s="48"/>
      <c r="Q26" s="30" t="e">
        <f>IF(ISERROR(C26+D26+E26+F26+G26+H26+N26+O26+I26)/(COUNT(C26:I26,N26,O26)),"",(C26+D26+E26+F26+G26+H26+N26+O26+I26)/(COUNT(C26:I26,N26,O26)))</f>
        <v>#DIV/0!</v>
      </c>
      <c r="R26" s="31" t="str">
        <f>IF(ISERROR(ROUND(Q26,0)),"",ROUND(Q26,0))</f>
        <v/>
      </c>
      <c r="S26" s="2"/>
      <c r="T26" s="22">
        <v>16</v>
      </c>
      <c r="U26" s="20"/>
      <c r="V26" s="62"/>
      <c r="W26" s="62"/>
      <c r="X26" s="62"/>
      <c r="Y26" s="62"/>
      <c r="Z26" s="62"/>
      <c r="AA26" s="62"/>
      <c r="AB26" s="6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customHeight="1" ht="15.75" s="1" customFormat="1">
      <c r="A27" s="22">
        <v>17</v>
      </c>
      <c r="B27" s="23"/>
      <c r="C27" s="37"/>
      <c r="D27" s="38"/>
      <c r="E27" s="38"/>
      <c r="F27" s="38"/>
      <c r="G27" s="38"/>
      <c r="H27" s="38"/>
      <c r="I27" s="21" t="e">
        <f>ROUND(IF(OR(J27="",K27="",L27="",M27=""),"",IF(ISERROR(J27+K27+L27+M27)/(COUNT(J27:M27)),"",(J27+K27+L27+M27)/(COUNT(J27:M27)))),0)</f>
        <v>#VALUE!</v>
      </c>
      <c r="J27" s="38"/>
      <c r="K27" s="38"/>
      <c r="L27" s="38"/>
      <c r="M27" s="46"/>
      <c r="N27" s="49"/>
      <c r="O27" s="48"/>
      <c r="P27" s="48"/>
      <c r="Q27" s="30" t="e">
        <f>IF(ISERROR(C27+D27+E27+F27+G27+H27+N27+O27+I27)/(COUNT(C27:I27,N27,O27)),"",(C27+D27+E27+F27+G27+H27+N27+O27+I27)/(COUNT(C27:I27,N27,O27)))</f>
        <v>#DIV/0!</v>
      </c>
      <c r="R27" s="31" t="str">
        <f>IF(ISERROR(ROUND(Q27,0)),"",ROUND(Q27,0))</f>
        <v/>
      </c>
      <c r="S27" s="2"/>
      <c r="T27" s="22">
        <v>17</v>
      </c>
      <c r="U27" s="20"/>
      <c r="V27" s="62"/>
      <c r="W27" s="62"/>
      <c r="X27" s="62"/>
      <c r="Y27" s="62"/>
      <c r="Z27" s="62"/>
      <c r="AA27" s="62"/>
      <c r="AB27" s="6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customHeight="1" ht="15.75" s="1" customFormat="1">
      <c r="A28" s="22">
        <v>18</v>
      </c>
      <c r="B28" s="23"/>
      <c r="C28" s="39"/>
      <c r="D28" s="40"/>
      <c r="E28" s="41"/>
      <c r="F28" s="40"/>
      <c r="G28" s="41"/>
      <c r="H28" s="40"/>
      <c r="I28" s="21" t="e">
        <f>ROUND(IF(OR(J28="",K28="",L28="",M28=""),"",IF(ISERROR(J28+K28+L28+M28)/(COUNT(J28:M28)),"",(J28+K28+L28+M28)/(COUNT(J28:M28)))),0)</f>
        <v>#VALUE!</v>
      </c>
      <c r="J28" s="40"/>
      <c r="K28" s="40"/>
      <c r="L28" s="40"/>
      <c r="M28" s="50"/>
      <c r="N28" s="49"/>
      <c r="O28" s="51"/>
      <c r="P28" s="51"/>
      <c r="Q28" s="30" t="e">
        <f>IF(ISERROR(C28+D28+E28+F28+G28+H28+N28+O28+I28)/(COUNT(C28:I28,N28,O28)),"",(C28+D28+E28+F28+G28+H28+N28+O28+I28)/(COUNT(C28:I28,N28,O28)))</f>
        <v>#DIV/0!</v>
      </c>
      <c r="R28" s="31" t="str">
        <f>IF(ISERROR(ROUND(Q28,0)),"",ROUND(Q28,0))</f>
        <v/>
      </c>
      <c r="S28" s="2"/>
      <c r="T28" s="22">
        <v>18</v>
      </c>
      <c r="U28" s="20"/>
      <c r="V28" s="62"/>
      <c r="W28" s="62"/>
      <c r="X28" s="62"/>
      <c r="Y28" s="62"/>
      <c r="Z28" s="62"/>
      <c r="AA28" s="62"/>
      <c r="AB28" s="6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customHeight="1" ht="15.75" s="1" customFormat="1">
      <c r="A29" s="22">
        <v>19</v>
      </c>
      <c r="B29" s="23"/>
      <c r="C29" s="39"/>
      <c r="D29" s="40"/>
      <c r="E29" s="41"/>
      <c r="F29" s="40"/>
      <c r="G29" s="41"/>
      <c r="H29" s="40"/>
      <c r="I29" s="21" t="e">
        <f>ROUND(IF(OR(J29="",K29="",L29="",M29=""),"",IF(ISERROR(J29+K29+L29+M29)/(COUNT(J29:M29)),"",(J29+K29+L29+M29)/(COUNT(J29:M29)))),0)</f>
        <v>#VALUE!</v>
      </c>
      <c r="J29" s="40"/>
      <c r="K29" s="40"/>
      <c r="L29" s="40"/>
      <c r="M29" s="50"/>
      <c r="N29" s="49"/>
      <c r="O29" s="51"/>
      <c r="P29" s="51"/>
      <c r="Q29" s="30" t="e">
        <f>IF(ISERROR(C29+D29+E29+F29+G29+H29+N29+O29+I29)/(COUNT(C29:I29,N29,O29)),"",(C29+D29+E29+F29+G29+H29+N29+O29+I29)/(COUNT(C29:I29,N29,O29)))</f>
        <v>#DIV/0!</v>
      </c>
      <c r="R29" s="31" t="str">
        <f>IF(ISERROR(ROUND(Q29,0)),"",ROUND(Q29,0))</f>
        <v/>
      </c>
      <c r="S29" s="2"/>
      <c r="T29" s="22">
        <v>19</v>
      </c>
      <c r="U29" s="20"/>
      <c r="V29" s="62"/>
      <c r="W29" s="62"/>
      <c r="X29" s="62"/>
      <c r="Y29" s="62"/>
      <c r="Z29" s="62"/>
      <c r="AA29" s="62"/>
      <c r="AB29" s="6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customHeight="1" ht="15.75" s="1" customFormat="1">
      <c r="A30" s="22">
        <v>20</v>
      </c>
      <c r="B30" s="23"/>
      <c r="C30" s="39"/>
      <c r="D30" s="40"/>
      <c r="E30" s="41"/>
      <c r="F30" s="40"/>
      <c r="G30" s="41"/>
      <c r="H30" s="40"/>
      <c r="I30" s="21" t="e">
        <f>ROUND(IF(OR(J30="",K30="",L30="",M30=""),"",IF(ISERROR(J30+K30+L30+M30)/(COUNT(J30:M30)),"",(J30+K30+L30+M30)/(COUNT(J30:M30)))),0)</f>
        <v>#VALUE!</v>
      </c>
      <c r="J30" s="40"/>
      <c r="K30" s="40"/>
      <c r="L30" s="40"/>
      <c r="M30" s="50"/>
      <c r="N30" s="49"/>
      <c r="O30" s="51"/>
      <c r="P30" s="51"/>
      <c r="Q30" s="30" t="e">
        <f>IF(ISERROR(C30+D30+E30+F30+G30+H30+N30+O30+I30)/(COUNT(C30:I30,N30,O30)),"",(C30+D30+E30+F30+G30+H30+N30+O30+I30)/(COUNT(C30:I30,N30,O30)))</f>
        <v>#DIV/0!</v>
      </c>
      <c r="R30" s="31" t="str">
        <f>IF(ISERROR(ROUND(Q30,0)),"",ROUND(Q30,0))</f>
        <v/>
      </c>
      <c r="S30" s="2"/>
      <c r="T30" s="22">
        <v>20</v>
      </c>
      <c r="U30" s="20"/>
      <c r="V30" s="62"/>
      <c r="W30" s="62"/>
      <c r="X30" s="62"/>
      <c r="Y30" s="62"/>
      <c r="Z30" s="62"/>
      <c r="AA30" s="62"/>
      <c r="AB30" s="6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customHeight="1" ht="15.75" s="1" customFormat="1">
      <c r="A31" s="22">
        <v>21</v>
      </c>
      <c r="B31" s="23"/>
      <c r="C31" s="39"/>
      <c r="D31" s="40"/>
      <c r="E31" s="41"/>
      <c r="F31" s="40"/>
      <c r="G31" s="41"/>
      <c r="H31" s="40"/>
      <c r="I31" s="21" t="e">
        <f>ROUND(IF(OR(J31="",K31="",L31="",M31=""),"",IF(ISERROR(J31+K31+L31+M31)/(COUNT(J31:M31)),"",(J31+K31+L31+M31)/(COUNT(J31:M31)))),0)</f>
        <v>#VALUE!</v>
      </c>
      <c r="J31" s="40"/>
      <c r="K31" s="40"/>
      <c r="L31" s="40"/>
      <c r="M31" s="50"/>
      <c r="N31" s="49"/>
      <c r="O31" s="51"/>
      <c r="P31" s="51"/>
      <c r="Q31" s="30" t="e">
        <f>IF(ISERROR(C31+D31+E31+F31+G31+H31+N31+O31+I31)/(COUNT(C31:I31,N31,O31)),"",(C31+D31+E31+F31+G31+H31+N31+O31+I31)/(COUNT(C31:I31,N31,O31)))</f>
        <v>#DIV/0!</v>
      </c>
      <c r="R31" s="31" t="str">
        <f>IF(ISERROR(ROUND(Q31,0)),"",ROUND(Q31,0))</f>
        <v/>
      </c>
      <c r="S31" s="2"/>
      <c r="T31" s="22">
        <v>21</v>
      </c>
      <c r="U31" s="20"/>
      <c r="V31" s="62"/>
      <c r="W31" s="62"/>
      <c r="X31" s="62"/>
      <c r="Y31" s="62"/>
      <c r="Z31" s="62"/>
      <c r="AA31" s="62"/>
      <c r="AB31" s="6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customHeight="1" ht="15.75">
      <c r="A32" s="22">
        <v>22</v>
      </c>
      <c r="B32" s="23"/>
      <c r="C32" s="39"/>
      <c r="D32" s="40"/>
      <c r="E32" s="41"/>
      <c r="F32" s="40"/>
      <c r="G32" s="41"/>
      <c r="H32" s="40"/>
      <c r="I32" s="21" t="e">
        <f>ROUND(IF(OR(J32="",K32="",L32="",M32=""),"",IF(ISERROR(J32+K32+L32+M32)/(COUNT(J32:M32)),"",(J32+K32+L32+M32)/(COUNT(J32:M32)))),0)</f>
        <v>#VALUE!</v>
      </c>
      <c r="J32" s="40"/>
      <c r="K32" s="40"/>
      <c r="L32" s="40"/>
      <c r="M32" s="50"/>
      <c r="N32" s="49"/>
      <c r="O32" s="51"/>
      <c r="P32" s="51"/>
      <c r="Q32" s="30" t="e">
        <f>IF(ISERROR(C32+D32+E32+F32+G32+H32+N32+O32+I32)/(COUNT(C32:I32,N32,O32)),"",(C32+D32+E32+F32+G32+H32+N32+O32+I32)/(COUNT(C32:I32,N32,O32)))</f>
        <v>#DIV/0!</v>
      </c>
      <c r="R32" s="31" t="str">
        <f>IF(ISERROR(ROUND(Q32,0)),"",ROUND(Q32,0))</f>
        <v/>
      </c>
      <c r="S32" s="2"/>
      <c r="T32" s="22">
        <v>22</v>
      </c>
      <c r="U32" s="20"/>
      <c r="V32" s="62"/>
      <c r="W32" s="62"/>
      <c r="X32" s="62"/>
      <c r="Y32" s="62"/>
      <c r="Z32" s="62"/>
      <c r="AA32" s="62"/>
      <c r="AB32" s="62"/>
    </row>
    <row r="33" spans="1:73" customHeight="1" ht="15.75" s="1" customFormat="1">
      <c r="A33" s="22">
        <v>23</v>
      </c>
      <c r="B33" s="23"/>
      <c r="C33" s="39"/>
      <c r="D33" s="40"/>
      <c r="E33" s="41"/>
      <c r="F33" s="40"/>
      <c r="G33" s="41"/>
      <c r="H33" s="40"/>
      <c r="I33" s="21" t="e">
        <f>ROUND(IF(OR(J33="",K33="",L33="",M33=""),"",IF(ISERROR(J33+K33+L33+M33)/(COUNT(J33:M33)),"",(J33+K33+L33+M33)/(COUNT(J33:M33)))),0)</f>
        <v>#VALUE!</v>
      </c>
      <c r="J33" s="40"/>
      <c r="K33" s="40"/>
      <c r="L33" s="40"/>
      <c r="M33" s="50"/>
      <c r="N33" s="49"/>
      <c r="O33" s="51"/>
      <c r="P33" s="51"/>
      <c r="Q33" s="30" t="e">
        <f>IF(ISERROR(C33+D33+E33+F33+G33+H33+N33+O33+I33)/(COUNT(C33:I33,N33,O33)),"",(C33+D33+E33+F33+G33+H33+N33+O33+I33)/(COUNT(C33:I33,N33,O33)))</f>
        <v>#DIV/0!</v>
      </c>
      <c r="R33" s="31" t="str">
        <f>IF(ISERROR(ROUND(Q33,0)),"",ROUND(Q33,0))</f>
        <v/>
      </c>
      <c r="S33" s="2"/>
      <c r="T33" s="22">
        <v>23</v>
      </c>
      <c r="U33" s="20"/>
      <c r="V33" s="62"/>
      <c r="W33" s="62"/>
      <c r="X33" s="62"/>
      <c r="Y33" s="62"/>
      <c r="Z33" s="62"/>
      <c r="AA33" s="62"/>
      <c r="AB33" s="6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customHeight="1" ht="15.75" s="1" customFormat="1">
      <c r="A34" s="22">
        <v>24</v>
      </c>
      <c r="B34" s="23"/>
      <c r="C34" s="39"/>
      <c r="D34" s="40"/>
      <c r="E34" s="41"/>
      <c r="F34" s="40"/>
      <c r="G34" s="41"/>
      <c r="H34" s="40"/>
      <c r="I34" s="21" t="e">
        <f>ROUND(IF(OR(J34="",K34="",L34="",M34=""),"",IF(ISERROR(J34+K34+L34+M34)/(COUNT(J34:M34)),"",(J34+K34+L34+M34)/(COUNT(J34:M34)))),0)</f>
        <v>#VALUE!</v>
      </c>
      <c r="J34" s="40"/>
      <c r="K34" s="40"/>
      <c r="L34" s="40"/>
      <c r="M34" s="50"/>
      <c r="N34" s="49"/>
      <c r="O34" s="51"/>
      <c r="P34" s="51"/>
      <c r="Q34" s="30" t="e">
        <f>IF(ISERROR(C34+D34+E34+F34+G34+H34+N34+O34+I34)/(COUNT(C34:I34,N34,O34)),"",(C34+D34+E34+F34+G34+H34+N34+O34+I34)/(COUNT(C34:I34,N34,O34)))</f>
        <v>#DIV/0!</v>
      </c>
      <c r="R34" s="31" t="str">
        <f>IF(ISERROR(ROUND(Q34,0)),"",ROUND(Q34,0))</f>
        <v/>
      </c>
      <c r="S34" s="2"/>
      <c r="T34" s="22">
        <v>24</v>
      </c>
      <c r="U34" s="20"/>
      <c r="V34" s="62"/>
      <c r="W34" s="62"/>
      <c r="X34" s="62"/>
      <c r="Y34" s="62"/>
      <c r="Z34" s="62"/>
      <c r="AA34" s="62"/>
      <c r="AB34" s="6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customHeight="1" ht="15.75" s="1" customFormat="1">
      <c r="A35" s="22">
        <v>25</v>
      </c>
      <c r="B35" s="23"/>
      <c r="C35" s="39"/>
      <c r="D35" s="40"/>
      <c r="E35" s="41"/>
      <c r="F35" s="40"/>
      <c r="G35" s="41"/>
      <c r="H35" s="40"/>
      <c r="I35" s="21" t="e">
        <f>ROUND(IF(OR(J35="",K35="",L35="",M35=""),"",IF(ISERROR(J35+K35+L35+M35)/(COUNT(J35:M35)),"",(J35+K35+L35+M35)/(COUNT(J35:M35)))),0)</f>
        <v>#VALUE!</v>
      </c>
      <c r="J35" s="40"/>
      <c r="K35" s="40"/>
      <c r="L35" s="40"/>
      <c r="M35" s="50"/>
      <c r="N35" s="49"/>
      <c r="O35" s="51"/>
      <c r="P35" s="51"/>
      <c r="Q35" s="30" t="e">
        <f>IF(ISERROR(C35+D35+E35+F35+G35+H35+N35+O35+I35)/(COUNT(C35:I35,N35,O35)),"",(C35+D35+E35+F35+G35+H35+N35+O35+I35)/(COUNT(C35:I35,N35,O35)))</f>
        <v>#DIV/0!</v>
      </c>
      <c r="R35" s="31" t="str">
        <f>IF(ISERROR(ROUND(Q35,0)),"",ROUND(Q35,0))</f>
        <v/>
      </c>
      <c r="S35" s="2"/>
      <c r="T35" s="22">
        <v>25</v>
      </c>
      <c r="U35" s="20"/>
      <c r="V35" s="62"/>
      <c r="W35" s="62"/>
      <c r="X35" s="62"/>
      <c r="Y35" s="62"/>
      <c r="Z35" s="62"/>
      <c r="AA35" s="62"/>
      <c r="AB35" s="6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customHeight="1" ht="15.75" s="1" customFormat="1">
      <c r="A36" s="22">
        <v>26</v>
      </c>
      <c r="B36" s="23"/>
      <c r="C36" s="39"/>
      <c r="D36" s="40"/>
      <c r="E36" s="41"/>
      <c r="F36" s="40"/>
      <c r="G36" s="41"/>
      <c r="H36" s="40"/>
      <c r="I36" s="21" t="e">
        <f>ROUND(IF(OR(J36="",K36="",L36="",M36=""),"",IF(ISERROR(J36+K36+L36+M36)/(COUNT(J36:M36)),"",(J36+K36+L36+M36)/(COUNT(J36:M36)))),0)</f>
        <v>#VALUE!</v>
      </c>
      <c r="J36" s="40"/>
      <c r="K36" s="40"/>
      <c r="L36" s="40"/>
      <c r="M36" s="50"/>
      <c r="N36" s="49"/>
      <c r="O36" s="51"/>
      <c r="P36" s="51"/>
      <c r="Q36" s="30" t="e">
        <f>IF(ISERROR(C36+D36+E36+F36+G36+H36+N36+O36+I36)/(COUNT(C36:I36,N36,O36)),"",(C36+D36+E36+F36+G36+H36+N36+O36+I36)/(COUNT(C36:I36,N36,O36)))</f>
        <v>#DIV/0!</v>
      </c>
      <c r="R36" s="31" t="str">
        <f>IF(ISERROR(ROUND(Q36,0)),"",ROUND(Q36,0))</f>
        <v/>
      </c>
      <c r="S36" s="2"/>
      <c r="T36" s="22">
        <v>26</v>
      </c>
      <c r="U36" s="20"/>
      <c r="V36" s="62"/>
      <c r="W36" s="62"/>
      <c r="X36" s="62"/>
      <c r="Y36" s="62"/>
      <c r="Z36" s="62"/>
      <c r="AA36" s="62"/>
      <c r="AB36" s="6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customHeight="1" ht="15.75" s="1" customFormat="1">
      <c r="A37" s="22">
        <v>27</v>
      </c>
      <c r="B37" s="23"/>
      <c r="C37" s="39"/>
      <c r="D37" s="40"/>
      <c r="E37" s="41"/>
      <c r="F37" s="40"/>
      <c r="G37" s="41"/>
      <c r="H37" s="40"/>
      <c r="I37" s="21" t="e">
        <f>ROUND(IF(OR(J37="",K37="",L37="",M37=""),"",IF(ISERROR(J37+K37+L37+M37)/(COUNT(J37:M37)),"",(J37+K37+L37+M37)/(COUNT(J37:M37)))),0)</f>
        <v>#VALUE!</v>
      </c>
      <c r="J37" s="40"/>
      <c r="K37" s="40"/>
      <c r="L37" s="40"/>
      <c r="M37" s="50"/>
      <c r="N37" s="49"/>
      <c r="O37" s="51"/>
      <c r="P37" s="51"/>
      <c r="Q37" s="30" t="e">
        <f>IF(ISERROR(C37+D37+E37+F37+G37+H37+N37+O37+I37)/(COUNT(C37:I37,N37,O37)),"",(C37+D37+E37+F37+G37+H37+N37+O37+I37)/(COUNT(C37:I37,N37,O37)))</f>
        <v>#DIV/0!</v>
      </c>
      <c r="R37" s="31" t="str">
        <f>IF(ISERROR(ROUND(Q37,0)),"",ROUND(Q37,0))</f>
        <v/>
      </c>
      <c r="S37" s="2"/>
      <c r="T37" s="22">
        <v>27</v>
      </c>
      <c r="U37" s="20"/>
      <c r="V37" s="62"/>
      <c r="W37" s="62"/>
      <c r="X37" s="62"/>
      <c r="Y37" s="62"/>
      <c r="Z37" s="62"/>
      <c r="AA37" s="62"/>
      <c r="AB37" s="6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customHeight="1" ht="15.75" s="1" customFormat="1">
      <c r="A38" s="22">
        <v>28</v>
      </c>
      <c r="B38" s="23"/>
      <c r="C38" s="39"/>
      <c r="D38" s="40"/>
      <c r="E38" s="41"/>
      <c r="F38" s="40"/>
      <c r="G38" s="41"/>
      <c r="H38" s="40"/>
      <c r="I38" s="21" t="e">
        <f>ROUND(IF(OR(J38="",K38="",L38="",M38=""),"",IF(ISERROR(J38+K38+L38+M38)/(COUNT(J38:M38)),"",(J38+K38+L38+M38)/(COUNT(J38:M38)))),0)</f>
        <v>#VALUE!</v>
      </c>
      <c r="J38" s="40"/>
      <c r="K38" s="40"/>
      <c r="L38" s="40"/>
      <c r="M38" s="50"/>
      <c r="N38" s="49"/>
      <c r="O38" s="51"/>
      <c r="P38" s="51"/>
      <c r="Q38" s="30" t="e">
        <f>IF(ISERROR(C38+D38+E38+F38+G38+H38+N38+O38+I38)/(COUNT(C38:I38,N38,O38)),"",(C38+D38+E38+F38+G38+H38+N38+O38+I38)/(COUNT(C38:I38,N38,O38)))</f>
        <v>#DIV/0!</v>
      </c>
      <c r="R38" s="31" t="str">
        <f>IF(ISERROR(ROUND(Q38,0)),"",ROUND(Q38,0))</f>
        <v/>
      </c>
      <c r="S38" s="2"/>
      <c r="T38" s="22">
        <v>28</v>
      </c>
      <c r="U38" s="20"/>
      <c r="V38" s="62"/>
      <c r="W38" s="62"/>
      <c r="X38" s="62"/>
      <c r="Y38" s="62"/>
      <c r="Z38" s="62"/>
      <c r="AA38" s="62"/>
      <c r="AB38" s="6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customHeight="1" ht="15.75" s="1" customFormat="1">
      <c r="A39" s="22">
        <v>29</v>
      </c>
      <c r="B39" s="23"/>
      <c r="C39" s="39"/>
      <c r="D39" s="40"/>
      <c r="E39" s="41"/>
      <c r="F39" s="40"/>
      <c r="G39" s="41"/>
      <c r="H39" s="40"/>
      <c r="I39" s="21" t="e">
        <f>ROUND(IF(OR(J39="",K39="",L39="",M39=""),"",IF(ISERROR(J39+K39+L39+M39)/(COUNT(J39:M39)),"",(J39+K39+L39+M39)/(COUNT(J39:M39)))),0)</f>
        <v>#VALUE!</v>
      </c>
      <c r="J39" s="40"/>
      <c r="K39" s="40"/>
      <c r="L39" s="40"/>
      <c r="M39" s="50"/>
      <c r="N39" s="49"/>
      <c r="O39" s="51"/>
      <c r="P39" s="51"/>
      <c r="Q39" s="30" t="e">
        <f>IF(ISERROR(C39+D39+E39+F39+G39+H39+N39+O39+I39)/(COUNT(C39:I39,N39,O39)),"",(C39+D39+E39+F39+G39+H39+N39+O39+I39)/(COUNT(C39:I39,N39,O39)))</f>
        <v>#DIV/0!</v>
      </c>
      <c r="R39" s="31" t="str">
        <f>IF(ISERROR(ROUND(Q39,0)),"",ROUND(Q39,0))</f>
        <v/>
      </c>
      <c r="S39" s="2"/>
      <c r="T39" s="22">
        <v>29</v>
      </c>
      <c r="U39" s="20"/>
      <c r="V39" s="62"/>
      <c r="W39" s="62"/>
      <c r="X39" s="62"/>
      <c r="Y39" s="62"/>
      <c r="Z39" s="62"/>
      <c r="AA39" s="62"/>
      <c r="AB39" s="6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customHeight="1" ht="15.75" s="1" customFormat="1">
      <c r="A40" s="22">
        <v>30</v>
      </c>
      <c r="B40" s="23"/>
      <c r="C40" s="39"/>
      <c r="D40" s="40"/>
      <c r="E40" s="41"/>
      <c r="F40" s="40"/>
      <c r="G40" s="41"/>
      <c r="H40" s="40"/>
      <c r="I40" s="21" t="e">
        <f>ROUND(IF(OR(J40="",K40="",L40="",M40=""),"",IF(ISERROR(J40+K40+L40+M40)/(COUNT(J40:M40)),"",(J40+K40+L40+M40)/(COUNT(J40:M40)))),0)</f>
        <v>#VALUE!</v>
      </c>
      <c r="J40" s="40"/>
      <c r="K40" s="40"/>
      <c r="L40" s="40"/>
      <c r="M40" s="50"/>
      <c r="N40" s="49"/>
      <c r="O40" s="51"/>
      <c r="P40" s="51"/>
      <c r="Q40" s="30" t="e">
        <f>IF(ISERROR(C40+D40+E40+F40+G40+H40+N40+O40+I40)/(COUNT(C40:I40,N40,O40)),"",(C40+D40+E40+F40+G40+H40+N40+O40+I40)/(COUNT(C40:I40,N40,O40)))</f>
        <v>#DIV/0!</v>
      </c>
      <c r="R40" s="31" t="str">
        <f>IF(ISERROR(ROUND(Q40,0)),"",ROUND(Q40,0))</f>
        <v/>
      </c>
      <c r="S40" s="2"/>
      <c r="T40" s="22">
        <v>30</v>
      </c>
      <c r="U40" s="20"/>
      <c r="V40" s="62"/>
      <c r="W40" s="62"/>
      <c r="X40" s="62"/>
      <c r="Y40" s="62"/>
      <c r="Z40" s="62"/>
      <c r="AA40" s="62"/>
      <c r="AB40" s="6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customHeight="1" ht="15.75" s="1" customFormat="1">
      <c r="A41" s="22">
        <v>31</v>
      </c>
      <c r="B41" s="23"/>
      <c r="C41" s="39"/>
      <c r="D41" s="40"/>
      <c r="E41" s="41"/>
      <c r="F41" s="40"/>
      <c r="G41" s="41"/>
      <c r="H41" s="40"/>
      <c r="I41" s="21" t="e">
        <f>ROUND(IF(OR(J41="",K41="",L41="",M41=""),"",IF(ISERROR(J41+K41+L41+M41)/(COUNT(J41:M41)),"",(J41+K41+L41+M41)/(COUNT(J41:M41)))),0)</f>
        <v>#VALUE!</v>
      </c>
      <c r="J41" s="40"/>
      <c r="K41" s="40"/>
      <c r="L41" s="40"/>
      <c r="M41" s="50"/>
      <c r="N41" s="49"/>
      <c r="O41" s="51"/>
      <c r="P41" s="51"/>
      <c r="Q41" s="30" t="e">
        <f>IF(ISERROR(C41+D41+E41+F41+G41+H41+N41+O41+I41)/(COUNT(C41:I41,N41,O41)),"",(C41+D41+E41+F41+G41+H41+N41+O41+I41)/(COUNT(C41:I41,N41,O41)))</f>
        <v>#DIV/0!</v>
      </c>
      <c r="R41" s="31" t="str">
        <f>IF(ISERROR(ROUND(Q41,0)),"",ROUND(Q41,0))</f>
        <v/>
      </c>
      <c r="S41" s="2"/>
      <c r="T41" s="22">
        <v>31</v>
      </c>
      <c r="U41" s="20"/>
      <c r="V41" s="62"/>
      <c r="W41" s="62"/>
      <c r="X41" s="62"/>
      <c r="Y41" s="62"/>
      <c r="Z41" s="62"/>
      <c r="AA41" s="62"/>
      <c r="AB41" s="6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customHeight="1" ht="15.75" s="1" customFormat="1">
      <c r="A42" s="22">
        <v>32</v>
      </c>
      <c r="B42" s="23"/>
      <c r="C42" s="39"/>
      <c r="D42" s="40"/>
      <c r="E42" s="41"/>
      <c r="F42" s="40"/>
      <c r="G42" s="41"/>
      <c r="H42" s="40"/>
      <c r="I42" s="21" t="e">
        <f>ROUND(IF(OR(J42="",K42="",L42="",M42=""),"",IF(ISERROR(J42+K42+L42+M42)/(COUNT(J42:M42)),"",(J42+K42+L42+M42)/(COUNT(J42:M42)))),0)</f>
        <v>#VALUE!</v>
      </c>
      <c r="J42" s="40"/>
      <c r="K42" s="40"/>
      <c r="L42" s="40"/>
      <c r="M42" s="50"/>
      <c r="N42" s="49"/>
      <c r="O42" s="51"/>
      <c r="P42" s="51"/>
      <c r="Q42" s="30" t="e">
        <f>IF(ISERROR(C42+D42+E42+F42+G42+H42+N42+O42+I42)/(COUNT(C42:I42,N42,O42)),"",(C42+D42+E42+F42+G42+H42+N42+O42+I42)/(COUNT(C42:I42,N42,O42)))</f>
        <v>#DIV/0!</v>
      </c>
      <c r="R42" s="31" t="str">
        <f>IF(ISERROR(ROUND(Q42,0)),"",ROUND(Q42,0))</f>
        <v/>
      </c>
      <c r="S42" s="2"/>
      <c r="T42" s="22">
        <v>32</v>
      </c>
      <c r="U42" s="20"/>
      <c r="V42" s="62"/>
      <c r="W42" s="62"/>
      <c r="X42" s="62"/>
      <c r="Y42" s="62"/>
      <c r="Z42" s="62"/>
      <c r="AA42" s="62"/>
      <c r="AB42" s="6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customHeight="1" ht="15.75" s="1" customFormat="1">
      <c r="A43" s="22">
        <v>33</v>
      </c>
      <c r="B43" s="23"/>
      <c r="C43" s="39"/>
      <c r="D43" s="40"/>
      <c r="E43" s="41"/>
      <c r="F43" s="40"/>
      <c r="G43" s="41"/>
      <c r="H43" s="40"/>
      <c r="I43" s="21" t="e">
        <f>ROUND(IF(OR(J43="",K43="",L43="",M43=""),"",IF(ISERROR(J43+K43+L43+M43)/(COUNT(J43:M43)),"",(J43+K43+L43+M43)/(COUNT(J43:M43)))),0)</f>
        <v>#VALUE!</v>
      </c>
      <c r="J43" s="40"/>
      <c r="K43" s="40"/>
      <c r="L43" s="40"/>
      <c r="M43" s="50"/>
      <c r="N43" s="49"/>
      <c r="O43" s="51"/>
      <c r="P43" s="51"/>
      <c r="Q43" s="30" t="e">
        <f>IF(ISERROR(C43+D43+E43+F43+G43+H43+N43+O43+I43)/(COUNT(C43:I43,N43,O43)),"",(C43+D43+E43+F43+G43+H43+N43+O43+I43)/(COUNT(C43:I43,N43,O43)))</f>
        <v>#DIV/0!</v>
      </c>
      <c r="R43" s="31" t="str">
        <f>IF(ISERROR(ROUND(Q43,0)),"",ROUND(Q43,0))</f>
        <v/>
      </c>
      <c r="S43" s="2"/>
      <c r="T43" s="22">
        <v>33</v>
      </c>
      <c r="U43" s="20"/>
      <c r="V43" s="62"/>
      <c r="W43" s="62"/>
      <c r="X43" s="62"/>
      <c r="Y43" s="62"/>
      <c r="Z43" s="62"/>
      <c r="AA43" s="62"/>
      <c r="AB43" s="6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customHeight="1" ht="15.75" s="1" customFormat="1">
      <c r="A44" s="22">
        <v>34</v>
      </c>
      <c r="B44" s="23"/>
      <c r="C44" s="39"/>
      <c r="D44" s="40"/>
      <c r="E44" s="41"/>
      <c r="F44" s="40"/>
      <c r="G44" s="41"/>
      <c r="H44" s="40"/>
      <c r="I44" s="21" t="e">
        <f>ROUND(IF(OR(J44="",K44="",L44="",M44=""),"",IF(ISERROR(J44+K44+L44+M44)/(COUNT(J44:M44)),"",(J44+K44+L44+M44)/(COUNT(J44:M44)))),0)</f>
        <v>#VALUE!</v>
      </c>
      <c r="J44" s="40"/>
      <c r="K44" s="40"/>
      <c r="L44" s="40"/>
      <c r="M44" s="50"/>
      <c r="N44" s="49"/>
      <c r="O44" s="51"/>
      <c r="P44" s="51"/>
      <c r="Q44" s="30" t="e">
        <f>IF(ISERROR(C44+D44+E44+F44+G44+H44+N44+O44+I44)/(COUNT(C44:I44,N44,O44)),"",(C44+D44+E44+F44+G44+H44+N44+O44+I44)/(COUNT(C44:I44,N44,O44)))</f>
        <v>#DIV/0!</v>
      </c>
      <c r="R44" s="31" t="str">
        <f>IF(ISERROR(ROUND(Q44,0)),"",ROUND(Q44,0))</f>
        <v/>
      </c>
      <c r="S44" s="2"/>
      <c r="T44" s="22">
        <v>34</v>
      </c>
      <c r="U44" s="20"/>
      <c r="V44" s="62"/>
      <c r="W44" s="62"/>
      <c r="X44" s="62"/>
      <c r="Y44" s="62"/>
      <c r="Z44" s="62"/>
      <c r="AA44" s="62"/>
      <c r="AB44" s="6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customHeight="1" ht="15.75" s="1" customFormat="1">
      <c r="A45" s="22">
        <v>35</v>
      </c>
      <c r="B45" s="23"/>
      <c r="C45" s="39"/>
      <c r="D45" s="40"/>
      <c r="E45" s="41"/>
      <c r="F45" s="40"/>
      <c r="G45" s="41"/>
      <c r="H45" s="40"/>
      <c r="I45" s="21" t="e">
        <f>ROUND(IF(OR(J45="",K45="",L45="",M45=""),"",IF(ISERROR(J45+K45+L45+M45)/(COUNT(J45:M45)),"",(J45+K45+L45+M45)/(COUNT(J45:M45)))),0)</f>
        <v>#VALUE!</v>
      </c>
      <c r="J45" s="40"/>
      <c r="K45" s="40"/>
      <c r="L45" s="40"/>
      <c r="M45" s="50"/>
      <c r="N45" s="49"/>
      <c r="O45" s="51"/>
      <c r="P45" s="51"/>
      <c r="Q45" s="30" t="e">
        <f>IF(ISERROR(C45+D45+E45+F45+G45+H45+N45+O45+I45)/(COUNT(C45:I45,N45,O45)),"",(C45+D45+E45+F45+G45+H45+N45+O45+I45)/(COUNT(C45:I45,N45,O45)))</f>
        <v>#DIV/0!</v>
      </c>
      <c r="R45" s="31" t="str">
        <f>IF(ISERROR(ROUND(Q45,0)),"",ROUND(Q45,0))</f>
        <v/>
      </c>
      <c r="S45" s="2"/>
      <c r="T45" s="22">
        <v>35</v>
      </c>
      <c r="U45" s="20"/>
      <c r="V45" s="62"/>
      <c r="W45" s="62"/>
      <c r="X45" s="62"/>
      <c r="Y45" s="62"/>
      <c r="Z45" s="62"/>
      <c r="AA45" s="62"/>
      <c r="AB45" s="6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customHeight="1" ht="15.75" s="1" customFormat="1">
      <c r="A46" s="22">
        <v>36</v>
      </c>
      <c r="B46" s="23"/>
      <c r="C46" s="39"/>
      <c r="D46" s="40"/>
      <c r="E46" s="41"/>
      <c r="F46" s="40"/>
      <c r="G46" s="41"/>
      <c r="H46" s="40"/>
      <c r="I46" s="21" t="e">
        <f>ROUND(IF(OR(J46="",K46="",L46="",M46=""),"",IF(ISERROR(J46+K46+L46+M46)/(COUNT(J46:M46)),"",(J46+K46+L46+M46)/(COUNT(J46:M46)))),0)</f>
        <v>#VALUE!</v>
      </c>
      <c r="J46" s="40"/>
      <c r="K46" s="40"/>
      <c r="L46" s="40"/>
      <c r="M46" s="50"/>
      <c r="N46" s="49"/>
      <c r="O46" s="51"/>
      <c r="P46" s="51"/>
      <c r="Q46" s="30" t="e">
        <f>IF(ISERROR(C46+D46+E46+F46+G46+H46+N46+O46+I46)/(COUNT(C46:I46,N46,O46)),"",(C46+D46+E46+F46+G46+H46+N46+O46+I46)/(COUNT(C46:I46,N46,O46)))</f>
        <v>#DIV/0!</v>
      </c>
      <c r="R46" s="31" t="str">
        <f>IF(ISERROR(ROUND(Q46,0)),"",ROUND(Q46,0))</f>
        <v/>
      </c>
      <c r="S46" s="2"/>
      <c r="T46" s="22">
        <v>36</v>
      </c>
      <c r="U46" s="20"/>
      <c r="V46" s="62"/>
      <c r="W46" s="62"/>
      <c r="X46" s="62"/>
      <c r="Y46" s="62"/>
      <c r="Z46" s="62"/>
      <c r="AA46" s="62"/>
      <c r="AB46" s="6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customHeight="1" ht="15.75" s="1" customFormat="1">
      <c r="A47" s="22">
        <v>37</v>
      </c>
      <c r="B47" s="23"/>
      <c r="C47" s="39"/>
      <c r="D47" s="40"/>
      <c r="E47" s="41"/>
      <c r="F47" s="40"/>
      <c r="G47" s="41"/>
      <c r="H47" s="40"/>
      <c r="I47" s="21" t="e">
        <f>ROUND(IF(OR(J47="",K47="",L47="",M47=""),"",IF(ISERROR(J47+K47+L47+M47)/(COUNT(J47:M47)),"",(J47+K47+L47+M47)/(COUNT(J47:M47)))),0)</f>
        <v>#VALUE!</v>
      </c>
      <c r="J47" s="40"/>
      <c r="K47" s="40"/>
      <c r="L47" s="40"/>
      <c r="M47" s="50"/>
      <c r="N47" s="49"/>
      <c r="O47" s="51"/>
      <c r="P47" s="51"/>
      <c r="Q47" s="30" t="e">
        <f>IF(ISERROR(C47+D47+E47+F47+G47+H47+N47+O47+I47)/(COUNT(C47:I47,N47,O47)),"",(C47+D47+E47+F47+G47+H47+N47+O47+I47)/(COUNT(C47:I47,N47,O47)))</f>
        <v>#DIV/0!</v>
      </c>
      <c r="R47" s="31" t="str">
        <f>IF(ISERROR(ROUND(Q47,0)),"",ROUND(Q47,0))</f>
        <v/>
      </c>
      <c r="S47" s="2"/>
      <c r="T47" s="22">
        <v>37</v>
      </c>
      <c r="U47" s="20"/>
      <c r="V47" s="62"/>
      <c r="W47" s="62"/>
      <c r="X47" s="62"/>
      <c r="Y47" s="62"/>
      <c r="Z47" s="62"/>
      <c r="AA47" s="62"/>
      <c r="AB47" s="6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customHeight="1" ht="15.75" s="1" customFormat="1">
      <c r="A48" s="22">
        <v>38</v>
      </c>
      <c r="B48" s="23"/>
      <c r="C48" s="39"/>
      <c r="D48" s="40"/>
      <c r="E48" s="41"/>
      <c r="F48" s="40"/>
      <c r="G48" s="41"/>
      <c r="H48" s="40"/>
      <c r="I48" s="21" t="e">
        <f>ROUND(IF(OR(J48="",K48="",L48="",M48=""),"",IF(ISERROR(J48+K48+L48+M48)/(COUNT(J48:M48)),"",(J48+K48+L48+M48)/(COUNT(J48:M48)))),0)</f>
        <v>#VALUE!</v>
      </c>
      <c r="J48" s="40"/>
      <c r="K48" s="40"/>
      <c r="L48" s="40"/>
      <c r="M48" s="50"/>
      <c r="N48" s="49"/>
      <c r="O48" s="51"/>
      <c r="P48" s="51"/>
      <c r="Q48" s="30" t="e">
        <f>IF(ISERROR(C48+D48+E48+F48+G48+H48+N48+O48+I48)/(COUNT(C48:I48,N48,O48)),"",(C48+D48+E48+F48+G48+H48+N48+O48+I48)/(COUNT(C48:I48,N48,O48)))</f>
        <v>#DIV/0!</v>
      </c>
      <c r="R48" s="31" t="str">
        <f>IF(ISERROR(ROUND(Q48,0)),"",ROUND(Q48,0))</f>
        <v/>
      </c>
      <c r="S48" s="2"/>
      <c r="T48" s="22">
        <v>38</v>
      </c>
      <c r="U48" s="20"/>
      <c r="V48" s="62"/>
      <c r="W48" s="62"/>
      <c r="X48" s="62"/>
      <c r="Y48" s="62"/>
      <c r="Z48" s="62"/>
      <c r="AA48" s="62"/>
      <c r="AB48" s="6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customHeight="1" ht="15.75" s="1" customFormat="1">
      <c r="A49" s="22">
        <v>39</v>
      </c>
      <c r="B49" s="23"/>
      <c r="C49" s="39"/>
      <c r="D49" s="40"/>
      <c r="E49" s="41"/>
      <c r="F49" s="40"/>
      <c r="G49" s="41"/>
      <c r="H49" s="40"/>
      <c r="I49" s="21" t="e">
        <f>ROUND(IF(OR(J49="",K49="",L49="",M49=""),"",IF(ISERROR(J49+K49+L49+M49)/(COUNT(J49:M49)),"",(J49+K49+L49+M49)/(COUNT(J49:M49)))),0)</f>
        <v>#VALUE!</v>
      </c>
      <c r="J49" s="40"/>
      <c r="K49" s="40"/>
      <c r="L49" s="40"/>
      <c r="M49" s="50"/>
      <c r="N49" s="49"/>
      <c r="O49" s="51"/>
      <c r="P49" s="51"/>
      <c r="Q49" s="30" t="e">
        <f>IF(ISERROR(C49+D49+E49+F49+G49+H49+N49+O49+I49)/(COUNT(C49:I49,N49,O49)),"",(C49+D49+E49+F49+G49+H49+N49+O49+I49)/(COUNT(C49:I49,N49,O49)))</f>
        <v>#DIV/0!</v>
      </c>
      <c r="R49" s="31" t="str">
        <f>IF(ISERROR(ROUND(Q49,0)),"",ROUND(Q49,0))</f>
        <v/>
      </c>
      <c r="S49" s="2"/>
      <c r="T49" s="22">
        <v>39</v>
      </c>
      <c r="U49" s="20"/>
      <c r="V49" s="62"/>
      <c r="W49" s="62"/>
      <c r="X49" s="62"/>
      <c r="Y49" s="62"/>
      <c r="Z49" s="62"/>
      <c r="AA49" s="62"/>
      <c r="AB49" s="6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customHeight="1" ht="15.75" s="1" customFormat="1">
      <c r="A50" s="22">
        <v>40</v>
      </c>
      <c r="B50" s="23"/>
      <c r="C50" s="39"/>
      <c r="D50" s="40"/>
      <c r="E50" s="41"/>
      <c r="F50" s="40"/>
      <c r="G50" s="41"/>
      <c r="H50" s="40"/>
      <c r="I50" s="21" t="e">
        <f>ROUND(IF(OR(J50="",K50="",L50="",M50=""),"",IF(ISERROR(J50+K50+L50+M50)/(COUNT(J50:M50)),"",(J50+K50+L50+M50)/(COUNT(J50:M50)))),0)</f>
        <v>#VALUE!</v>
      </c>
      <c r="J50" s="40"/>
      <c r="K50" s="40"/>
      <c r="L50" s="40"/>
      <c r="M50" s="50"/>
      <c r="N50" s="49"/>
      <c r="O50" s="51"/>
      <c r="P50" s="51"/>
      <c r="Q50" s="30" t="e">
        <f>IF(ISERROR(C50+D50+E50+F50+G50+H50+N50+O50+I50)/(COUNT(C50:I50,N50,O50)),"",(C50+D50+E50+F50+G50+H50+N50+O50+I50)/(COUNT(C50:I50,N50,O50)))</f>
        <v>#DIV/0!</v>
      </c>
      <c r="R50" s="31" t="str">
        <f>IF(ISERROR(ROUND(Q50,0)),"",ROUND(Q50,0))</f>
        <v/>
      </c>
      <c r="S50" s="2"/>
      <c r="T50" s="22">
        <v>40</v>
      </c>
      <c r="U50" s="20"/>
      <c r="V50" s="62"/>
      <c r="W50" s="62"/>
      <c r="X50" s="62"/>
      <c r="Y50" s="62"/>
      <c r="Z50" s="62"/>
      <c r="AA50" s="62"/>
      <c r="AB50" s="6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customHeight="1" ht="15.75" s="1" customFormat="1">
      <c r="A51" s="22">
        <v>41</v>
      </c>
      <c r="B51" s="23"/>
      <c r="C51" s="39"/>
      <c r="D51" s="40"/>
      <c r="E51" s="41"/>
      <c r="F51" s="40"/>
      <c r="G51" s="41"/>
      <c r="H51" s="40"/>
      <c r="I51" s="21" t="e">
        <f>ROUND(IF(OR(J51="",K51="",L51="",M51=""),"",IF(ISERROR(J51+K51+L51+M51)/(COUNT(J51:M51)),"",(J51+K51+L51+M51)/(COUNT(J51:M51)))),0)</f>
        <v>#VALUE!</v>
      </c>
      <c r="J51" s="40"/>
      <c r="K51" s="40"/>
      <c r="L51" s="40"/>
      <c r="M51" s="50"/>
      <c r="N51" s="49"/>
      <c r="O51" s="51"/>
      <c r="P51" s="51"/>
      <c r="Q51" s="30" t="e">
        <f>IF(ISERROR(C51+D51+E51+F51+G51+H51+N51+O51+I51)/(COUNT(C51:I51,N51,O51)),"",(C51+D51+E51+F51+G51+H51+N51+O51+I51)/(COUNT(C51:I51,N51,O51)))</f>
        <v>#DIV/0!</v>
      </c>
      <c r="R51" s="31" t="str">
        <f>IF(ISERROR(ROUND(Q51,0)),"",ROUND(Q51,0))</f>
        <v/>
      </c>
      <c r="S51" s="2"/>
      <c r="T51" s="22">
        <v>41</v>
      </c>
      <c r="U51" s="20"/>
      <c r="V51" s="62"/>
      <c r="W51" s="62"/>
      <c r="X51" s="62"/>
      <c r="Y51" s="62"/>
      <c r="Z51" s="62"/>
      <c r="AA51" s="62"/>
      <c r="AB51" s="6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customHeight="1" ht="15.75" s="1" customFormat="1">
      <c r="A52" s="22">
        <v>42</v>
      </c>
      <c r="B52" s="23"/>
      <c r="C52" s="39"/>
      <c r="D52" s="40"/>
      <c r="E52" s="41"/>
      <c r="F52" s="40"/>
      <c r="G52" s="41"/>
      <c r="H52" s="40"/>
      <c r="I52" s="21" t="e">
        <f>ROUND(IF(OR(J52="",K52="",L52="",M52=""),"",IF(ISERROR(J52+K52+L52+M52)/(COUNT(J52:M52)),"",(J52+K52+L52+M52)/(COUNT(J52:M52)))),0)</f>
        <v>#VALUE!</v>
      </c>
      <c r="J52" s="40"/>
      <c r="K52" s="40"/>
      <c r="L52" s="40"/>
      <c r="M52" s="50"/>
      <c r="N52" s="49"/>
      <c r="O52" s="51"/>
      <c r="P52" s="51"/>
      <c r="Q52" s="30" t="e">
        <f>IF(ISERROR(C52+D52+E52+F52+G52+H52+N52+O52+I52)/(COUNT(C52:I52,N52,O52)),"",(C52+D52+E52+F52+G52+H52+N52+O52+I52)/(COUNT(C52:I52,N52,O52)))</f>
        <v>#DIV/0!</v>
      </c>
      <c r="R52" s="31" t="str">
        <f>IF(ISERROR(ROUND(Q52,0)),"",ROUND(Q52,0))</f>
        <v/>
      </c>
      <c r="S52" s="2"/>
      <c r="T52" s="22">
        <v>42</v>
      </c>
      <c r="U52" s="20"/>
      <c r="V52" s="62"/>
      <c r="W52" s="62"/>
      <c r="X52" s="62"/>
      <c r="Y52" s="62"/>
      <c r="Z52" s="62"/>
      <c r="AA52" s="62"/>
      <c r="AB52" s="6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customHeight="1" ht="15.75" s="1" customFormat="1">
      <c r="A53" s="22">
        <v>43</v>
      </c>
      <c r="B53" s="23"/>
      <c r="C53" s="39"/>
      <c r="D53" s="40"/>
      <c r="E53" s="41"/>
      <c r="F53" s="40"/>
      <c r="G53" s="41"/>
      <c r="H53" s="40"/>
      <c r="I53" s="21" t="e">
        <f>ROUND(IF(OR(J53="",K53="",L53="",M53=""),"",IF(ISERROR(J53+K53+L53+M53)/(COUNT(J53:M53)),"",(J53+K53+L53+M53)/(COUNT(J53:M53)))),0)</f>
        <v>#VALUE!</v>
      </c>
      <c r="J53" s="40"/>
      <c r="K53" s="40"/>
      <c r="L53" s="40"/>
      <c r="M53" s="50"/>
      <c r="N53" s="49"/>
      <c r="O53" s="51"/>
      <c r="P53" s="51"/>
      <c r="Q53" s="30" t="e">
        <f>IF(ISERROR(C53+D53+E53+F53+G53+H53+N53+O53+I53)/(COUNT(C53:I53,N53,O53)),"",(C53+D53+E53+F53+G53+H53+N53+O53+I53)/(COUNT(C53:I53,N53,O53)))</f>
        <v>#DIV/0!</v>
      </c>
      <c r="R53" s="31" t="str">
        <f>IF(ISERROR(ROUND(Q53,0)),"",ROUND(Q53,0))</f>
        <v/>
      </c>
      <c r="S53" s="2"/>
      <c r="T53" s="22">
        <v>43</v>
      </c>
      <c r="U53" s="20"/>
      <c r="V53" s="62"/>
      <c r="W53" s="62"/>
      <c r="X53" s="62"/>
      <c r="Y53" s="62"/>
      <c r="Z53" s="62"/>
      <c r="AA53" s="62"/>
      <c r="AB53" s="6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customHeight="1" ht="15.75" s="1" customFormat="1">
      <c r="A54" s="22">
        <v>44</v>
      </c>
      <c r="B54" s="23"/>
      <c r="C54" s="39"/>
      <c r="D54" s="40"/>
      <c r="E54" s="41"/>
      <c r="F54" s="40"/>
      <c r="G54" s="41"/>
      <c r="H54" s="40"/>
      <c r="I54" s="21" t="e">
        <f>ROUND(IF(OR(J54="",K54="",L54="",M54=""),"",IF(ISERROR(J54+K54+L54+M54)/(COUNT(J54:M54)),"",(J54+K54+L54+M54)/(COUNT(J54:M54)))),0)</f>
        <v>#VALUE!</v>
      </c>
      <c r="J54" s="40"/>
      <c r="K54" s="40"/>
      <c r="L54" s="40"/>
      <c r="M54" s="50"/>
      <c r="N54" s="49"/>
      <c r="O54" s="51"/>
      <c r="P54" s="51"/>
      <c r="Q54" s="30" t="e">
        <f>IF(ISERROR(C54+D54+E54+F54+G54+H54+N54+O54+I54)/(COUNT(C54:I54,N54,O54)),"",(C54+D54+E54+F54+G54+H54+N54+O54+I54)/(COUNT(C54:I54,N54,O54)))</f>
        <v>#DIV/0!</v>
      </c>
      <c r="R54" s="31" t="str">
        <f>IF(ISERROR(ROUND(Q54,0)),"",ROUND(Q54,0))</f>
        <v/>
      </c>
      <c r="S54" s="2"/>
      <c r="T54" s="22">
        <v>44</v>
      </c>
      <c r="U54" s="20"/>
      <c r="V54" s="62"/>
      <c r="W54" s="62"/>
      <c r="X54" s="62"/>
      <c r="Y54" s="62"/>
      <c r="Z54" s="62"/>
      <c r="AA54" s="62"/>
      <c r="AB54" s="6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customHeight="1" ht="15.75" s="1" customFormat="1">
      <c r="A55" s="22">
        <v>45</v>
      </c>
      <c r="B55" s="23"/>
      <c r="C55" s="39"/>
      <c r="D55" s="40"/>
      <c r="E55" s="41"/>
      <c r="F55" s="40"/>
      <c r="G55" s="41"/>
      <c r="H55" s="40"/>
      <c r="I55" s="21" t="e">
        <f>ROUND(IF(OR(J55="",K55="",L55="",M55=""),"",IF(ISERROR(J55+K55+L55+M55)/(COUNT(J55:M55)),"",(J55+K55+L55+M55)/(COUNT(J55:M55)))),0)</f>
        <v>#VALUE!</v>
      </c>
      <c r="J55" s="40"/>
      <c r="K55" s="40"/>
      <c r="L55" s="40"/>
      <c r="M55" s="50"/>
      <c r="N55" s="49"/>
      <c r="O55" s="51"/>
      <c r="P55" s="51"/>
      <c r="Q55" s="30" t="e">
        <f>IF(ISERROR(C55+D55+E55+F55+G55+H55+N55+O55+I55)/(COUNT(C55:I55,N55,O55)),"",(C55+D55+E55+F55+G55+H55+N55+O55+I55)/(COUNT(C55:I55,N55,O55)))</f>
        <v>#DIV/0!</v>
      </c>
      <c r="R55" s="31" t="str">
        <f>IF(ISERROR(ROUND(Q55,0)),"",ROUND(Q55,0))</f>
        <v/>
      </c>
      <c r="S55" s="2"/>
      <c r="T55" s="22">
        <v>45</v>
      </c>
      <c r="U55" s="20"/>
      <c r="V55" s="62"/>
      <c r="W55" s="62"/>
      <c r="X55" s="62"/>
      <c r="Y55" s="62"/>
      <c r="Z55" s="62"/>
      <c r="AA55" s="62"/>
      <c r="AB55" s="6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customHeight="1" ht="15.75" s="1" customFormat="1">
      <c r="A56" s="22">
        <v>46</v>
      </c>
      <c r="B56" s="23"/>
      <c r="C56" s="39"/>
      <c r="D56" s="40"/>
      <c r="E56" s="41"/>
      <c r="F56" s="40"/>
      <c r="G56" s="41"/>
      <c r="H56" s="40"/>
      <c r="I56" s="21" t="e">
        <f>ROUND(IF(OR(J56="",K56="",L56="",M56=""),"",IF(ISERROR(J56+K56+L56+M56)/(COUNT(J56:M56)),"",(J56+K56+L56+M56)/(COUNT(J56:M56)))),0)</f>
        <v>#VALUE!</v>
      </c>
      <c r="J56" s="40"/>
      <c r="K56" s="40"/>
      <c r="L56" s="40"/>
      <c r="M56" s="50"/>
      <c r="N56" s="49"/>
      <c r="O56" s="51"/>
      <c r="P56" s="51"/>
      <c r="Q56" s="30" t="e">
        <f>IF(ISERROR(C56+D56+E56+F56+G56+H56+N56+O56+I56)/(COUNT(C56:I56,N56,O56)),"",(C56+D56+E56+F56+G56+H56+N56+O56+I56)/(COUNT(C56:I56,N56,O56)))</f>
        <v>#DIV/0!</v>
      </c>
      <c r="R56" s="31" t="str">
        <f>IF(ISERROR(ROUND(Q56,0)),"",ROUND(Q56,0))</f>
        <v/>
      </c>
      <c r="S56" s="2"/>
      <c r="T56" s="22">
        <v>46</v>
      </c>
      <c r="U56" s="20"/>
      <c r="V56" s="62"/>
      <c r="W56" s="62"/>
      <c r="X56" s="62"/>
      <c r="Y56" s="62"/>
      <c r="Z56" s="62"/>
      <c r="AA56" s="62"/>
      <c r="AB56" s="6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customHeight="1" ht="15.75" s="1" customFormat="1">
      <c r="A57" s="22">
        <v>47</v>
      </c>
      <c r="B57" s="23"/>
      <c r="C57" s="39"/>
      <c r="D57" s="40"/>
      <c r="E57" s="41"/>
      <c r="F57" s="40"/>
      <c r="G57" s="41"/>
      <c r="H57" s="40"/>
      <c r="I57" s="21" t="e">
        <f>ROUND(IF(OR(J57="",K57="",L57="",M57=""),"",IF(ISERROR(J57+K57+L57+M57)/(COUNT(J57:M57)),"",(J57+K57+L57+M57)/(COUNT(J57:M57)))),0)</f>
        <v>#VALUE!</v>
      </c>
      <c r="J57" s="40"/>
      <c r="K57" s="40"/>
      <c r="L57" s="40"/>
      <c r="M57" s="50"/>
      <c r="N57" s="49"/>
      <c r="O57" s="51"/>
      <c r="P57" s="51"/>
      <c r="Q57" s="30" t="e">
        <f>IF(ISERROR(C57+D57+E57+F57+G57+H57+N57+O57+I57)/(COUNT(C57:I57,N57,O57)),"",(C57+D57+E57+F57+G57+H57+N57+O57+I57)/(COUNT(C57:I57,N57,O57)))</f>
        <v>#DIV/0!</v>
      </c>
      <c r="R57" s="31" t="str">
        <f>IF(ISERROR(ROUND(Q57,0)),"",ROUND(Q57,0))</f>
        <v/>
      </c>
      <c r="S57" s="2"/>
      <c r="T57" s="22">
        <v>47</v>
      </c>
      <c r="U57" s="20"/>
      <c r="V57" s="62"/>
      <c r="W57" s="62"/>
      <c r="X57" s="62"/>
      <c r="Y57" s="62"/>
      <c r="Z57" s="62"/>
      <c r="AA57" s="62"/>
      <c r="AB57" s="6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customHeight="1" ht="15.75" s="1" customFormat="1">
      <c r="A58" s="22">
        <v>48</v>
      </c>
      <c r="B58" s="23"/>
      <c r="C58" s="39"/>
      <c r="D58" s="40"/>
      <c r="E58" s="41"/>
      <c r="F58" s="40"/>
      <c r="G58" s="41"/>
      <c r="H58" s="40"/>
      <c r="I58" s="21" t="e">
        <f>ROUND(IF(OR(J58="",K58="",L58="",M58=""),"",IF(ISERROR(J58+K58+L58+M58)/(COUNT(J58:M58)),"",(J58+K58+L58+M58)/(COUNT(J58:M58)))),0)</f>
        <v>#VALUE!</v>
      </c>
      <c r="J58" s="40"/>
      <c r="K58" s="40"/>
      <c r="L58" s="40"/>
      <c r="M58" s="50"/>
      <c r="N58" s="49"/>
      <c r="O58" s="51"/>
      <c r="P58" s="51"/>
      <c r="Q58" s="30" t="e">
        <f>IF(ISERROR(C58+D58+E58+F58+G58+H58+N58+O58+I58)/(COUNT(C58:I58,N58,O58)),"",(C58+D58+E58+F58+G58+H58+N58+O58+I58)/(COUNT(C58:I58,N58,O58)))</f>
        <v>#DIV/0!</v>
      </c>
      <c r="R58" s="31" t="str">
        <f>IF(ISERROR(ROUND(Q58,0)),"",ROUND(Q58,0))</f>
        <v/>
      </c>
      <c r="S58" s="2"/>
      <c r="T58" s="22">
        <v>48</v>
      </c>
      <c r="U58" s="20"/>
      <c r="V58" s="62"/>
      <c r="W58" s="62"/>
      <c r="X58" s="62"/>
      <c r="Y58" s="62"/>
      <c r="Z58" s="62"/>
      <c r="AA58" s="62"/>
      <c r="AB58" s="6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customHeight="1" ht="15.75" s="1" customFormat="1">
      <c r="A59" s="22">
        <v>49</v>
      </c>
      <c r="B59" s="23"/>
      <c r="C59" s="39"/>
      <c r="D59" s="40"/>
      <c r="E59" s="41"/>
      <c r="F59" s="40"/>
      <c r="G59" s="41"/>
      <c r="H59" s="40"/>
      <c r="I59" s="21" t="e">
        <f>ROUND(IF(OR(J59="",K59="",L59="",M59=""),"",IF(ISERROR(J59+K59+L59+M59)/(COUNT(J59:M59)),"",(J59+K59+L59+M59)/(COUNT(J59:M59)))),0)</f>
        <v>#VALUE!</v>
      </c>
      <c r="J59" s="40"/>
      <c r="K59" s="40"/>
      <c r="L59" s="40"/>
      <c r="M59" s="50"/>
      <c r="N59" s="49"/>
      <c r="O59" s="51"/>
      <c r="P59" s="51"/>
      <c r="Q59" s="30" t="e">
        <f>IF(ISERROR(C59+D59+E59+F59+G59+H59+N59+O59+I59)/(COUNT(C59:I59,N59,O59)),"",(C59+D59+E59+F59+G59+H59+N59+O59+I59)/(COUNT(C59:I59,N59,O59)))</f>
        <v>#DIV/0!</v>
      </c>
      <c r="R59" s="31" t="str">
        <f>IF(ISERROR(ROUND(Q59,0)),"",ROUND(Q59,0))</f>
        <v/>
      </c>
      <c r="S59" s="2"/>
      <c r="T59" s="22">
        <v>49</v>
      </c>
      <c r="U59" s="20"/>
      <c r="V59" s="62"/>
      <c r="W59" s="62"/>
      <c r="X59" s="62"/>
      <c r="Y59" s="62"/>
      <c r="Z59" s="62"/>
      <c r="AA59" s="62"/>
      <c r="AB59" s="6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customHeight="1" ht="15.75" s="1" customFormat="1">
      <c r="A60" s="24">
        <v>50</v>
      </c>
      <c r="B60" s="25"/>
      <c r="C60" s="42"/>
      <c r="D60" s="43"/>
      <c r="E60" s="44"/>
      <c r="F60" s="43"/>
      <c r="G60" s="44"/>
      <c r="H60" s="43"/>
      <c r="I60" s="21" t="e">
        <f>ROUND(IF(OR(J60="",K60="",L60="",M60=""),"",IF(ISERROR(J60+K60+L60+M60)/(COUNT(J60:M60)),"",(J60+K60+L60+M60)/(COUNT(J60:M60)))),0)</f>
        <v>#VALUE!</v>
      </c>
      <c r="J60" s="43"/>
      <c r="K60" s="43"/>
      <c r="L60" s="43"/>
      <c r="M60" s="52"/>
      <c r="N60" s="53"/>
      <c r="O60" s="54"/>
      <c r="P60" s="51"/>
      <c r="Q60" s="30" t="e">
        <f>IF(ISERROR(C60+D60+E60+F60+G60+H60+N60+O60+I60)/(COUNT(C60:I60,N60,O60)),"",(C60+D60+E60+F60+G60+H60+N60+O60+I60)/(COUNT(C60:I60,N60,O60)))</f>
        <v>#DIV/0!</v>
      </c>
      <c r="R60" s="31" t="str">
        <f>IF(ISERROR(ROUND(Q60,0)),"",ROUND(Q60,0))</f>
        <v/>
      </c>
      <c r="S60" s="2"/>
      <c r="T60" s="24">
        <v>50</v>
      </c>
      <c r="U60" s="63"/>
      <c r="V60" s="64"/>
      <c r="W60" s="64"/>
      <c r="X60" s="64"/>
      <c r="Y60" s="64"/>
      <c r="Z60" s="64"/>
      <c r="AA60" s="64"/>
      <c r="AB60" s="6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customHeight="1" ht="15.75" s="1" customFormat="1">
      <c r="A61" s="26"/>
      <c r="B61" s="27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3"/>
      <c r="P61" s="373"/>
      <c r="Q61" s="373"/>
      <c r="R61" s="375"/>
      <c r="S61" s="2"/>
      <c r="T61" s="65"/>
      <c r="U61" s="66"/>
      <c r="V61" s="67"/>
      <c r="W61" s="67"/>
      <c r="X61" s="67"/>
      <c r="Y61" s="67"/>
      <c r="Z61" s="67"/>
      <c r="AA61" s="67"/>
      <c r="AB61" s="67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customHeight="1" ht="15.75" s="1" customFormat="1">
      <c r="A62" s="19">
        <v>1</v>
      </c>
      <c r="B62" s="20"/>
      <c r="C62" s="37"/>
      <c r="D62" s="38"/>
      <c r="E62" s="38"/>
      <c r="F62" s="38"/>
      <c r="G62" s="38"/>
      <c r="H62" s="38"/>
      <c r="I62" s="21" t="e">
        <f>ROUND(IF(OR(J62="",K62="",L62="",M62=""),"",IF(ISERROR(J62+K62+L62+M62)/(COUNT(J62:M62)),"",(J62+K62+L62+M62)/(COUNT(J62:M62)))),0)</f>
        <v>#VALUE!</v>
      </c>
      <c r="J62" s="38"/>
      <c r="K62" s="38"/>
      <c r="L62" s="38"/>
      <c r="M62" s="55"/>
      <c r="N62" s="47"/>
      <c r="O62" s="48"/>
      <c r="P62" s="48"/>
      <c r="Q62" s="30" t="e">
        <f>IF(ISERROR(C62+D62+E62+F62+G62+H62+N62+O62+I62)/(COUNT(C62:I62,N62,O62)),"",(C62+D62+E62+F62+G62+H62+N62+O62+I62)/(COUNT(C62:I62,N62,O62)))</f>
        <v>#DIV/0!</v>
      </c>
      <c r="R62" s="31" t="str">
        <f>IF(ISERROR(ROUND(Q62,0)),"",ROUND(Q62,0))</f>
        <v/>
      </c>
      <c r="S62" s="2"/>
      <c r="T62" s="19">
        <v>1</v>
      </c>
      <c r="U62" s="20"/>
      <c r="V62" s="68"/>
      <c r="W62" s="68"/>
      <c r="X62" s="68"/>
      <c r="Y62" s="68"/>
      <c r="Z62" s="68"/>
      <c r="AA62" s="68"/>
      <c r="AB62" s="68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customHeight="1" ht="15.75" s="1" customFormat="1">
      <c r="A63" s="22">
        <v>2</v>
      </c>
      <c r="B63" s="23"/>
      <c r="C63" s="37"/>
      <c r="D63" s="38"/>
      <c r="E63" s="38"/>
      <c r="F63" s="38"/>
      <c r="G63" s="38"/>
      <c r="H63" s="38"/>
      <c r="I63" s="21" t="e">
        <f>ROUND(IF(OR(J63="",K63="",L63="",M63=""),"",IF(ISERROR(J63+K63+L63+M63)/(COUNT(J63:M63)),"",(J63+K63+L63+M63)/(COUNT(J63:M63)))),0)</f>
        <v>#VALUE!</v>
      </c>
      <c r="J63" s="38"/>
      <c r="K63" s="38"/>
      <c r="L63" s="38"/>
      <c r="M63" s="55"/>
      <c r="N63" s="49"/>
      <c r="O63" s="48"/>
      <c r="P63" s="48"/>
      <c r="Q63" s="30" t="e">
        <f>IF(ISERROR(C63+D63+E63+F63+G63+H63+N63+O63+I63)/(COUNT(C63:I63,N63,O63)),"",(C63+D63+E63+F63+G63+H63+N63+O63+I63)/(COUNT(C63:I63,N63,O63)))</f>
        <v>#DIV/0!</v>
      </c>
      <c r="R63" s="31" t="str">
        <f>IF(ISERROR(ROUND(Q63,0)),"",ROUND(Q63,0))</f>
        <v/>
      </c>
      <c r="S63" s="2"/>
      <c r="T63" s="22">
        <v>2</v>
      </c>
      <c r="U63" s="20"/>
      <c r="V63" s="62"/>
      <c r="W63" s="62"/>
      <c r="X63" s="62"/>
      <c r="Y63" s="62"/>
      <c r="Z63" s="62"/>
      <c r="AA63" s="62"/>
      <c r="AB63" s="6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customHeight="1" ht="15.75" s="1" customFormat="1">
      <c r="A64" s="22">
        <v>3</v>
      </c>
      <c r="B64" s="23"/>
      <c r="C64" s="37"/>
      <c r="D64" s="38"/>
      <c r="E64" s="38"/>
      <c r="F64" s="38"/>
      <c r="G64" s="38"/>
      <c r="H64" s="38"/>
      <c r="I64" s="21" t="e">
        <f>ROUND(IF(OR(J64="",K64="",L64="",M64=""),"",IF(ISERROR(J64+K64+L64+M64)/(COUNT(J64:M64)),"",(J64+K64+L64+M64)/(COUNT(J64:M64)))),0)</f>
        <v>#VALUE!</v>
      </c>
      <c r="J64" s="38"/>
      <c r="K64" s="38"/>
      <c r="L64" s="38"/>
      <c r="M64" s="55"/>
      <c r="N64" s="49"/>
      <c r="O64" s="48"/>
      <c r="P64" s="48"/>
      <c r="Q64" s="30" t="e">
        <f>IF(ISERROR(C64+D64+E64+F64+G64+H64+N64+O64+I64)/(COUNT(C64:I64,N64,O64)),"",(C64+D64+E64+F64+G64+H64+N64+O64+I64)/(COUNT(C64:I64,N64,O64)))</f>
        <v>#DIV/0!</v>
      </c>
      <c r="R64" s="31" t="str">
        <f>IF(ISERROR(ROUND(Q64,0)),"",ROUND(Q64,0))</f>
        <v/>
      </c>
      <c r="S64" s="2"/>
      <c r="T64" s="22">
        <v>3</v>
      </c>
      <c r="U64" s="20"/>
      <c r="V64" s="62"/>
      <c r="W64" s="62"/>
      <c r="X64" s="62"/>
      <c r="Y64" s="62"/>
      <c r="Z64" s="62"/>
      <c r="AA64" s="62"/>
      <c r="AB64" s="6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customHeight="1" ht="15.75" s="1" customFormat="1">
      <c r="A65" s="22">
        <v>4</v>
      </c>
      <c r="B65" s="23"/>
      <c r="C65" s="37"/>
      <c r="D65" s="38"/>
      <c r="E65" s="38"/>
      <c r="F65" s="38"/>
      <c r="G65" s="38"/>
      <c r="H65" s="38"/>
      <c r="I65" s="21" t="e">
        <f>ROUND(IF(OR(J65="",K65="",L65="",M65=""),"",IF(ISERROR(J65+K65+L65+M65)/(COUNT(J65:M65)),"",(J65+K65+L65+M65)/(COUNT(J65:M65)))),0)</f>
        <v>#VALUE!</v>
      </c>
      <c r="J65" s="38"/>
      <c r="K65" s="38"/>
      <c r="L65" s="38"/>
      <c r="M65" s="55"/>
      <c r="N65" s="49"/>
      <c r="O65" s="48"/>
      <c r="P65" s="48"/>
      <c r="Q65" s="30" t="e">
        <f>IF(ISERROR(C65+D65+E65+F65+G65+H65+N65+O65+I65)/(COUNT(C65:I65,N65,O65)),"",(C65+D65+E65+F65+G65+H65+N65+O65+I65)/(COUNT(C65:I65,N65,O65)))</f>
        <v>#DIV/0!</v>
      </c>
      <c r="R65" s="31" t="str">
        <f>IF(ISERROR(ROUND(Q65,0)),"",ROUND(Q65,0))</f>
        <v/>
      </c>
      <c r="S65" s="2"/>
      <c r="T65" s="22">
        <v>4</v>
      </c>
      <c r="U65" s="20"/>
      <c r="V65" s="62"/>
      <c r="W65" s="62"/>
      <c r="X65" s="62"/>
      <c r="Y65" s="62"/>
      <c r="Z65" s="62"/>
      <c r="AA65" s="62"/>
      <c r="AB65" s="6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customHeight="1" ht="15.75" s="1" customFormat="1">
      <c r="A66" s="22">
        <v>5</v>
      </c>
      <c r="B66" s="23"/>
      <c r="C66" s="37"/>
      <c r="D66" s="38"/>
      <c r="E66" s="38"/>
      <c r="F66" s="38"/>
      <c r="G66" s="38"/>
      <c r="H66" s="38"/>
      <c r="I66" s="21" t="e">
        <f>ROUND(IF(OR(J66="",K66="",L66="",M66=""),"",IF(ISERROR(J66+K66+L66+M66)/(COUNT(J66:M66)),"",(J66+K66+L66+M66)/(COUNT(J66:M66)))),0)</f>
        <v>#VALUE!</v>
      </c>
      <c r="J66" s="38"/>
      <c r="K66" s="38"/>
      <c r="L66" s="38"/>
      <c r="M66" s="55"/>
      <c r="N66" s="49"/>
      <c r="O66" s="48"/>
      <c r="P66" s="48"/>
      <c r="Q66" s="30" t="e">
        <f>IF(ISERROR(C66+D66+E66+F66+G66+H66+N66+O66+I66)/(COUNT(C66:I66,N66,O66)),"",(C66+D66+E66+F66+G66+H66+N66+O66+I66)/(COUNT(C66:I66,N66,O66)))</f>
        <v>#DIV/0!</v>
      </c>
      <c r="R66" s="31" t="str">
        <f>IF(ISERROR(ROUND(Q66,0)),"",ROUND(Q66,0))</f>
        <v/>
      </c>
      <c r="S66" s="2"/>
      <c r="T66" s="22">
        <v>5</v>
      </c>
      <c r="U66" s="20"/>
      <c r="V66" s="62"/>
      <c r="W66" s="62"/>
      <c r="X66" s="62"/>
      <c r="Y66" s="62"/>
      <c r="Z66" s="62"/>
      <c r="AA66" s="62"/>
      <c r="AB66" s="6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customHeight="1" ht="15.75" s="1" customFormat="1">
      <c r="A67" s="22">
        <v>6</v>
      </c>
      <c r="B67" s="23"/>
      <c r="C67" s="37"/>
      <c r="D67" s="38"/>
      <c r="E67" s="38"/>
      <c r="F67" s="38"/>
      <c r="G67" s="38"/>
      <c r="H67" s="38"/>
      <c r="I67" s="21" t="e">
        <f>ROUND(IF(OR(J67="",K67="",L67="",M67=""),"",IF(ISERROR(J67+K67+L67+M67)/(COUNT(J67:M67)),"",(J67+K67+L67+M67)/(COUNT(J67:M67)))),0)</f>
        <v>#VALUE!</v>
      </c>
      <c r="J67" s="38"/>
      <c r="K67" s="38"/>
      <c r="L67" s="38"/>
      <c r="M67" s="55"/>
      <c r="N67" s="49"/>
      <c r="O67" s="48"/>
      <c r="P67" s="48"/>
      <c r="Q67" s="30" t="e">
        <f>IF(ISERROR(C67+D67+E67+F67+G67+H67+N67+O67+I67)/(COUNT(C67:I67,N67,O67)),"",(C67+D67+E67+F67+G67+H67+N67+O67+I67)/(COUNT(C67:I67,N67,O67)))</f>
        <v>#DIV/0!</v>
      </c>
      <c r="R67" s="31" t="str">
        <f>IF(ISERROR(ROUND(Q67,0)),"",ROUND(Q67,0))</f>
        <v/>
      </c>
      <c r="S67" s="2"/>
      <c r="T67" s="22">
        <v>6</v>
      </c>
      <c r="U67" s="20"/>
      <c r="V67" s="62"/>
      <c r="W67" s="62"/>
      <c r="X67" s="62"/>
      <c r="Y67" s="62"/>
      <c r="Z67" s="62"/>
      <c r="AA67" s="62"/>
      <c r="AB67" s="6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customHeight="1" ht="15.75" s="1" customFormat="1">
      <c r="A68" s="22">
        <v>7</v>
      </c>
      <c r="B68" s="23"/>
      <c r="C68" s="37"/>
      <c r="D68" s="38"/>
      <c r="E68" s="38"/>
      <c r="F68" s="38"/>
      <c r="G68" s="38"/>
      <c r="H68" s="38"/>
      <c r="I68" s="21" t="e">
        <f>ROUND(IF(OR(J68="",K68="",L68="",M68=""),"",IF(ISERROR(J68+K68+L68+M68)/(COUNT(J68:M68)),"",(J68+K68+L68+M68)/(COUNT(J68:M68)))),0)</f>
        <v>#VALUE!</v>
      </c>
      <c r="J68" s="38"/>
      <c r="K68" s="38"/>
      <c r="L68" s="38"/>
      <c r="M68" s="55"/>
      <c r="N68" s="49"/>
      <c r="O68" s="48"/>
      <c r="P68" s="48"/>
      <c r="Q68" s="30" t="e">
        <f>IF(ISERROR(C68+D68+E68+F68+G68+H68+N68+O68+I68)/(COUNT(C68:I68,N68,O68)),"",(C68+D68+E68+F68+G68+H68+N68+O68+I68)/(COUNT(C68:I68,N68,O68)))</f>
        <v>#DIV/0!</v>
      </c>
      <c r="R68" s="31" t="str">
        <f>IF(ISERROR(ROUND(Q68,0)),"",ROUND(Q68,0))</f>
        <v/>
      </c>
      <c r="S68" s="2"/>
      <c r="T68" s="22">
        <v>7</v>
      </c>
      <c r="U68" s="20"/>
      <c r="V68" s="62"/>
      <c r="W68" s="62"/>
      <c r="X68" s="62"/>
      <c r="Y68" s="62"/>
      <c r="Z68" s="62"/>
      <c r="AA68" s="62"/>
      <c r="AB68" s="6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customHeight="1" ht="15.75" s="1" customFormat="1">
      <c r="A69" s="22">
        <v>8</v>
      </c>
      <c r="B69" s="23"/>
      <c r="C69" s="37"/>
      <c r="D69" s="38"/>
      <c r="E69" s="38"/>
      <c r="F69" s="38"/>
      <c r="G69" s="38"/>
      <c r="H69" s="38"/>
      <c r="I69" s="21" t="e">
        <f>ROUND(IF(OR(J69="",K69="",L69="",M69=""),"",IF(ISERROR(J69+K69+L69+M69)/(COUNT(J69:M69)),"",(J69+K69+L69+M69)/(COUNT(J69:M69)))),0)</f>
        <v>#VALUE!</v>
      </c>
      <c r="J69" s="38"/>
      <c r="K69" s="38"/>
      <c r="L69" s="38"/>
      <c r="M69" s="55"/>
      <c r="N69" s="49"/>
      <c r="O69" s="48"/>
      <c r="P69" s="48"/>
      <c r="Q69" s="30" t="e">
        <f>IF(ISERROR(C69+D69+E69+F69+G69+H69+N69+O69+I69)/(COUNT(C69:I69,N69,O69)),"",(C69+D69+E69+F69+G69+H69+N69+O69+I69)/(COUNT(C69:I69,N69,O69)))</f>
        <v>#DIV/0!</v>
      </c>
      <c r="R69" s="31" t="str">
        <f>IF(ISERROR(ROUND(Q69,0)),"",ROUND(Q69,0))</f>
        <v/>
      </c>
      <c r="S69" s="2"/>
      <c r="T69" s="22">
        <v>8</v>
      </c>
      <c r="U69" s="20"/>
      <c r="V69" s="62"/>
      <c r="W69" s="62"/>
      <c r="X69" s="62"/>
      <c r="Y69" s="62"/>
      <c r="Z69" s="62"/>
      <c r="AA69" s="62"/>
      <c r="AB69" s="6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customHeight="1" ht="15.75" s="1" customFormat="1">
      <c r="A70" s="22">
        <v>9</v>
      </c>
      <c r="B70" s="23"/>
      <c r="C70" s="37"/>
      <c r="D70" s="38"/>
      <c r="E70" s="38"/>
      <c r="F70" s="38"/>
      <c r="G70" s="38"/>
      <c r="H70" s="38"/>
      <c r="I70" s="21" t="e">
        <f>ROUND(IF(OR(J70="",K70="",L70="",M70=""),"",IF(ISERROR(J70+K70+L70+M70)/(COUNT(J70:M70)),"",(J70+K70+L70+M70)/(COUNT(J70:M70)))),0)</f>
        <v>#VALUE!</v>
      </c>
      <c r="J70" s="38"/>
      <c r="K70" s="38"/>
      <c r="L70" s="38"/>
      <c r="M70" s="55"/>
      <c r="N70" s="49"/>
      <c r="O70" s="48"/>
      <c r="P70" s="48"/>
      <c r="Q70" s="30" t="e">
        <f>IF(ISERROR(C70+D70+E70+F70+G70+H70+N70+O70+I70)/(COUNT(C70:I70,N70,O70)),"",(C70+D70+E70+F70+G70+H70+N70+O70+I70)/(COUNT(C70:I70,N70,O70)))</f>
        <v>#DIV/0!</v>
      </c>
      <c r="R70" s="31" t="str">
        <f>IF(ISERROR(ROUND(Q70,0)),"",ROUND(Q70,0))</f>
        <v/>
      </c>
      <c r="S70" s="2"/>
      <c r="T70" s="22">
        <v>9</v>
      </c>
      <c r="U70" s="20"/>
      <c r="V70" s="62"/>
      <c r="W70" s="62"/>
      <c r="X70" s="62"/>
      <c r="Y70" s="62"/>
      <c r="Z70" s="62"/>
      <c r="AA70" s="62"/>
      <c r="AB70" s="6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customHeight="1" ht="15.75" s="1" customFormat="1">
      <c r="A71" s="22">
        <v>10</v>
      </c>
      <c r="B71" s="23"/>
      <c r="C71" s="37"/>
      <c r="D71" s="38"/>
      <c r="E71" s="38"/>
      <c r="F71" s="38"/>
      <c r="G71" s="38"/>
      <c r="H71" s="38"/>
      <c r="I71" s="21" t="e">
        <f>ROUND(IF(OR(J71="",K71="",L71="",M71=""),"",IF(ISERROR(J71+K71+L71+M71)/(COUNT(J71:M71)),"",(J71+K71+L71+M71)/(COUNT(J71:M71)))),0)</f>
        <v>#VALUE!</v>
      </c>
      <c r="J71" s="38"/>
      <c r="K71" s="38"/>
      <c r="L71" s="38"/>
      <c r="M71" s="55"/>
      <c r="N71" s="49"/>
      <c r="O71" s="48"/>
      <c r="P71" s="48"/>
      <c r="Q71" s="30" t="e">
        <f>IF(ISERROR(C71+D71+E71+F71+G71+H71+N71+O71+I71)/(COUNT(C71:I71,N71,O71)),"",(C71+D71+E71+F71+G71+H71+N71+O71+I71)/(COUNT(C71:I71,N71,O71)))</f>
        <v>#DIV/0!</v>
      </c>
      <c r="R71" s="31" t="str">
        <f>IF(ISERROR(ROUND(Q71,0)),"",ROUND(Q71,0))</f>
        <v/>
      </c>
      <c r="S71" s="2"/>
      <c r="T71" s="22">
        <v>10</v>
      </c>
      <c r="U71" s="20"/>
      <c r="V71" s="62"/>
      <c r="W71" s="62"/>
      <c r="X71" s="62"/>
      <c r="Y71" s="62"/>
      <c r="Z71" s="62"/>
      <c r="AA71" s="62"/>
      <c r="AB71" s="6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customHeight="1" ht="15.75" s="1" customFormat="1">
      <c r="A72" s="22">
        <v>11</v>
      </c>
      <c r="B72" s="23"/>
      <c r="C72" s="37"/>
      <c r="D72" s="38"/>
      <c r="E72" s="38"/>
      <c r="F72" s="38"/>
      <c r="G72" s="38"/>
      <c r="H72" s="38"/>
      <c r="I72" s="21" t="e">
        <f>ROUND(IF(OR(J72="",K72="",L72="",M72=""),"",IF(ISERROR(J72+K72+L72+M72)/(COUNT(J72:M72)),"",(J72+K72+L72+M72)/(COUNT(J72:M72)))),0)</f>
        <v>#VALUE!</v>
      </c>
      <c r="J72" s="38"/>
      <c r="K72" s="38"/>
      <c r="L72" s="38"/>
      <c r="M72" s="55"/>
      <c r="N72" s="49"/>
      <c r="O72" s="48"/>
      <c r="P72" s="48"/>
      <c r="Q72" s="30" t="e">
        <f>IF(ISERROR(C72+D72+E72+F72+G72+H72+N72+O72+I72)/(COUNT(C72:I72,N72,O72)),"",(C72+D72+E72+F72+G72+H72+N72+O72+I72)/(COUNT(C72:I72,N72,O72)))</f>
        <v>#DIV/0!</v>
      </c>
      <c r="R72" s="31" t="str">
        <f>IF(ISERROR(ROUND(Q72,0)),"",ROUND(Q72,0))</f>
        <v/>
      </c>
      <c r="S72" s="2"/>
      <c r="T72" s="22">
        <v>11</v>
      </c>
      <c r="U72" s="20"/>
      <c r="V72" s="62"/>
      <c r="W72" s="62"/>
      <c r="X72" s="62"/>
      <c r="Y72" s="62"/>
      <c r="Z72" s="62"/>
      <c r="AA72" s="62"/>
      <c r="AB72" s="6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customHeight="1" ht="15.75" s="1" customFormat="1">
      <c r="A73" s="22">
        <v>12</v>
      </c>
      <c r="B73" s="23"/>
      <c r="C73" s="37"/>
      <c r="D73" s="38"/>
      <c r="E73" s="38"/>
      <c r="F73" s="38"/>
      <c r="G73" s="38"/>
      <c r="H73" s="38"/>
      <c r="I73" s="21" t="e">
        <f>ROUND(IF(OR(J73="",K73="",L73="",M73=""),"",IF(ISERROR(J73+K73+L73+M73)/(COUNT(J73:M73)),"",(J73+K73+L73+M73)/(COUNT(J73:M73)))),0)</f>
        <v>#VALUE!</v>
      </c>
      <c r="J73" s="38"/>
      <c r="K73" s="38"/>
      <c r="L73" s="38"/>
      <c r="M73" s="55"/>
      <c r="N73" s="49"/>
      <c r="O73" s="48"/>
      <c r="P73" s="48"/>
      <c r="Q73" s="30" t="e">
        <f>IF(ISERROR(C73+D73+E73+F73+G73+H73+N73+O73+I73)/(COUNT(C73:I73,N73,O73)),"",(C73+D73+E73+F73+G73+H73+N73+O73+I73)/(COUNT(C73:I73,N73,O73)))</f>
        <v>#DIV/0!</v>
      </c>
      <c r="R73" s="31" t="str">
        <f>IF(ISERROR(ROUND(Q73,0)),"",ROUND(Q73,0))</f>
        <v/>
      </c>
      <c r="S73" s="2"/>
      <c r="T73" s="22">
        <v>12</v>
      </c>
      <c r="U73" s="20"/>
      <c r="V73" s="62"/>
      <c r="W73" s="62"/>
      <c r="X73" s="62"/>
      <c r="Y73" s="62"/>
      <c r="Z73" s="62"/>
      <c r="AA73" s="62"/>
      <c r="AB73" s="6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customHeight="1" ht="15.75" s="1" customFormat="1">
      <c r="A74" s="22">
        <v>13</v>
      </c>
      <c r="B74" s="23"/>
      <c r="C74" s="37"/>
      <c r="D74" s="38"/>
      <c r="E74" s="38"/>
      <c r="F74" s="38"/>
      <c r="G74" s="38"/>
      <c r="H74" s="38"/>
      <c r="I74" s="21" t="e">
        <f>ROUND(IF(OR(J74="",K74="",L74="",M74=""),"",IF(ISERROR(J74+K74+L74+M74)/(COUNT(J74:M74)),"",(J74+K74+L74+M74)/(COUNT(J74:M74)))),0)</f>
        <v>#VALUE!</v>
      </c>
      <c r="J74" s="38"/>
      <c r="K74" s="38"/>
      <c r="L74" s="38"/>
      <c r="M74" s="55"/>
      <c r="N74" s="49"/>
      <c r="O74" s="48"/>
      <c r="P74" s="48"/>
      <c r="Q74" s="30" t="e">
        <f>IF(ISERROR(C74+D74+E74+F74+G74+H74+N74+O74+I74)/(COUNT(C74:I74,N74,O74)),"",(C74+D74+E74+F74+G74+H74+N74+O74+I74)/(COUNT(C74:I74,N74,O74)))</f>
        <v>#DIV/0!</v>
      </c>
      <c r="R74" s="31" t="str">
        <f>IF(ISERROR(ROUND(Q74,0)),"",ROUND(Q74,0))</f>
        <v/>
      </c>
      <c r="S74" s="2"/>
      <c r="T74" s="22">
        <v>13</v>
      </c>
      <c r="U74" s="20"/>
      <c r="V74" s="62"/>
      <c r="W74" s="62"/>
      <c r="X74" s="62"/>
      <c r="Y74" s="62"/>
      <c r="Z74" s="62"/>
      <c r="AA74" s="62"/>
      <c r="AB74" s="6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customHeight="1" ht="15.75" s="1" customFormat="1">
      <c r="A75" s="22">
        <v>14</v>
      </c>
      <c r="B75" s="23"/>
      <c r="C75" s="37"/>
      <c r="D75" s="38"/>
      <c r="E75" s="38"/>
      <c r="F75" s="38"/>
      <c r="G75" s="38"/>
      <c r="H75" s="38"/>
      <c r="I75" s="21" t="e">
        <f>ROUND(IF(OR(J75="",K75="",L75="",M75=""),"",IF(ISERROR(J75+K75+L75+M75)/(COUNT(J75:M75)),"",(J75+K75+L75+M75)/(COUNT(J75:M75)))),0)</f>
        <v>#VALUE!</v>
      </c>
      <c r="J75" s="38"/>
      <c r="K75" s="38"/>
      <c r="L75" s="38"/>
      <c r="M75" s="55"/>
      <c r="N75" s="49"/>
      <c r="O75" s="48"/>
      <c r="P75" s="48"/>
      <c r="Q75" s="30" t="e">
        <f>IF(ISERROR(C75+D75+E75+F75+G75+H75+N75+O75+I75)/(COUNT(C75:I75,N75,O75)),"",(C75+D75+E75+F75+G75+H75+N75+O75+I75)/(COUNT(C75:I75,N75,O75)))</f>
        <v>#DIV/0!</v>
      </c>
      <c r="R75" s="31" t="str">
        <f>IF(ISERROR(ROUND(Q75,0)),"",ROUND(Q75,0))</f>
        <v/>
      </c>
      <c r="S75" s="2"/>
      <c r="T75" s="22">
        <v>14</v>
      </c>
      <c r="U75" s="20"/>
      <c r="V75" s="62"/>
      <c r="W75" s="62"/>
      <c r="X75" s="62"/>
      <c r="Y75" s="62"/>
      <c r="Z75" s="62"/>
      <c r="AA75" s="62"/>
      <c r="AB75" s="6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customHeight="1" ht="15.75" s="1" customFormat="1">
      <c r="A76" s="22">
        <v>15</v>
      </c>
      <c r="B76" s="23"/>
      <c r="C76" s="37"/>
      <c r="D76" s="38"/>
      <c r="E76" s="38"/>
      <c r="F76" s="38"/>
      <c r="G76" s="38"/>
      <c r="H76" s="38"/>
      <c r="I76" s="21" t="e">
        <f>ROUND(IF(OR(J76="",K76="",L76="",M76=""),"",IF(ISERROR(J76+K76+L76+M76)/(COUNT(J76:M76)),"",(J76+K76+L76+M76)/(COUNT(J76:M76)))),0)</f>
        <v>#VALUE!</v>
      </c>
      <c r="J76" s="38"/>
      <c r="K76" s="38"/>
      <c r="L76" s="38"/>
      <c r="M76" s="55"/>
      <c r="N76" s="49"/>
      <c r="O76" s="48"/>
      <c r="P76" s="48"/>
      <c r="Q76" s="30" t="e">
        <f>IF(ISERROR(C76+D76+E76+F76+G76+H76+N76+O76+I76)/(COUNT(C76:I76,N76,O76)),"",(C76+D76+E76+F76+G76+H76+N76+O76+I76)/(COUNT(C76:I76,N76,O76)))</f>
        <v>#DIV/0!</v>
      </c>
      <c r="R76" s="31" t="str">
        <f>IF(ISERROR(ROUND(Q76,0)),"",ROUND(Q76,0))</f>
        <v/>
      </c>
      <c r="S76" s="2"/>
      <c r="T76" s="22">
        <v>15</v>
      </c>
      <c r="U76" s="20"/>
      <c r="V76" s="62"/>
      <c r="W76" s="62"/>
      <c r="X76" s="62"/>
      <c r="Y76" s="62"/>
      <c r="Z76" s="62"/>
      <c r="AA76" s="62"/>
      <c r="AB76" s="6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 customHeight="1" ht="15.75" s="1" customFormat="1">
      <c r="A77" s="22">
        <v>16</v>
      </c>
      <c r="B77" s="23"/>
      <c r="C77" s="37"/>
      <c r="D77" s="38"/>
      <c r="E77" s="38"/>
      <c r="F77" s="38"/>
      <c r="G77" s="38"/>
      <c r="H77" s="38"/>
      <c r="I77" s="21" t="e">
        <f>ROUND(IF(OR(J77="",K77="",L77="",M77=""),"",IF(ISERROR(J77+K77+L77+M77)/(COUNT(J77:M77)),"",(J77+K77+L77+M77)/(COUNT(J77:M77)))),0)</f>
        <v>#VALUE!</v>
      </c>
      <c r="J77" s="38"/>
      <c r="K77" s="38"/>
      <c r="L77" s="38"/>
      <c r="M77" s="55"/>
      <c r="N77" s="49"/>
      <c r="O77" s="48"/>
      <c r="P77" s="48"/>
      <c r="Q77" s="30" t="e">
        <f>IF(ISERROR(C77+D77+E77+F77+G77+H77+N77+O77+I77)/(COUNT(C77:I77,N77,O77)),"",(C77+D77+E77+F77+G77+H77+N77+O77+I77)/(COUNT(C77:I77,N77,O77)))</f>
        <v>#DIV/0!</v>
      </c>
      <c r="R77" s="31" t="str">
        <f>IF(ISERROR(ROUND(Q77,0)),"",ROUND(Q77,0))</f>
        <v/>
      </c>
      <c r="S77" s="2"/>
      <c r="T77" s="22">
        <v>16</v>
      </c>
      <c r="U77" s="20"/>
      <c r="V77" s="62"/>
      <c r="W77" s="62"/>
      <c r="X77" s="62"/>
      <c r="Y77" s="62"/>
      <c r="Z77" s="62"/>
      <c r="AA77" s="62"/>
      <c r="AB77" s="6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 customHeight="1" ht="15.75" s="1" customFormat="1">
      <c r="A78" s="22">
        <v>17</v>
      </c>
      <c r="B78" s="23"/>
      <c r="C78" s="37"/>
      <c r="D78" s="38"/>
      <c r="E78" s="38"/>
      <c r="F78" s="38"/>
      <c r="G78" s="38"/>
      <c r="H78" s="38"/>
      <c r="I78" s="21" t="e">
        <f>ROUND(IF(OR(J78="",K78="",L78="",M78=""),"",IF(ISERROR(J78+K78+L78+M78)/(COUNT(J78:M78)),"",(J78+K78+L78+M78)/(COUNT(J78:M78)))),0)</f>
        <v>#VALUE!</v>
      </c>
      <c r="J78" s="38"/>
      <c r="K78" s="38"/>
      <c r="L78" s="38"/>
      <c r="M78" s="55"/>
      <c r="N78" s="49"/>
      <c r="O78" s="48"/>
      <c r="P78" s="48"/>
      <c r="Q78" s="30" t="e">
        <f>IF(ISERROR(C78+D78+E78+F78+G78+H78+N78+O78+I78)/(COUNT(C78:I78,N78,O78)),"",(C78+D78+E78+F78+G78+H78+N78+O78+I78)/(COUNT(C78:I78,N78,O78)))</f>
        <v>#DIV/0!</v>
      </c>
      <c r="R78" s="31" t="str">
        <f>IF(ISERROR(ROUND(Q78,0)),"",ROUND(Q78,0))</f>
        <v/>
      </c>
      <c r="S78" s="2"/>
      <c r="T78" s="22">
        <v>17</v>
      </c>
      <c r="U78" s="20"/>
      <c r="V78" s="62"/>
      <c r="W78" s="62"/>
      <c r="X78" s="62"/>
      <c r="Y78" s="62"/>
      <c r="Z78" s="62"/>
      <c r="AA78" s="62"/>
      <c r="AB78" s="6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 customHeight="1" ht="15.75" s="1" customFormat="1">
      <c r="A79" s="22">
        <v>18</v>
      </c>
      <c r="B79" s="23"/>
      <c r="C79" s="37"/>
      <c r="D79" s="38"/>
      <c r="E79" s="38"/>
      <c r="F79" s="38"/>
      <c r="G79" s="38"/>
      <c r="H79" s="38"/>
      <c r="I79" s="21" t="e">
        <f>ROUND(IF(OR(J79="",K79="",L79="",M79=""),"",IF(ISERROR(J79+K79+L79+M79)/(COUNT(J79:M79)),"",(J79+K79+L79+M79)/(COUNT(J79:M79)))),0)</f>
        <v>#VALUE!</v>
      </c>
      <c r="J79" s="38"/>
      <c r="K79" s="38"/>
      <c r="L79" s="38"/>
      <c r="M79" s="55"/>
      <c r="N79" s="49"/>
      <c r="O79" s="48"/>
      <c r="P79" s="48"/>
      <c r="Q79" s="30" t="e">
        <f>IF(ISERROR(C79+D79+E79+F79+G79+H79+N79+O79+I79)/(COUNT(C79:I79,N79,O79)),"",(C79+D79+E79+F79+G79+H79+N79+O79+I79)/(COUNT(C79:I79,N79,O79)))</f>
        <v>#DIV/0!</v>
      </c>
      <c r="R79" s="31" t="str">
        <f>IF(ISERROR(ROUND(Q79,0)),"",ROUND(Q79,0))</f>
        <v/>
      </c>
      <c r="S79" s="2"/>
      <c r="T79" s="22">
        <v>18</v>
      </c>
      <c r="U79" s="20"/>
      <c r="V79" s="62"/>
      <c r="W79" s="62"/>
      <c r="X79" s="62"/>
      <c r="Y79" s="62"/>
      <c r="Z79" s="62"/>
      <c r="AA79" s="62"/>
      <c r="AB79" s="6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 customHeight="1" ht="15.75" s="1" customFormat="1">
      <c r="A80" s="22">
        <v>19</v>
      </c>
      <c r="B80" s="23"/>
      <c r="C80" s="37"/>
      <c r="D80" s="38"/>
      <c r="E80" s="38"/>
      <c r="F80" s="38"/>
      <c r="G80" s="38"/>
      <c r="H80" s="38"/>
      <c r="I80" s="21" t="e">
        <f>ROUND(IF(OR(J80="",K80="",L80="",M80=""),"",IF(ISERROR(J80+K80+L80+M80)/(COUNT(J80:M80)),"",(J80+K80+L80+M80)/(COUNT(J80:M80)))),0)</f>
        <v>#VALUE!</v>
      </c>
      <c r="J80" s="38"/>
      <c r="K80" s="38"/>
      <c r="L80" s="38"/>
      <c r="M80" s="55"/>
      <c r="N80" s="49"/>
      <c r="O80" s="48"/>
      <c r="P80" s="48"/>
      <c r="Q80" s="30" t="e">
        <f>IF(ISERROR(C80+D80+E80+F80+G80+H80+N80+O80+I80)/(COUNT(C80:I80,N80,O80)),"",(C80+D80+E80+F80+G80+H80+N80+O80+I80)/(COUNT(C80:I80,N80,O80)))</f>
        <v>#DIV/0!</v>
      </c>
      <c r="R80" s="31" t="str">
        <f>IF(ISERROR(ROUND(Q80,0)),"",ROUND(Q80,0))</f>
        <v/>
      </c>
      <c r="S80" s="2"/>
      <c r="T80" s="22">
        <v>19</v>
      </c>
      <c r="U80" s="20"/>
      <c r="V80" s="62"/>
      <c r="W80" s="62"/>
      <c r="X80" s="62"/>
      <c r="Y80" s="62"/>
      <c r="Z80" s="62"/>
      <c r="AA80" s="62"/>
      <c r="AB80" s="6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 customHeight="1" ht="15.75" s="1" customFormat="1">
      <c r="A81" s="22">
        <v>20</v>
      </c>
      <c r="B81" s="23"/>
      <c r="C81" s="37"/>
      <c r="D81" s="38"/>
      <c r="E81" s="38"/>
      <c r="F81" s="38"/>
      <c r="G81" s="38"/>
      <c r="H81" s="38"/>
      <c r="I81" s="21" t="e">
        <f>ROUND(IF(OR(J81="",K81="",L81="",M81=""),"",IF(ISERROR(J81+K81+L81+M81)/(COUNT(J81:M81)),"",(J81+K81+L81+M81)/(COUNT(J81:M81)))),0)</f>
        <v>#VALUE!</v>
      </c>
      <c r="J81" s="38"/>
      <c r="K81" s="38"/>
      <c r="L81" s="38"/>
      <c r="M81" s="55"/>
      <c r="N81" s="49"/>
      <c r="O81" s="48"/>
      <c r="P81" s="48"/>
      <c r="Q81" s="30" t="e">
        <f>IF(ISERROR(C81+D81+E81+F81+G81+H81+N81+O81+I81)/(COUNT(C81:I81,N81,O81)),"",(C81+D81+E81+F81+G81+H81+N81+O81+I81)/(COUNT(C81:I81,N81,O81)))</f>
        <v>#DIV/0!</v>
      </c>
      <c r="R81" s="31" t="str">
        <f>IF(ISERROR(ROUND(Q81,0)),"",ROUND(Q81,0))</f>
        <v/>
      </c>
      <c r="S81" s="2"/>
      <c r="T81" s="22">
        <v>20</v>
      </c>
      <c r="U81" s="20"/>
      <c r="V81" s="62"/>
      <c r="W81" s="62"/>
      <c r="X81" s="62"/>
      <c r="Y81" s="62"/>
      <c r="Z81" s="62"/>
      <c r="AA81" s="62"/>
      <c r="AB81" s="6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1:73" customHeight="1" ht="15.75" s="1" customFormat="1">
      <c r="A82" s="22">
        <v>21</v>
      </c>
      <c r="B82" s="23"/>
      <c r="C82" s="37"/>
      <c r="D82" s="38"/>
      <c r="E82" s="38"/>
      <c r="F82" s="38"/>
      <c r="G82" s="38"/>
      <c r="H82" s="38"/>
      <c r="I82" s="21" t="e">
        <f>ROUND(IF(OR(J82="",K82="",L82="",M82=""),"",IF(ISERROR(J82+K82+L82+M82)/(COUNT(J82:M82)),"",(J82+K82+L82+M82)/(COUNT(J82:M82)))),0)</f>
        <v>#VALUE!</v>
      </c>
      <c r="J82" s="38"/>
      <c r="K82" s="38"/>
      <c r="L82" s="38"/>
      <c r="M82" s="55"/>
      <c r="N82" s="49"/>
      <c r="O82" s="48"/>
      <c r="P82" s="48"/>
      <c r="Q82" s="30" t="e">
        <f>IF(ISERROR(C82+D82+E82+F82+G82+H82+N82+O82+I82)/(COUNT(C82:I82,N82,O82)),"",(C82+D82+E82+F82+G82+H82+N82+O82+I82)/(COUNT(C82:I82,N82,O82)))</f>
        <v>#DIV/0!</v>
      </c>
      <c r="R82" s="31" t="str">
        <f>IF(ISERROR(ROUND(Q82,0)),"",ROUND(Q82,0))</f>
        <v/>
      </c>
      <c r="S82" s="2"/>
      <c r="T82" s="22">
        <v>21</v>
      </c>
      <c r="U82" s="20"/>
      <c r="V82" s="62"/>
      <c r="W82" s="62"/>
      <c r="X82" s="62"/>
      <c r="Y82" s="62"/>
      <c r="Z82" s="62"/>
      <c r="AA82" s="62"/>
      <c r="AB82" s="6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 customHeight="1" ht="15.75" s="1" customFormat="1">
      <c r="A83" s="22">
        <v>22</v>
      </c>
      <c r="B83" s="23"/>
      <c r="C83" s="37"/>
      <c r="D83" s="38"/>
      <c r="E83" s="38"/>
      <c r="F83" s="38"/>
      <c r="G83" s="38"/>
      <c r="H83" s="38"/>
      <c r="I83" s="21" t="e">
        <f>ROUND(IF(OR(J83="",K83="",L83="",M83=""),"",IF(ISERROR(J83+K83+L83+M83)/(COUNT(J83:M83)),"",(J83+K83+L83+M83)/(COUNT(J83:M83)))),0)</f>
        <v>#VALUE!</v>
      </c>
      <c r="J83" s="38"/>
      <c r="K83" s="38"/>
      <c r="L83" s="38"/>
      <c r="M83" s="55"/>
      <c r="N83" s="49"/>
      <c r="O83" s="48"/>
      <c r="P83" s="48"/>
      <c r="Q83" s="30" t="e">
        <f>IF(ISERROR(C83+D83+E83+F83+G83+H83+N83+O83+I83)/(COUNT(C83:I83,N83,O83)),"",(C83+D83+E83+F83+G83+H83+N83+O83+I83)/(COUNT(C83:I83,N83,O83)))</f>
        <v>#DIV/0!</v>
      </c>
      <c r="R83" s="31" t="str">
        <f>IF(ISERROR(ROUND(Q83,0)),"",ROUND(Q83,0))</f>
        <v/>
      </c>
      <c r="S83" s="2"/>
      <c r="T83" s="22">
        <v>22</v>
      </c>
      <c r="U83" s="20"/>
      <c r="V83" s="62"/>
      <c r="W83" s="62"/>
      <c r="X83" s="62"/>
      <c r="Y83" s="62"/>
      <c r="Z83" s="62"/>
      <c r="AA83" s="62"/>
      <c r="AB83" s="6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1:73" customHeight="1" ht="15.75" s="1" customFormat="1">
      <c r="A84" s="22">
        <v>23</v>
      </c>
      <c r="B84" s="23"/>
      <c r="C84" s="37"/>
      <c r="D84" s="38"/>
      <c r="E84" s="38"/>
      <c r="F84" s="38"/>
      <c r="G84" s="38"/>
      <c r="H84" s="38"/>
      <c r="I84" s="21" t="e">
        <f>ROUND(IF(OR(J84="",K84="",L84="",M84=""),"",IF(ISERROR(J84+K84+L84+M84)/(COUNT(J84:M84)),"",(J84+K84+L84+M84)/(COUNT(J84:M84)))),0)</f>
        <v>#VALUE!</v>
      </c>
      <c r="J84" s="38"/>
      <c r="K84" s="38"/>
      <c r="L84" s="38"/>
      <c r="M84" s="55"/>
      <c r="N84" s="49"/>
      <c r="O84" s="48"/>
      <c r="P84" s="48"/>
      <c r="Q84" s="30" t="e">
        <f>IF(ISERROR(C84+D84+E84+F84+G84+H84+N84+O84+I84)/(COUNT(C84:I84,N84,O84)),"",(C84+D84+E84+F84+G84+H84+N84+O84+I84)/(COUNT(C84:I84,N84,O84)))</f>
        <v>#DIV/0!</v>
      </c>
      <c r="R84" s="31" t="str">
        <f>IF(ISERROR(ROUND(Q84,0)),"",ROUND(Q84,0))</f>
        <v/>
      </c>
      <c r="S84" s="2"/>
      <c r="T84" s="22">
        <v>23</v>
      </c>
      <c r="U84" s="20"/>
      <c r="V84" s="62"/>
      <c r="W84" s="62"/>
      <c r="X84" s="62"/>
      <c r="Y84" s="62"/>
      <c r="Z84" s="62"/>
      <c r="AA84" s="62"/>
      <c r="AB84" s="6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1:73" customHeight="1" ht="15.75" s="1" customFormat="1">
      <c r="A85" s="22">
        <v>24</v>
      </c>
      <c r="B85" s="23"/>
      <c r="C85" s="39"/>
      <c r="D85" s="40"/>
      <c r="E85" s="41"/>
      <c r="F85" s="40"/>
      <c r="G85" s="41"/>
      <c r="H85" s="40"/>
      <c r="I85" s="21" t="e">
        <f>ROUND(IF(OR(J85="",K85="",L85="",M85=""),"",IF(ISERROR(J85+K85+L85+M85)/(COUNT(J85:M85)),"",(J85+K85+L85+M85)/(COUNT(J85:M85)))),0)</f>
        <v>#VALUE!</v>
      </c>
      <c r="J85" s="40"/>
      <c r="K85" s="40"/>
      <c r="L85" s="40"/>
      <c r="M85" s="74"/>
      <c r="N85" s="49"/>
      <c r="O85" s="40"/>
      <c r="P85" s="40"/>
      <c r="Q85" s="30" t="e">
        <f>IF(ISERROR(C85+D85+E85+F85+G85+H85+N85+O85+I85)/(COUNT(C85:I85,N85,O85)),"",(C85+D85+E85+F85+G85+H85+N85+O85+I85)/(COUNT(C85:I85,N85,O85)))</f>
        <v>#DIV/0!</v>
      </c>
      <c r="R85" s="31" t="str">
        <f>IF(ISERROR(ROUND(Q85,0)),"",ROUND(Q85,0))</f>
        <v/>
      </c>
      <c r="S85" s="2"/>
      <c r="T85" s="22">
        <v>24</v>
      </c>
      <c r="U85" s="20"/>
      <c r="V85" s="62"/>
      <c r="W85" s="62"/>
      <c r="X85" s="62"/>
      <c r="Y85" s="62"/>
      <c r="Z85" s="62"/>
      <c r="AA85" s="62"/>
      <c r="AB85" s="6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3" customHeight="1" ht="15.75" s="1" customFormat="1">
      <c r="A86" s="22">
        <v>25</v>
      </c>
      <c r="B86" s="23"/>
      <c r="C86" s="39"/>
      <c r="D86" s="40"/>
      <c r="E86" s="41"/>
      <c r="F86" s="40"/>
      <c r="G86" s="41"/>
      <c r="H86" s="40"/>
      <c r="I86" s="21" t="e">
        <f>ROUND(IF(OR(J86="",K86="",L86="",M86=""),"",IF(ISERROR(J86+K86+L86+M86)/(COUNT(J86:M86)),"",(J86+K86+L86+M86)/(COUNT(J86:M86)))),0)</f>
        <v>#VALUE!</v>
      </c>
      <c r="J86" s="40"/>
      <c r="K86" s="40"/>
      <c r="L86" s="40"/>
      <c r="M86" s="74"/>
      <c r="N86" s="49"/>
      <c r="O86" s="40"/>
      <c r="P86" s="40"/>
      <c r="Q86" s="30" t="e">
        <f>IF(ISERROR(C86+D86+E86+F86+G86+H86+N86+O86+I86)/(COUNT(C86:I86,N86,O86)),"",(C86+D86+E86+F86+G86+H86+N86+O86+I86)/(COUNT(C86:I86,N86,O86)))</f>
        <v>#DIV/0!</v>
      </c>
      <c r="R86" s="31" t="str">
        <f>IF(ISERROR(ROUND(Q86,0)),"",ROUND(Q86,0))</f>
        <v/>
      </c>
      <c r="S86" s="2"/>
      <c r="T86" s="22">
        <v>25</v>
      </c>
      <c r="U86" s="20"/>
      <c r="V86" s="62"/>
      <c r="W86" s="62"/>
      <c r="X86" s="62"/>
      <c r="Y86" s="62"/>
      <c r="Z86" s="62"/>
      <c r="AA86" s="62"/>
      <c r="AB86" s="62"/>
      <c r="AC86" s="2"/>
      <c r="AD86" s="2"/>
      <c r="AE86" s="36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customHeight="1" ht="15.75" s="1" customFormat="1">
      <c r="A87" s="22">
        <v>26</v>
      </c>
      <c r="B87" s="23"/>
      <c r="C87" s="39"/>
      <c r="D87" s="40"/>
      <c r="E87" s="41"/>
      <c r="F87" s="40"/>
      <c r="G87" s="41"/>
      <c r="H87" s="40"/>
      <c r="I87" s="21" t="e">
        <f>ROUND(IF(OR(J87="",K87="",L87="",M87=""),"",IF(ISERROR(J87+K87+L87+M87)/(COUNT(J87:M87)),"",(J87+K87+L87+M87)/(COUNT(J87:M87)))),0)</f>
        <v>#VALUE!</v>
      </c>
      <c r="J87" s="40"/>
      <c r="K87" s="40"/>
      <c r="L87" s="40"/>
      <c r="M87" s="74"/>
      <c r="N87" s="49"/>
      <c r="O87" s="40"/>
      <c r="P87" s="40"/>
      <c r="Q87" s="30" t="e">
        <f>IF(ISERROR(C87+D87+E87+F87+G87+H87+N87+O87+I87)/(COUNT(C87:I87,N87,O87)),"",(C87+D87+E87+F87+G87+H87+N87+O87+I87)/(COUNT(C87:I87,N87,O87)))</f>
        <v>#DIV/0!</v>
      </c>
      <c r="R87" s="31" t="str">
        <f>IF(ISERROR(ROUND(Q87,0)),"",ROUND(Q87,0))</f>
        <v/>
      </c>
      <c r="S87" s="2"/>
      <c r="T87" s="22">
        <v>26</v>
      </c>
      <c r="U87" s="20"/>
      <c r="V87" s="62"/>
      <c r="W87" s="62"/>
      <c r="X87" s="62"/>
      <c r="Y87" s="62"/>
      <c r="Z87" s="62"/>
      <c r="AA87" s="62"/>
      <c r="AB87" s="6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customHeight="1" ht="15.75" s="1" customFormat="1">
      <c r="A88" s="22">
        <v>27</v>
      </c>
      <c r="B88" s="23"/>
      <c r="C88" s="39"/>
      <c r="D88" s="40"/>
      <c r="E88" s="41"/>
      <c r="F88" s="40"/>
      <c r="G88" s="41"/>
      <c r="H88" s="40"/>
      <c r="I88" s="21" t="e">
        <f>ROUND(IF(OR(J88="",K88="",L88="",M88=""),"",IF(ISERROR(J88+K88+L88+M88)/(COUNT(J88:M88)),"",(J88+K88+L88+M88)/(COUNT(J88:M88)))),0)</f>
        <v>#VALUE!</v>
      </c>
      <c r="J88" s="40"/>
      <c r="K88" s="40"/>
      <c r="L88" s="40"/>
      <c r="M88" s="74"/>
      <c r="N88" s="49"/>
      <c r="O88" s="40"/>
      <c r="P88" s="40"/>
      <c r="Q88" s="30" t="e">
        <f>IF(ISERROR(C88+D88+E88+F88+G88+H88+N88+O88+I88)/(COUNT(C88:I88,N88,O88)),"",(C88+D88+E88+F88+G88+H88+N88+O88+I88)/(COUNT(C88:I88,N88,O88)))</f>
        <v>#DIV/0!</v>
      </c>
      <c r="R88" s="31" t="str">
        <f>IF(ISERROR(ROUND(Q88,0)),"",ROUND(Q88,0))</f>
        <v/>
      </c>
      <c r="S88" s="2"/>
      <c r="T88" s="22">
        <v>27</v>
      </c>
      <c r="U88" s="20"/>
      <c r="V88" s="62"/>
      <c r="W88" s="62"/>
      <c r="X88" s="62"/>
      <c r="Y88" s="62"/>
      <c r="Z88" s="62"/>
      <c r="AA88" s="62"/>
      <c r="AB88" s="6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customHeight="1" ht="15.75" s="1" customFormat="1">
      <c r="A89" s="22">
        <v>28</v>
      </c>
      <c r="B89" s="23"/>
      <c r="C89" s="39"/>
      <c r="D89" s="40"/>
      <c r="E89" s="41"/>
      <c r="F89" s="40"/>
      <c r="G89" s="41"/>
      <c r="H89" s="40"/>
      <c r="I89" s="21" t="e">
        <f>ROUND(IF(OR(J89="",K89="",L89="",M89=""),"",IF(ISERROR(J89+K89+L89+M89)/(COUNT(J89:M89)),"",(J89+K89+L89+M89)/(COUNT(J89:M89)))),0)</f>
        <v>#VALUE!</v>
      </c>
      <c r="J89" s="40"/>
      <c r="K89" s="40"/>
      <c r="L89" s="40"/>
      <c r="M89" s="74"/>
      <c r="N89" s="49"/>
      <c r="O89" s="40"/>
      <c r="P89" s="40"/>
      <c r="Q89" s="30" t="e">
        <f>IF(ISERROR(C89+D89+E89+F89+G89+H89+N89+O89+I89)/(COUNT(C89:I89,N89,O89)),"",(C89+D89+E89+F89+G89+H89+N89+O89+I89)/(COUNT(C89:I89,N89,O89)))</f>
        <v>#DIV/0!</v>
      </c>
      <c r="R89" s="31" t="str">
        <f>IF(ISERROR(ROUND(Q89,0)),"",ROUND(Q89,0))</f>
        <v/>
      </c>
      <c r="S89" s="2"/>
      <c r="T89" s="22">
        <v>28</v>
      </c>
      <c r="U89" s="20"/>
      <c r="V89" s="62"/>
      <c r="W89" s="62"/>
      <c r="X89" s="62"/>
      <c r="Y89" s="62"/>
      <c r="Z89" s="62"/>
      <c r="AA89" s="62"/>
      <c r="AB89" s="6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customHeight="1" ht="15.75" s="1" customFormat="1">
      <c r="A90" s="22">
        <v>29</v>
      </c>
      <c r="B90" s="23">
        <f>INPUT!B90</f>
      </c>
      <c r="C90" s="39"/>
      <c r="D90" s="40"/>
      <c r="E90" s="41"/>
      <c r="F90" s="40"/>
      <c r="G90" s="41"/>
      <c r="H90" s="40"/>
      <c r="I90" s="21" t="e">
        <f>ROUND(IF(OR(J90="",K90="",L90="",M90=""),"",IF(ISERROR(J90+K90+L90+M90)/(COUNT(J90:M90)),"",(J90+K90+L90+M90)/(COUNT(J90:M90)))),0)</f>
        <v>#VALUE!</v>
      </c>
      <c r="J90" s="40"/>
      <c r="K90" s="40"/>
      <c r="L90" s="40"/>
      <c r="M90" s="74"/>
      <c r="N90" s="49"/>
      <c r="O90" s="40"/>
      <c r="P90" s="40"/>
      <c r="Q90" s="30" t="e">
        <f>IF(ISERROR(C90+D90+E90+F90+G90+H90+N90+O90+I90)/(COUNT(C90:I90,N90,O90)),"",(C90+D90+E90+F90+G90+H90+N90+O90+I90)/(COUNT(C90:I90,N90,O90)))</f>
        <v>#DIV/0!</v>
      </c>
      <c r="R90" s="31" t="str">
        <f>IF(ISERROR(ROUND(Q90,0)),"",ROUND(Q90,0))</f>
        <v/>
      </c>
      <c r="S90" s="2"/>
      <c r="T90" s="22">
        <v>29</v>
      </c>
      <c r="U90" s="20">
        <f>INPUT!B90</f>
      </c>
      <c r="V90" s="62"/>
      <c r="W90" s="62"/>
      <c r="X90" s="62"/>
      <c r="Y90" s="62"/>
      <c r="Z90" s="62"/>
      <c r="AA90" s="62"/>
      <c r="AB90" s="6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customHeight="1" ht="15.75" s="1" customFormat="1">
      <c r="A91" s="22">
        <v>30</v>
      </c>
      <c r="B91" s="23">
        <f>INPUT!B91</f>
      </c>
      <c r="C91" s="39"/>
      <c r="D91" s="40"/>
      <c r="E91" s="41"/>
      <c r="F91" s="40"/>
      <c r="G91" s="41"/>
      <c r="H91" s="40"/>
      <c r="I91" s="21" t="e">
        <f>ROUND(IF(OR(J91="",K91="",L91="",M91=""),"",IF(ISERROR(J91+K91+L91+M91)/(COUNT(J91:M91)),"",(J91+K91+L91+M91)/(COUNT(J91:M91)))),0)</f>
        <v>#VALUE!</v>
      </c>
      <c r="J91" s="40"/>
      <c r="K91" s="40"/>
      <c r="L91" s="40"/>
      <c r="M91" s="74"/>
      <c r="N91" s="49"/>
      <c r="O91" s="40"/>
      <c r="P91" s="40"/>
      <c r="Q91" s="30" t="e">
        <f>IF(ISERROR(C91+D91+E91+F91+G91+H91+N91+O91+I91)/(COUNT(C91:I91,N91,O91)),"",(C91+D91+E91+F91+G91+H91+N91+O91+I91)/(COUNT(C91:I91,N91,O91)))</f>
        <v>#DIV/0!</v>
      </c>
      <c r="R91" s="31" t="str">
        <f>IF(ISERROR(ROUND(Q91,0)),"",ROUND(Q91,0))</f>
        <v/>
      </c>
      <c r="S91" s="2"/>
      <c r="T91" s="22">
        <v>30</v>
      </c>
      <c r="U91" s="20">
        <f>INPUT!B91</f>
      </c>
      <c r="V91" s="62"/>
      <c r="W91" s="62"/>
      <c r="X91" s="62"/>
      <c r="Y91" s="62"/>
      <c r="Z91" s="62"/>
      <c r="AA91" s="62"/>
      <c r="AB91" s="6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customHeight="1" ht="15.75" s="1" customFormat="1">
      <c r="A92" s="22">
        <v>31</v>
      </c>
      <c r="B92" s="23">
        <f>INPUT!B92</f>
      </c>
      <c r="C92" s="39"/>
      <c r="D92" s="40"/>
      <c r="E92" s="41"/>
      <c r="F92" s="40"/>
      <c r="G92" s="41"/>
      <c r="H92" s="40"/>
      <c r="I92" s="21" t="e">
        <f>ROUND(IF(OR(J92="",K92="",L92="",M92=""),"",IF(ISERROR(J92+K92+L92+M92)/(COUNT(J92:M92)),"",(J92+K92+L92+M92)/(COUNT(J92:M92)))),0)</f>
        <v>#VALUE!</v>
      </c>
      <c r="J92" s="40"/>
      <c r="K92" s="40"/>
      <c r="L92" s="40"/>
      <c r="M92" s="74"/>
      <c r="N92" s="49"/>
      <c r="O92" s="40"/>
      <c r="P92" s="40"/>
      <c r="Q92" s="30" t="e">
        <f>IF(ISERROR(C92+D92+E92+F92+G92+H92+N92+O92+I92)/(COUNT(C92:I92,N92,O92)),"",(C92+D92+E92+F92+G92+H92+N92+O92+I92)/(COUNT(C92:I92,N92,O92)))</f>
        <v>#DIV/0!</v>
      </c>
      <c r="R92" s="31" t="str">
        <f>IF(ISERROR(ROUND(Q92,0)),"",ROUND(Q92,0))</f>
        <v/>
      </c>
      <c r="S92" s="2"/>
      <c r="T92" s="22">
        <v>31</v>
      </c>
      <c r="U92" s="20">
        <f>INPUT!B92</f>
      </c>
      <c r="V92" s="62"/>
      <c r="W92" s="62"/>
      <c r="X92" s="62"/>
      <c r="Y92" s="62"/>
      <c r="Z92" s="62"/>
      <c r="AA92" s="62"/>
      <c r="AB92" s="6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customHeight="1" ht="15.75" s="1" customFormat="1">
      <c r="A93" s="22">
        <v>32</v>
      </c>
      <c r="B93" s="23">
        <f>INPUT!B93</f>
      </c>
      <c r="C93" s="39"/>
      <c r="D93" s="40"/>
      <c r="E93" s="41"/>
      <c r="F93" s="40"/>
      <c r="G93" s="41"/>
      <c r="H93" s="40"/>
      <c r="I93" s="21" t="e">
        <f>ROUND(IF(OR(J93="",K93="",L93="",M93=""),"",IF(ISERROR(J93+K93+L93+M93)/(COUNT(J93:M93)),"",(J93+K93+L93+M93)/(COUNT(J93:M93)))),0)</f>
        <v>#VALUE!</v>
      </c>
      <c r="J93" s="40"/>
      <c r="K93" s="40"/>
      <c r="L93" s="40"/>
      <c r="M93" s="74"/>
      <c r="N93" s="49"/>
      <c r="O93" s="40"/>
      <c r="P93" s="40"/>
      <c r="Q93" s="30" t="e">
        <f>IF(ISERROR(C93+D93+E93+F93+G93+H93+N93+O93+I93)/(COUNT(C93:I93,N93,O93)),"",(C93+D93+E93+F93+G93+H93+N93+O93+I93)/(COUNT(C93:I93,N93,O93)))</f>
        <v>#DIV/0!</v>
      </c>
      <c r="R93" s="31" t="str">
        <f>IF(ISERROR(ROUND(Q93,0)),"",ROUND(Q93,0))</f>
        <v/>
      </c>
      <c r="S93" s="2"/>
      <c r="T93" s="22">
        <v>32</v>
      </c>
      <c r="U93" s="20">
        <f>INPUT!B93</f>
      </c>
      <c r="V93" s="62"/>
      <c r="W93" s="62"/>
      <c r="X93" s="62"/>
      <c r="Y93" s="62"/>
      <c r="Z93" s="62"/>
      <c r="AA93" s="62"/>
      <c r="AB93" s="6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customHeight="1" ht="15.75" s="1" customFormat="1">
      <c r="A94" s="22">
        <v>33</v>
      </c>
      <c r="B94" s="23">
        <f>INPUT!B94</f>
      </c>
      <c r="C94" s="39"/>
      <c r="D94" s="40"/>
      <c r="E94" s="41"/>
      <c r="F94" s="40"/>
      <c r="G94" s="41"/>
      <c r="H94" s="40"/>
      <c r="I94" s="21" t="e">
        <f>ROUND(IF(OR(J94="",K94="",L94="",M94=""),"",IF(ISERROR(J94+K94+L94+M94)/(COUNT(J94:M94)),"",(J94+K94+L94+M94)/(COUNT(J94:M94)))),0)</f>
        <v>#VALUE!</v>
      </c>
      <c r="J94" s="40"/>
      <c r="K94" s="40"/>
      <c r="L94" s="40"/>
      <c r="M94" s="74"/>
      <c r="N94" s="49"/>
      <c r="O94" s="40"/>
      <c r="P94" s="40"/>
      <c r="Q94" s="30" t="e">
        <f>IF(ISERROR(C94+D94+E94+F94+G94+H94+N94+O94+I94)/(COUNT(C94:I94,N94,O94)),"",(C94+D94+E94+F94+G94+H94+N94+O94+I94)/(COUNT(C94:I94,N94,O94)))</f>
        <v>#DIV/0!</v>
      </c>
      <c r="R94" s="31" t="str">
        <f>IF(ISERROR(ROUND(Q94,0)),"",ROUND(Q94,0))</f>
        <v/>
      </c>
      <c r="S94" s="2"/>
      <c r="T94" s="22">
        <v>33</v>
      </c>
      <c r="U94" s="20">
        <f>INPUT!B94</f>
      </c>
      <c r="V94" s="62"/>
      <c r="W94" s="62"/>
      <c r="X94" s="62"/>
      <c r="Y94" s="62"/>
      <c r="Z94" s="62"/>
      <c r="AA94" s="62"/>
      <c r="AB94" s="6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customHeight="1" ht="15.75" s="1" customFormat="1">
      <c r="A95" s="22">
        <v>34</v>
      </c>
      <c r="B95" s="23">
        <f>INPUT!B95</f>
      </c>
      <c r="C95" s="39"/>
      <c r="D95" s="40"/>
      <c r="E95" s="41"/>
      <c r="F95" s="40"/>
      <c r="G95" s="41"/>
      <c r="H95" s="40"/>
      <c r="I95" s="21" t="e">
        <f>ROUND(IF(OR(J95="",K95="",L95="",M95=""),"",IF(ISERROR(J95+K95+L95+M95)/(COUNT(J95:M95)),"",(J95+K95+L95+M95)/(COUNT(J95:M95)))),0)</f>
        <v>#VALUE!</v>
      </c>
      <c r="J95" s="40"/>
      <c r="K95" s="40"/>
      <c r="L95" s="40"/>
      <c r="M95" s="74"/>
      <c r="N95" s="49"/>
      <c r="O95" s="40"/>
      <c r="P95" s="40"/>
      <c r="Q95" s="30" t="e">
        <f>IF(ISERROR(C95+D95+E95+F95+G95+H95+N95+O95+I95)/(COUNT(C95:I95,N95,O95)),"",(C95+D95+E95+F95+G95+H95+N95+O95+I95)/(COUNT(C95:I95,N95,O95)))</f>
        <v>#DIV/0!</v>
      </c>
      <c r="R95" s="31" t="str">
        <f>IF(ISERROR(ROUND(Q95,0)),"",ROUND(Q95,0))</f>
        <v/>
      </c>
      <c r="S95" s="2"/>
      <c r="T95" s="22">
        <v>34</v>
      </c>
      <c r="U95" s="20">
        <f>INPUT!B95</f>
      </c>
      <c r="V95" s="62"/>
      <c r="W95" s="62"/>
      <c r="X95" s="62"/>
      <c r="Y95" s="62"/>
      <c r="Z95" s="62"/>
      <c r="AA95" s="62"/>
      <c r="AB95" s="6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customHeight="1" ht="15.75" s="1" customFormat="1">
      <c r="A96" s="22">
        <v>35</v>
      </c>
      <c r="B96" s="23">
        <f>INPUT!B96</f>
      </c>
      <c r="C96" s="39"/>
      <c r="D96" s="40"/>
      <c r="E96" s="41"/>
      <c r="F96" s="40"/>
      <c r="G96" s="41"/>
      <c r="H96" s="40"/>
      <c r="I96" s="21" t="e">
        <f>ROUND(IF(OR(J96="",K96="",L96="",M96=""),"",IF(ISERROR(J96+K96+L96+M96)/(COUNT(J96:M96)),"",(J96+K96+L96+M96)/(COUNT(J96:M96)))),0)</f>
        <v>#VALUE!</v>
      </c>
      <c r="J96" s="40"/>
      <c r="K96" s="40"/>
      <c r="L96" s="40"/>
      <c r="M96" s="74"/>
      <c r="N96" s="49"/>
      <c r="O96" s="40"/>
      <c r="P96" s="40"/>
      <c r="Q96" s="30" t="e">
        <f>IF(ISERROR(C96+D96+E96+F96+G96+H96+N96+O96+I96)/(COUNT(C96:I96,N96,O96)),"",(C96+D96+E96+F96+G96+H96+N96+O96+I96)/(COUNT(C96:I96,N96,O96)))</f>
        <v>#DIV/0!</v>
      </c>
      <c r="R96" s="31" t="str">
        <f>IF(ISERROR(ROUND(Q96,0)),"",ROUND(Q96,0))</f>
        <v/>
      </c>
      <c r="S96" s="2"/>
      <c r="T96" s="22">
        <v>35</v>
      </c>
      <c r="U96" s="20">
        <f>INPUT!B96</f>
      </c>
      <c r="V96" s="62"/>
      <c r="W96" s="62"/>
      <c r="X96" s="62"/>
      <c r="Y96" s="62"/>
      <c r="Z96" s="62"/>
      <c r="AA96" s="62"/>
      <c r="AB96" s="6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customHeight="1" ht="15.75" s="1" customFormat="1">
      <c r="A97" s="22">
        <v>36</v>
      </c>
      <c r="B97" s="23">
        <f>INPUT!B97</f>
      </c>
      <c r="C97" s="39"/>
      <c r="D97" s="40"/>
      <c r="E97" s="41"/>
      <c r="F97" s="40"/>
      <c r="G97" s="41"/>
      <c r="H97" s="40"/>
      <c r="I97" s="21" t="e">
        <f>ROUND(IF(OR(J97="",K97="",L97="",M97=""),"",IF(ISERROR(J97+K97+L97+M97)/(COUNT(J97:M97)),"",(J97+K97+L97+M97)/(COUNT(J97:M97)))),0)</f>
        <v>#VALUE!</v>
      </c>
      <c r="J97" s="40"/>
      <c r="K97" s="40"/>
      <c r="L97" s="40"/>
      <c r="M97" s="74"/>
      <c r="N97" s="49"/>
      <c r="O97" s="40"/>
      <c r="P97" s="40"/>
      <c r="Q97" s="30" t="e">
        <f>IF(ISERROR(C97+D97+E97+F97+G97+H97+N97+O97+I97)/(COUNT(C97:I97,N97,O97)),"",(C97+D97+E97+F97+G97+H97+N97+O97+I97)/(COUNT(C97:I97,N97,O97)))</f>
        <v>#DIV/0!</v>
      </c>
      <c r="R97" s="31" t="str">
        <f>IF(ISERROR(ROUND(Q97,0)),"",ROUND(Q97,0))</f>
        <v/>
      </c>
      <c r="S97" s="2"/>
      <c r="T97" s="22">
        <v>36</v>
      </c>
      <c r="U97" s="20">
        <f>INPUT!B97</f>
      </c>
      <c r="V97" s="62"/>
      <c r="W97" s="62"/>
      <c r="X97" s="62"/>
      <c r="Y97" s="62"/>
      <c r="Z97" s="62"/>
      <c r="AA97" s="62"/>
      <c r="AB97" s="6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customHeight="1" ht="15.75" s="1" customFormat="1">
      <c r="A98" s="22">
        <v>37</v>
      </c>
      <c r="B98" s="23">
        <f>INPUT!B98</f>
      </c>
      <c r="C98" s="39"/>
      <c r="D98" s="40"/>
      <c r="E98" s="41"/>
      <c r="F98" s="40"/>
      <c r="G98" s="41"/>
      <c r="H98" s="40"/>
      <c r="I98" s="21" t="e">
        <f>ROUND(IF(OR(J98="",K98="",L98="",M98=""),"",IF(ISERROR(J98+K98+L98+M98)/(COUNT(J98:M98)),"",(J98+K98+L98+M98)/(COUNT(J98:M98)))),0)</f>
        <v>#VALUE!</v>
      </c>
      <c r="J98" s="40"/>
      <c r="K98" s="40"/>
      <c r="L98" s="40"/>
      <c r="M98" s="74"/>
      <c r="N98" s="49"/>
      <c r="O98" s="40"/>
      <c r="P98" s="40"/>
      <c r="Q98" s="30" t="e">
        <f>IF(ISERROR(C98+D98+E98+F98+G98+H98+N98+O98+I98)/(COUNT(C98:I98,N98,O98)),"",(C98+D98+E98+F98+G98+H98+N98+O98+I98)/(COUNT(C98:I98,N98,O98)))</f>
        <v>#DIV/0!</v>
      </c>
      <c r="R98" s="31" t="str">
        <f>IF(ISERROR(ROUND(Q98,0)),"",ROUND(Q98,0))</f>
        <v/>
      </c>
      <c r="S98" s="2"/>
      <c r="T98" s="22">
        <v>37</v>
      </c>
      <c r="U98" s="20">
        <f>INPUT!B98</f>
      </c>
      <c r="V98" s="62"/>
      <c r="W98" s="62"/>
      <c r="X98" s="62"/>
      <c r="Y98" s="62"/>
      <c r="Z98" s="62"/>
      <c r="AA98" s="62"/>
      <c r="AB98" s="6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customHeight="1" ht="15.75" s="1" customFormat="1">
      <c r="A99" s="22">
        <v>38</v>
      </c>
      <c r="B99" s="23">
        <f>INPUT!B99</f>
      </c>
      <c r="C99" s="39"/>
      <c r="D99" s="40"/>
      <c r="E99" s="41"/>
      <c r="F99" s="40"/>
      <c r="G99" s="41"/>
      <c r="H99" s="40"/>
      <c r="I99" s="21" t="e">
        <f>ROUND(IF(OR(J99="",K99="",L99="",M99=""),"",IF(ISERROR(J99+K99+L99+M99)/(COUNT(J99:M99)),"",(J99+K99+L99+M99)/(COUNT(J99:M99)))),0)</f>
        <v>#VALUE!</v>
      </c>
      <c r="J99" s="40"/>
      <c r="K99" s="40"/>
      <c r="L99" s="40"/>
      <c r="M99" s="74"/>
      <c r="N99" s="49"/>
      <c r="O99" s="40"/>
      <c r="P99" s="40"/>
      <c r="Q99" s="30" t="e">
        <f>IF(ISERROR(C99+D99+E99+F99+G99+H99+N99+O99+I99)/(COUNT(C99:I99,N99,O99)),"",(C99+D99+E99+F99+G99+H99+N99+O99+I99)/(COUNT(C99:I99,N99,O99)))</f>
        <v>#DIV/0!</v>
      </c>
      <c r="R99" s="31" t="str">
        <f>IF(ISERROR(ROUND(Q99,0)),"",ROUND(Q99,0))</f>
        <v/>
      </c>
      <c r="S99" s="2"/>
      <c r="T99" s="22">
        <v>38</v>
      </c>
      <c r="U99" s="20">
        <f>INPUT!B99</f>
      </c>
      <c r="V99" s="62"/>
      <c r="W99" s="62"/>
      <c r="X99" s="62"/>
      <c r="Y99" s="62"/>
      <c r="Z99" s="62"/>
      <c r="AA99" s="62"/>
      <c r="AB99" s="6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customHeight="1" ht="15.75" s="1" customFormat="1">
      <c r="A100" s="22">
        <v>39</v>
      </c>
      <c r="B100" s="23">
        <f>INPUT!B100</f>
      </c>
      <c r="C100" s="39"/>
      <c r="D100" s="40"/>
      <c r="E100" s="41"/>
      <c r="F100" s="40"/>
      <c r="G100" s="41"/>
      <c r="H100" s="40"/>
      <c r="I100" s="21" t="e">
        <f>ROUND(IF(OR(J100="",K100="",L100="",M100=""),"",IF(ISERROR(J100+K100+L100+M100)/(COUNT(J100:M100)),"",(J100+K100+L100+M100)/(COUNT(J100:M100)))),0)</f>
        <v>#VALUE!</v>
      </c>
      <c r="J100" s="40"/>
      <c r="K100" s="40"/>
      <c r="L100" s="40"/>
      <c r="M100" s="74"/>
      <c r="N100" s="49"/>
      <c r="O100" s="40"/>
      <c r="P100" s="40"/>
      <c r="Q100" s="30" t="e">
        <f>IF(ISERROR(C100+D100+E100+F100+G100+H100+N100+O100+I100)/(COUNT(C100:I100,N100,O100)),"",(C100+D100+E100+F100+G100+H100+N100+O100+I100)/(COUNT(C100:I100,N100,O100)))</f>
        <v>#DIV/0!</v>
      </c>
      <c r="R100" s="31" t="str">
        <f>IF(ISERROR(ROUND(Q100,0)),"",ROUND(Q100,0))</f>
        <v/>
      </c>
      <c r="S100" s="2"/>
      <c r="T100" s="22">
        <v>39</v>
      </c>
      <c r="U100" s="20">
        <f>INPUT!B100</f>
      </c>
      <c r="V100" s="62"/>
      <c r="W100" s="62"/>
      <c r="X100" s="62"/>
      <c r="Y100" s="62"/>
      <c r="Z100" s="62"/>
      <c r="AA100" s="62"/>
      <c r="AB100" s="6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customHeight="1" ht="15.75" s="1" customFormat="1">
      <c r="A101" s="22">
        <v>40</v>
      </c>
      <c r="B101" s="23">
        <f>INPUT!B101</f>
      </c>
      <c r="C101" s="39"/>
      <c r="D101" s="40"/>
      <c r="E101" s="41"/>
      <c r="F101" s="40"/>
      <c r="G101" s="41"/>
      <c r="H101" s="40"/>
      <c r="I101" s="21" t="e">
        <f>ROUND(IF(OR(J101="",K101="",L101="",M101=""),"",IF(ISERROR(J101+K101+L101+M101)/(COUNT(J101:M101)),"",(J101+K101+L101+M101)/(COUNT(J101:M101)))),0)</f>
        <v>#VALUE!</v>
      </c>
      <c r="J101" s="40"/>
      <c r="K101" s="40"/>
      <c r="L101" s="40"/>
      <c r="M101" s="74"/>
      <c r="N101" s="49"/>
      <c r="O101" s="40"/>
      <c r="P101" s="40"/>
      <c r="Q101" s="30" t="e">
        <f>IF(ISERROR(C101+D101+E101+F101+G101+H101+N101+O101+I101)/(COUNT(C101:I101,N101,O101)),"",(C101+D101+E101+F101+G101+H101+N101+O101+I101)/(COUNT(C101:I101,N101,O101)))</f>
        <v>#DIV/0!</v>
      </c>
      <c r="R101" s="31" t="str">
        <f>IF(ISERROR(ROUND(Q101,0)),"",ROUND(Q101,0))</f>
        <v/>
      </c>
      <c r="S101" s="2"/>
      <c r="T101" s="22">
        <v>40</v>
      </c>
      <c r="U101" s="20">
        <f>INPUT!B101</f>
      </c>
      <c r="V101" s="62"/>
      <c r="W101" s="62"/>
      <c r="X101" s="62"/>
      <c r="Y101" s="62"/>
      <c r="Z101" s="62"/>
      <c r="AA101" s="62"/>
      <c r="AB101" s="6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customHeight="1" ht="15.75" s="1" customFormat="1">
      <c r="A102" s="22">
        <v>41</v>
      </c>
      <c r="B102" s="23">
        <f>INPUT!B102</f>
      </c>
      <c r="C102" s="39"/>
      <c r="D102" s="40"/>
      <c r="E102" s="41"/>
      <c r="F102" s="40"/>
      <c r="G102" s="41"/>
      <c r="H102" s="40"/>
      <c r="I102" s="21" t="e">
        <f>ROUND(IF(OR(J102="",K102="",L102="",M102=""),"",IF(ISERROR(J102+K102+L102+M102)/(COUNT(J102:M102)),"",(J102+K102+L102+M102)/(COUNT(J102:M102)))),0)</f>
        <v>#VALUE!</v>
      </c>
      <c r="J102" s="40"/>
      <c r="K102" s="40"/>
      <c r="L102" s="40"/>
      <c r="M102" s="74"/>
      <c r="N102" s="49"/>
      <c r="O102" s="40"/>
      <c r="P102" s="40"/>
      <c r="Q102" s="30" t="e">
        <f>IF(ISERROR(C102+D102+E102+F102+G102+H102+N102+O102+I102)/(COUNT(C102:I102,N102,O102)),"",(C102+D102+E102+F102+G102+H102+N102+O102+I102)/(COUNT(C102:I102,N102,O102)))</f>
        <v>#DIV/0!</v>
      </c>
      <c r="R102" s="31" t="str">
        <f>IF(ISERROR(ROUND(Q102,0)),"",ROUND(Q102,0))</f>
        <v/>
      </c>
      <c r="S102" s="2"/>
      <c r="T102" s="22">
        <v>41</v>
      </c>
      <c r="U102" s="20">
        <f>INPUT!B102</f>
      </c>
      <c r="V102" s="62"/>
      <c r="W102" s="62"/>
      <c r="X102" s="62"/>
      <c r="Y102" s="62"/>
      <c r="Z102" s="62"/>
      <c r="AA102" s="62"/>
      <c r="AB102" s="6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customHeight="1" ht="15.75" s="1" customFormat="1">
      <c r="A103" s="22">
        <v>42</v>
      </c>
      <c r="B103" s="23">
        <f>INPUT!B103</f>
      </c>
      <c r="C103" s="39"/>
      <c r="D103" s="40"/>
      <c r="E103" s="41"/>
      <c r="F103" s="40"/>
      <c r="G103" s="41"/>
      <c r="H103" s="40"/>
      <c r="I103" s="21" t="e">
        <f>ROUND(IF(OR(J103="",K103="",L103="",M103=""),"",IF(ISERROR(J103+K103+L103+M103)/(COUNT(J103:M103)),"",(J103+K103+L103+M103)/(COUNT(J103:M103)))),0)</f>
        <v>#VALUE!</v>
      </c>
      <c r="J103" s="40"/>
      <c r="K103" s="40"/>
      <c r="L103" s="40"/>
      <c r="M103" s="74"/>
      <c r="N103" s="49"/>
      <c r="O103" s="40"/>
      <c r="P103" s="40"/>
      <c r="Q103" s="30" t="e">
        <f>IF(ISERROR(C103+D103+E103+F103+G103+H103+N103+O103+I103)/(COUNT(C103:I103,N103,O103)),"",(C103+D103+E103+F103+G103+H103+N103+O103+I103)/(COUNT(C103:I103,N103,O103)))</f>
        <v>#DIV/0!</v>
      </c>
      <c r="R103" s="31" t="str">
        <f>IF(ISERROR(ROUND(Q103,0)),"",ROUND(Q103,0))</f>
        <v/>
      </c>
      <c r="S103" s="2"/>
      <c r="T103" s="22">
        <v>42</v>
      </c>
      <c r="U103" s="20">
        <f>INPUT!B103</f>
      </c>
      <c r="V103" s="62"/>
      <c r="W103" s="62"/>
      <c r="X103" s="62"/>
      <c r="Y103" s="62"/>
      <c r="Z103" s="62"/>
      <c r="AA103" s="62"/>
      <c r="AB103" s="6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customHeight="1" ht="15.75" s="1" customFormat="1">
      <c r="A104" s="22">
        <v>43</v>
      </c>
      <c r="B104" s="23">
        <f>INPUT!B104</f>
      </c>
      <c r="C104" s="39"/>
      <c r="D104" s="40"/>
      <c r="E104" s="41"/>
      <c r="F104" s="40"/>
      <c r="G104" s="41"/>
      <c r="H104" s="40"/>
      <c r="I104" s="21" t="e">
        <f>ROUND(IF(OR(J104="",K104="",L104="",M104=""),"",IF(ISERROR(J104+K104+L104+M104)/(COUNT(J104:M104)),"",(J104+K104+L104+M104)/(COUNT(J104:M104)))),0)</f>
        <v>#VALUE!</v>
      </c>
      <c r="J104" s="40"/>
      <c r="K104" s="40"/>
      <c r="L104" s="40"/>
      <c r="M104" s="74"/>
      <c r="N104" s="49"/>
      <c r="O104" s="40"/>
      <c r="P104" s="40"/>
      <c r="Q104" s="30" t="e">
        <f>IF(ISERROR(C104+D104+E104+F104+G104+H104+N104+O104+I104)/(COUNT(C104:I104,N104,O104)),"",(C104+D104+E104+F104+G104+H104+N104+O104+I104)/(COUNT(C104:I104,N104,O104)))</f>
        <v>#DIV/0!</v>
      </c>
      <c r="R104" s="31" t="str">
        <f>IF(ISERROR(ROUND(Q104,0)),"",ROUND(Q104,0))</f>
        <v/>
      </c>
      <c r="S104" s="2"/>
      <c r="T104" s="22">
        <v>43</v>
      </c>
      <c r="U104" s="20">
        <f>INPUT!B104</f>
      </c>
      <c r="V104" s="62"/>
      <c r="W104" s="62"/>
      <c r="X104" s="62"/>
      <c r="Y104" s="62"/>
      <c r="Z104" s="62"/>
      <c r="AA104" s="62"/>
      <c r="AB104" s="6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customHeight="1" ht="15.75" s="1" customFormat="1">
      <c r="A105" s="22">
        <v>44</v>
      </c>
      <c r="B105" s="23">
        <f>INPUT!B105</f>
      </c>
      <c r="C105" s="39"/>
      <c r="D105" s="40"/>
      <c r="E105" s="41"/>
      <c r="F105" s="40"/>
      <c r="G105" s="41"/>
      <c r="H105" s="40"/>
      <c r="I105" s="21" t="e">
        <f>ROUND(IF(OR(J105="",K105="",L105="",M105=""),"",IF(ISERROR(J105+K105+L105+M105)/(COUNT(J105:M105)),"",(J105+K105+L105+M105)/(COUNT(J105:M105)))),0)</f>
        <v>#VALUE!</v>
      </c>
      <c r="J105" s="40"/>
      <c r="K105" s="40"/>
      <c r="L105" s="40"/>
      <c r="M105" s="74"/>
      <c r="N105" s="49"/>
      <c r="O105" s="40"/>
      <c r="P105" s="40"/>
      <c r="Q105" s="30" t="e">
        <f>IF(ISERROR(C105+D105+E105+F105+G105+H105+N105+O105+I105)/(COUNT(C105:I105,N105,O105)),"",(C105+D105+E105+F105+G105+H105+N105+O105+I105)/(COUNT(C105:I105,N105,O105)))</f>
        <v>#DIV/0!</v>
      </c>
      <c r="R105" s="31" t="str">
        <f>IF(ISERROR(ROUND(Q105,0)),"",ROUND(Q105,0))</f>
        <v/>
      </c>
      <c r="S105" s="2"/>
      <c r="T105" s="22">
        <v>44</v>
      </c>
      <c r="U105" s="20">
        <f>INPUT!B105</f>
      </c>
      <c r="V105" s="62"/>
      <c r="W105" s="62"/>
      <c r="X105" s="62"/>
      <c r="Y105" s="62"/>
      <c r="Z105" s="62"/>
      <c r="AA105" s="62"/>
      <c r="AB105" s="6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customHeight="1" ht="15.75" s="1" customFormat="1">
      <c r="A106" s="22">
        <v>45</v>
      </c>
      <c r="B106" s="23">
        <f>INPUT!B106</f>
      </c>
      <c r="C106" s="39"/>
      <c r="D106" s="40"/>
      <c r="E106" s="41"/>
      <c r="F106" s="40"/>
      <c r="G106" s="41"/>
      <c r="H106" s="40"/>
      <c r="I106" s="21" t="e">
        <f>ROUND(IF(OR(J106="",K106="",L106="",M106=""),"",IF(ISERROR(J106+K106+L106+M106)/(COUNT(J106:M106)),"",(J106+K106+L106+M106)/(COUNT(J106:M106)))),0)</f>
        <v>#VALUE!</v>
      </c>
      <c r="J106" s="40"/>
      <c r="K106" s="40"/>
      <c r="L106" s="40"/>
      <c r="M106" s="74"/>
      <c r="N106" s="49"/>
      <c r="O106" s="40"/>
      <c r="P106" s="40"/>
      <c r="Q106" s="30" t="e">
        <f>IF(ISERROR(C106+D106+E106+F106+G106+H106+N106+O106+I106)/(COUNT(C106:I106,N106,O106)),"",(C106+D106+E106+F106+G106+H106+N106+O106+I106)/(COUNT(C106:I106,N106,O106)))</f>
        <v>#DIV/0!</v>
      </c>
      <c r="R106" s="31" t="str">
        <f>IF(ISERROR(ROUND(Q106,0)),"",ROUND(Q106,0))</f>
        <v/>
      </c>
      <c r="S106" s="2"/>
      <c r="T106" s="22">
        <v>45</v>
      </c>
      <c r="U106" s="20">
        <f>INPUT!B106</f>
      </c>
      <c r="V106" s="62"/>
      <c r="W106" s="62"/>
      <c r="X106" s="62"/>
      <c r="Y106" s="62"/>
      <c r="Z106" s="62"/>
      <c r="AA106" s="62"/>
      <c r="AB106" s="6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customHeight="1" ht="15.75" s="1" customFormat="1">
      <c r="A107" s="22">
        <v>46</v>
      </c>
      <c r="B107" s="23">
        <f>INPUT!B107</f>
      </c>
      <c r="C107" s="39"/>
      <c r="D107" s="40"/>
      <c r="E107" s="41"/>
      <c r="F107" s="40"/>
      <c r="G107" s="41"/>
      <c r="H107" s="40"/>
      <c r="I107" s="21" t="e">
        <f>ROUND(IF(OR(J107="",K107="",L107="",M107=""),"",IF(ISERROR(J107+K107+L107+M107)/(COUNT(J107:M107)),"",(J107+K107+L107+M107)/(COUNT(J107:M107)))),0)</f>
        <v>#VALUE!</v>
      </c>
      <c r="J107" s="40"/>
      <c r="K107" s="40"/>
      <c r="L107" s="40"/>
      <c r="M107" s="74"/>
      <c r="N107" s="49"/>
      <c r="O107" s="40"/>
      <c r="P107" s="40"/>
      <c r="Q107" s="30" t="e">
        <f>IF(ISERROR(C107+D107+E107+F107+G107+H107+N107+O107+I107)/(COUNT(C107:I107,N107,O107)),"",(C107+D107+E107+F107+G107+H107+N107+O107+I107)/(COUNT(C107:I107,N107,O107)))</f>
        <v>#DIV/0!</v>
      </c>
      <c r="R107" s="31" t="str">
        <f>IF(ISERROR(ROUND(Q107,0)),"",ROUND(Q107,0))</f>
        <v/>
      </c>
      <c r="S107" s="2"/>
      <c r="T107" s="22">
        <v>46</v>
      </c>
      <c r="U107" s="20">
        <f>INPUT!B107</f>
      </c>
      <c r="V107" s="62"/>
      <c r="W107" s="62"/>
      <c r="X107" s="62"/>
      <c r="Y107" s="62"/>
      <c r="Z107" s="62"/>
      <c r="AA107" s="62"/>
      <c r="AB107" s="6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customHeight="1" ht="15.75" s="1" customFormat="1">
      <c r="A108" s="22">
        <v>47</v>
      </c>
      <c r="B108" s="23">
        <f>INPUT!B108</f>
      </c>
      <c r="C108" s="39"/>
      <c r="D108" s="40"/>
      <c r="E108" s="41"/>
      <c r="F108" s="40"/>
      <c r="G108" s="41"/>
      <c r="H108" s="40"/>
      <c r="I108" s="21" t="e">
        <f>ROUND(IF(OR(J108="",K108="",L108="",M108=""),"",IF(ISERROR(J108+K108+L108+M108)/(COUNT(J108:M108)),"",(J108+K108+L108+M108)/(COUNT(J108:M108)))),0)</f>
        <v>#VALUE!</v>
      </c>
      <c r="J108" s="40"/>
      <c r="K108" s="40"/>
      <c r="L108" s="40"/>
      <c r="M108" s="74"/>
      <c r="N108" s="49"/>
      <c r="O108" s="40"/>
      <c r="P108" s="40"/>
      <c r="Q108" s="30" t="e">
        <f>IF(ISERROR(C108+D108+E108+F108+G108+H108+N108+O108+I108)/(COUNT(C108:I108,N108,O108)),"",(C108+D108+E108+F108+G108+H108+N108+O108+I108)/(COUNT(C108:I108,N108,O108)))</f>
        <v>#DIV/0!</v>
      </c>
      <c r="R108" s="31" t="str">
        <f>IF(ISERROR(ROUND(Q108,0)),"",ROUND(Q108,0))</f>
        <v/>
      </c>
      <c r="S108" s="2"/>
      <c r="T108" s="22">
        <v>47</v>
      </c>
      <c r="U108" s="20">
        <f>INPUT!B108</f>
      </c>
      <c r="V108" s="62"/>
      <c r="W108" s="62"/>
      <c r="X108" s="62"/>
      <c r="Y108" s="62"/>
      <c r="Z108" s="62"/>
      <c r="AA108" s="62"/>
      <c r="AB108" s="6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customHeight="1" ht="15.75" s="1" customFormat="1">
      <c r="A109" s="22">
        <v>48</v>
      </c>
      <c r="B109" s="23">
        <f>INPUT!B109</f>
      </c>
      <c r="C109" s="39"/>
      <c r="D109" s="40"/>
      <c r="E109" s="41"/>
      <c r="F109" s="40"/>
      <c r="G109" s="41"/>
      <c r="H109" s="40"/>
      <c r="I109" s="21" t="e">
        <f>ROUND(IF(OR(J109="",K109="",L109="",M109=""),"",IF(ISERROR(J109+K109+L109+M109)/(COUNT(J109:M109)),"",(J109+K109+L109+M109)/(COUNT(J109:M109)))),0)</f>
        <v>#VALUE!</v>
      </c>
      <c r="J109" s="40"/>
      <c r="K109" s="40"/>
      <c r="L109" s="40"/>
      <c r="M109" s="74"/>
      <c r="N109" s="49"/>
      <c r="O109" s="40"/>
      <c r="P109" s="40"/>
      <c r="Q109" s="30" t="e">
        <f>IF(ISERROR(C109+D109+E109+F109+G109+H109+N109+O109+I109)/(COUNT(C109:I109,N109,O109)),"",(C109+D109+E109+F109+G109+H109+N109+O109+I109)/(COUNT(C109:I109,N109,O109)))</f>
        <v>#DIV/0!</v>
      </c>
      <c r="R109" s="31" t="str">
        <f>IF(ISERROR(ROUND(Q109,0)),"",ROUND(Q109,0))</f>
        <v/>
      </c>
      <c r="S109" s="2"/>
      <c r="T109" s="22">
        <v>48</v>
      </c>
      <c r="U109" s="20">
        <f>INPUT!B109</f>
      </c>
      <c r="V109" s="62"/>
      <c r="W109" s="62"/>
      <c r="X109" s="62"/>
      <c r="Y109" s="62"/>
      <c r="Z109" s="62"/>
      <c r="AA109" s="62"/>
      <c r="AB109" s="6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customHeight="1" ht="15.75" s="1" customFormat="1">
      <c r="A110" s="22">
        <v>49</v>
      </c>
      <c r="B110" s="23">
        <f>INPUT!B110</f>
      </c>
      <c r="C110" s="39"/>
      <c r="D110" s="40"/>
      <c r="E110" s="41"/>
      <c r="F110" s="40"/>
      <c r="G110" s="41"/>
      <c r="H110" s="40"/>
      <c r="I110" s="21" t="e">
        <f>ROUND(IF(OR(J110="",K110="",L110="",M110=""),"",IF(ISERROR(J110+K110+L110+M110)/(COUNT(J110:M110)),"",(J110+K110+L110+M110)/(COUNT(J110:M110)))),0)</f>
        <v>#VALUE!</v>
      </c>
      <c r="J110" s="40"/>
      <c r="K110" s="40"/>
      <c r="L110" s="40"/>
      <c r="M110" s="74"/>
      <c r="N110" s="49"/>
      <c r="O110" s="40"/>
      <c r="P110" s="40"/>
      <c r="Q110" s="30" t="e">
        <f>IF(ISERROR(C110+D110+E110+F110+G110+H110+N110+O110+I110)/(COUNT(C110:I110,N110,O110)),"",(C110+D110+E110+F110+G110+H110+N110+O110+I110)/(COUNT(C110:I110,N110,O110)))</f>
        <v>#DIV/0!</v>
      </c>
      <c r="R110" s="31" t="str">
        <f>IF(ISERROR(ROUND(Q110,0)),"",ROUND(Q110,0))</f>
        <v/>
      </c>
      <c r="S110" s="2"/>
      <c r="T110" s="22">
        <v>49</v>
      </c>
      <c r="U110" s="20">
        <f>INPUT!B110</f>
      </c>
      <c r="V110" s="62"/>
      <c r="W110" s="62"/>
      <c r="X110" s="62"/>
      <c r="Y110" s="62"/>
      <c r="Z110" s="62"/>
      <c r="AA110" s="62"/>
      <c r="AB110" s="76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customHeight="1" ht="15.75" s="1" customFormat="1">
      <c r="A111" s="32">
        <v>50</v>
      </c>
      <c r="B111" s="25">
        <f>INPUT!B111</f>
      </c>
      <c r="C111" s="71"/>
      <c r="D111" s="72"/>
      <c r="E111" s="73"/>
      <c r="F111" s="72"/>
      <c r="G111" s="73"/>
      <c r="H111" s="72"/>
      <c r="I111" s="21" t="e">
        <f>ROUND(IF(OR(J111="",K111="",L111="",M111=""),"",IF(ISERROR(J111+K111+L111+M111)/(COUNT(J111:M111)),"",(J111+K111+L111+M111)/(COUNT(J111:M111)))),0)</f>
        <v>#VALUE!</v>
      </c>
      <c r="J111" s="72"/>
      <c r="K111" s="72"/>
      <c r="L111" s="72"/>
      <c r="M111" s="75"/>
      <c r="N111" s="53"/>
      <c r="O111" s="72"/>
      <c r="P111" s="72"/>
      <c r="Q111" s="30" t="e">
        <f>IF(ISERROR(C111+D111+E111+F111+G111+H111+N111+O111+I111)/(COUNT(C111:I111,N111,O111)),"",(C111+D111+E111+F111+G111+H111+N111+O111+I111)/(COUNT(C111:I111,N111,O111)))</f>
        <v>#DIV/0!</v>
      </c>
      <c r="R111" s="35" t="str">
        <f>IF(ISERROR(ROUND(Q111,0)),"",ROUND(Q111,0))</f>
        <v/>
      </c>
      <c r="S111" s="2"/>
      <c r="T111" s="32">
        <v>50</v>
      </c>
      <c r="U111" s="20">
        <f>INPUT!B111</f>
      </c>
      <c r="V111" s="76"/>
      <c r="W111" s="76"/>
      <c r="X111" s="76"/>
      <c r="Y111" s="76"/>
      <c r="Z111" s="76"/>
      <c r="AA111" s="76"/>
      <c r="AB111" s="77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customHeight="1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T112" s="33"/>
      <c r="U112" s="34">
        <f>[2]INPUT!W112</f>
        <v>0</v>
      </c>
    </row>
  </sheetData>
  <sheetProtection formatCells="0" formatColumns="0" formatRows="0" pivotTables="0"/>
  <protectedRanges>
    <protectedRange name="Range1" sqref="C7:P7"/>
    <protectedRange name="Range1_1" sqref="C11:H60 C62:H111 J62:M111 J11:M60 O11:P60 O62:P111"/>
  </protectedRanges>
  <mergeCells>
    <mergeCell ref="X6:Y6"/>
    <mergeCell ref="AA6:AB6"/>
    <mergeCell ref="C10:R10"/>
    <mergeCell ref="C61:R61"/>
    <mergeCell ref="A7:B9"/>
    <mergeCell ref="Q7:R9"/>
    <mergeCell ref="T7:U9"/>
    <mergeCell ref="B5:C5"/>
    <mergeCell ref="D5:E5"/>
    <mergeCell ref="F5:G5"/>
    <mergeCell ref="H5:M5"/>
    <mergeCell ref="V6:W6"/>
    <mergeCell ref="A1:R1"/>
    <mergeCell ref="T1:AB1"/>
    <mergeCell ref="A2:R2"/>
    <mergeCell ref="T2:AB2"/>
    <mergeCell ref="F3:G3"/>
    <mergeCell ref="H3:M3"/>
  </mergeCells>
  <conditionalFormatting sqref="Q111">
    <cfRule type="containsErrors" dxfId="7" priority="1">
      <formula>ISERROR(Q111)</formula>
    </cfRule>
  </conditionalFormatting>
  <conditionalFormatting sqref="R28:R60">
    <cfRule type="cellIs" dxfId="0" priority="2" operator="equal">
      <formula>0</formula>
    </cfRule>
  </conditionalFormatting>
  <conditionalFormatting sqref="R85:R111">
    <cfRule type="cellIs" dxfId="0" priority="3" operator="equal">
      <formula>0</formula>
    </cfRule>
  </conditionalFormatting>
  <conditionalFormatting sqref="U11:U112">
    <cfRule type="cellIs" dxfId="0" priority="4" operator="equal">
      <formula>0</formula>
    </cfRule>
  </conditionalFormatting>
  <conditionalFormatting sqref="B11:B60">
    <cfRule type="cellIs" dxfId="0" priority="5" operator="equal">
      <formula>0</formula>
    </cfRule>
  </conditionalFormatting>
  <conditionalFormatting sqref="B62:B112">
    <cfRule type="cellIs" dxfId="0" priority="6" operator="equal">
      <formula>0</formula>
    </cfRule>
  </conditionalFormatting>
  <conditionalFormatting sqref="C11:R111">
    <cfRule type="containsErrors" dxfId="8" priority="7">
      <formula>ISERROR(C11)</formula>
    </cfRule>
  </conditionalFormatting>
  <conditionalFormatting sqref="Q11:Q60">
    <cfRule type="containsErrors" dxfId="9" priority="8">
      <formula>ISERROR(Q11)</formula>
    </cfRule>
  </conditionalFormatting>
  <conditionalFormatting sqref="Q62:Q111">
    <cfRule type="containsErrors" dxfId="9" priority="9">
      <formula>ISERROR(Q11)</formula>
    </cfRule>
  </conditionalFormatting>
  <printOptions gridLines="false" gridLinesSet="true"/>
  <pageMargins left="0.19685039370079" right="0.19685039370079" top="0.19685039370079" bottom="0.19685039370079" header="0" footer="0"/>
  <pageSetup paperSize="10000" orientation="landscape" scale="10" fitToHeight="1" fitToWidth="1" pageOrder="downThenOver"/>
  <rowBreaks count="1" manualBreakCount="1">
    <brk id="60" man="1" max="16383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  <pageSetUpPr fitToPage="1"/>
  </sheetPr>
  <dimension ref="A1:BU112"/>
  <sheetViews>
    <sheetView tabSelected="0" workbookViewId="0" zoomScale="70" zoomScaleNormal="70" showGridLines="false" showRowColHeaders="1" topLeftCell="A3">
      <selection activeCell="U11" sqref="U11:U89"/>
    </sheetView>
  </sheetViews>
  <sheetFormatPr defaultRowHeight="14.4" defaultColWidth="26.28515625" outlineLevelRow="0" outlineLevelCol="0"/>
  <cols>
    <col min="1" max="1" width="3.7109375" customWidth="true" style="2"/>
    <col min="2" max="2" width="32.28515625" customWidth="true" style="2"/>
    <col min="3" max="3" width="11.7109375" customWidth="true" style="2"/>
    <col min="4" max="4" width="11.7109375" customWidth="true" style="2"/>
    <col min="5" max="5" width="11.7109375" customWidth="true" style="2"/>
    <col min="6" max="6" width="11.7109375" customWidth="true" style="2"/>
    <col min="7" max="7" width="11.7109375" customWidth="true" style="2"/>
    <col min="8" max="8" width="11.7109375" customWidth="true" style="2"/>
    <col min="9" max="9" width="11.7109375" customWidth="true" style="2"/>
    <col min="10" max="10" width="11.7109375" customWidth="true" style="2"/>
    <col min="11" max="11" width="11.7109375" customWidth="true" style="2"/>
    <col min="12" max="12" width="11.7109375" customWidth="true" style="2"/>
    <col min="13" max="13" width="11.7109375" customWidth="true" style="2"/>
    <col min="14" max="14" width="11.7109375" customWidth="true" style="2"/>
    <col min="15" max="15" width="11.7109375" hidden="true" customWidth="true" style="2"/>
    <col min="16" max="16" width="11.7109375" customWidth="true" style="2"/>
    <col min="17" max="17" width="11.7109375" customWidth="true" style="2"/>
    <col min="18" max="18" width="5.140625" customWidth="true" style="2"/>
    <col min="19" max="19" width="26.28515625" style="3"/>
    <col min="20" max="20" width="3.7109375" customWidth="true" style="2"/>
    <col min="21" max="21" width="32.28515625" customWidth="true" style="2"/>
    <col min="22" max="22" width="26.28515625" style="3"/>
    <col min="23" max="23" width="26.28515625" style="3"/>
    <col min="24" max="24" width="26.28515625" style="3"/>
    <col min="25" max="25" width="26.28515625" style="3"/>
    <col min="26" max="26" width="26.28515625" style="2"/>
  </cols>
  <sheetData>
    <row r="1" spans="1:73" customHeight="1" ht="30">
      <c r="A1" s="255" t="s">
        <v>141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T1" s="255" t="s">
        <v>107</v>
      </c>
      <c r="U1" s="255"/>
      <c r="V1" s="255"/>
      <c r="W1" s="255"/>
      <c r="X1" s="255"/>
      <c r="Y1" s="255"/>
      <c r="Z1" s="255"/>
      <c r="AA1" s="255"/>
      <c r="AB1" s="255"/>
    </row>
    <row r="2" spans="1:73" customHeight="1" ht="30">
      <c r="A2" s="360" t="s">
        <v>108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T2" s="359">
        <f>INPUT!Z8</f>
      </c>
      <c r="U2" s="359"/>
      <c r="V2" s="359"/>
      <c r="W2" s="359"/>
      <c r="X2" s="359"/>
      <c r="Y2" s="359"/>
      <c r="Z2" s="359"/>
      <c r="AA2" s="359"/>
      <c r="AB2" s="359"/>
    </row>
    <row r="3" spans="1:73" customHeight="1" ht="15.75">
      <c r="C3" s="4"/>
      <c r="D3" s="5"/>
      <c r="E3" s="6"/>
      <c r="F3" s="361"/>
      <c r="G3" s="361"/>
      <c r="H3" s="259"/>
      <c r="I3" s="259"/>
      <c r="J3" s="259"/>
      <c r="K3" s="259"/>
      <c r="L3" s="259"/>
      <c r="M3" s="259"/>
      <c r="N3" s="7"/>
      <c r="O3" s="7"/>
      <c r="P3" s="28"/>
    </row>
    <row r="4" spans="1:73" customHeight="1" ht="15.75">
      <c r="C4" s="8"/>
      <c r="D4" s="9"/>
      <c r="E4" s="10"/>
      <c r="G4" s="11"/>
      <c r="H4" s="12"/>
      <c r="I4" s="12"/>
      <c r="J4" s="12"/>
      <c r="K4" s="12"/>
      <c r="L4" s="12"/>
      <c r="P4" s="13"/>
    </row>
    <row r="5" spans="1:73" customHeight="1" ht="15.75">
      <c r="A5" s="8"/>
      <c r="B5" s="273"/>
      <c r="C5" s="273"/>
      <c r="D5" s="361"/>
      <c r="E5" s="361"/>
      <c r="F5" s="361"/>
      <c r="G5" s="361"/>
      <c r="H5" s="275"/>
      <c r="I5" s="275"/>
      <c r="J5" s="275"/>
      <c r="K5" s="275"/>
      <c r="L5" s="275"/>
      <c r="M5" s="275"/>
      <c r="N5" s="4"/>
      <c r="O5" s="4"/>
      <c r="P5" s="28"/>
      <c r="T5" s="8"/>
      <c r="U5" s="3"/>
    </row>
    <row r="6" spans="1:73">
      <c r="A6" s="8"/>
      <c r="B6" s="8"/>
      <c r="C6" s="8"/>
      <c r="D6" s="8"/>
      <c r="E6" s="10"/>
      <c r="F6" s="13"/>
      <c r="G6" s="13"/>
      <c r="H6" s="13"/>
      <c r="I6" s="13"/>
      <c r="J6" s="13"/>
      <c r="K6" s="13"/>
      <c r="L6" s="13"/>
      <c r="M6" s="29"/>
      <c r="N6" s="29"/>
      <c r="O6" s="29"/>
      <c r="P6" s="13"/>
      <c r="T6" s="8"/>
      <c r="U6" s="8"/>
      <c r="V6" s="368" t="s">
        <v>109</v>
      </c>
      <c r="W6" s="369"/>
      <c r="X6" s="368" t="s">
        <v>65</v>
      </c>
      <c r="Y6" s="369"/>
      <c r="Z6" s="69" t="s">
        <v>110</v>
      </c>
      <c r="AA6" s="368" t="s">
        <v>70</v>
      </c>
      <c r="AB6" s="369"/>
    </row>
    <row r="7" spans="1:73" customHeight="1" ht="102" s="1" customFormat="1">
      <c r="A7" s="362" t="s">
        <v>101</v>
      </c>
      <c r="B7" s="363"/>
      <c r="C7" s="14" t="s">
        <v>111</v>
      </c>
      <c r="D7" s="14" t="s">
        <v>112</v>
      </c>
      <c r="E7" s="14" t="s">
        <v>113</v>
      </c>
      <c r="F7" s="14" t="s">
        <v>114</v>
      </c>
      <c r="G7" s="14" t="s">
        <v>115</v>
      </c>
      <c r="H7" s="14" t="s">
        <v>116</v>
      </c>
      <c r="I7" s="14" t="s">
        <v>117</v>
      </c>
      <c r="J7" s="14" t="s">
        <v>118</v>
      </c>
      <c r="K7" s="14" t="s">
        <v>119</v>
      </c>
      <c r="L7" s="14" t="s">
        <v>120</v>
      </c>
      <c r="M7" s="14" t="s">
        <v>121</v>
      </c>
      <c r="N7" s="14" t="s">
        <v>136</v>
      </c>
      <c r="O7" s="14" t="s">
        <v>139</v>
      </c>
      <c r="P7" s="14" t="s">
        <v>124</v>
      </c>
      <c r="Q7" s="376" t="s">
        <v>142</v>
      </c>
      <c r="R7" s="377"/>
      <c r="S7" s="2"/>
      <c r="T7" s="362" t="s">
        <v>101</v>
      </c>
      <c r="U7" s="363"/>
      <c r="V7" s="56" t="s">
        <v>126</v>
      </c>
      <c r="W7" s="57" t="s">
        <v>127</v>
      </c>
      <c r="X7" s="56" t="s">
        <v>128</v>
      </c>
      <c r="Y7" s="56" t="s">
        <v>129</v>
      </c>
      <c r="Z7" s="56" t="s">
        <v>130</v>
      </c>
      <c r="AA7" s="56" t="s">
        <v>131</v>
      </c>
      <c r="AB7" s="56" t="s">
        <v>132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s="1" customFormat="1">
      <c r="A8" s="364"/>
      <c r="B8" s="365"/>
      <c r="C8" s="15" t="s">
        <v>61</v>
      </c>
      <c r="D8" s="15" t="s">
        <v>61</v>
      </c>
      <c r="E8" s="15" t="s">
        <v>61</v>
      </c>
      <c r="F8" s="15" t="s">
        <v>61</v>
      </c>
      <c r="G8" s="15" t="s">
        <v>61</v>
      </c>
      <c r="H8" s="15" t="s">
        <v>61</v>
      </c>
      <c r="I8" s="15" t="s">
        <v>61</v>
      </c>
      <c r="J8" s="15" t="s">
        <v>61</v>
      </c>
      <c r="K8" s="15" t="s">
        <v>61</v>
      </c>
      <c r="L8" s="15" t="s">
        <v>61</v>
      </c>
      <c r="M8" s="15" t="s">
        <v>61</v>
      </c>
      <c r="N8" s="15" t="s">
        <v>61</v>
      </c>
      <c r="O8" s="15" t="s">
        <v>61</v>
      </c>
      <c r="P8" s="15" t="s">
        <v>61</v>
      </c>
      <c r="Q8" s="378"/>
      <c r="R8" s="379"/>
      <c r="S8" s="2"/>
      <c r="T8" s="364"/>
      <c r="U8" s="365"/>
      <c r="V8" s="58" t="s">
        <v>61</v>
      </c>
      <c r="W8" s="58" t="s">
        <v>61</v>
      </c>
      <c r="X8" s="58" t="s">
        <v>61</v>
      </c>
      <c r="Y8" s="58" t="s">
        <v>61</v>
      </c>
      <c r="Z8" s="58" t="s">
        <v>61</v>
      </c>
      <c r="AA8" s="58" t="s">
        <v>61</v>
      </c>
      <c r="AB8" s="58" t="s">
        <v>61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customHeight="1" ht="15.75" s="1" customFormat="1">
      <c r="A9" s="366"/>
      <c r="B9" s="367"/>
      <c r="C9" s="16">
        <v>4</v>
      </c>
      <c r="D9" s="16">
        <v>4</v>
      </c>
      <c r="E9" s="16">
        <v>4</v>
      </c>
      <c r="F9" s="16">
        <v>4</v>
      </c>
      <c r="G9" s="16">
        <v>4</v>
      </c>
      <c r="H9" s="16">
        <v>4</v>
      </c>
      <c r="I9" s="16">
        <v>4</v>
      </c>
      <c r="J9" s="16">
        <v>4</v>
      </c>
      <c r="K9" s="16">
        <v>4</v>
      </c>
      <c r="L9" s="16">
        <v>4</v>
      </c>
      <c r="M9" s="16">
        <v>4</v>
      </c>
      <c r="N9" s="45">
        <v>4</v>
      </c>
      <c r="O9" s="45">
        <v>4</v>
      </c>
      <c r="P9" s="45">
        <v>4</v>
      </c>
      <c r="Q9" s="380"/>
      <c r="R9" s="381"/>
      <c r="S9" s="2"/>
      <c r="T9" s="366"/>
      <c r="U9" s="367"/>
      <c r="V9" s="45">
        <v>4</v>
      </c>
      <c r="W9" s="45">
        <v>4</v>
      </c>
      <c r="X9" s="45">
        <v>4</v>
      </c>
      <c r="Y9" s="45">
        <v>4</v>
      </c>
      <c r="Z9" s="45">
        <v>4</v>
      </c>
      <c r="AA9" s="45">
        <v>4</v>
      </c>
      <c r="AB9" s="45">
        <v>4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customHeight="1" ht="15.75" s="1" customFormat="1">
      <c r="A10" s="17"/>
      <c r="B10" s="18" t="s">
        <v>105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2"/>
      <c r="S10" s="2"/>
      <c r="T10" s="17"/>
      <c r="U10" s="18" t="s">
        <v>105</v>
      </c>
      <c r="V10" s="59"/>
      <c r="W10" s="60"/>
      <c r="X10" s="60"/>
      <c r="Y10" s="60"/>
      <c r="Z10" s="60"/>
      <c r="AA10" s="60"/>
      <c r="AB10" s="70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customHeight="1" ht="15.75" s="1" customFormat="1">
      <c r="A11" s="19">
        <v>1</v>
      </c>
      <c r="B11" s="20"/>
      <c r="C11" s="37"/>
      <c r="D11" s="38"/>
      <c r="E11" s="38"/>
      <c r="F11" s="38"/>
      <c r="G11" s="38"/>
      <c r="H11" s="38"/>
      <c r="I11" s="21" t="e">
        <f>ROUND(IF(OR(J11="",K11="",L11="",M11=""),"",IF(ISERROR(J11+K11+L11+M11)/(COUNT(J11:M11)),"",(J11+K11+L11+M11)/(COUNT(J11:M11)))),0)</f>
        <v>#VALUE!</v>
      </c>
      <c r="J11" s="38"/>
      <c r="K11" s="38"/>
      <c r="L11" s="38"/>
      <c r="M11" s="46"/>
      <c r="N11" s="47"/>
      <c r="O11" s="48"/>
      <c r="P11" s="48"/>
      <c r="Q11" s="30" t="e">
        <f>IF(ISERROR(C11+D11+E11+F11+G11+H11+N11+O11+I11)/(COUNT(C11:I11,N11,O11)),"",(C11+D11+E11+F11+G11+H11+N11+O11+I11)/(COUNT(C11:I11,N11,O11)))</f>
        <v>#DIV/0!</v>
      </c>
      <c r="R11" s="31" t="str">
        <f>IF(ISERROR(ROUND(Q11,0)),"",ROUND(Q11,0))</f>
        <v/>
      </c>
      <c r="S11" s="2"/>
      <c r="T11" s="19">
        <v>1</v>
      </c>
      <c r="U11" s="20"/>
      <c r="V11" s="61" t="s">
        <v>143</v>
      </c>
      <c r="W11" s="61" t="s">
        <v>144</v>
      </c>
      <c r="X11" s="61" t="s">
        <v>145</v>
      </c>
      <c r="Y11" s="61" t="s">
        <v>48</v>
      </c>
      <c r="Z11" s="61" t="s">
        <v>144</v>
      </c>
      <c r="AA11" s="61" t="s">
        <v>143</v>
      </c>
      <c r="AB11" s="61" t="s">
        <v>145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customHeight="1" ht="15.75" s="1" customFormat="1">
      <c r="A12" s="22">
        <v>2</v>
      </c>
      <c r="B12" s="23"/>
      <c r="C12" s="37"/>
      <c r="D12" s="38"/>
      <c r="E12" s="38"/>
      <c r="F12" s="38"/>
      <c r="G12" s="38"/>
      <c r="H12" s="38"/>
      <c r="I12" s="21" t="e">
        <f>ROUND(IF(OR(J12="",K12="",L12="",M12=""),"",IF(ISERROR(J12+K12+L12+M12)/(COUNT(J12:M12)),"",(J12+K12+L12+M12)/(COUNT(J12:M12)))),0)</f>
        <v>#VALUE!</v>
      </c>
      <c r="J12" s="38"/>
      <c r="K12" s="38"/>
      <c r="L12" s="38"/>
      <c r="M12" s="46"/>
      <c r="N12" s="49"/>
      <c r="O12" s="48"/>
      <c r="P12" s="48"/>
      <c r="Q12" s="30" t="e">
        <f>IF(ISERROR(C12+D12+E12+F12+G12+H12+N12+O12+I12)/(COUNT(C12:I12,N12,O12)),"",(C12+D12+E12+F12+G12+H12+N12+O12+I12)/(COUNT(C12:I12,N12,O12)))</f>
        <v>#DIV/0!</v>
      </c>
      <c r="R12" s="31" t="str">
        <f>IF(ISERROR(ROUND(Q12,0)),"",ROUND(Q12,0))</f>
        <v/>
      </c>
      <c r="S12" s="2"/>
      <c r="T12" s="22">
        <v>2</v>
      </c>
      <c r="U12" s="20"/>
      <c r="V12" s="62"/>
      <c r="W12" s="62"/>
      <c r="X12" s="62"/>
      <c r="Y12" s="62"/>
      <c r="Z12" s="62"/>
      <c r="AA12" s="62"/>
      <c r="AB12" s="6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customHeight="1" ht="15.75" s="1" customFormat="1">
      <c r="A13" s="22">
        <v>3</v>
      </c>
      <c r="B13" s="23"/>
      <c r="C13" s="37"/>
      <c r="D13" s="38"/>
      <c r="E13" s="38"/>
      <c r="F13" s="38"/>
      <c r="G13" s="38"/>
      <c r="H13" s="38"/>
      <c r="I13" s="21" t="e">
        <f>ROUND(IF(OR(J13="",K13="",L13="",M13=""),"",IF(ISERROR(J13+K13+L13+M13)/(COUNT(J13:M13)),"",(J13+K13+L13+M13)/(COUNT(J13:M13)))),0)</f>
        <v>#VALUE!</v>
      </c>
      <c r="J13" s="38"/>
      <c r="K13" s="38"/>
      <c r="L13" s="38"/>
      <c r="M13" s="46"/>
      <c r="N13" s="49"/>
      <c r="O13" s="48"/>
      <c r="P13" s="48"/>
      <c r="Q13" s="30" t="e">
        <f>IF(ISERROR(C13+D13+E13+F13+G13+H13+N13+O13+I13)/(COUNT(C13:I13,N13,O13)),"",(C13+D13+E13+F13+G13+H13+N13+O13+I13)/(COUNT(C13:I13,N13,O13)))</f>
        <v>#DIV/0!</v>
      </c>
      <c r="R13" s="31" t="str">
        <f>IF(ISERROR(ROUND(Q13,0)),"",ROUND(Q13,0))</f>
        <v/>
      </c>
      <c r="S13" s="2"/>
      <c r="T13" s="22">
        <v>3</v>
      </c>
      <c r="U13" s="20"/>
      <c r="V13" s="62"/>
      <c r="W13" s="62"/>
      <c r="X13" s="62"/>
      <c r="Y13" s="62"/>
      <c r="Z13" s="62"/>
      <c r="AA13" s="62"/>
      <c r="AB13" s="6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customHeight="1" ht="15.75" s="1" customFormat="1">
      <c r="A14" s="22">
        <v>4</v>
      </c>
      <c r="B14" s="23"/>
      <c r="C14" s="37"/>
      <c r="D14" s="38"/>
      <c r="E14" s="38"/>
      <c r="F14" s="38"/>
      <c r="G14" s="38"/>
      <c r="H14" s="38"/>
      <c r="I14" s="21" t="e">
        <f>ROUND(IF(OR(J14="",K14="",L14="",M14=""),"",IF(ISERROR(J14+K14+L14+M14)/(COUNT(J14:M14)),"",(J14+K14+L14+M14)/(COUNT(J14:M14)))),0)</f>
        <v>#VALUE!</v>
      </c>
      <c r="J14" s="38"/>
      <c r="K14" s="38"/>
      <c r="L14" s="38"/>
      <c r="M14" s="46"/>
      <c r="N14" s="49"/>
      <c r="O14" s="48"/>
      <c r="P14" s="48"/>
      <c r="Q14" s="30" t="e">
        <f>IF(ISERROR(C14+D14+E14+F14+G14+H14+N14+O14+I14)/(COUNT(C14:I14,N14,O14)),"",(C14+D14+E14+F14+G14+H14+N14+O14+I14)/(COUNT(C14:I14,N14,O14)))</f>
        <v>#DIV/0!</v>
      </c>
      <c r="R14" s="31" t="str">
        <f>IF(ISERROR(ROUND(Q14,0)),"",ROUND(Q14,0))</f>
        <v/>
      </c>
      <c r="S14" s="2"/>
      <c r="T14" s="22">
        <v>4</v>
      </c>
      <c r="U14" s="20"/>
      <c r="V14" s="62"/>
      <c r="W14" s="62"/>
      <c r="X14" s="62"/>
      <c r="Y14" s="62"/>
      <c r="Z14" s="62"/>
      <c r="AA14" s="62"/>
      <c r="AB14" s="6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customHeight="1" ht="15.75" s="1" customFormat="1">
      <c r="A15" s="22">
        <v>5</v>
      </c>
      <c r="B15" s="23"/>
      <c r="C15" s="37"/>
      <c r="D15" s="38"/>
      <c r="E15" s="38"/>
      <c r="F15" s="38"/>
      <c r="G15" s="38"/>
      <c r="H15" s="38"/>
      <c r="I15" s="21" t="e">
        <f>ROUND(IF(OR(J15="",K15="",L15="",M15=""),"",IF(ISERROR(J15+K15+L15+M15)/(COUNT(J15:M15)),"",(J15+K15+L15+M15)/(COUNT(J15:M15)))),0)</f>
        <v>#VALUE!</v>
      </c>
      <c r="J15" s="38"/>
      <c r="K15" s="38"/>
      <c r="L15" s="38"/>
      <c r="M15" s="46"/>
      <c r="N15" s="49"/>
      <c r="O15" s="48"/>
      <c r="P15" s="48"/>
      <c r="Q15" s="30" t="e">
        <f>IF(ISERROR(C15+D15+E15+F15+G15+H15+N15+O15+I15)/(COUNT(C15:I15,N15,O15)),"",(C15+D15+E15+F15+G15+H15+N15+O15+I15)/(COUNT(C15:I15,N15,O15)))</f>
        <v>#DIV/0!</v>
      </c>
      <c r="R15" s="31" t="str">
        <f>IF(ISERROR(ROUND(Q15,0)),"",ROUND(Q15,0))</f>
        <v/>
      </c>
      <c r="S15" s="2"/>
      <c r="T15" s="22">
        <v>5</v>
      </c>
      <c r="U15" s="20"/>
      <c r="V15" s="62"/>
      <c r="W15" s="62"/>
      <c r="X15" s="62"/>
      <c r="Y15" s="62"/>
      <c r="Z15" s="62"/>
      <c r="AA15" s="62"/>
      <c r="AB15" s="6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customHeight="1" ht="15.75" s="1" customFormat="1">
      <c r="A16" s="22">
        <v>6</v>
      </c>
      <c r="B16" s="23"/>
      <c r="C16" s="37"/>
      <c r="D16" s="38"/>
      <c r="E16" s="38"/>
      <c r="F16" s="38"/>
      <c r="G16" s="38"/>
      <c r="H16" s="38"/>
      <c r="I16" s="21" t="e">
        <f>ROUND(IF(OR(J16="",K16="",L16="",M16=""),"",IF(ISERROR(J16+K16+L16+M16)/(COUNT(J16:M16)),"",(J16+K16+L16+M16)/(COUNT(J16:M16)))),0)</f>
        <v>#VALUE!</v>
      </c>
      <c r="J16" s="38"/>
      <c r="K16" s="38"/>
      <c r="L16" s="38"/>
      <c r="M16" s="46"/>
      <c r="N16" s="49"/>
      <c r="O16" s="48"/>
      <c r="P16" s="48"/>
      <c r="Q16" s="30" t="e">
        <f>IF(ISERROR(C16+D16+E16+F16+G16+H16+N16+O16+I16)/(COUNT(C16:I16,N16,O16)),"",(C16+D16+E16+F16+G16+H16+N16+O16+I16)/(COUNT(C16:I16,N16,O16)))</f>
        <v>#DIV/0!</v>
      </c>
      <c r="R16" s="31" t="str">
        <f>IF(ISERROR(ROUND(Q16,0)),"",ROUND(Q16,0))</f>
        <v/>
      </c>
      <c r="S16" s="2"/>
      <c r="T16" s="22">
        <v>6</v>
      </c>
      <c r="U16" s="20"/>
      <c r="V16" s="62"/>
      <c r="W16" s="62"/>
      <c r="X16" s="62"/>
      <c r="Y16" s="62"/>
      <c r="Z16" s="62"/>
      <c r="AA16" s="62"/>
      <c r="AB16" s="6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customHeight="1" ht="15.75" s="1" customFormat="1">
      <c r="A17" s="22">
        <v>7</v>
      </c>
      <c r="B17" s="23"/>
      <c r="C17" s="37"/>
      <c r="D17" s="38"/>
      <c r="E17" s="38"/>
      <c r="F17" s="38"/>
      <c r="G17" s="38"/>
      <c r="H17" s="38"/>
      <c r="I17" s="21" t="e">
        <f>ROUND(IF(OR(J17="",K17="",L17="",M17=""),"",IF(ISERROR(J17+K17+L17+M17)/(COUNT(J17:M17)),"",(J17+K17+L17+M17)/(COUNT(J17:M17)))),0)</f>
        <v>#VALUE!</v>
      </c>
      <c r="J17" s="38"/>
      <c r="K17" s="38"/>
      <c r="L17" s="38"/>
      <c r="M17" s="46"/>
      <c r="N17" s="49"/>
      <c r="O17" s="48"/>
      <c r="P17" s="48"/>
      <c r="Q17" s="30" t="e">
        <f>IF(ISERROR(C17+D17+E17+F17+G17+H17+N17+O17+I17)/(COUNT(C17:I17,N17,O17)),"",(C17+D17+E17+F17+G17+H17+N17+O17+I17)/(COUNT(C17:I17,N17,O17)))</f>
        <v>#DIV/0!</v>
      </c>
      <c r="R17" s="31" t="str">
        <f>IF(ISERROR(ROUND(Q17,0)),"",ROUND(Q17,0))</f>
        <v/>
      </c>
      <c r="S17" s="2"/>
      <c r="T17" s="22">
        <v>7</v>
      </c>
      <c r="U17" s="20"/>
      <c r="V17" s="62"/>
      <c r="W17" s="62"/>
      <c r="X17" s="62"/>
      <c r="Y17" s="62"/>
      <c r="Z17" s="62"/>
      <c r="AA17" s="62"/>
      <c r="AB17" s="6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customHeight="1" ht="15.75" s="1" customFormat="1">
      <c r="A18" s="22">
        <v>8</v>
      </c>
      <c r="B18" s="23"/>
      <c r="C18" s="37"/>
      <c r="D18" s="38"/>
      <c r="E18" s="38"/>
      <c r="F18" s="38"/>
      <c r="G18" s="38"/>
      <c r="H18" s="38"/>
      <c r="I18" s="21" t="e">
        <f>ROUND(IF(OR(J18="",K18="",L18="",M18=""),"",IF(ISERROR(J18+K18+L18+M18)/(COUNT(J18:M18)),"",(J18+K18+L18+M18)/(COUNT(J18:M18)))),0)</f>
        <v>#VALUE!</v>
      </c>
      <c r="J18" s="38"/>
      <c r="K18" s="38"/>
      <c r="L18" s="38"/>
      <c r="M18" s="46"/>
      <c r="N18" s="49"/>
      <c r="O18" s="48"/>
      <c r="P18" s="48"/>
      <c r="Q18" s="30" t="e">
        <f>IF(ISERROR(C18+D18+E18+F18+G18+H18+N18+O18+I18)/(COUNT(C18:I18,N18,O18)),"",(C18+D18+E18+F18+G18+H18+N18+O18+I18)/(COUNT(C18:I18,N18,O18)))</f>
        <v>#DIV/0!</v>
      </c>
      <c r="R18" s="31" t="str">
        <f>IF(ISERROR(ROUND(Q18,0)),"",ROUND(Q18,0))</f>
        <v/>
      </c>
      <c r="S18" s="2"/>
      <c r="T18" s="22">
        <v>8</v>
      </c>
      <c r="U18" s="20"/>
      <c r="V18" s="62"/>
      <c r="W18" s="62"/>
      <c r="X18" s="62"/>
      <c r="Y18" s="62"/>
      <c r="Z18" s="62"/>
      <c r="AA18" s="62"/>
      <c r="AB18" s="6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customHeight="1" ht="15.75" s="1" customFormat="1">
      <c r="A19" s="22">
        <v>9</v>
      </c>
      <c r="B19" s="23"/>
      <c r="C19" s="37"/>
      <c r="D19" s="38"/>
      <c r="E19" s="38"/>
      <c r="F19" s="38"/>
      <c r="G19" s="38"/>
      <c r="H19" s="38"/>
      <c r="I19" s="21" t="e">
        <f>ROUND(IF(OR(J19="",K19="",L19="",M19=""),"",IF(ISERROR(J19+K19+L19+M19)/(COUNT(J19:M19)),"",(J19+K19+L19+M19)/(COUNT(J19:M19)))),0)</f>
        <v>#VALUE!</v>
      </c>
      <c r="J19" s="38"/>
      <c r="K19" s="38"/>
      <c r="L19" s="38"/>
      <c r="M19" s="46"/>
      <c r="N19" s="49"/>
      <c r="O19" s="48"/>
      <c r="P19" s="48"/>
      <c r="Q19" s="30" t="e">
        <f>IF(ISERROR(C19+D19+E19+F19+G19+H19+N19+O19+I19)/(COUNT(C19:I19,N19,O19)),"",(C19+D19+E19+F19+G19+H19+N19+O19+I19)/(COUNT(C19:I19,N19,O19)))</f>
        <v>#DIV/0!</v>
      </c>
      <c r="R19" s="31" t="str">
        <f>IF(ISERROR(ROUND(Q19,0)),"",ROUND(Q19,0))</f>
        <v/>
      </c>
      <c r="S19" s="2"/>
      <c r="T19" s="22">
        <v>9</v>
      </c>
      <c r="U19" s="20"/>
      <c r="V19" s="62"/>
      <c r="W19" s="62"/>
      <c r="X19" s="62"/>
      <c r="Y19" s="62"/>
      <c r="Z19" s="62"/>
      <c r="AA19" s="62"/>
      <c r="AB19" s="6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customHeight="1" ht="15.75" s="1" customFormat="1">
      <c r="A20" s="22">
        <v>10</v>
      </c>
      <c r="B20" s="23"/>
      <c r="C20" s="37"/>
      <c r="D20" s="38"/>
      <c r="E20" s="38"/>
      <c r="F20" s="38"/>
      <c r="G20" s="38"/>
      <c r="H20" s="38"/>
      <c r="I20" s="21" t="e">
        <f>ROUND(IF(OR(J20="",K20="",L20="",M20=""),"",IF(ISERROR(J20+K20+L20+M20)/(COUNT(J20:M20)),"",(J20+K20+L20+M20)/(COUNT(J20:M20)))),0)</f>
        <v>#VALUE!</v>
      </c>
      <c r="J20" s="38"/>
      <c r="K20" s="38"/>
      <c r="L20" s="38"/>
      <c r="M20" s="46"/>
      <c r="N20" s="49"/>
      <c r="O20" s="48"/>
      <c r="P20" s="48"/>
      <c r="Q20" s="30" t="e">
        <f>IF(ISERROR(C20+D20+E20+F20+G20+H20+N20+O20+I20)/(COUNT(C20:I20,N20,O20)),"",(C20+D20+E20+F20+G20+H20+N20+O20+I20)/(COUNT(C20:I20,N20,O20)))</f>
        <v>#DIV/0!</v>
      </c>
      <c r="R20" s="31" t="str">
        <f>IF(ISERROR(ROUND(Q20,0)),"",ROUND(Q20,0))</f>
        <v/>
      </c>
      <c r="S20" s="2"/>
      <c r="T20" s="22">
        <v>10</v>
      </c>
      <c r="U20" s="20"/>
      <c r="V20" s="62"/>
      <c r="W20" s="62"/>
      <c r="X20" s="62"/>
      <c r="Y20" s="62"/>
      <c r="Z20" s="62"/>
      <c r="AA20" s="62"/>
      <c r="AB20" s="6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customHeight="1" ht="15.75" s="1" customFormat="1">
      <c r="A21" s="22">
        <v>11</v>
      </c>
      <c r="B21" s="23"/>
      <c r="C21" s="37"/>
      <c r="D21" s="38"/>
      <c r="E21" s="38"/>
      <c r="F21" s="38"/>
      <c r="G21" s="38"/>
      <c r="H21" s="38"/>
      <c r="I21" s="21" t="e">
        <f>ROUND(IF(OR(J21="",K21="",L21="",M21=""),"",IF(ISERROR(J21+K21+L21+M21)/(COUNT(J21:M21)),"",(J21+K21+L21+M21)/(COUNT(J21:M21)))),0)</f>
        <v>#VALUE!</v>
      </c>
      <c r="J21" s="38"/>
      <c r="K21" s="38"/>
      <c r="L21" s="38"/>
      <c r="M21" s="46"/>
      <c r="N21" s="49"/>
      <c r="O21" s="48"/>
      <c r="P21" s="48"/>
      <c r="Q21" s="30" t="e">
        <f>IF(ISERROR(C21+D21+E21+F21+G21+H21+N21+O21+I21)/(COUNT(C21:I21,N21,O21)),"",(C21+D21+E21+F21+G21+H21+N21+O21+I21)/(COUNT(C21:I21,N21,O21)))</f>
        <v>#DIV/0!</v>
      </c>
      <c r="R21" s="31" t="str">
        <f>IF(ISERROR(ROUND(Q21,0)),"",ROUND(Q21,0))</f>
        <v/>
      </c>
      <c r="S21" s="2"/>
      <c r="T21" s="22">
        <v>11</v>
      </c>
      <c r="U21" s="20"/>
      <c r="V21" s="62"/>
      <c r="W21" s="62"/>
      <c r="X21" s="62"/>
      <c r="Y21" s="62"/>
      <c r="Z21" s="62"/>
      <c r="AA21" s="62"/>
      <c r="AB21" s="6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customHeight="1" ht="15.75" s="1" customFormat="1">
      <c r="A22" s="22">
        <v>12</v>
      </c>
      <c r="B22" s="23"/>
      <c r="C22" s="37"/>
      <c r="D22" s="38"/>
      <c r="E22" s="38"/>
      <c r="F22" s="38"/>
      <c r="G22" s="38"/>
      <c r="H22" s="38"/>
      <c r="I22" s="21" t="e">
        <f>ROUND(IF(OR(J22="",K22="",L22="",M22=""),"",IF(ISERROR(J22+K22+L22+M22)/(COUNT(J22:M22)),"",(J22+K22+L22+M22)/(COUNT(J22:M22)))),0)</f>
        <v>#VALUE!</v>
      </c>
      <c r="J22" s="38"/>
      <c r="K22" s="38"/>
      <c r="L22" s="38"/>
      <c r="M22" s="46"/>
      <c r="N22" s="49"/>
      <c r="O22" s="48"/>
      <c r="P22" s="48"/>
      <c r="Q22" s="30" t="e">
        <f>IF(ISERROR(C22+D22+E22+F22+G22+H22+N22+O22+I22)/(COUNT(C22:I22,N22,O22)),"",(C22+D22+E22+F22+G22+H22+N22+O22+I22)/(COUNT(C22:I22,N22,O22)))</f>
        <v>#DIV/0!</v>
      </c>
      <c r="R22" s="31" t="str">
        <f>IF(ISERROR(ROUND(Q22,0)),"",ROUND(Q22,0))</f>
        <v/>
      </c>
      <c r="S22" s="2"/>
      <c r="T22" s="22">
        <v>12</v>
      </c>
      <c r="U22" s="20"/>
      <c r="V22" s="62"/>
      <c r="W22" s="62"/>
      <c r="X22" s="62"/>
      <c r="Y22" s="62"/>
      <c r="Z22" s="62"/>
      <c r="AA22" s="62"/>
      <c r="AB22" s="6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customHeight="1" ht="15.75" s="1" customFormat="1">
      <c r="A23" s="22">
        <v>13</v>
      </c>
      <c r="B23" s="23"/>
      <c r="C23" s="37"/>
      <c r="D23" s="38"/>
      <c r="E23" s="38"/>
      <c r="F23" s="38"/>
      <c r="G23" s="38"/>
      <c r="H23" s="38"/>
      <c r="I23" s="21" t="e">
        <f>ROUND(IF(OR(J23="",K23="",L23="",M23=""),"",IF(ISERROR(J23+K23+L23+M23)/(COUNT(J23:M23)),"",(J23+K23+L23+M23)/(COUNT(J23:M23)))),0)</f>
        <v>#VALUE!</v>
      </c>
      <c r="J23" s="38"/>
      <c r="K23" s="38"/>
      <c r="L23" s="38"/>
      <c r="M23" s="46"/>
      <c r="N23" s="49"/>
      <c r="O23" s="48"/>
      <c r="P23" s="48"/>
      <c r="Q23" s="30" t="e">
        <f>IF(ISERROR(C23+D23+E23+F23+G23+H23+N23+O23+I23)/(COUNT(C23:I23,N23,O23)),"",(C23+D23+E23+F23+G23+H23+N23+O23+I23)/(COUNT(C23:I23,N23,O23)))</f>
        <v>#DIV/0!</v>
      </c>
      <c r="R23" s="31" t="str">
        <f>IF(ISERROR(ROUND(Q23,0)),"",ROUND(Q23,0))</f>
        <v/>
      </c>
      <c r="S23" s="2"/>
      <c r="T23" s="22">
        <v>13</v>
      </c>
      <c r="U23" s="20"/>
      <c r="V23" s="62"/>
      <c r="W23" s="62"/>
      <c r="X23" s="62"/>
      <c r="Y23" s="62"/>
      <c r="Z23" s="62"/>
      <c r="AA23" s="62"/>
      <c r="AB23" s="6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customHeight="1" ht="15.75" s="1" customFormat="1">
      <c r="A24" s="22">
        <v>14</v>
      </c>
      <c r="B24" s="23"/>
      <c r="C24" s="37"/>
      <c r="D24" s="38"/>
      <c r="E24" s="38"/>
      <c r="F24" s="38"/>
      <c r="G24" s="38"/>
      <c r="H24" s="38"/>
      <c r="I24" s="21" t="e">
        <f>ROUND(IF(OR(J24="",K24="",L24="",M24=""),"",IF(ISERROR(J24+K24+L24+M24)/(COUNT(J24:M24)),"",(J24+K24+L24+M24)/(COUNT(J24:M24)))),0)</f>
        <v>#VALUE!</v>
      </c>
      <c r="J24" s="38"/>
      <c r="K24" s="38"/>
      <c r="L24" s="38"/>
      <c r="M24" s="46"/>
      <c r="N24" s="49"/>
      <c r="O24" s="48"/>
      <c r="P24" s="48"/>
      <c r="Q24" s="30" t="e">
        <f>IF(ISERROR(C24+D24+E24+F24+G24+H24+N24+O24+I24)/(COUNT(C24:I24,N24,O24)),"",(C24+D24+E24+F24+G24+H24+N24+O24+I24)/(COUNT(C24:I24,N24,O24)))</f>
        <v>#DIV/0!</v>
      </c>
      <c r="R24" s="31" t="str">
        <f>IF(ISERROR(ROUND(Q24,0)),"",ROUND(Q24,0))</f>
        <v/>
      </c>
      <c r="S24" s="2"/>
      <c r="T24" s="22">
        <v>14</v>
      </c>
      <c r="U24" s="20"/>
      <c r="V24" s="62"/>
      <c r="W24" s="62"/>
      <c r="X24" s="62"/>
      <c r="Y24" s="62"/>
      <c r="Z24" s="62"/>
      <c r="AA24" s="62"/>
      <c r="AB24" s="6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customHeight="1" ht="15.75" s="1" customFormat="1">
      <c r="A25" s="22">
        <v>15</v>
      </c>
      <c r="B25" s="23"/>
      <c r="C25" s="37"/>
      <c r="D25" s="38"/>
      <c r="E25" s="38"/>
      <c r="F25" s="38"/>
      <c r="G25" s="38"/>
      <c r="H25" s="38"/>
      <c r="I25" s="21" t="e">
        <f>ROUND(IF(OR(J25="",K25="",L25="",M25=""),"",IF(ISERROR(J25+K25+L25+M25)/(COUNT(J25:M25)),"",(J25+K25+L25+M25)/(COUNT(J25:M25)))),0)</f>
        <v>#VALUE!</v>
      </c>
      <c r="J25" s="38"/>
      <c r="K25" s="38"/>
      <c r="L25" s="38"/>
      <c r="M25" s="46"/>
      <c r="N25" s="49"/>
      <c r="O25" s="48"/>
      <c r="P25" s="48"/>
      <c r="Q25" s="30" t="e">
        <f>IF(ISERROR(C25+D25+E25+F25+G25+H25+N25+O25+I25)/(COUNT(C25:I25,N25,O25)),"",(C25+D25+E25+F25+G25+H25+N25+O25+I25)/(COUNT(C25:I25,N25,O25)))</f>
        <v>#DIV/0!</v>
      </c>
      <c r="R25" s="31" t="str">
        <f>IF(ISERROR(ROUND(Q25,0)),"",ROUND(Q25,0))</f>
        <v/>
      </c>
      <c r="S25" s="2"/>
      <c r="T25" s="22">
        <v>15</v>
      </c>
      <c r="U25" s="20"/>
      <c r="V25" s="62"/>
      <c r="W25" s="62"/>
      <c r="X25" s="62"/>
      <c r="Y25" s="62"/>
      <c r="Z25" s="62"/>
      <c r="AA25" s="62"/>
      <c r="AB25" s="6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customHeight="1" ht="15.75" s="1" customFormat="1">
      <c r="A26" s="22">
        <v>16</v>
      </c>
      <c r="B26" s="23"/>
      <c r="C26" s="37"/>
      <c r="D26" s="38"/>
      <c r="E26" s="38"/>
      <c r="F26" s="38"/>
      <c r="G26" s="38"/>
      <c r="H26" s="38"/>
      <c r="I26" s="21" t="e">
        <f>ROUND(IF(OR(J26="",K26="",L26="",M26=""),"",IF(ISERROR(J26+K26+L26+M26)/(COUNT(J26:M26)),"",(J26+K26+L26+M26)/(COUNT(J26:M26)))),0)</f>
        <v>#VALUE!</v>
      </c>
      <c r="J26" s="38"/>
      <c r="K26" s="38"/>
      <c r="L26" s="38"/>
      <c r="M26" s="46"/>
      <c r="N26" s="49"/>
      <c r="O26" s="48"/>
      <c r="P26" s="48"/>
      <c r="Q26" s="30" t="e">
        <f>IF(ISERROR(C26+D26+E26+F26+G26+H26+N26+O26+I26)/(COUNT(C26:I26,N26,O26)),"",(C26+D26+E26+F26+G26+H26+N26+O26+I26)/(COUNT(C26:I26,N26,O26)))</f>
        <v>#DIV/0!</v>
      </c>
      <c r="R26" s="31" t="str">
        <f>IF(ISERROR(ROUND(Q26,0)),"",ROUND(Q26,0))</f>
        <v/>
      </c>
      <c r="S26" s="2"/>
      <c r="T26" s="22">
        <v>16</v>
      </c>
      <c r="U26" s="20"/>
      <c r="V26" s="62"/>
      <c r="W26" s="62"/>
      <c r="X26" s="62"/>
      <c r="Y26" s="62"/>
      <c r="Z26" s="62"/>
      <c r="AA26" s="62"/>
      <c r="AB26" s="6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customHeight="1" ht="15.75" s="1" customFormat="1">
      <c r="A27" s="22">
        <v>17</v>
      </c>
      <c r="B27" s="23"/>
      <c r="C27" s="37"/>
      <c r="D27" s="38"/>
      <c r="E27" s="38"/>
      <c r="F27" s="38"/>
      <c r="G27" s="38"/>
      <c r="H27" s="38"/>
      <c r="I27" s="21" t="e">
        <f>ROUND(IF(OR(J27="",K27="",L27="",M27=""),"",IF(ISERROR(J27+K27+L27+M27)/(COUNT(J27:M27)),"",(J27+K27+L27+M27)/(COUNT(J27:M27)))),0)</f>
        <v>#VALUE!</v>
      </c>
      <c r="J27" s="38"/>
      <c r="K27" s="38"/>
      <c r="L27" s="38"/>
      <c r="M27" s="46"/>
      <c r="N27" s="49"/>
      <c r="O27" s="48"/>
      <c r="P27" s="48"/>
      <c r="Q27" s="30" t="e">
        <f>IF(ISERROR(C27+D27+E27+F27+G27+H27+N27+O27+I27)/(COUNT(C27:I27,N27,O27)),"",(C27+D27+E27+F27+G27+H27+N27+O27+I27)/(COUNT(C27:I27,N27,O27)))</f>
        <v>#DIV/0!</v>
      </c>
      <c r="R27" s="31" t="str">
        <f>IF(ISERROR(ROUND(Q27,0)),"",ROUND(Q27,0))</f>
        <v/>
      </c>
      <c r="S27" s="2"/>
      <c r="T27" s="22">
        <v>17</v>
      </c>
      <c r="U27" s="20"/>
      <c r="V27" s="62"/>
      <c r="W27" s="62"/>
      <c r="X27" s="62"/>
      <c r="Y27" s="62"/>
      <c r="Z27" s="62"/>
      <c r="AA27" s="62"/>
      <c r="AB27" s="6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customHeight="1" ht="15.75" s="1" customFormat="1">
      <c r="A28" s="22">
        <v>18</v>
      </c>
      <c r="B28" s="23"/>
      <c r="C28" s="39"/>
      <c r="D28" s="40"/>
      <c r="E28" s="41"/>
      <c r="F28" s="40"/>
      <c r="G28" s="41"/>
      <c r="H28" s="40"/>
      <c r="I28" s="21" t="e">
        <f>ROUND(IF(OR(J28="",K28="",L28="",M28=""),"",IF(ISERROR(J28+K28+L28+M28)/(COUNT(J28:M28)),"",(J28+K28+L28+M28)/(COUNT(J28:M28)))),0)</f>
        <v>#VALUE!</v>
      </c>
      <c r="J28" s="40"/>
      <c r="K28" s="40"/>
      <c r="L28" s="40"/>
      <c r="M28" s="50"/>
      <c r="N28" s="49"/>
      <c r="O28" s="51"/>
      <c r="P28" s="51"/>
      <c r="Q28" s="30" t="e">
        <f>IF(ISERROR(C28+D28+E28+F28+G28+H28+N28+O28+I28)/(COUNT(C28:I28,N28,O28)),"",(C28+D28+E28+F28+G28+H28+N28+O28+I28)/(COUNT(C28:I28,N28,O28)))</f>
        <v>#DIV/0!</v>
      </c>
      <c r="R28" s="31" t="str">
        <f>IF(ISERROR(ROUND(Q28,0)),"",ROUND(Q28,0))</f>
        <v/>
      </c>
      <c r="S28" s="2"/>
      <c r="T28" s="22">
        <v>18</v>
      </c>
      <c r="U28" s="20"/>
      <c r="V28" s="62"/>
      <c r="W28" s="62"/>
      <c r="X28" s="62"/>
      <c r="Y28" s="62"/>
      <c r="Z28" s="62"/>
      <c r="AA28" s="62"/>
      <c r="AB28" s="6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customHeight="1" ht="15.75" s="1" customFormat="1">
      <c r="A29" s="22">
        <v>19</v>
      </c>
      <c r="B29" s="23"/>
      <c r="C29" s="39"/>
      <c r="D29" s="40"/>
      <c r="E29" s="41"/>
      <c r="F29" s="40"/>
      <c r="G29" s="41"/>
      <c r="H29" s="40"/>
      <c r="I29" s="21" t="e">
        <f>ROUND(IF(OR(J29="",K29="",L29="",M29=""),"",IF(ISERROR(J29+K29+L29+M29)/(COUNT(J29:M29)),"",(J29+K29+L29+M29)/(COUNT(J29:M29)))),0)</f>
        <v>#VALUE!</v>
      </c>
      <c r="J29" s="40"/>
      <c r="K29" s="40"/>
      <c r="L29" s="40"/>
      <c r="M29" s="50"/>
      <c r="N29" s="49"/>
      <c r="O29" s="51"/>
      <c r="P29" s="51"/>
      <c r="Q29" s="30" t="e">
        <f>IF(ISERROR(C29+D29+E29+F29+G29+H29+N29+O29+I29)/(COUNT(C29:I29,N29,O29)),"",(C29+D29+E29+F29+G29+H29+N29+O29+I29)/(COUNT(C29:I29,N29,O29)))</f>
        <v>#DIV/0!</v>
      </c>
      <c r="R29" s="31" t="str">
        <f>IF(ISERROR(ROUND(Q29,0)),"",ROUND(Q29,0))</f>
        <v/>
      </c>
      <c r="S29" s="2"/>
      <c r="T29" s="22">
        <v>19</v>
      </c>
      <c r="U29" s="20"/>
      <c r="V29" s="62"/>
      <c r="W29" s="62"/>
      <c r="X29" s="62"/>
      <c r="Y29" s="62"/>
      <c r="Z29" s="62"/>
      <c r="AA29" s="62"/>
      <c r="AB29" s="6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customHeight="1" ht="15.75" s="1" customFormat="1">
      <c r="A30" s="22">
        <v>20</v>
      </c>
      <c r="B30" s="23"/>
      <c r="C30" s="39"/>
      <c r="D30" s="40"/>
      <c r="E30" s="41"/>
      <c r="F30" s="40"/>
      <c r="G30" s="41"/>
      <c r="H30" s="40"/>
      <c r="I30" s="21" t="e">
        <f>ROUND(IF(OR(J30="",K30="",L30="",M30=""),"",IF(ISERROR(J30+K30+L30+M30)/(COUNT(J30:M30)),"",(J30+K30+L30+M30)/(COUNT(J30:M30)))),0)</f>
        <v>#VALUE!</v>
      </c>
      <c r="J30" s="40"/>
      <c r="K30" s="40"/>
      <c r="L30" s="40"/>
      <c r="M30" s="50"/>
      <c r="N30" s="49"/>
      <c r="O30" s="51"/>
      <c r="P30" s="51"/>
      <c r="Q30" s="30" t="e">
        <f>IF(ISERROR(C30+D30+E30+F30+G30+H30+N30+O30+I30)/(COUNT(C30:I30,N30,O30)),"",(C30+D30+E30+F30+G30+H30+N30+O30+I30)/(COUNT(C30:I30,N30,O30)))</f>
        <v>#DIV/0!</v>
      </c>
      <c r="R30" s="31" t="str">
        <f>IF(ISERROR(ROUND(Q30,0)),"",ROUND(Q30,0))</f>
        <v/>
      </c>
      <c r="S30" s="2"/>
      <c r="T30" s="22">
        <v>20</v>
      </c>
      <c r="U30" s="20"/>
      <c r="V30" s="62"/>
      <c r="W30" s="62"/>
      <c r="X30" s="62"/>
      <c r="Y30" s="62"/>
      <c r="Z30" s="62"/>
      <c r="AA30" s="62"/>
      <c r="AB30" s="6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customHeight="1" ht="15.75" s="1" customFormat="1">
      <c r="A31" s="22">
        <v>21</v>
      </c>
      <c r="B31" s="23"/>
      <c r="C31" s="39"/>
      <c r="D31" s="40"/>
      <c r="E31" s="41"/>
      <c r="F31" s="40"/>
      <c r="G31" s="41"/>
      <c r="H31" s="40"/>
      <c r="I31" s="21" t="e">
        <f>ROUND(IF(OR(J31="",K31="",L31="",M31=""),"",IF(ISERROR(J31+K31+L31+M31)/(COUNT(J31:M31)),"",(J31+K31+L31+M31)/(COUNT(J31:M31)))),0)</f>
        <v>#VALUE!</v>
      </c>
      <c r="J31" s="40"/>
      <c r="K31" s="40"/>
      <c r="L31" s="40"/>
      <c r="M31" s="50"/>
      <c r="N31" s="49"/>
      <c r="O31" s="51"/>
      <c r="P31" s="51"/>
      <c r="Q31" s="30" t="e">
        <f>IF(ISERROR(C31+D31+E31+F31+G31+H31+N31+O31+I31)/(COUNT(C31:I31,N31,O31)),"",(C31+D31+E31+F31+G31+H31+N31+O31+I31)/(COUNT(C31:I31,N31,O31)))</f>
        <v>#DIV/0!</v>
      </c>
      <c r="R31" s="31" t="str">
        <f>IF(ISERROR(ROUND(Q31,0)),"",ROUND(Q31,0))</f>
        <v/>
      </c>
      <c r="S31" s="2"/>
      <c r="T31" s="22">
        <v>21</v>
      </c>
      <c r="U31" s="20"/>
      <c r="V31" s="62"/>
      <c r="W31" s="62"/>
      <c r="X31" s="62"/>
      <c r="Y31" s="62"/>
      <c r="Z31" s="62"/>
      <c r="AA31" s="62"/>
      <c r="AB31" s="6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customHeight="1" ht="15.75">
      <c r="A32" s="22">
        <v>22</v>
      </c>
      <c r="B32" s="23"/>
      <c r="C32" s="39"/>
      <c r="D32" s="40"/>
      <c r="E32" s="41"/>
      <c r="F32" s="40"/>
      <c r="G32" s="41"/>
      <c r="H32" s="40"/>
      <c r="I32" s="21" t="e">
        <f>ROUND(IF(OR(J32="",K32="",L32="",M32=""),"",IF(ISERROR(J32+K32+L32+M32)/(COUNT(J32:M32)),"",(J32+K32+L32+M32)/(COUNT(J32:M32)))),0)</f>
        <v>#VALUE!</v>
      </c>
      <c r="J32" s="40"/>
      <c r="K32" s="40"/>
      <c r="L32" s="40"/>
      <c r="M32" s="50"/>
      <c r="N32" s="49"/>
      <c r="O32" s="51"/>
      <c r="P32" s="51"/>
      <c r="Q32" s="30" t="e">
        <f>IF(ISERROR(C32+D32+E32+F32+G32+H32+N32+O32+I32)/(COUNT(C32:I32,N32,O32)),"",(C32+D32+E32+F32+G32+H32+N32+O32+I32)/(COUNT(C32:I32,N32,O32)))</f>
        <v>#DIV/0!</v>
      </c>
      <c r="R32" s="31" t="str">
        <f>IF(ISERROR(ROUND(Q32,0)),"",ROUND(Q32,0))</f>
        <v/>
      </c>
      <c r="S32" s="2"/>
      <c r="T32" s="22">
        <v>22</v>
      </c>
      <c r="U32" s="20"/>
      <c r="V32" s="62"/>
      <c r="W32" s="62"/>
      <c r="X32" s="62"/>
      <c r="Y32" s="62"/>
      <c r="Z32" s="62"/>
      <c r="AA32" s="62"/>
      <c r="AB32" s="62"/>
    </row>
    <row r="33" spans="1:73" customHeight="1" ht="15.75" s="1" customFormat="1">
      <c r="A33" s="22">
        <v>23</v>
      </c>
      <c r="B33" s="23"/>
      <c r="C33" s="39"/>
      <c r="D33" s="40"/>
      <c r="E33" s="41"/>
      <c r="F33" s="40"/>
      <c r="G33" s="41"/>
      <c r="H33" s="40"/>
      <c r="I33" s="21" t="e">
        <f>ROUND(IF(OR(J33="",K33="",L33="",M33=""),"",IF(ISERROR(J33+K33+L33+M33)/(COUNT(J33:M33)),"",(J33+K33+L33+M33)/(COUNT(J33:M33)))),0)</f>
        <v>#VALUE!</v>
      </c>
      <c r="J33" s="40"/>
      <c r="K33" s="40"/>
      <c r="L33" s="40"/>
      <c r="M33" s="50"/>
      <c r="N33" s="49"/>
      <c r="O33" s="51"/>
      <c r="P33" s="51"/>
      <c r="Q33" s="30" t="e">
        <f>IF(ISERROR(C33+D33+E33+F33+G33+H33+N33+O33+I33)/(COUNT(C33:I33,N33,O33)),"",(C33+D33+E33+F33+G33+H33+N33+O33+I33)/(COUNT(C33:I33,N33,O33)))</f>
        <v>#DIV/0!</v>
      </c>
      <c r="R33" s="31" t="str">
        <f>IF(ISERROR(ROUND(Q33,0)),"",ROUND(Q33,0))</f>
        <v/>
      </c>
      <c r="S33" s="2"/>
      <c r="T33" s="22">
        <v>23</v>
      </c>
      <c r="U33" s="20"/>
      <c r="V33" s="62"/>
      <c r="W33" s="62"/>
      <c r="X33" s="62"/>
      <c r="Y33" s="62"/>
      <c r="Z33" s="62"/>
      <c r="AA33" s="62"/>
      <c r="AB33" s="6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customHeight="1" ht="15.75" s="1" customFormat="1">
      <c r="A34" s="22">
        <v>24</v>
      </c>
      <c r="B34" s="23"/>
      <c r="C34" s="39"/>
      <c r="D34" s="40"/>
      <c r="E34" s="41"/>
      <c r="F34" s="40"/>
      <c r="G34" s="41"/>
      <c r="H34" s="40"/>
      <c r="I34" s="21" t="e">
        <f>ROUND(IF(OR(J34="",K34="",L34="",M34=""),"",IF(ISERROR(J34+K34+L34+M34)/(COUNT(J34:M34)),"",(J34+K34+L34+M34)/(COUNT(J34:M34)))),0)</f>
        <v>#VALUE!</v>
      </c>
      <c r="J34" s="40"/>
      <c r="K34" s="40"/>
      <c r="L34" s="40"/>
      <c r="M34" s="50"/>
      <c r="N34" s="49"/>
      <c r="O34" s="51"/>
      <c r="P34" s="51"/>
      <c r="Q34" s="30" t="e">
        <f>IF(ISERROR(C34+D34+E34+F34+G34+H34+N34+O34+I34)/(COUNT(C34:I34,N34,O34)),"",(C34+D34+E34+F34+G34+H34+N34+O34+I34)/(COUNT(C34:I34,N34,O34)))</f>
        <v>#DIV/0!</v>
      </c>
      <c r="R34" s="31" t="str">
        <f>IF(ISERROR(ROUND(Q34,0)),"",ROUND(Q34,0))</f>
        <v/>
      </c>
      <c r="S34" s="2"/>
      <c r="T34" s="22">
        <v>24</v>
      </c>
      <c r="U34" s="20"/>
      <c r="V34" s="62"/>
      <c r="W34" s="62"/>
      <c r="X34" s="62"/>
      <c r="Y34" s="62"/>
      <c r="Z34" s="62"/>
      <c r="AA34" s="62"/>
      <c r="AB34" s="6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customHeight="1" ht="15.75" s="1" customFormat="1">
      <c r="A35" s="22">
        <v>25</v>
      </c>
      <c r="B35" s="23"/>
      <c r="C35" s="39"/>
      <c r="D35" s="40"/>
      <c r="E35" s="41"/>
      <c r="F35" s="40"/>
      <c r="G35" s="41"/>
      <c r="H35" s="40"/>
      <c r="I35" s="21" t="e">
        <f>ROUND(IF(OR(J35="",K35="",L35="",M35=""),"",IF(ISERROR(J35+K35+L35+M35)/(COUNT(J35:M35)),"",(J35+K35+L35+M35)/(COUNT(J35:M35)))),0)</f>
        <v>#VALUE!</v>
      </c>
      <c r="J35" s="40"/>
      <c r="K35" s="40"/>
      <c r="L35" s="40"/>
      <c r="M35" s="50"/>
      <c r="N35" s="49"/>
      <c r="O35" s="51"/>
      <c r="P35" s="51"/>
      <c r="Q35" s="30" t="e">
        <f>IF(ISERROR(C35+D35+E35+F35+G35+H35+N35+O35+I35)/(COUNT(C35:I35,N35,O35)),"",(C35+D35+E35+F35+G35+H35+N35+O35+I35)/(COUNT(C35:I35,N35,O35)))</f>
        <v>#DIV/0!</v>
      </c>
      <c r="R35" s="31" t="str">
        <f>IF(ISERROR(ROUND(Q35,0)),"",ROUND(Q35,0))</f>
        <v/>
      </c>
      <c r="S35" s="2"/>
      <c r="T35" s="22">
        <v>25</v>
      </c>
      <c r="U35" s="20"/>
      <c r="V35" s="62"/>
      <c r="W35" s="62"/>
      <c r="X35" s="62"/>
      <c r="Y35" s="62"/>
      <c r="Z35" s="62"/>
      <c r="AA35" s="62"/>
      <c r="AB35" s="6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customHeight="1" ht="15.75" s="1" customFormat="1">
      <c r="A36" s="22">
        <v>26</v>
      </c>
      <c r="B36" s="23"/>
      <c r="C36" s="39"/>
      <c r="D36" s="40"/>
      <c r="E36" s="41"/>
      <c r="F36" s="40"/>
      <c r="G36" s="41"/>
      <c r="H36" s="40"/>
      <c r="I36" s="21" t="e">
        <f>ROUND(IF(OR(J36="",K36="",L36="",M36=""),"",IF(ISERROR(J36+K36+L36+M36)/(COUNT(J36:M36)),"",(J36+K36+L36+M36)/(COUNT(J36:M36)))),0)</f>
        <v>#VALUE!</v>
      </c>
      <c r="J36" s="40"/>
      <c r="K36" s="40"/>
      <c r="L36" s="40"/>
      <c r="M36" s="50"/>
      <c r="N36" s="49"/>
      <c r="O36" s="51"/>
      <c r="P36" s="51"/>
      <c r="Q36" s="30" t="e">
        <f>IF(ISERROR(C36+D36+E36+F36+G36+H36+N36+O36+I36)/(COUNT(C36:I36,N36,O36)),"",(C36+D36+E36+F36+G36+H36+N36+O36+I36)/(COUNT(C36:I36,N36,O36)))</f>
        <v>#DIV/0!</v>
      </c>
      <c r="R36" s="31" t="str">
        <f>IF(ISERROR(ROUND(Q36,0)),"",ROUND(Q36,0))</f>
        <v/>
      </c>
      <c r="S36" s="2"/>
      <c r="T36" s="22">
        <v>26</v>
      </c>
      <c r="U36" s="20"/>
      <c r="V36" s="62"/>
      <c r="W36" s="62"/>
      <c r="X36" s="62"/>
      <c r="Y36" s="62"/>
      <c r="Z36" s="62"/>
      <c r="AA36" s="62"/>
      <c r="AB36" s="6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customHeight="1" ht="15.75" s="1" customFormat="1">
      <c r="A37" s="22">
        <v>27</v>
      </c>
      <c r="B37" s="23"/>
      <c r="C37" s="39"/>
      <c r="D37" s="40"/>
      <c r="E37" s="41"/>
      <c r="F37" s="40"/>
      <c r="G37" s="41"/>
      <c r="H37" s="40"/>
      <c r="I37" s="21" t="e">
        <f>ROUND(IF(OR(J37="",K37="",L37="",M37=""),"",IF(ISERROR(J37+K37+L37+M37)/(COUNT(J37:M37)),"",(J37+K37+L37+M37)/(COUNT(J37:M37)))),0)</f>
        <v>#VALUE!</v>
      </c>
      <c r="J37" s="40"/>
      <c r="K37" s="40"/>
      <c r="L37" s="40"/>
      <c r="M37" s="50"/>
      <c r="N37" s="49"/>
      <c r="O37" s="51"/>
      <c r="P37" s="51"/>
      <c r="Q37" s="30" t="e">
        <f>IF(ISERROR(C37+D37+E37+F37+G37+H37+N37+O37+I37)/(COUNT(C37:I37,N37,O37)),"",(C37+D37+E37+F37+G37+H37+N37+O37+I37)/(COUNT(C37:I37,N37,O37)))</f>
        <v>#DIV/0!</v>
      </c>
      <c r="R37" s="31" t="str">
        <f>IF(ISERROR(ROUND(Q37,0)),"",ROUND(Q37,0))</f>
        <v/>
      </c>
      <c r="S37" s="2"/>
      <c r="T37" s="22">
        <v>27</v>
      </c>
      <c r="U37" s="20"/>
      <c r="V37" s="62"/>
      <c r="W37" s="62"/>
      <c r="X37" s="62"/>
      <c r="Y37" s="62"/>
      <c r="Z37" s="62"/>
      <c r="AA37" s="62"/>
      <c r="AB37" s="6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customHeight="1" ht="15.75" s="1" customFormat="1">
      <c r="A38" s="22">
        <v>28</v>
      </c>
      <c r="B38" s="23"/>
      <c r="C38" s="39"/>
      <c r="D38" s="40"/>
      <c r="E38" s="41"/>
      <c r="F38" s="40"/>
      <c r="G38" s="41"/>
      <c r="H38" s="40"/>
      <c r="I38" s="21" t="e">
        <f>ROUND(IF(OR(J38="",K38="",L38="",M38=""),"",IF(ISERROR(J38+K38+L38+M38)/(COUNT(J38:M38)),"",(J38+K38+L38+M38)/(COUNT(J38:M38)))),0)</f>
        <v>#VALUE!</v>
      </c>
      <c r="J38" s="40"/>
      <c r="K38" s="40"/>
      <c r="L38" s="40"/>
      <c r="M38" s="50"/>
      <c r="N38" s="49"/>
      <c r="O38" s="51"/>
      <c r="P38" s="51"/>
      <c r="Q38" s="30" t="e">
        <f>IF(ISERROR(C38+D38+E38+F38+G38+H38+N38+O38+I38)/(COUNT(C38:I38,N38,O38)),"",(C38+D38+E38+F38+G38+H38+N38+O38+I38)/(COUNT(C38:I38,N38,O38)))</f>
        <v>#DIV/0!</v>
      </c>
      <c r="R38" s="31" t="str">
        <f>IF(ISERROR(ROUND(Q38,0)),"",ROUND(Q38,0))</f>
        <v/>
      </c>
      <c r="S38" s="2"/>
      <c r="T38" s="22">
        <v>28</v>
      </c>
      <c r="U38" s="20"/>
      <c r="V38" s="62"/>
      <c r="W38" s="62"/>
      <c r="X38" s="62"/>
      <c r="Y38" s="62"/>
      <c r="Z38" s="62"/>
      <c r="AA38" s="62"/>
      <c r="AB38" s="6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customHeight="1" ht="15.75" s="1" customFormat="1">
      <c r="A39" s="22">
        <v>29</v>
      </c>
      <c r="B39" s="23"/>
      <c r="C39" s="39"/>
      <c r="D39" s="40"/>
      <c r="E39" s="41"/>
      <c r="F39" s="40"/>
      <c r="G39" s="41"/>
      <c r="H39" s="40"/>
      <c r="I39" s="21" t="e">
        <f>ROUND(IF(OR(J39="",K39="",L39="",M39=""),"",IF(ISERROR(J39+K39+L39+M39)/(COUNT(J39:M39)),"",(J39+K39+L39+M39)/(COUNT(J39:M39)))),0)</f>
        <v>#VALUE!</v>
      </c>
      <c r="J39" s="40"/>
      <c r="K39" s="40"/>
      <c r="L39" s="40"/>
      <c r="M39" s="50"/>
      <c r="N39" s="49"/>
      <c r="O39" s="51"/>
      <c r="P39" s="51"/>
      <c r="Q39" s="30" t="e">
        <f>IF(ISERROR(C39+D39+E39+F39+G39+H39+N39+O39+I39)/(COUNT(C39:I39,N39,O39)),"",(C39+D39+E39+F39+G39+H39+N39+O39+I39)/(COUNT(C39:I39,N39,O39)))</f>
        <v>#DIV/0!</v>
      </c>
      <c r="R39" s="31" t="str">
        <f>IF(ISERROR(ROUND(Q39,0)),"",ROUND(Q39,0))</f>
        <v/>
      </c>
      <c r="S39" s="2"/>
      <c r="T39" s="22">
        <v>29</v>
      </c>
      <c r="U39" s="20"/>
      <c r="V39" s="62"/>
      <c r="W39" s="62"/>
      <c r="X39" s="62"/>
      <c r="Y39" s="62"/>
      <c r="Z39" s="62"/>
      <c r="AA39" s="62"/>
      <c r="AB39" s="6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customHeight="1" ht="15.75" s="1" customFormat="1">
      <c r="A40" s="22">
        <v>30</v>
      </c>
      <c r="B40" s="23"/>
      <c r="C40" s="39"/>
      <c r="D40" s="40"/>
      <c r="E40" s="41"/>
      <c r="F40" s="40"/>
      <c r="G40" s="41"/>
      <c r="H40" s="40"/>
      <c r="I40" s="21" t="e">
        <f>ROUND(IF(OR(J40="",K40="",L40="",M40=""),"",IF(ISERROR(J40+K40+L40+M40)/(COUNT(J40:M40)),"",(J40+K40+L40+M40)/(COUNT(J40:M40)))),0)</f>
        <v>#VALUE!</v>
      </c>
      <c r="J40" s="40"/>
      <c r="K40" s="40"/>
      <c r="L40" s="40"/>
      <c r="M40" s="50"/>
      <c r="N40" s="49"/>
      <c r="O40" s="51"/>
      <c r="P40" s="51"/>
      <c r="Q40" s="30" t="e">
        <f>IF(ISERROR(C40+D40+E40+F40+G40+H40+N40+O40+I40)/(COUNT(C40:I40,N40,O40)),"",(C40+D40+E40+F40+G40+H40+N40+O40+I40)/(COUNT(C40:I40,N40,O40)))</f>
        <v>#DIV/0!</v>
      </c>
      <c r="R40" s="31" t="str">
        <f>IF(ISERROR(ROUND(Q40,0)),"",ROUND(Q40,0))</f>
        <v/>
      </c>
      <c r="S40" s="2"/>
      <c r="T40" s="22">
        <v>30</v>
      </c>
      <c r="U40" s="20"/>
      <c r="V40" s="62"/>
      <c r="W40" s="62"/>
      <c r="X40" s="62"/>
      <c r="Y40" s="62"/>
      <c r="Z40" s="62"/>
      <c r="AA40" s="62"/>
      <c r="AB40" s="6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customHeight="1" ht="15.75" s="1" customFormat="1">
      <c r="A41" s="22">
        <v>31</v>
      </c>
      <c r="B41" s="23"/>
      <c r="C41" s="39"/>
      <c r="D41" s="40"/>
      <c r="E41" s="41"/>
      <c r="F41" s="40"/>
      <c r="G41" s="41"/>
      <c r="H41" s="40"/>
      <c r="I41" s="21" t="e">
        <f>ROUND(IF(OR(J41="",K41="",L41="",M41=""),"",IF(ISERROR(J41+K41+L41+M41)/(COUNT(J41:M41)),"",(J41+K41+L41+M41)/(COUNT(J41:M41)))),0)</f>
        <v>#VALUE!</v>
      </c>
      <c r="J41" s="40"/>
      <c r="K41" s="40"/>
      <c r="L41" s="40"/>
      <c r="M41" s="50"/>
      <c r="N41" s="49"/>
      <c r="O41" s="51"/>
      <c r="P41" s="51"/>
      <c r="Q41" s="30" t="e">
        <f>IF(ISERROR(C41+D41+E41+F41+G41+H41+N41+O41+I41)/(COUNT(C41:I41,N41,O41)),"",(C41+D41+E41+F41+G41+H41+N41+O41+I41)/(COUNT(C41:I41,N41,O41)))</f>
        <v>#DIV/0!</v>
      </c>
      <c r="R41" s="31" t="str">
        <f>IF(ISERROR(ROUND(Q41,0)),"",ROUND(Q41,0))</f>
        <v/>
      </c>
      <c r="S41" s="2"/>
      <c r="T41" s="22">
        <v>31</v>
      </c>
      <c r="U41" s="20"/>
      <c r="V41" s="62"/>
      <c r="W41" s="62"/>
      <c r="X41" s="62"/>
      <c r="Y41" s="62"/>
      <c r="Z41" s="62"/>
      <c r="AA41" s="62"/>
      <c r="AB41" s="6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customHeight="1" ht="15.75" s="1" customFormat="1">
      <c r="A42" s="22">
        <v>32</v>
      </c>
      <c r="B42" s="23"/>
      <c r="C42" s="39"/>
      <c r="D42" s="40"/>
      <c r="E42" s="41"/>
      <c r="F42" s="40"/>
      <c r="G42" s="41"/>
      <c r="H42" s="40"/>
      <c r="I42" s="21" t="e">
        <f>ROUND(IF(OR(J42="",K42="",L42="",M42=""),"",IF(ISERROR(J42+K42+L42+M42)/(COUNT(J42:M42)),"",(J42+K42+L42+M42)/(COUNT(J42:M42)))),0)</f>
        <v>#VALUE!</v>
      </c>
      <c r="J42" s="40"/>
      <c r="K42" s="40"/>
      <c r="L42" s="40"/>
      <c r="M42" s="50"/>
      <c r="N42" s="49"/>
      <c r="O42" s="51"/>
      <c r="P42" s="51"/>
      <c r="Q42" s="30" t="e">
        <f>IF(ISERROR(C42+D42+E42+F42+G42+H42+N42+O42+I42)/(COUNT(C42:I42,N42,O42)),"",(C42+D42+E42+F42+G42+H42+N42+O42+I42)/(COUNT(C42:I42,N42,O42)))</f>
        <v>#DIV/0!</v>
      </c>
      <c r="R42" s="31" t="str">
        <f>IF(ISERROR(ROUND(Q42,0)),"",ROUND(Q42,0))</f>
        <v/>
      </c>
      <c r="S42" s="2"/>
      <c r="T42" s="22">
        <v>32</v>
      </c>
      <c r="U42" s="20"/>
      <c r="V42" s="62"/>
      <c r="W42" s="62"/>
      <c r="X42" s="62"/>
      <c r="Y42" s="62"/>
      <c r="Z42" s="62"/>
      <c r="AA42" s="62"/>
      <c r="AB42" s="6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customHeight="1" ht="15.75" s="1" customFormat="1">
      <c r="A43" s="22">
        <v>33</v>
      </c>
      <c r="B43" s="23"/>
      <c r="C43" s="39"/>
      <c r="D43" s="40"/>
      <c r="E43" s="41"/>
      <c r="F43" s="40"/>
      <c r="G43" s="41"/>
      <c r="H43" s="40"/>
      <c r="I43" s="21" t="e">
        <f>ROUND(IF(OR(J43="",K43="",L43="",M43=""),"",IF(ISERROR(J43+K43+L43+M43)/(COUNT(J43:M43)),"",(J43+K43+L43+M43)/(COUNT(J43:M43)))),0)</f>
        <v>#VALUE!</v>
      </c>
      <c r="J43" s="40"/>
      <c r="K43" s="40"/>
      <c r="L43" s="40"/>
      <c r="M43" s="50"/>
      <c r="N43" s="49"/>
      <c r="O43" s="51"/>
      <c r="P43" s="51"/>
      <c r="Q43" s="30" t="e">
        <f>IF(ISERROR(C43+D43+E43+F43+G43+H43+N43+O43+I43)/(COUNT(C43:I43,N43,O43)),"",(C43+D43+E43+F43+G43+H43+N43+O43+I43)/(COUNT(C43:I43,N43,O43)))</f>
        <v>#DIV/0!</v>
      </c>
      <c r="R43" s="31" t="str">
        <f>IF(ISERROR(ROUND(Q43,0)),"",ROUND(Q43,0))</f>
        <v/>
      </c>
      <c r="S43" s="2"/>
      <c r="T43" s="22">
        <v>33</v>
      </c>
      <c r="U43" s="20"/>
      <c r="V43" s="62"/>
      <c r="W43" s="62"/>
      <c r="X43" s="62"/>
      <c r="Y43" s="62"/>
      <c r="Z43" s="62"/>
      <c r="AA43" s="62"/>
      <c r="AB43" s="6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customHeight="1" ht="15.75" s="1" customFormat="1">
      <c r="A44" s="22">
        <v>34</v>
      </c>
      <c r="B44" s="23"/>
      <c r="C44" s="39"/>
      <c r="D44" s="40"/>
      <c r="E44" s="41"/>
      <c r="F44" s="40"/>
      <c r="G44" s="41"/>
      <c r="H44" s="40"/>
      <c r="I44" s="21" t="e">
        <f>ROUND(IF(OR(J44="",K44="",L44="",M44=""),"",IF(ISERROR(J44+K44+L44+M44)/(COUNT(J44:M44)),"",(J44+K44+L44+M44)/(COUNT(J44:M44)))),0)</f>
        <v>#VALUE!</v>
      </c>
      <c r="J44" s="40"/>
      <c r="K44" s="40"/>
      <c r="L44" s="40"/>
      <c r="M44" s="50"/>
      <c r="N44" s="49"/>
      <c r="O44" s="51"/>
      <c r="P44" s="51"/>
      <c r="Q44" s="30" t="e">
        <f>IF(ISERROR(C44+D44+E44+F44+G44+H44+N44+O44+I44)/(COUNT(C44:I44,N44,O44)),"",(C44+D44+E44+F44+G44+H44+N44+O44+I44)/(COUNT(C44:I44,N44,O44)))</f>
        <v>#DIV/0!</v>
      </c>
      <c r="R44" s="31" t="str">
        <f>IF(ISERROR(ROUND(Q44,0)),"",ROUND(Q44,0))</f>
        <v/>
      </c>
      <c r="S44" s="2"/>
      <c r="T44" s="22">
        <v>34</v>
      </c>
      <c r="U44" s="20"/>
      <c r="V44" s="62"/>
      <c r="W44" s="62"/>
      <c r="X44" s="62"/>
      <c r="Y44" s="62"/>
      <c r="Z44" s="62"/>
      <c r="AA44" s="62"/>
      <c r="AB44" s="6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customHeight="1" ht="15.75" s="1" customFormat="1">
      <c r="A45" s="22">
        <v>35</v>
      </c>
      <c r="B45" s="23"/>
      <c r="C45" s="39"/>
      <c r="D45" s="40"/>
      <c r="E45" s="41"/>
      <c r="F45" s="40"/>
      <c r="G45" s="41"/>
      <c r="H45" s="40"/>
      <c r="I45" s="21" t="e">
        <f>ROUND(IF(OR(J45="",K45="",L45="",M45=""),"",IF(ISERROR(J45+K45+L45+M45)/(COUNT(J45:M45)),"",(J45+K45+L45+M45)/(COUNT(J45:M45)))),0)</f>
        <v>#VALUE!</v>
      </c>
      <c r="J45" s="40"/>
      <c r="K45" s="40"/>
      <c r="L45" s="40"/>
      <c r="M45" s="50"/>
      <c r="N45" s="49"/>
      <c r="O45" s="51"/>
      <c r="P45" s="51"/>
      <c r="Q45" s="30" t="e">
        <f>IF(ISERROR(C45+D45+E45+F45+G45+H45+N45+O45+I45)/(COUNT(C45:I45,N45,O45)),"",(C45+D45+E45+F45+G45+H45+N45+O45+I45)/(COUNT(C45:I45,N45,O45)))</f>
        <v>#DIV/0!</v>
      </c>
      <c r="R45" s="31" t="str">
        <f>IF(ISERROR(ROUND(Q45,0)),"",ROUND(Q45,0))</f>
        <v/>
      </c>
      <c r="S45" s="2"/>
      <c r="T45" s="22">
        <v>35</v>
      </c>
      <c r="U45" s="20"/>
      <c r="V45" s="62"/>
      <c r="W45" s="62"/>
      <c r="X45" s="62"/>
      <c r="Y45" s="62"/>
      <c r="Z45" s="62"/>
      <c r="AA45" s="62"/>
      <c r="AB45" s="6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customHeight="1" ht="15.75" s="1" customFormat="1">
      <c r="A46" s="22">
        <v>36</v>
      </c>
      <c r="B46" s="23"/>
      <c r="C46" s="39"/>
      <c r="D46" s="40"/>
      <c r="E46" s="41"/>
      <c r="F46" s="40"/>
      <c r="G46" s="41"/>
      <c r="H46" s="40"/>
      <c r="I46" s="21" t="e">
        <f>ROUND(IF(OR(J46="",K46="",L46="",M46=""),"",IF(ISERROR(J46+K46+L46+M46)/(COUNT(J46:M46)),"",(J46+K46+L46+M46)/(COUNT(J46:M46)))),0)</f>
        <v>#VALUE!</v>
      </c>
      <c r="J46" s="40"/>
      <c r="K46" s="40"/>
      <c r="L46" s="40"/>
      <c r="M46" s="50"/>
      <c r="N46" s="49"/>
      <c r="O46" s="51"/>
      <c r="P46" s="51"/>
      <c r="Q46" s="30" t="e">
        <f>IF(ISERROR(C46+D46+E46+F46+G46+H46+N46+O46+I46)/(COUNT(C46:I46,N46,O46)),"",(C46+D46+E46+F46+G46+H46+N46+O46+I46)/(COUNT(C46:I46,N46,O46)))</f>
        <v>#DIV/0!</v>
      </c>
      <c r="R46" s="31" t="str">
        <f>IF(ISERROR(ROUND(Q46,0)),"",ROUND(Q46,0))</f>
        <v/>
      </c>
      <c r="S46" s="2"/>
      <c r="T46" s="22">
        <v>36</v>
      </c>
      <c r="U46" s="20"/>
      <c r="V46" s="62"/>
      <c r="W46" s="62"/>
      <c r="X46" s="62"/>
      <c r="Y46" s="62"/>
      <c r="Z46" s="62"/>
      <c r="AA46" s="62"/>
      <c r="AB46" s="6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customHeight="1" ht="15.75" s="1" customFormat="1">
      <c r="A47" s="22">
        <v>37</v>
      </c>
      <c r="B47" s="23"/>
      <c r="C47" s="39"/>
      <c r="D47" s="40"/>
      <c r="E47" s="41"/>
      <c r="F47" s="40"/>
      <c r="G47" s="41"/>
      <c r="H47" s="40"/>
      <c r="I47" s="21" t="e">
        <f>ROUND(IF(OR(J47="",K47="",L47="",M47=""),"",IF(ISERROR(J47+K47+L47+M47)/(COUNT(J47:M47)),"",(J47+K47+L47+M47)/(COUNT(J47:M47)))),0)</f>
        <v>#VALUE!</v>
      </c>
      <c r="J47" s="40"/>
      <c r="K47" s="40"/>
      <c r="L47" s="40"/>
      <c r="M47" s="50"/>
      <c r="N47" s="49"/>
      <c r="O47" s="51"/>
      <c r="P47" s="51"/>
      <c r="Q47" s="30" t="e">
        <f>IF(ISERROR(C47+D47+E47+F47+G47+H47+N47+O47+I47)/(COUNT(C47:I47,N47,O47)),"",(C47+D47+E47+F47+G47+H47+N47+O47+I47)/(COUNT(C47:I47,N47,O47)))</f>
        <v>#DIV/0!</v>
      </c>
      <c r="R47" s="31" t="str">
        <f>IF(ISERROR(ROUND(Q47,0)),"",ROUND(Q47,0))</f>
        <v/>
      </c>
      <c r="S47" s="2"/>
      <c r="T47" s="22">
        <v>37</v>
      </c>
      <c r="U47" s="20"/>
      <c r="V47" s="62"/>
      <c r="W47" s="62"/>
      <c r="X47" s="62"/>
      <c r="Y47" s="62"/>
      <c r="Z47" s="62"/>
      <c r="AA47" s="62"/>
      <c r="AB47" s="6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customHeight="1" ht="15.75" s="1" customFormat="1">
      <c r="A48" s="22">
        <v>38</v>
      </c>
      <c r="B48" s="23"/>
      <c r="C48" s="39"/>
      <c r="D48" s="40"/>
      <c r="E48" s="41"/>
      <c r="F48" s="40"/>
      <c r="G48" s="41"/>
      <c r="H48" s="40"/>
      <c r="I48" s="21" t="e">
        <f>ROUND(IF(OR(J48="",K48="",L48="",M48=""),"",IF(ISERROR(J48+K48+L48+M48)/(COUNT(J48:M48)),"",(J48+K48+L48+M48)/(COUNT(J48:M48)))),0)</f>
        <v>#VALUE!</v>
      </c>
      <c r="J48" s="40"/>
      <c r="K48" s="40"/>
      <c r="L48" s="40"/>
      <c r="M48" s="50"/>
      <c r="N48" s="49"/>
      <c r="O48" s="51"/>
      <c r="P48" s="51"/>
      <c r="Q48" s="30" t="e">
        <f>IF(ISERROR(C48+D48+E48+F48+G48+H48+N48+O48+I48)/(COUNT(C48:I48,N48,O48)),"",(C48+D48+E48+F48+G48+H48+N48+O48+I48)/(COUNT(C48:I48,N48,O48)))</f>
        <v>#DIV/0!</v>
      </c>
      <c r="R48" s="31" t="str">
        <f>IF(ISERROR(ROUND(Q48,0)),"",ROUND(Q48,0))</f>
        <v/>
      </c>
      <c r="S48" s="2"/>
      <c r="T48" s="22">
        <v>38</v>
      </c>
      <c r="U48" s="20"/>
      <c r="V48" s="62"/>
      <c r="W48" s="62"/>
      <c r="X48" s="62"/>
      <c r="Y48" s="62"/>
      <c r="Z48" s="62"/>
      <c r="AA48" s="62"/>
      <c r="AB48" s="6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customHeight="1" ht="15.75" s="1" customFormat="1">
      <c r="A49" s="22">
        <v>39</v>
      </c>
      <c r="B49" s="23"/>
      <c r="C49" s="39"/>
      <c r="D49" s="40"/>
      <c r="E49" s="41"/>
      <c r="F49" s="40"/>
      <c r="G49" s="41"/>
      <c r="H49" s="40"/>
      <c r="I49" s="21" t="e">
        <f>ROUND(IF(OR(J49="",K49="",L49="",M49=""),"",IF(ISERROR(J49+K49+L49+M49)/(COUNT(J49:M49)),"",(J49+K49+L49+M49)/(COUNT(J49:M49)))),0)</f>
        <v>#VALUE!</v>
      </c>
      <c r="J49" s="40"/>
      <c r="K49" s="40"/>
      <c r="L49" s="40"/>
      <c r="M49" s="50"/>
      <c r="N49" s="49"/>
      <c r="O49" s="51"/>
      <c r="P49" s="51"/>
      <c r="Q49" s="30" t="e">
        <f>IF(ISERROR(C49+D49+E49+F49+G49+H49+N49+O49+I49)/(COUNT(C49:I49,N49,O49)),"",(C49+D49+E49+F49+G49+H49+N49+O49+I49)/(COUNT(C49:I49,N49,O49)))</f>
        <v>#DIV/0!</v>
      </c>
      <c r="R49" s="31" t="str">
        <f>IF(ISERROR(ROUND(Q49,0)),"",ROUND(Q49,0))</f>
        <v/>
      </c>
      <c r="S49" s="2"/>
      <c r="T49" s="22">
        <v>39</v>
      </c>
      <c r="U49" s="20"/>
      <c r="V49" s="62"/>
      <c r="W49" s="62"/>
      <c r="X49" s="62"/>
      <c r="Y49" s="62"/>
      <c r="Z49" s="62"/>
      <c r="AA49" s="62"/>
      <c r="AB49" s="6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customHeight="1" ht="15.75" s="1" customFormat="1">
      <c r="A50" s="22">
        <v>40</v>
      </c>
      <c r="B50" s="23"/>
      <c r="C50" s="39"/>
      <c r="D50" s="40"/>
      <c r="E50" s="41"/>
      <c r="F50" s="40"/>
      <c r="G50" s="41"/>
      <c r="H50" s="40"/>
      <c r="I50" s="21" t="e">
        <f>ROUND(IF(OR(J50="",K50="",L50="",M50=""),"",IF(ISERROR(J50+K50+L50+M50)/(COUNT(J50:M50)),"",(J50+K50+L50+M50)/(COUNT(J50:M50)))),0)</f>
        <v>#VALUE!</v>
      </c>
      <c r="J50" s="40"/>
      <c r="K50" s="40"/>
      <c r="L50" s="40"/>
      <c r="M50" s="50"/>
      <c r="N50" s="49"/>
      <c r="O50" s="51"/>
      <c r="P50" s="51"/>
      <c r="Q50" s="30" t="e">
        <f>IF(ISERROR(C50+D50+E50+F50+G50+H50+N50+O50+I50)/(COUNT(C50:I50,N50,O50)),"",(C50+D50+E50+F50+G50+H50+N50+O50+I50)/(COUNT(C50:I50,N50,O50)))</f>
        <v>#DIV/0!</v>
      </c>
      <c r="R50" s="31" t="str">
        <f>IF(ISERROR(ROUND(Q50,0)),"",ROUND(Q50,0))</f>
        <v/>
      </c>
      <c r="S50" s="2"/>
      <c r="T50" s="22">
        <v>40</v>
      </c>
      <c r="U50" s="20"/>
      <c r="V50" s="62"/>
      <c r="W50" s="62"/>
      <c r="X50" s="62"/>
      <c r="Y50" s="62"/>
      <c r="Z50" s="62"/>
      <c r="AA50" s="62"/>
      <c r="AB50" s="6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customHeight="1" ht="15.75" s="1" customFormat="1">
      <c r="A51" s="22">
        <v>41</v>
      </c>
      <c r="B51" s="23"/>
      <c r="C51" s="39"/>
      <c r="D51" s="40"/>
      <c r="E51" s="41"/>
      <c r="F51" s="40"/>
      <c r="G51" s="41"/>
      <c r="H51" s="40"/>
      <c r="I51" s="21" t="e">
        <f>ROUND(IF(OR(J51="",K51="",L51="",M51=""),"",IF(ISERROR(J51+K51+L51+M51)/(COUNT(J51:M51)),"",(J51+K51+L51+M51)/(COUNT(J51:M51)))),0)</f>
        <v>#VALUE!</v>
      </c>
      <c r="J51" s="40"/>
      <c r="K51" s="40"/>
      <c r="L51" s="40"/>
      <c r="M51" s="50"/>
      <c r="N51" s="49"/>
      <c r="O51" s="51"/>
      <c r="P51" s="51"/>
      <c r="Q51" s="30" t="e">
        <f>IF(ISERROR(C51+D51+E51+F51+G51+H51+N51+O51+I51)/(COUNT(C51:I51,N51,O51)),"",(C51+D51+E51+F51+G51+H51+N51+O51+I51)/(COUNT(C51:I51,N51,O51)))</f>
        <v>#DIV/0!</v>
      </c>
      <c r="R51" s="31" t="str">
        <f>IF(ISERROR(ROUND(Q51,0)),"",ROUND(Q51,0))</f>
        <v/>
      </c>
      <c r="S51" s="2"/>
      <c r="T51" s="22">
        <v>41</v>
      </c>
      <c r="U51" s="20"/>
      <c r="V51" s="62"/>
      <c r="W51" s="62"/>
      <c r="X51" s="62"/>
      <c r="Y51" s="62"/>
      <c r="Z51" s="62"/>
      <c r="AA51" s="62"/>
      <c r="AB51" s="6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customHeight="1" ht="15.75" s="1" customFormat="1">
      <c r="A52" s="22">
        <v>42</v>
      </c>
      <c r="B52" s="23"/>
      <c r="C52" s="39"/>
      <c r="D52" s="40"/>
      <c r="E52" s="41"/>
      <c r="F52" s="40"/>
      <c r="G52" s="41"/>
      <c r="H52" s="40"/>
      <c r="I52" s="21" t="e">
        <f>ROUND(IF(OR(J52="",K52="",L52="",M52=""),"",IF(ISERROR(J52+K52+L52+M52)/(COUNT(J52:M52)),"",(J52+K52+L52+M52)/(COUNT(J52:M52)))),0)</f>
        <v>#VALUE!</v>
      </c>
      <c r="J52" s="40"/>
      <c r="K52" s="40"/>
      <c r="L52" s="40"/>
      <c r="M52" s="50"/>
      <c r="N52" s="49"/>
      <c r="O52" s="51"/>
      <c r="P52" s="51"/>
      <c r="Q52" s="30" t="e">
        <f>IF(ISERROR(C52+D52+E52+F52+G52+H52+N52+O52+I52)/(COUNT(C52:I52,N52,O52)),"",(C52+D52+E52+F52+G52+H52+N52+O52+I52)/(COUNT(C52:I52,N52,O52)))</f>
        <v>#DIV/0!</v>
      </c>
      <c r="R52" s="31" t="str">
        <f>IF(ISERROR(ROUND(Q52,0)),"",ROUND(Q52,0))</f>
        <v/>
      </c>
      <c r="S52" s="2"/>
      <c r="T52" s="22">
        <v>42</v>
      </c>
      <c r="U52" s="20"/>
      <c r="V52" s="62"/>
      <c r="W52" s="62"/>
      <c r="X52" s="62"/>
      <c r="Y52" s="62"/>
      <c r="Z52" s="62"/>
      <c r="AA52" s="62"/>
      <c r="AB52" s="6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customHeight="1" ht="15.75" s="1" customFormat="1">
      <c r="A53" s="22">
        <v>43</v>
      </c>
      <c r="B53" s="23"/>
      <c r="C53" s="39"/>
      <c r="D53" s="40"/>
      <c r="E53" s="41"/>
      <c r="F53" s="40"/>
      <c r="G53" s="41"/>
      <c r="H53" s="40"/>
      <c r="I53" s="21" t="e">
        <f>ROUND(IF(OR(J53="",K53="",L53="",M53=""),"",IF(ISERROR(J53+K53+L53+M53)/(COUNT(J53:M53)),"",(J53+K53+L53+M53)/(COUNT(J53:M53)))),0)</f>
        <v>#VALUE!</v>
      </c>
      <c r="J53" s="40"/>
      <c r="K53" s="40"/>
      <c r="L53" s="40"/>
      <c r="M53" s="50"/>
      <c r="N53" s="49"/>
      <c r="O53" s="51"/>
      <c r="P53" s="51"/>
      <c r="Q53" s="30" t="e">
        <f>IF(ISERROR(C53+D53+E53+F53+G53+H53+N53+O53+I53)/(COUNT(C53:I53,N53,O53)),"",(C53+D53+E53+F53+G53+H53+N53+O53+I53)/(COUNT(C53:I53,N53,O53)))</f>
        <v>#DIV/0!</v>
      </c>
      <c r="R53" s="31" t="str">
        <f>IF(ISERROR(ROUND(Q53,0)),"",ROUND(Q53,0))</f>
        <v/>
      </c>
      <c r="S53" s="2"/>
      <c r="T53" s="22">
        <v>43</v>
      </c>
      <c r="U53" s="20"/>
      <c r="V53" s="62"/>
      <c r="W53" s="62"/>
      <c r="X53" s="62"/>
      <c r="Y53" s="62"/>
      <c r="Z53" s="62"/>
      <c r="AA53" s="62"/>
      <c r="AB53" s="6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customHeight="1" ht="15.75" s="1" customFormat="1">
      <c r="A54" s="22">
        <v>44</v>
      </c>
      <c r="B54" s="23"/>
      <c r="C54" s="39"/>
      <c r="D54" s="40"/>
      <c r="E54" s="41"/>
      <c r="F54" s="40"/>
      <c r="G54" s="41"/>
      <c r="H54" s="40"/>
      <c r="I54" s="21" t="e">
        <f>ROUND(IF(OR(J54="",K54="",L54="",M54=""),"",IF(ISERROR(J54+K54+L54+M54)/(COUNT(J54:M54)),"",(J54+K54+L54+M54)/(COUNT(J54:M54)))),0)</f>
        <v>#VALUE!</v>
      </c>
      <c r="J54" s="40"/>
      <c r="K54" s="40"/>
      <c r="L54" s="40"/>
      <c r="M54" s="50"/>
      <c r="N54" s="49"/>
      <c r="O54" s="51"/>
      <c r="P54" s="51"/>
      <c r="Q54" s="30" t="e">
        <f>IF(ISERROR(C54+D54+E54+F54+G54+H54+N54+O54+I54)/(COUNT(C54:I54,N54,O54)),"",(C54+D54+E54+F54+G54+H54+N54+O54+I54)/(COUNT(C54:I54,N54,O54)))</f>
        <v>#DIV/0!</v>
      </c>
      <c r="R54" s="31" t="str">
        <f>IF(ISERROR(ROUND(Q54,0)),"",ROUND(Q54,0))</f>
        <v/>
      </c>
      <c r="S54" s="2"/>
      <c r="T54" s="22">
        <v>44</v>
      </c>
      <c r="U54" s="20"/>
      <c r="V54" s="62"/>
      <c r="W54" s="62"/>
      <c r="X54" s="62"/>
      <c r="Y54" s="62"/>
      <c r="Z54" s="62"/>
      <c r="AA54" s="62"/>
      <c r="AB54" s="6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customHeight="1" ht="15.75" s="1" customFormat="1">
      <c r="A55" s="22">
        <v>45</v>
      </c>
      <c r="B55" s="23"/>
      <c r="C55" s="39"/>
      <c r="D55" s="40"/>
      <c r="E55" s="41"/>
      <c r="F55" s="40"/>
      <c r="G55" s="41"/>
      <c r="H55" s="40"/>
      <c r="I55" s="21" t="e">
        <f>ROUND(IF(OR(J55="",K55="",L55="",M55=""),"",IF(ISERROR(J55+K55+L55+M55)/(COUNT(J55:M55)),"",(J55+K55+L55+M55)/(COUNT(J55:M55)))),0)</f>
        <v>#VALUE!</v>
      </c>
      <c r="J55" s="40"/>
      <c r="K55" s="40"/>
      <c r="L55" s="40"/>
      <c r="M55" s="50"/>
      <c r="N55" s="49"/>
      <c r="O55" s="51"/>
      <c r="P55" s="51"/>
      <c r="Q55" s="30" t="e">
        <f>IF(ISERROR(C55+D55+E55+F55+G55+H55+N55+O55+I55)/(COUNT(C55:I55,N55,O55)),"",(C55+D55+E55+F55+G55+H55+N55+O55+I55)/(COUNT(C55:I55,N55,O55)))</f>
        <v>#DIV/0!</v>
      </c>
      <c r="R55" s="31" t="str">
        <f>IF(ISERROR(ROUND(Q55,0)),"",ROUND(Q55,0))</f>
        <v/>
      </c>
      <c r="S55" s="2"/>
      <c r="T55" s="22">
        <v>45</v>
      </c>
      <c r="U55" s="20"/>
      <c r="V55" s="62"/>
      <c r="W55" s="62"/>
      <c r="X55" s="62"/>
      <c r="Y55" s="62"/>
      <c r="Z55" s="62"/>
      <c r="AA55" s="62"/>
      <c r="AB55" s="6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customHeight="1" ht="15.75" s="1" customFormat="1">
      <c r="A56" s="22">
        <v>46</v>
      </c>
      <c r="B56" s="23"/>
      <c r="C56" s="39"/>
      <c r="D56" s="40"/>
      <c r="E56" s="41"/>
      <c r="F56" s="40"/>
      <c r="G56" s="41"/>
      <c r="H56" s="40"/>
      <c r="I56" s="21" t="e">
        <f>ROUND(IF(OR(J56="",K56="",L56="",M56=""),"",IF(ISERROR(J56+K56+L56+M56)/(COUNT(J56:M56)),"",(J56+K56+L56+M56)/(COUNT(J56:M56)))),0)</f>
        <v>#VALUE!</v>
      </c>
      <c r="J56" s="40"/>
      <c r="K56" s="40"/>
      <c r="L56" s="40"/>
      <c r="M56" s="50"/>
      <c r="N56" s="49"/>
      <c r="O56" s="51"/>
      <c r="P56" s="51"/>
      <c r="Q56" s="30" t="e">
        <f>IF(ISERROR(C56+D56+E56+F56+G56+H56+N56+O56+I56)/(COUNT(C56:I56,N56,O56)),"",(C56+D56+E56+F56+G56+H56+N56+O56+I56)/(COUNT(C56:I56,N56,O56)))</f>
        <v>#DIV/0!</v>
      </c>
      <c r="R56" s="31" t="str">
        <f>IF(ISERROR(ROUND(Q56,0)),"",ROUND(Q56,0))</f>
        <v/>
      </c>
      <c r="S56" s="2"/>
      <c r="T56" s="22">
        <v>46</v>
      </c>
      <c r="U56" s="20"/>
      <c r="V56" s="62"/>
      <c r="W56" s="62"/>
      <c r="X56" s="62"/>
      <c r="Y56" s="62"/>
      <c r="Z56" s="62"/>
      <c r="AA56" s="62"/>
      <c r="AB56" s="6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customHeight="1" ht="15.75" s="1" customFormat="1">
      <c r="A57" s="22">
        <v>47</v>
      </c>
      <c r="B57" s="23"/>
      <c r="C57" s="39"/>
      <c r="D57" s="40"/>
      <c r="E57" s="41"/>
      <c r="F57" s="40"/>
      <c r="G57" s="41"/>
      <c r="H57" s="40"/>
      <c r="I57" s="21" t="e">
        <f>ROUND(IF(OR(J57="",K57="",L57="",M57=""),"",IF(ISERROR(J57+K57+L57+M57)/(COUNT(J57:M57)),"",(J57+K57+L57+M57)/(COUNT(J57:M57)))),0)</f>
        <v>#VALUE!</v>
      </c>
      <c r="J57" s="40"/>
      <c r="K57" s="40"/>
      <c r="L57" s="40"/>
      <c r="M57" s="50"/>
      <c r="N57" s="49"/>
      <c r="O57" s="51"/>
      <c r="P57" s="51"/>
      <c r="Q57" s="30" t="e">
        <f>IF(ISERROR(C57+D57+E57+F57+G57+H57+N57+O57+I57)/(COUNT(C57:I57,N57,O57)),"",(C57+D57+E57+F57+G57+H57+N57+O57+I57)/(COUNT(C57:I57,N57,O57)))</f>
        <v>#DIV/0!</v>
      </c>
      <c r="R57" s="31" t="str">
        <f>IF(ISERROR(ROUND(Q57,0)),"",ROUND(Q57,0))</f>
        <v/>
      </c>
      <c r="S57" s="2"/>
      <c r="T57" s="22">
        <v>47</v>
      </c>
      <c r="U57" s="20"/>
      <c r="V57" s="62"/>
      <c r="W57" s="62"/>
      <c r="X57" s="62"/>
      <c r="Y57" s="62"/>
      <c r="Z57" s="62"/>
      <c r="AA57" s="62"/>
      <c r="AB57" s="6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customHeight="1" ht="15.75" s="1" customFormat="1">
      <c r="A58" s="22">
        <v>48</v>
      </c>
      <c r="B58" s="23"/>
      <c r="C58" s="39"/>
      <c r="D58" s="40"/>
      <c r="E58" s="41"/>
      <c r="F58" s="40"/>
      <c r="G58" s="41"/>
      <c r="H58" s="40"/>
      <c r="I58" s="21" t="e">
        <f>ROUND(IF(OR(J58="",K58="",L58="",M58=""),"",IF(ISERROR(J58+K58+L58+M58)/(COUNT(J58:M58)),"",(J58+K58+L58+M58)/(COUNT(J58:M58)))),0)</f>
        <v>#VALUE!</v>
      </c>
      <c r="J58" s="40"/>
      <c r="K58" s="40"/>
      <c r="L58" s="40"/>
      <c r="M58" s="50"/>
      <c r="N58" s="49"/>
      <c r="O58" s="51"/>
      <c r="P58" s="51"/>
      <c r="Q58" s="30" t="e">
        <f>IF(ISERROR(C58+D58+E58+F58+G58+H58+N58+O58+I58)/(COUNT(C58:I58,N58,O58)),"",(C58+D58+E58+F58+G58+H58+N58+O58+I58)/(COUNT(C58:I58,N58,O58)))</f>
        <v>#DIV/0!</v>
      </c>
      <c r="R58" s="31" t="str">
        <f>IF(ISERROR(ROUND(Q58,0)),"",ROUND(Q58,0))</f>
        <v/>
      </c>
      <c r="S58" s="2"/>
      <c r="T58" s="22">
        <v>48</v>
      </c>
      <c r="U58" s="20"/>
      <c r="V58" s="62"/>
      <c r="W58" s="62"/>
      <c r="X58" s="62"/>
      <c r="Y58" s="62"/>
      <c r="Z58" s="62"/>
      <c r="AA58" s="62"/>
      <c r="AB58" s="6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customHeight="1" ht="15.75" s="1" customFormat="1">
      <c r="A59" s="22">
        <v>49</v>
      </c>
      <c r="B59" s="23"/>
      <c r="C59" s="39"/>
      <c r="D59" s="40"/>
      <c r="E59" s="41"/>
      <c r="F59" s="40"/>
      <c r="G59" s="41"/>
      <c r="H59" s="40"/>
      <c r="I59" s="21" t="e">
        <f>ROUND(IF(OR(J59="",K59="",L59="",M59=""),"",IF(ISERROR(J59+K59+L59+M59)/(COUNT(J59:M59)),"",(J59+K59+L59+M59)/(COUNT(J59:M59)))),0)</f>
        <v>#VALUE!</v>
      </c>
      <c r="J59" s="40"/>
      <c r="K59" s="40"/>
      <c r="L59" s="40"/>
      <c r="M59" s="50"/>
      <c r="N59" s="49"/>
      <c r="O59" s="51"/>
      <c r="P59" s="51"/>
      <c r="Q59" s="30" t="e">
        <f>IF(ISERROR(C59+D59+E59+F59+G59+H59+N59+O59+I59)/(COUNT(C59:I59,N59,O59)),"",(C59+D59+E59+F59+G59+H59+N59+O59+I59)/(COUNT(C59:I59,N59,O59)))</f>
        <v>#DIV/0!</v>
      </c>
      <c r="R59" s="31" t="str">
        <f>IF(ISERROR(ROUND(Q59,0)),"",ROUND(Q59,0))</f>
        <v/>
      </c>
      <c r="S59" s="2"/>
      <c r="T59" s="22">
        <v>49</v>
      </c>
      <c r="U59" s="20"/>
      <c r="V59" s="62"/>
      <c r="W59" s="62"/>
      <c r="X59" s="62"/>
      <c r="Y59" s="62"/>
      <c r="Z59" s="62"/>
      <c r="AA59" s="62"/>
      <c r="AB59" s="6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customHeight="1" ht="15.75" s="1" customFormat="1">
      <c r="A60" s="24">
        <v>50</v>
      </c>
      <c r="B60" s="25"/>
      <c r="C60" s="42"/>
      <c r="D60" s="43"/>
      <c r="E60" s="44"/>
      <c r="F60" s="43"/>
      <c r="G60" s="44"/>
      <c r="H60" s="43"/>
      <c r="I60" s="21" t="e">
        <f>ROUND(IF(OR(J60="",K60="",L60="",M60=""),"",IF(ISERROR(J60+K60+L60+M60)/(COUNT(J60:M60)),"",(J60+K60+L60+M60)/(COUNT(J60:M60)))),0)</f>
        <v>#VALUE!</v>
      </c>
      <c r="J60" s="43"/>
      <c r="K60" s="43"/>
      <c r="L60" s="43"/>
      <c r="M60" s="52"/>
      <c r="N60" s="53"/>
      <c r="O60" s="54"/>
      <c r="P60" s="51"/>
      <c r="Q60" s="30" t="e">
        <f>IF(ISERROR(C60+D60+E60+F60+G60+H60+N60+O60+I60)/(COUNT(C60:I60,N60,O60)),"",(C60+D60+E60+F60+G60+H60+N60+O60+I60)/(COUNT(C60:I60,N60,O60)))</f>
        <v>#DIV/0!</v>
      </c>
      <c r="R60" s="31" t="str">
        <f>IF(ISERROR(ROUND(Q60,0)),"",ROUND(Q60,0))</f>
        <v/>
      </c>
      <c r="S60" s="2"/>
      <c r="T60" s="24">
        <v>50</v>
      </c>
      <c r="U60" s="63"/>
      <c r="V60" s="64"/>
      <c r="W60" s="64"/>
      <c r="X60" s="64"/>
      <c r="Y60" s="64"/>
      <c r="Z60" s="64"/>
      <c r="AA60" s="64"/>
      <c r="AB60" s="6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customHeight="1" ht="15.75" s="1" customFormat="1">
      <c r="A61" s="26"/>
      <c r="B61" s="27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3"/>
      <c r="P61" s="373"/>
      <c r="Q61" s="373"/>
      <c r="R61" s="375"/>
      <c r="S61" s="2"/>
      <c r="T61" s="65"/>
      <c r="U61" s="66"/>
      <c r="V61" s="67"/>
      <c r="W61" s="67"/>
      <c r="X61" s="67"/>
      <c r="Y61" s="67"/>
      <c r="Z61" s="67"/>
      <c r="AA61" s="67"/>
      <c r="AB61" s="67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customHeight="1" ht="15.75" s="1" customFormat="1">
      <c r="A62" s="19">
        <v>1</v>
      </c>
      <c r="B62" s="20"/>
      <c r="C62" s="37"/>
      <c r="D62" s="38"/>
      <c r="E62" s="38"/>
      <c r="F62" s="38"/>
      <c r="G62" s="38"/>
      <c r="H62" s="38"/>
      <c r="I62" s="21" t="e">
        <f>ROUND(IF(OR(J62="",K62="",L62="",M62=""),"",IF(ISERROR(J62+K62+L62+M62)/(COUNT(J62:M62)),"",(J62+K62+L62+M62)/(COUNT(J62:M62)))),0)</f>
        <v>#VALUE!</v>
      </c>
      <c r="J62" s="38"/>
      <c r="K62" s="38"/>
      <c r="L62" s="38"/>
      <c r="M62" s="55"/>
      <c r="N62" s="47"/>
      <c r="O62" s="48"/>
      <c r="P62" s="48"/>
      <c r="Q62" s="30" t="e">
        <f>IF(ISERROR(C62+D62+E62+F62+G62+H62+N62+O62+I62)/(COUNT(C62:I62,N62,O62)),"",(C62+D62+E62+F62+G62+H62+N62+O62+I62)/(COUNT(C62:I62,N62,O62)))</f>
        <v>#DIV/0!</v>
      </c>
      <c r="R62" s="31" t="str">
        <f>IF(ISERROR(ROUND(Q62,0)),"",ROUND(Q62,0))</f>
        <v/>
      </c>
      <c r="S62" s="2"/>
      <c r="T62" s="19">
        <v>1</v>
      </c>
      <c r="U62" s="20"/>
      <c r="V62" s="68"/>
      <c r="W62" s="68"/>
      <c r="X62" s="68"/>
      <c r="Y62" s="68"/>
      <c r="Z62" s="68"/>
      <c r="AA62" s="68"/>
      <c r="AB62" s="68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customHeight="1" ht="15.75" s="1" customFormat="1">
      <c r="A63" s="22">
        <v>2</v>
      </c>
      <c r="B63" s="23"/>
      <c r="C63" s="37"/>
      <c r="D63" s="38"/>
      <c r="E63" s="38"/>
      <c r="F63" s="38"/>
      <c r="G63" s="38"/>
      <c r="H63" s="38"/>
      <c r="I63" s="21" t="e">
        <f>ROUND(IF(OR(J63="",K63="",L63="",M63=""),"",IF(ISERROR(J63+K63+L63+M63)/(COUNT(J63:M63)),"",(J63+K63+L63+M63)/(COUNT(J63:M63)))),0)</f>
        <v>#VALUE!</v>
      </c>
      <c r="J63" s="38"/>
      <c r="K63" s="38"/>
      <c r="L63" s="38"/>
      <c r="M63" s="55"/>
      <c r="N63" s="49"/>
      <c r="O63" s="48"/>
      <c r="P63" s="48"/>
      <c r="Q63" s="30" t="e">
        <f>IF(ISERROR(C63+D63+E63+F63+G63+H63+N63+O63+I63)/(COUNT(C63:I63,N63,O63)),"",(C63+D63+E63+F63+G63+H63+N63+O63+I63)/(COUNT(C63:I63,N63,O63)))</f>
        <v>#DIV/0!</v>
      </c>
      <c r="R63" s="31" t="str">
        <f>IF(ISERROR(ROUND(Q63,0)),"",ROUND(Q63,0))</f>
        <v/>
      </c>
      <c r="S63" s="2"/>
      <c r="T63" s="22">
        <v>2</v>
      </c>
      <c r="U63" s="20"/>
      <c r="V63" s="62"/>
      <c r="W63" s="62"/>
      <c r="X63" s="62"/>
      <c r="Y63" s="62"/>
      <c r="Z63" s="62"/>
      <c r="AA63" s="62"/>
      <c r="AB63" s="6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customHeight="1" ht="15.75" s="1" customFormat="1">
      <c r="A64" s="22">
        <v>3</v>
      </c>
      <c r="B64" s="23"/>
      <c r="C64" s="37"/>
      <c r="D64" s="38"/>
      <c r="E64" s="38"/>
      <c r="F64" s="38"/>
      <c r="G64" s="38"/>
      <c r="H64" s="38"/>
      <c r="I64" s="21" t="e">
        <f>ROUND(IF(OR(J64="",K64="",L64="",M64=""),"",IF(ISERROR(J64+K64+L64+M64)/(COUNT(J64:M64)),"",(J64+K64+L64+M64)/(COUNT(J64:M64)))),0)</f>
        <v>#VALUE!</v>
      </c>
      <c r="J64" s="38"/>
      <c r="K64" s="38"/>
      <c r="L64" s="38"/>
      <c r="M64" s="55"/>
      <c r="N64" s="49"/>
      <c r="O64" s="48"/>
      <c r="P64" s="48"/>
      <c r="Q64" s="30" t="e">
        <f>IF(ISERROR(C64+D64+E64+F64+G64+H64+N64+O64+I64)/(COUNT(C64:I64,N64,O64)),"",(C64+D64+E64+F64+G64+H64+N64+O64+I64)/(COUNT(C64:I64,N64,O64)))</f>
        <v>#DIV/0!</v>
      </c>
      <c r="R64" s="31" t="str">
        <f>IF(ISERROR(ROUND(Q64,0)),"",ROUND(Q64,0))</f>
        <v/>
      </c>
      <c r="S64" s="2"/>
      <c r="T64" s="22">
        <v>3</v>
      </c>
      <c r="U64" s="20"/>
      <c r="V64" s="62"/>
      <c r="W64" s="62"/>
      <c r="X64" s="62"/>
      <c r="Y64" s="62"/>
      <c r="Z64" s="62"/>
      <c r="AA64" s="62"/>
      <c r="AB64" s="6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customHeight="1" ht="15.75" s="1" customFormat="1">
      <c r="A65" s="22">
        <v>4</v>
      </c>
      <c r="B65" s="23"/>
      <c r="C65" s="37"/>
      <c r="D65" s="38"/>
      <c r="E65" s="38"/>
      <c r="F65" s="38"/>
      <c r="G65" s="38"/>
      <c r="H65" s="38"/>
      <c r="I65" s="21" t="e">
        <f>ROUND(IF(OR(J65="",K65="",L65="",M65=""),"",IF(ISERROR(J65+K65+L65+M65)/(COUNT(J65:M65)),"",(J65+K65+L65+M65)/(COUNT(J65:M65)))),0)</f>
        <v>#VALUE!</v>
      </c>
      <c r="J65" s="38"/>
      <c r="K65" s="38"/>
      <c r="L65" s="38"/>
      <c r="M65" s="55"/>
      <c r="N65" s="49"/>
      <c r="O65" s="48"/>
      <c r="P65" s="48"/>
      <c r="Q65" s="30" t="e">
        <f>IF(ISERROR(C65+D65+E65+F65+G65+H65+N65+O65+I65)/(COUNT(C65:I65,N65,O65)),"",(C65+D65+E65+F65+G65+H65+N65+O65+I65)/(COUNT(C65:I65,N65,O65)))</f>
        <v>#DIV/0!</v>
      </c>
      <c r="R65" s="31" t="str">
        <f>IF(ISERROR(ROUND(Q65,0)),"",ROUND(Q65,0))</f>
        <v/>
      </c>
      <c r="S65" s="2"/>
      <c r="T65" s="22">
        <v>4</v>
      </c>
      <c r="U65" s="20"/>
      <c r="V65" s="62"/>
      <c r="W65" s="62"/>
      <c r="X65" s="62"/>
      <c r="Y65" s="62"/>
      <c r="Z65" s="62"/>
      <c r="AA65" s="62"/>
      <c r="AB65" s="6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customHeight="1" ht="15.75" s="1" customFormat="1">
      <c r="A66" s="22">
        <v>5</v>
      </c>
      <c r="B66" s="23"/>
      <c r="C66" s="37"/>
      <c r="D66" s="38"/>
      <c r="E66" s="38"/>
      <c r="F66" s="38"/>
      <c r="G66" s="38"/>
      <c r="H66" s="38"/>
      <c r="I66" s="21" t="e">
        <f>ROUND(IF(OR(J66="",K66="",L66="",M66=""),"",IF(ISERROR(J66+K66+L66+M66)/(COUNT(J66:M66)),"",(J66+K66+L66+M66)/(COUNT(J66:M66)))),0)</f>
        <v>#VALUE!</v>
      </c>
      <c r="J66" s="38"/>
      <c r="K66" s="38"/>
      <c r="L66" s="38"/>
      <c r="M66" s="55"/>
      <c r="N66" s="49"/>
      <c r="O66" s="48"/>
      <c r="P66" s="48"/>
      <c r="Q66" s="30" t="e">
        <f>IF(ISERROR(C66+D66+E66+F66+G66+H66+N66+O66+I66)/(COUNT(C66:I66,N66,O66)),"",(C66+D66+E66+F66+G66+H66+N66+O66+I66)/(COUNT(C66:I66,N66,O66)))</f>
        <v>#DIV/0!</v>
      </c>
      <c r="R66" s="31" t="str">
        <f>IF(ISERROR(ROUND(Q66,0)),"",ROUND(Q66,0))</f>
        <v/>
      </c>
      <c r="S66" s="2"/>
      <c r="T66" s="22">
        <v>5</v>
      </c>
      <c r="U66" s="20"/>
      <c r="V66" s="62"/>
      <c r="W66" s="62"/>
      <c r="X66" s="62"/>
      <c r="Y66" s="62"/>
      <c r="Z66" s="62"/>
      <c r="AA66" s="62"/>
      <c r="AB66" s="6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customHeight="1" ht="15.75" s="1" customFormat="1">
      <c r="A67" s="22">
        <v>6</v>
      </c>
      <c r="B67" s="23"/>
      <c r="C67" s="37"/>
      <c r="D67" s="38"/>
      <c r="E67" s="38"/>
      <c r="F67" s="38"/>
      <c r="G67" s="38"/>
      <c r="H67" s="38"/>
      <c r="I67" s="21" t="e">
        <f>ROUND(IF(OR(J67="",K67="",L67="",M67=""),"",IF(ISERROR(J67+K67+L67+M67)/(COUNT(J67:M67)),"",(J67+K67+L67+M67)/(COUNT(J67:M67)))),0)</f>
        <v>#VALUE!</v>
      </c>
      <c r="J67" s="38"/>
      <c r="K67" s="38"/>
      <c r="L67" s="38"/>
      <c r="M67" s="55"/>
      <c r="N67" s="49"/>
      <c r="O67" s="48"/>
      <c r="P67" s="48"/>
      <c r="Q67" s="30" t="e">
        <f>IF(ISERROR(C67+D67+E67+F67+G67+H67+N67+O67+I67)/(COUNT(C67:I67,N67,O67)),"",(C67+D67+E67+F67+G67+H67+N67+O67+I67)/(COUNT(C67:I67,N67,O67)))</f>
        <v>#DIV/0!</v>
      </c>
      <c r="R67" s="31" t="str">
        <f>IF(ISERROR(ROUND(Q67,0)),"",ROUND(Q67,0))</f>
        <v/>
      </c>
      <c r="S67" s="2"/>
      <c r="T67" s="22">
        <v>6</v>
      </c>
      <c r="U67" s="20"/>
      <c r="V67" s="62"/>
      <c r="W67" s="62"/>
      <c r="X67" s="62"/>
      <c r="Y67" s="62"/>
      <c r="Z67" s="62"/>
      <c r="AA67" s="62"/>
      <c r="AB67" s="6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customHeight="1" ht="15.75" s="1" customFormat="1">
      <c r="A68" s="22">
        <v>7</v>
      </c>
      <c r="B68" s="23"/>
      <c r="C68" s="37"/>
      <c r="D68" s="38"/>
      <c r="E68" s="38"/>
      <c r="F68" s="38"/>
      <c r="G68" s="38"/>
      <c r="H68" s="38"/>
      <c r="I68" s="21" t="e">
        <f>ROUND(IF(OR(J68="",K68="",L68="",M68=""),"",IF(ISERROR(J68+K68+L68+M68)/(COUNT(J68:M68)),"",(J68+K68+L68+M68)/(COUNT(J68:M68)))),0)</f>
        <v>#VALUE!</v>
      </c>
      <c r="J68" s="38"/>
      <c r="K68" s="38"/>
      <c r="L68" s="38"/>
      <c r="M68" s="55"/>
      <c r="N68" s="49"/>
      <c r="O68" s="48"/>
      <c r="P68" s="48"/>
      <c r="Q68" s="30" t="e">
        <f>IF(ISERROR(C68+D68+E68+F68+G68+H68+N68+O68+I68)/(COUNT(C68:I68,N68,O68)),"",(C68+D68+E68+F68+G68+H68+N68+O68+I68)/(COUNT(C68:I68,N68,O68)))</f>
        <v>#DIV/0!</v>
      </c>
      <c r="R68" s="31" t="str">
        <f>IF(ISERROR(ROUND(Q68,0)),"",ROUND(Q68,0))</f>
        <v/>
      </c>
      <c r="S68" s="2"/>
      <c r="T68" s="22">
        <v>7</v>
      </c>
      <c r="U68" s="20"/>
      <c r="V68" s="62"/>
      <c r="W68" s="62"/>
      <c r="X68" s="62"/>
      <c r="Y68" s="62"/>
      <c r="Z68" s="62"/>
      <c r="AA68" s="62"/>
      <c r="AB68" s="6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customHeight="1" ht="15.75" s="1" customFormat="1">
      <c r="A69" s="22">
        <v>8</v>
      </c>
      <c r="B69" s="23"/>
      <c r="C69" s="37"/>
      <c r="D69" s="38"/>
      <c r="E69" s="38"/>
      <c r="F69" s="38"/>
      <c r="G69" s="38"/>
      <c r="H69" s="38"/>
      <c r="I69" s="21" t="e">
        <f>ROUND(IF(OR(J69="",K69="",L69="",M69=""),"",IF(ISERROR(J69+K69+L69+M69)/(COUNT(J69:M69)),"",(J69+K69+L69+M69)/(COUNT(J69:M69)))),0)</f>
        <v>#VALUE!</v>
      </c>
      <c r="J69" s="38"/>
      <c r="K69" s="38"/>
      <c r="L69" s="38"/>
      <c r="M69" s="55"/>
      <c r="N69" s="49"/>
      <c r="O69" s="48"/>
      <c r="P69" s="48"/>
      <c r="Q69" s="30" t="e">
        <f>IF(ISERROR(C69+D69+E69+F69+G69+H69+N69+O69+I69)/(COUNT(C69:I69,N69,O69)),"",(C69+D69+E69+F69+G69+H69+N69+O69+I69)/(COUNT(C69:I69,N69,O69)))</f>
        <v>#DIV/0!</v>
      </c>
      <c r="R69" s="31" t="str">
        <f>IF(ISERROR(ROUND(Q69,0)),"",ROUND(Q69,0))</f>
        <v/>
      </c>
      <c r="S69" s="2"/>
      <c r="T69" s="22">
        <v>8</v>
      </c>
      <c r="U69" s="20"/>
      <c r="V69" s="62"/>
      <c r="W69" s="62"/>
      <c r="X69" s="62"/>
      <c r="Y69" s="62"/>
      <c r="Z69" s="62"/>
      <c r="AA69" s="62"/>
      <c r="AB69" s="6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customHeight="1" ht="15.75" s="1" customFormat="1">
      <c r="A70" s="22">
        <v>9</v>
      </c>
      <c r="B70" s="23"/>
      <c r="C70" s="37"/>
      <c r="D70" s="38"/>
      <c r="E70" s="38"/>
      <c r="F70" s="38"/>
      <c r="G70" s="38"/>
      <c r="H70" s="38"/>
      <c r="I70" s="21" t="e">
        <f>ROUND(IF(OR(J70="",K70="",L70="",M70=""),"",IF(ISERROR(J70+K70+L70+M70)/(COUNT(J70:M70)),"",(J70+K70+L70+M70)/(COUNT(J70:M70)))),0)</f>
        <v>#VALUE!</v>
      </c>
      <c r="J70" s="38"/>
      <c r="K70" s="38"/>
      <c r="L70" s="38"/>
      <c r="M70" s="55"/>
      <c r="N70" s="49"/>
      <c r="O70" s="48"/>
      <c r="P70" s="48"/>
      <c r="Q70" s="30" t="e">
        <f>IF(ISERROR(C70+D70+E70+F70+G70+H70+N70+O70+I70)/(COUNT(C70:I70,N70,O70)),"",(C70+D70+E70+F70+G70+H70+N70+O70+I70)/(COUNT(C70:I70,N70,O70)))</f>
        <v>#DIV/0!</v>
      </c>
      <c r="R70" s="31" t="str">
        <f>IF(ISERROR(ROUND(Q70,0)),"",ROUND(Q70,0))</f>
        <v/>
      </c>
      <c r="S70" s="2"/>
      <c r="T70" s="22">
        <v>9</v>
      </c>
      <c r="U70" s="20"/>
      <c r="V70" s="62"/>
      <c r="W70" s="62"/>
      <c r="X70" s="62"/>
      <c r="Y70" s="62"/>
      <c r="Z70" s="62"/>
      <c r="AA70" s="62"/>
      <c r="AB70" s="6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customHeight="1" ht="15.75" s="1" customFormat="1">
      <c r="A71" s="22">
        <v>10</v>
      </c>
      <c r="B71" s="23"/>
      <c r="C71" s="37"/>
      <c r="D71" s="38"/>
      <c r="E71" s="38"/>
      <c r="F71" s="38"/>
      <c r="G71" s="38"/>
      <c r="H71" s="38"/>
      <c r="I71" s="21" t="e">
        <f>ROUND(IF(OR(J71="",K71="",L71="",M71=""),"",IF(ISERROR(J71+K71+L71+M71)/(COUNT(J71:M71)),"",(J71+K71+L71+M71)/(COUNT(J71:M71)))),0)</f>
        <v>#VALUE!</v>
      </c>
      <c r="J71" s="38"/>
      <c r="K71" s="38"/>
      <c r="L71" s="38"/>
      <c r="M71" s="55"/>
      <c r="N71" s="49"/>
      <c r="O71" s="48"/>
      <c r="P71" s="48"/>
      <c r="Q71" s="30" t="e">
        <f>IF(ISERROR(C71+D71+E71+F71+G71+H71+N71+O71+I71)/(COUNT(C71:I71,N71,O71)),"",(C71+D71+E71+F71+G71+H71+N71+O71+I71)/(COUNT(C71:I71,N71,O71)))</f>
        <v>#DIV/0!</v>
      </c>
      <c r="R71" s="31" t="str">
        <f>IF(ISERROR(ROUND(Q71,0)),"",ROUND(Q71,0))</f>
        <v/>
      </c>
      <c r="S71" s="2"/>
      <c r="T71" s="22">
        <v>10</v>
      </c>
      <c r="U71" s="20"/>
      <c r="V71" s="62"/>
      <c r="W71" s="62"/>
      <c r="X71" s="62"/>
      <c r="Y71" s="62"/>
      <c r="Z71" s="62"/>
      <c r="AA71" s="62"/>
      <c r="AB71" s="6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customHeight="1" ht="15.75" s="1" customFormat="1">
      <c r="A72" s="22">
        <v>11</v>
      </c>
      <c r="B72" s="23"/>
      <c r="C72" s="37"/>
      <c r="D72" s="38"/>
      <c r="E72" s="38"/>
      <c r="F72" s="38"/>
      <c r="G72" s="38"/>
      <c r="H72" s="38"/>
      <c r="I72" s="21" t="e">
        <f>ROUND(IF(OR(J72="",K72="",L72="",M72=""),"",IF(ISERROR(J72+K72+L72+M72)/(COUNT(J72:M72)),"",(J72+K72+L72+M72)/(COUNT(J72:M72)))),0)</f>
        <v>#VALUE!</v>
      </c>
      <c r="J72" s="38"/>
      <c r="K72" s="38"/>
      <c r="L72" s="38"/>
      <c r="M72" s="55"/>
      <c r="N72" s="49"/>
      <c r="O72" s="48"/>
      <c r="P72" s="48"/>
      <c r="Q72" s="30" t="e">
        <f>IF(ISERROR(C72+D72+E72+F72+G72+H72+N72+O72+I72)/(COUNT(C72:I72,N72,O72)),"",(C72+D72+E72+F72+G72+H72+N72+O72+I72)/(COUNT(C72:I72,N72,O72)))</f>
        <v>#DIV/0!</v>
      </c>
      <c r="R72" s="31" t="str">
        <f>IF(ISERROR(ROUND(Q72,0)),"",ROUND(Q72,0))</f>
        <v/>
      </c>
      <c r="S72" s="2"/>
      <c r="T72" s="22">
        <v>11</v>
      </c>
      <c r="U72" s="20"/>
      <c r="V72" s="62"/>
      <c r="W72" s="62"/>
      <c r="X72" s="62"/>
      <c r="Y72" s="62"/>
      <c r="Z72" s="62"/>
      <c r="AA72" s="62"/>
      <c r="AB72" s="6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customHeight="1" ht="15.75" s="1" customFormat="1">
      <c r="A73" s="22">
        <v>12</v>
      </c>
      <c r="B73" s="23"/>
      <c r="C73" s="37"/>
      <c r="D73" s="38"/>
      <c r="E73" s="38"/>
      <c r="F73" s="38"/>
      <c r="G73" s="38"/>
      <c r="H73" s="38"/>
      <c r="I73" s="21" t="e">
        <f>ROUND(IF(OR(J73="",K73="",L73="",M73=""),"",IF(ISERROR(J73+K73+L73+M73)/(COUNT(J73:M73)),"",(J73+K73+L73+M73)/(COUNT(J73:M73)))),0)</f>
        <v>#VALUE!</v>
      </c>
      <c r="J73" s="38"/>
      <c r="K73" s="38"/>
      <c r="L73" s="38"/>
      <c r="M73" s="55"/>
      <c r="N73" s="49"/>
      <c r="O73" s="48"/>
      <c r="P73" s="48"/>
      <c r="Q73" s="30" t="e">
        <f>IF(ISERROR(C73+D73+E73+F73+G73+H73+N73+O73+I73)/(COUNT(C73:I73,N73,O73)),"",(C73+D73+E73+F73+G73+H73+N73+O73+I73)/(COUNT(C73:I73,N73,O73)))</f>
        <v>#DIV/0!</v>
      </c>
      <c r="R73" s="31" t="str">
        <f>IF(ISERROR(ROUND(Q73,0)),"",ROUND(Q73,0))</f>
        <v/>
      </c>
      <c r="S73" s="2"/>
      <c r="T73" s="22">
        <v>12</v>
      </c>
      <c r="U73" s="20"/>
      <c r="V73" s="62"/>
      <c r="W73" s="62"/>
      <c r="X73" s="62"/>
      <c r="Y73" s="62"/>
      <c r="Z73" s="62"/>
      <c r="AA73" s="62"/>
      <c r="AB73" s="6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customHeight="1" ht="15.75" s="1" customFormat="1">
      <c r="A74" s="22">
        <v>13</v>
      </c>
      <c r="B74" s="23"/>
      <c r="C74" s="37"/>
      <c r="D74" s="38"/>
      <c r="E74" s="38"/>
      <c r="F74" s="38"/>
      <c r="G74" s="38"/>
      <c r="H74" s="38"/>
      <c r="I74" s="21" t="e">
        <f>ROUND(IF(OR(J74="",K74="",L74="",M74=""),"",IF(ISERROR(J74+K74+L74+M74)/(COUNT(J74:M74)),"",(J74+K74+L74+M74)/(COUNT(J74:M74)))),0)</f>
        <v>#VALUE!</v>
      </c>
      <c r="J74" s="38"/>
      <c r="K74" s="38"/>
      <c r="L74" s="38"/>
      <c r="M74" s="55"/>
      <c r="N74" s="49"/>
      <c r="O74" s="48"/>
      <c r="P74" s="48"/>
      <c r="Q74" s="30" t="e">
        <f>IF(ISERROR(C74+D74+E74+F74+G74+H74+N74+O74+I74)/(COUNT(C74:I74,N74,O74)),"",(C74+D74+E74+F74+G74+H74+N74+O74+I74)/(COUNT(C74:I74,N74,O74)))</f>
        <v>#DIV/0!</v>
      </c>
      <c r="R74" s="31" t="str">
        <f>IF(ISERROR(ROUND(Q74,0)),"",ROUND(Q74,0))</f>
        <v/>
      </c>
      <c r="S74" s="2"/>
      <c r="T74" s="22">
        <v>13</v>
      </c>
      <c r="U74" s="20"/>
      <c r="V74" s="62"/>
      <c r="W74" s="62"/>
      <c r="X74" s="62"/>
      <c r="Y74" s="62"/>
      <c r="Z74" s="62"/>
      <c r="AA74" s="62"/>
      <c r="AB74" s="6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customHeight="1" ht="15.75" s="1" customFormat="1">
      <c r="A75" s="22">
        <v>14</v>
      </c>
      <c r="B75" s="23"/>
      <c r="C75" s="37"/>
      <c r="D75" s="38"/>
      <c r="E75" s="38"/>
      <c r="F75" s="38"/>
      <c r="G75" s="38"/>
      <c r="H75" s="38"/>
      <c r="I75" s="21" t="e">
        <f>ROUND(IF(OR(J75="",K75="",L75="",M75=""),"",IF(ISERROR(J75+K75+L75+M75)/(COUNT(J75:M75)),"",(J75+K75+L75+M75)/(COUNT(J75:M75)))),0)</f>
        <v>#VALUE!</v>
      </c>
      <c r="J75" s="38"/>
      <c r="K75" s="38"/>
      <c r="L75" s="38"/>
      <c r="M75" s="55"/>
      <c r="N75" s="49"/>
      <c r="O75" s="48"/>
      <c r="P75" s="48"/>
      <c r="Q75" s="30" t="e">
        <f>IF(ISERROR(C75+D75+E75+F75+G75+H75+N75+O75+I75)/(COUNT(C75:I75,N75,O75)),"",(C75+D75+E75+F75+G75+H75+N75+O75+I75)/(COUNT(C75:I75,N75,O75)))</f>
        <v>#DIV/0!</v>
      </c>
      <c r="R75" s="31" t="str">
        <f>IF(ISERROR(ROUND(Q75,0)),"",ROUND(Q75,0))</f>
        <v/>
      </c>
      <c r="S75" s="2"/>
      <c r="T75" s="22">
        <v>14</v>
      </c>
      <c r="U75" s="20"/>
      <c r="V75" s="62"/>
      <c r="W75" s="62"/>
      <c r="X75" s="62"/>
      <c r="Y75" s="62"/>
      <c r="Z75" s="62"/>
      <c r="AA75" s="62"/>
      <c r="AB75" s="6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customHeight="1" ht="15.75" s="1" customFormat="1">
      <c r="A76" s="22">
        <v>15</v>
      </c>
      <c r="B76" s="23"/>
      <c r="C76" s="37"/>
      <c r="D76" s="38"/>
      <c r="E76" s="38"/>
      <c r="F76" s="38"/>
      <c r="G76" s="38"/>
      <c r="H76" s="38"/>
      <c r="I76" s="21" t="e">
        <f>ROUND(IF(OR(J76="",K76="",L76="",M76=""),"",IF(ISERROR(J76+K76+L76+M76)/(COUNT(J76:M76)),"",(J76+K76+L76+M76)/(COUNT(J76:M76)))),0)</f>
        <v>#VALUE!</v>
      </c>
      <c r="J76" s="38"/>
      <c r="K76" s="38"/>
      <c r="L76" s="38"/>
      <c r="M76" s="55"/>
      <c r="N76" s="49"/>
      <c r="O76" s="48"/>
      <c r="P76" s="48"/>
      <c r="Q76" s="30" t="e">
        <f>IF(ISERROR(C76+D76+E76+F76+G76+H76+N76+O76+I76)/(COUNT(C76:I76,N76,O76)),"",(C76+D76+E76+F76+G76+H76+N76+O76+I76)/(COUNT(C76:I76,N76,O76)))</f>
        <v>#DIV/0!</v>
      </c>
      <c r="R76" s="31" t="str">
        <f>IF(ISERROR(ROUND(Q76,0)),"",ROUND(Q76,0))</f>
        <v/>
      </c>
      <c r="S76" s="2"/>
      <c r="T76" s="22">
        <v>15</v>
      </c>
      <c r="U76" s="20"/>
      <c r="V76" s="62"/>
      <c r="W76" s="62"/>
      <c r="X76" s="62"/>
      <c r="Y76" s="62"/>
      <c r="Z76" s="62"/>
      <c r="AA76" s="62"/>
      <c r="AB76" s="6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 customHeight="1" ht="15.75" s="1" customFormat="1">
      <c r="A77" s="22">
        <v>16</v>
      </c>
      <c r="B77" s="23"/>
      <c r="C77" s="37"/>
      <c r="D77" s="38"/>
      <c r="E77" s="38"/>
      <c r="F77" s="38"/>
      <c r="G77" s="38"/>
      <c r="H77" s="38"/>
      <c r="I77" s="21" t="e">
        <f>ROUND(IF(OR(J77="",K77="",L77="",M77=""),"",IF(ISERROR(J77+K77+L77+M77)/(COUNT(J77:M77)),"",(J77+K77+L77+M77)/(COUNT(J77:M77)))),0)</f>
        <v>#VALUE!</v>
      </c>
      <c r="J77" s="38"/>
      <c r="K77" s="38"/>
      <c r="L77" s="38"/>
      <c r="M77" s="55"/>
      <c r="N77" s="49"/>
      <c r="O77" s="48"/>
      <c r="P77" s="48"/>
      <c r="Q77" s="30" t="e">
        <f>IF(ISERROR(C77+D77+E77+F77+G77+H77+N77+O77+I77)/(COUNT(C77:I77,N77,O77)),"",(C77+D77+E77+F77+G77+H77+N77+O77+I77)/(COUNT(C77:I77,N77,O77)))</f>
        <v>#DIV/0!</v>
      </c>
      <c r="R77" s="31" t="str">
        <f>IF(ISERROR(ROUND(Q77,0)),"",ROUND(Q77,0))</f>
        <v/>
      </c>
      <c r="S77" s="2"/>
      <c r="T77" s="22">
        <v>16</v>
      </c>
      <c r="U77" s="20"/>
      <c r="V77" s="62"/>
      <c r="W77" s="62"/>
      <c r="X77" s="62"/>
      <c r="Y77" s="62"/>
      <c r="Z77" s="62"/>
      <c r="AA77" s="62"/>
      <c r="AB77" s="6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 customHeight="1" ht="15.75" s="1" customFormat="1">
      <c r="A78" s="22">
        <v>17</v>
      </c>
      <c r="B78" s="23"/>
      <c r="C78" s="37"/>
      <c r="D78" s="38"/>
      <c r="E78" s="38"/>
      <c r="F78" s="38"/>
      <c r="G78" s="38"/>
      <c r="H78" s="38"/>
      <c r="I78" s="21" t="e">
        <f>ROUND(IF(OR(J78="",K78="",L78="",M78=""),"",IF(ISERROR(J78+K78+L78+M78)/(COUNT(J78:M78)),"",(J78+K78+L78+M78)/(COUNT(J78:M78)))),0)</f>
        <v>#VALUE!</v>
      </c>
      <c r="J78" s="38"/>
      <c r="K78" s="38"/>
      <c r="L78" s="38"/>
      <c r="M78" s="55"/>
      <c r="N78" s="49"/>
      <c r="O78" s="48"/>
      <c r="P78" s="48"/>
      <c r="Q78" s="30" t="e">
        <f>IF(ISERROR(C78+D78+E78+F78+G78+H78+N78+O78+I78)/(COUNT(C78:I78,N78,O78)),"",(C78+D78+E78+F78+G78+H78+N78+O78+I78)/(COUNT(C78:I78,N78,O78)))</f>
        <v>#DIV/0!</v>
      </c>
      <c r="R78" s="31" t="str">
        <f>IF(ISERROR(ROUND(Q78,0)),"",ROUND(Q78,0))</f>
        <v/>
      </c>
      <c r="S78" s="2"/>
      <c r="T78" s="22">
        <v>17</v>
      </c>
      <c r="U78" s="20"/>
      <c r="V78" s="62"/>
      <c r="W78" s="62"/>
      <c r="X78" s="62"/>
      <c r="Y78" s="62"/>
      <c r="Z78" s="62"/>
      <c r="AA78" s="62"/>
      <c r="AB78" s="6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 customHeight="1" ht="15.75" s="1" customFormat="1">
      <c r="A79" s="22">
        <v>18</v>
      </c>
      <c r="B79" s="23"/>
      <c r="C79" s="37"/>
      <c r="D79" s="38"/>
      <c r="E79" s="38"/>
      <c r="F79" s="38"/>
      <c r="G79" s="38"/>
      <c r="H79" s="38"/>
      <c r="I79" s="21" t="e">
        <f>ROUND(IF(OR(J79="",K79="",L79="",M79=""),"",IF(ISERROR(J79+K79+L79+M79)/(COUNT(J79:M79)),"",(J79+K79+L79+M79)/(COUNT(J79:M79)))),0)</f>
        <v>#VALUE!</v>
      </c>
      <c r="J79" s="38"/>
      <c r="K79" s="38"/>
      <c r="L79" s="38"/>
      <c r="M79" s="55"/>
      <c r="N79" s="49"/>
      <c r="O79" s="48"/>
      <c r="P79" s="48"/>
      <c r="Q79" s="30" t="e">
        <f>IF(ISERROR(C79+D79+E79+F79+G79+H79+N79+O79+I79)/(COUNT(C79:I79,N79,O79)),"",(C79+D79+E79+F79+G79+H79+N79+O79+I79)/(COUNT(C79:I79,N79,O79)))</f>
        <v>#DIV/0!</v>
      </c>
      <c r="R79" s="31" t="str">
        <f>IF(ISERROR(ROUND(Q79,0)),"",ROUND(Q79,0))</f>
        <v/>
      </c>
      <c r="S79" s="2"/>
      <c r="T79" s="22">
        <v>18</v>
      </c>
      <c r="U79" s="20"/>
      <c r="V79" s="62"/>
      <c r="W79" s="62"/>
      <c r="X79" s="62"/>
      <c r="Y79" s="62"/>
      <c r="Z79" s="62"/>
      <c r="AA79" s="62"/>
      <c r="AB79" s="6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 customHeight="1" ht="15.75" s="1" customFormat="1">
      <c r="A80" s="22">
        <v>19</v>
      </c>
      <c r="B80" s="23"/>
      <c r="C80" s="37"/>
      <c r="D80" s="38"/>
      <c r="E80" s="38"/>
      <c r="F80" s="38"/>
      <c r="G80" s="38"/>
      <c r="H80" s="38"/>
      <c r="I80" s="21" t="e">
        <f>ROUND(IF(OR(J80="",K80="",L80="",M80=""),"",IF(ISERROR(J80+K80+L80+M80)/(COUNT(J80:M80)),"",(J80+K80+L80+M80)/(COUNT(J80:M80)))),0)</f>
        <v>#VALUE!</v>
      </c>
      <c r="J80" s="38"/>
      <c r="K80" s="38"/>
      <c r="L80" s="38"/>
      <c r="M80" s="55"/>
      <c r="N80" s="49"/>
      <c r="O80" s="48"/>
      <c r="P80" s="48"/>
      <c r="Q80" s="30" t="e">
        <f>IF(ISERROR(C80+D80+E80+F80+G80+H80+N80+O80+I80)/(COUNT(C80:I80,N80,O80)),"",(C80+D80+E80+F80+G80+H80+N80+O80+I80)/(COUNT(C80:I80,N80,O80)))</f>
        <v>#DIV/0!</v>
      </c>
      <c r="R80" s="31" t="str">
        <f>IF(ISERROR(ROUND(Q80,0)),"",ROUND(Q80,0))</f>
        <v/>
      </c>
      <c r="S80" s="2"/>
      <c r="T80" s="22">
        <v>19</v>
      </c>
      <c r="U80" s="20"/>
      <c r="V80" s="62"/>
      <c r="W80" s="62"/>
      <c r="X80" s="62"/>
      <c r="Y80" s="62"/>
      <c r="Z80" s="62"/>
      <c r="AA80" s="62"/>
      <c r="AB80" s="6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 customHeight="1" ht="15.75" s="1" customFormat="1">
      <c r="A81" s="22">
        <v>20</v>
      </c>
      <c r="B81" s="23"/>
      <c r="C81" s="37"/>
      <c r="D81" s="38"/>
      <c r="E81" s="38"/>
      <c r="F81" s="38"/>
      <c r="G81" s="38"/>
      <c r="H81" s="38"/>
      <c r="I81" s="21" t="e">
        <f>ROUND(IF(OR(J81="",K81="",L81="",M81=""),"",IF(ISERROR(J81+K81+L81+M81)/(COUNT(J81:M81)),"",(J81+K81+L81+M81)/(COUNT(J81:M81)))),0)</f>
        <v>#VALUE!</v>
      </c>
      <c r="J81" s="38"/>
      <c r="K81" s="38"/>
      <c r="L81" s="38"/>
      <c r="M81" s="55"/>
      <c r="N81" s="49"/>
      <c r="O81" s="48"/>
      <c r="P81" s="48"/>
      <c r="Q81" s="30" t="e">
        <f>IF(ISERROR(C81+D81+E81+F81+G81+H81+N81+O81+I81)/(COUNT(C81:I81,N81,O81)),"",(C81+D81+E81+F81+G81+H81+N81+O81+I81)/(COUNT(C81:I81,N81,O81)))</f>
        <v>#DIV/0!</v>
      </c>
      <c r="R81" s="31" t="str">
        <f>IF(ISERROR(ROUND(Q81,0)),"",ROUND(Q81,0))</f>
        <v/>
      </c>
      <c r="S81" s="2"/>
      <c r="T81" s="22">
        <v>20</v>
      </c>
      <c r="U81" s="20"/>
      <c r="V81" s="62"/>
      <c r="W81" s="62"/>
      <c r="X81" s="62"/>
      <c r="Y81" s="62"/>
      <c r="Z81" s="62"/>
      <c r="AA81" s="62"/>
      <c r="AB81" s="6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1:73" customHeight="1" ht="15.75" s="1" customFormat="1">
      <c r="A82" s="22">
        <v>21</v>
      </c>
      <c r="B82" s="23"/>
      <c r="C82" s="37"/>
      <c r="D82" s="38"/>
      <c r="E82" s="38"/>
      <c r="F82" s="38"/>
      <c r="G82" s="38"/>
      <c r="H82" s="38"/>
      <c r="I82" s="21" t="e">
        <f>ROUND(IF(OR(J82="",K82="",L82="",M82=""),"",IF(ISERROR(J82+K82+L82+M82)/(COUNT(J82:M82)),"",(J82+K82+L82+M82)/(COUNT(J82:M82)))),0)</f>
        <v>#VALUE!</v>
      </c>
      <c r="J82" s="38"/>
      <c r="K82" s="38"/>
      <c r="L82" s="38"/>
      <c r="M82" s="55"/>
      <c r="N82" s="49"/>
      <c r="O82" s="48"/>
      <c r="P82" s="48"/>
      <c r="Q82" s="30" t="e">
        <f>IF(ISERROR(C82+D82+E82+F82+G82+H82+N82+O82+I82)/(COUNT(C82:I82,N82,O82)),"",(C82+D82+E82+F82+G82+H82+N82+O82+I82)/(COUNT(C82:I82,N82,O82)))</f>
        <v>#DIV/0!</v>
      </c>
      <c r="R82" s="31" t="str">
        <f>IF(ISERROR(ROUND(Q82,0)),"",ROUND(Q82,0))</f>
        <v/>
      </c>
      <c r="S82" s="2"/>
      <c r="T82" s="22">
        <v>21</v>
      </c>
      <c r="U82" s="20"/>
      <c r="V82" s="62"/>
      <c r="W82" s="62"/>
      <c r="X82" s="62"/>
      <c r="Y82" s="62"/>
      <c r="Z82" s="62"/>
      <c r="AA82" s="62"/>
      <c r="AB82" s="6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 customHeight="1" ht="15.75" s="1" customFormat="1">
      <c r="A83" s="22">
        <v>22</v>
      </c>
      <c r="B83" s="23"/>
      <c r="C83" s="37"/>
      <c r="D83" s="38"/>
      <c r="E83" s="38"/>
      <c r="F83" s="38"/>
      <c r="G83" s="38"/>
      <c r="H83" s="38"/>
      <c r="I83" s="21" t="e">
        <f>ROUND(IF(OR(J83="",K83="",L83="",M83=""),"",IF(ISERROR(J83+K83+L83+M83)/(COUNT(J83:M83)),"",(J83+K83+L83+M83)/(COUNT(J83:M83)))),0)</f>
        <v>#VALUE!</v>
      </c>
      <c r="J83" s="38"/>
      <c r="K83" s="38"/>
      <c r="L83" s="38"/>
      <c r="M83" s="55"/>
      <c r="N83" s="49"/>
      <c r="O83" s="48"/>
      <c r="P83" s="48"/>
      <c r="Q83" s="30" t="e">
        <f>IF(ISERROR(C83+D83+E83+F83+G83+H83+N83+O83+I83)/(COUNT(C83:I83,N83,O83)),"",(C83+D83+E83+F83+G83+H83+N83+O83+I83)/(COUNT(C83:I83,N83,O83)))</f>
        <v>#DIV/0!</v>
      </c>
      <c r="R83" s="31" t="str">
        <f>IF(ISERROR(ROUND(Q83,0)),"",ROUND(Q83,0))</f>
        <v/>
      </c>
      <c r="S83" s="2"/>
      <c r="T83" s="22">
        <v>22</v>
      </c>
      <c r="U83" s="20"/>
      <c r="V83" s="62"/>
      <c r="W83" s="62"/>
      <c r="X83" s="62"/>
      <c r="Y83" s="62"/>
      <c r="Z83" s="62"/>
      <c r="AA83" s="62"/>
      <c r="AB83" s="6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1:73" customHeight="1" ht="15.75" s="1" customFormat="1">
      <c r="A84" s="22">
        <v>23</v>
      </c>
      <c r="B84" s="23"/>
      <c r="C84" s="37"/>
      <c r="D84" s="38"/>
      <c r="E84" s="38"/>
      <c r="F84" s="38"/>
      <c r="G84" s="38"/>
      <c r="H84" s="38"/>
      <c r="I84" s="21" t="e">
        <f>ROUND(IF(OR(J84="",K84="",L84="",M84=""),"",IF(ISERROR(J84+K84+L84+M84)/(COUNT(J84:M84)),"",(J84+K84+L84+M84)/(COUNT(J84:M84)))),0)</f>
        <v>#VALUE!</v>
      </c>
      <c r="J84" s="38"/>
      <c r="K84" s="38"/>
      <c r="L84" s="38"/>
      <c r="M84" s="55"/>
      <c r="N84" s="49"/>
      <c r="O84" s="48"/>
      <c r="P84" s="48"/>
      <c r="Q84" s="30" t="e">
        <f>IF(ISERROR(C84+D84+E84+F84+G84+H84+N84+O84+I84)/(COUNT(C84:I84,N84,O84)),"",(C84+D84+E84+F84+G84+H84+N84+O84+I84)/(COUNT(C84:I84,N84,O84)))</f>
        <v>#DIV/0!</v>
      </c>
      <c r="R84" s="31" t="str">
        <f>IF(ISERROR(ROUND(Q84,0)),"",ROUND(Q84,0))</f>
        <v/>
      </c>
      <c r="S84" s="2"/>
      <c r="T84" s="22">
        <v>23</v>
      </c>
      <c r="U84" s="20"/>
      <c r="V84" s="62"/>
      <c r="W84" s="62"/>
      <c r="X84" s="62"/>
      <c r="Y84" s="62"/>
      <c r="Z84" s="62"/>
      <c r="AA84" s="62"/>
      <c r="AB84" s="6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1:73" customHeight="1" ht="15.75" s="1" customFormat="1">
      <c r="A85" s="22">
        <v>24</v>
      </c>
      <c r="B85" s="23"/>
      <c r="C85" s="39"/>
      <c r="D85" s="40"/>
      <c r="E85" s="41"/>
      <c r="F85" s="40"/>
      <c r="G85" s="41"/>
      <c r="H85" s="40"/>
      <c r="I85" s="21" t="e">
        <f>ROUND(IF(OR(J85="",K85="",L85="",M85=""),"",IF(ISERROR(J85+K85+L85+M85)/(COUNT(J85:M85)),"",(J85+K85+L85+M85)/(COUNT(J85:M85)))),0)</f>
        <v>#VALUE!</v>
      </c>
      <c r="J85" s="40"/>
      <c r="K85" s="40"/>
      <c r="L85" s="40"/>
      <c r="M85" s="74"/>
      <c r="N85" s="49"/>
      <c r="O85" s="40"/>
      <c r="P85" s="40"/>
      <c r="Q85" s="30" t="e">
        <f>IF(ISERROR(C85+D85+E85+F85+G85+H85+N85+O85+I85)/(COUNT(C85:I85,N85,O85)),"",(C85+D85+E85+F85+G85+H85+N85+O85+I85)/(COUNT(C85:I85,N85,O85)))</f>
        <v>#DIV/0!</v>
      </c>
      <c r="R85" s="31" t="str">
        <f>IF(ISERROR(ROUND(Q85,0)),"",ROUND(Q85,0))</f>
        <v/>
      </c>
      <c r="S85" s="2"/>
      <c r="T85" s="22">
        <v>24</v>
      </c>
      <c r="U85" s="20"/>
      <c r="V85" s="62"/>
      <c r="W85" s="62"/>
      <c r="X85" s="62"/>
      <c r="Y85" s="62"/>
      <c r="Z85" s="62"/>
      <c r="AA85" s="62"/>
      <c r="AB85" s="6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3" customHeight="1" ht="15.75" s="1" customFormat="1">
      <c r="A86" s="22">
        <v>25</v>
      </c>
      <c r="B86" s="23"/>
      <c r="C86" s="39"/>
      <c r="D86" s="40"/>
      <c r="E86" s="41"/>
      <c r="F86" s="40"/>
      <c r="G86" s="41"/>
      <c r="H86" s="40"/>
      <c r="I86" s="21" t="e">
        <f>ROUND(IF(OR(J86="",K86="",L86="",M86=""),"",IF(ISERROR(J86+K86+L86+M86)/(COUNT(J86:M86)),"",(J86+K86+L86+M86)/(COUNT(J86:M86)))),0)</f>
        <v>#VALUE!</v>
      </c>
      <c r="J86" s="40"/>
      <c r="K86" s="40"/>
      <c r="L86" s="40"/>
      <c r="M86" s="74"/>
      <c r="N86" s="49"/>
      <c r="O86" s="40"/>
      <c r="P86" s="40"/>
      <c r="Q86" s="30" t="e">
        <f>IF(ISERROR(C86+D86+E86+F86+G86+H86+N86+O86+I86)/(COUNT(C86:I86,N86,O86)),"",(C86+D86+E86+F86+G86+H86+N86+O86+I86)/(COUNT(C86:I86,N86,O86)))</f>
        <v>#DIV/0!</v>
      </c>
      <c r="R86" s="31" t="str">
        <f>IF(ISERROR(ROUND(Q86,0)),"",ROUND(Q86,0))</f>
        <v/>
      </c>
      <c r="S86" s="2"/>
      <c r="T86" s="22">
        <v>25</v>
      </c>
      <c r="U86" s="20"/>
      <c r="V86" s="62"/>
      <c r="W86" s="62"/>
      <c r="X86" s="62"/>
      <c r="Y86" s="62"/>
      <c r="Z86" s="62"/>
      <c r="AA86" s="62"/>
      <c r="AB86" s="62"/>
      <c r="AC86" s="2"/>
      <c r="AD86" s="2"/>
      <c r="AE86" s="36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customHeight="1" ht="15.75" s="1" customFormat="1">
      <c r="A87" s="22">
        <v>26</v>
      </c>
      <c r="B87" s="23"/>
      <c r="C87" s="39"/>
      <c r="D87" s="40"/>
      <c r="E87" s="41"/>
      <c r="F87" s="40"/>
      <c r="G87" s="41"/>
      <c r="H87" s="40"/>
      <c r="I87" s="21" t="e">
        <f>ROUND(IF(OR(J87="",K87="",L87="",M87=""),"",IF(ISERROR(J87+K87+L87+M87)/(COUNT(J87:M87)),"",(J87+K87+L87+M87)/(COUNT(J87:M87)))),0)</f>
        <v>#VALUE!</v>
      </c>
      <c r="J87" s="40"/>
      <c r="K87" s="40"/>
      <c r="L87" s="40"/>
      <c r="M87" s="74"/>
      <c r="N87" s="49"/>
      <c r="O87" s="40"/>
      <c r="P87" s="40"/>
      <c r="Q87" s="30" t="e">
        <f>IF(ISERROR(C87+D87+E87+F87+G87+H87+N87+O87+I87)/(COUNT(C87:I87,N87,O87)),"",(C87+D87+E87+F87+G87+H87+N87+O87+I87)/(COUNT(C87:I87,N87,O87)))</f>
        <v>#DIV/0!</v>
      </c>
      <c r="R87" s="31" t="str">
        <f>IF(ISERROR(ROUND(Q87,0)),"",ROUND(Q87,0))</f>
        <v/>
      </c>
      <c r="S87" s="2"/>
      <c r="T87" s="22">
        <v>26</v>
      </c>
      <c r="U87" s="20"/>
      <c r="V87" s="62"/>
      <c r="W87" s="62"/>
      <c r="X87" s="62"/>
      <c r="Y87" s="62"/>
      <c r="Z87" s="62"/>
      <c r="AA87" s="62"/>
      <c r="AB87" s="6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customHeight="1" ht="15.75" s="1" customFormat="1">
      <c r="A88" s="22">
        <v>27</v>
      </c>
      <c r="B88" s="23"/>
      <c r="C88" s="39"/>
      <c r="D88" s="40"/>
      <c r="E88" s="41"/>
      <c r="F88" s="40"/>
      <c r="G88" s="41"/>
      <c r="H88" s="40"/>
      <c r="I88" s="21" t="e">
        <f>ROUND(IF(OR(J88="",K88="",L88="",M88=""),"",IF(ISERROR(J88+K88+L88+M88)/(COUNT(J88:M88)),"",(J88+K88+L88+M88)/(COUNT(J88:M88)))),0)</f>
        <v>#VALUE!</v>
      </c>
      <c r="J88" s="40"/>
      <c r="K88" s="40"/>
      <c r="L88" s="40"/>
      <c r="M88" s="74"/>
      <c r="N88" s="49"/>
      <c r="O88" s="40"/>
      <c r="P88" s="40"/>
      <c r="Q88" s="30" t="e">
        <f>IF(ISERROR(C88+D88+E88+F88+G88+H88+N88+O88+I88)/(COUNT(C88:I88,N88,O88)),"",(C88+D88+E88+F88+G88+H88+N88+O88+I88)/(COUNT(C88:I88,N88,O88)))</f>
        <v>#DIV/0!</v>
      </c>
      <c r="R88" s="31" t="str">
        <f>IF(ISERROR(ROUND(Q88,0)),"",ROUND(Q88,0))</f>
        <v/>
      </c>
      <c r="S88" s="2"/>
      <c r="T88" s="22">
        <v>27</v>
      </c>
      <c r="U88" s="20"/>
      <c r="V88" s="62"/>
      <c r="W88" s="62"/>
      <c r="X88" s="62"/>
      <c r="Y88" s="62"/>
      <c r="Z88" s="62"/>
      <c r="AA88" s="62"/>
      <c r="AB88" s="6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customHeight="1" ht="15.75" s="1" customFormat="1">
      <c r="A89" s="22">
        <v>28</v>
      </c>
      <c r="B89" s="23"/>
      <c r="C89" s="39"/>
      <c r="D89" s="40"/>
      <c r="E89" s="41"/>
      <c r="F89" s="40"/>
      <c r="G89" s="41"/>
      <c r="H89" s="40"/>
      <c r="I89" s="21" t="e">
        <f>ROUND(IF(OR(J89="",K89="",L89="",M89=""),"",IF(ISERROR(J89+K89+L89+M89)/(COUNT(J89:M89)),"",(J89+K89+L89+M89)/(COUNT(J89:M89)))),0)</f>
        <v>#VALUE!</v>
      </c>
      <c r="J89" s="40"/>
      <c r="K89" s="40"/>
      <c r="L89" s="40"/>
      <c r="M89" s="74"/>
      <c r="N89" s="49"/>
      <c r="O89" s="40"/>
      <c r="P89" s="40"/>
      <c r="Q89" s="30" t="e">
        <f>IF(ISERROR(C89+D89+E89+F89+G89+H89+N89+O89+I89)/(COUNT(C89:I89,N89,O89)),"",(C89+D89+E89+F89+G89+H89+N89+O89+I89)/(COUNT(C89:I89,N89,O89)))</f>
        <v>#DIV/0!</v>
      </c>
      <c r="R89" s="31" t="str">
        <f>IF(ISERROR(ROUND(Q89,0)),"",ROUND(Q89,0))</f>
        <v/>
      </c>
      <c r="S89" s="2"/>
      <c r="T89" s="22">
        <v>28</v>
      </c>
      <c r="U89" s="20"/>
      <c r="V89" s="62"/>
      <c r="W89" s="62"/>
      <c r="X89" s="62"/>
      <c r="Y89" s="62"/>
      <c r="Z89" s="62"/>
      <c r="AA89" s="62"/>
      <c r="AB89" s="6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customHeight="1" ht="15.75" s="1" customFormat="1">
      <c r="A90" s="22">
        <v>29</v>
      </c>
      <c r="B90" s="23">
        <f>INPUT!B90</f>
      </c>
      <c r="C90" s="39"/>
      <c r="D90" s="40"/>
      <c r="E90" s="41"/>
      <c r="F90" s="40"/>
      <c r="G90" s="41"/>
      <c r="H90" s="40"/>
      <c r="I90" s="21" t="e">
        <f>ROUND(IF(OR(J90="",K90="",L90="",M90=""),"",IF(ISERROR(J90+K90+L90+M90)/(COUNT(J90:M90)),"",(J90+K90+L90+M90)/(COUNT(J90:M90)))),0)</f>
        <v>#VALUE!</v>
      </c>
      <c r="J90" s="40"/>
      <c r="K90" s="40"/>
      <c r="L90" s="40"/>
      <c r="M90" s="74"/>
      <c r="N90" s="49"/>
      <c r="O90" s="40"/>
      <c r="P90" s="40"/>
      <c r="Q90" s="30" t="e">
        <f>IF(ISERROR(C90+D90+E90+F90+G90+H90+N90+O90+I90)/(COUNT(C90:I90,N90,O90)),"",(C90+D90+E90+F90+G90+H90+N90+O90+I90)/(COUNT(C90:I90,N90,O90)))</f>
        <v>#DIV/0!</v>
      </c>
      <c r="R90" s="31" t="str">
        <f>IF(ISERROR(ROUND(Q90,0)),"",ROUND(Q90,0))</f>
        <v/>
      </c>
      <c r="S90" s="2"/>
      <c r="T90" s="22">
        <v>29</v>
      </c>
      <c r="U90" s="20">
        <f>INPUT!B90</f>
      </c>
      <c r="V90" s="62"/>
      <c r="W90" s="62"/>
      <c r="X90" s="62"/>
      <c r="Y90" s="62"/>
      <c r="Z90" s="62"/>
      <c r="AA90" s="62"/>
      <c r="AB90" s="6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customHeight="1" ht="15.75" s="1" customFormat="1">
      <c r="A91" s="22">
        <v>30</v>
      </c>
      <c r="B91" s="23">
        <f>INPUT!B91</f>
      </c>
      <c r="C91" s="39"/>
      <c r="D91" s="40"/>
      <c r="E91" s="41"/>
      <c r="F91" s="40"/>
      <c r="G91" s="41"/>
      <c r="H91" s="40"/>
      <c r="I91" s="21" t="e">
        <f>ROUND(IF(OR(J91="",K91="",L91="",M91=""),"",IF(ISERROR(J91+K91+L91+M91)/(COUNT(J91:M91)),"",(J91+K91+L91+M91)/(COUNT(J91:M91)))),0)</f>
        <v>#VALUE!</v>
      </c>
      <c r="J91" s="40"/>
      <c r="K91" s="40"/>
      <c r="L91" s="40"/>
      <c r="M91" s="74"/>
      <c r="N91" s="49"/>
      <c r="O91" s="40"/>
      <c r="P91" s="40"/>
      <c r="Q91" s="30" t="e">
        <f>IF(ISERROR(C91+D91+E91+F91+G91+H91+N91+O91+I91)/(COUNT(C91:I91,N91,O91)),"",(C91+D91+E91+F91+G91+H91+N91+O91+I91)/(COUNT(C91:I91,N91,O91)))</f>
        <v>#DIV/0!</v>
      </c>
      <c r="R91" s="31" t="str">
        <f>IF(ISERROR(ROUND(Q91,0)),"",ROUND(Q91,0))</f>
        <v/>
      </c>
      <c r="S91" s="2"/>
      <c r="T91" s="22">
        <v>30</v>
      </c>
      <c r="U91" s="20">
        <f>INPUT!B91</f>
      </c>
      <c r="V91" s="62"/>
      <c r="W91" s="62"/>
      <c r="X91" s="62"/>
      <c r="Y91" s="62"/>
      <c r="Z91" s="62"/>
      <c r="AA91" s="62"/>
      <c r="AB91" s="6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customHeight="1" ht="15.75" s="1" customFormat="1">
      <c r="A92" s="22">
        <v>31</v>
      </c>
      <c r="B92" s="23">
        <f>INPUT!B92</f>
      </c>
      <c r="C92" s="39"/>
      <c r="D92" s="40"/>
      <c r="E92" s="41"/>
      <c r="F92" s="40"/>
      <c r="G92" s="41"/>
      <c r="H92" s="40"/>
      <c r="I92" s="21" t="e">
        <f>ROUND(IF(OR(J92="",K92="",L92="",M92=""),"",IF(ISERROR(J92+K92+L92+M92)/(COUNT(J92:M92)),"",(J92+K92+L92+M92)/(COUNT(J92:M92)))),0)</f>
        <v>#VALUE!</v>
      </c>
      <c r="J92" s="40"/>
      <c r="K92" s="40"/>
      <c r="L92" s="40"/>
      <c r="M92" s="74"/>
      <c r="N92" s="49"/>
      <c r="O92" s="40"/>
      <c r="P92" s="40"/>
      <c r="Q92" s="30" t="e">
        <f>IF(ISERROR(C92+D92+E92+F92+G92+H92+N92+O92+I92)/(COUNT(C92:I92,N92,O92)),"",(C92+D92+E92+F92+G92+H92+N92+O92+I92)/(COUNT(C92:I92,N92,O92)))</f>
        <v>#DIV/0!</v>
      </c>
      <c r="R92" s="31" t="str">
        <f>IF(ISERROR(ROUND(Q92,0)),"",ROUND(Q92,0))</f>
        <v/>
      </c>
      <c r="S92" s="2"/>
      <c r="T92" s="22">
        <v>31</v>
      </c>
      <c r="U92" s="20">
        <f>INPUT!B92</f>
      </c>
      <c r="V92" s="62"/>
      <c r="W92" s="62"/>
      <c r="X92" s="62"/>
      <c r="Y92" s="62"/>
      <c r="Z92" s="62"/>
      <c r="AA92" s="62"/>
      <c r="AB92" s="6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customHeight="1" ht="15.75" s="1" customFormat="1">
      <c r="A93" s="22">
        <v>32</v>
      </c>
      <c r="B93" s="23">
        <f>INPUT!B93</f>
      </c>
      <c r="C93" s="39"/>
      <c r="D93" s="40"/>
      <c r="E93" s="41"/>
      <c r="F93" s="40"/>
      <c r="G93" s="41"/>
      <c r="H93" s="40"/>
      <c r="I93" s="21" t="e">
        <f>ROUND(IF(OR(J93="",K93="",L93="",M93=""),"",IF(ISERROR(J93+K93+L93+M93)/(COUNT(J93:M93)),"",(J93+K93+L93+M93)/(COUNT(J93:M93)))),0)</f>
        <v>#VALUE!</v>
      </c>
      <c r="J93" s="40"/>
      <c r="K93" s="40"/>
      <c r="L93" s="40"/>
      <c r="M93" s="74"/>
      <c r="N93" s="49"/>
      <c r="O93" s="40"/>
      <c r="P93" s="40"/>
      <c r="Q93" s="30" t="e">
        <f>IF(ISERROR(C93+D93+E93+F93+G93+H93+N93+O93+I93)/(COUNT(C93:I93,N93,O93)),"",(C93+D93+E93+F93+G93+H93+N93+O93+I93)/(COUNT(C93:I93,N93,O93)))</f>
        <v>#DIV/0!</v>
      </c>
      <c r="R93" s="31" t="str">
        <f>IF(ISERROR(ROUND(Q93,0)),"",ROUND(Q93,0))</f>
        <v/>
      </c>
      <c r="S93" s="2"/>
      <c r="T93" s="22">
        <v>32</v>
      </c>
      <c r="U93" s="20">
        <f>INPUT!B93</f>
      </c>
      <c r="V93" s="62"/>
      <c r="W93" s="62"/>
      <c r="X93" s="62"/>
      <c r="Y93" s="62"/>
      <c r="Z93" s="62"/>
      <c r="AA93" s="62"/>
      <c r="AB93" s="6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customHeight="1" ht="15.75" s="1" customFormat="1">
      <c r="A94" s="22">
        <v>33</v>
      </c>
      <c r="B94" s="23">
        <f>INPUT!B94</f>
      </c>
      <c r="C94" s="39"/>
      <c r="D94" s="40"/>
      <c r="E94" s="41"/>
      <c r="F94" s="40"/>
      <c r="G94" s="41"/>
      <c r="H94" s="40"/>
      <c r="I94" s="21" t="e">
        <f>ROUND(IF(OR(J94="",K94="",L94="",M94=""),"",IF(ISERROR(J94+K94+L94+M94)/(COUNT(J94:M94)),"",(J94+K94+L94+M94)/(COUNT(J94:M94)))),0)</f>
        <v>#VALUE!</v>
      </c>
      <c r="J94" s="40"/>
      <c r="K94" s="40"/>
      <c r="L94" s="40"/>
      <c r="M94" s="74"/>
      <c r="N94" s="49"/>
      <c r="O94" s="40"/>
      <c r="P94" s="40"/>
      <c r="Q94" s="30" t="e">
        <f>IF(ISERROR(C94+D94+E94+F94+G94+H94+N94+O94+I94)/(COUNT(C94:I94,N94,O94)),"",(C94+D94+E94+F94+G94+H94+N94+O94+I94)/(COUNT(C94:I94,N94,O94)))</f>
        <v>#DIV/0!</v>
      </c>
      <c r="R94" s="31" t="str">
        <f>IF(ISERROR(ROUND(Q94,0)),"",ROUND(Q94,0))</f>
        <v/>
      </c>
      <c r="S94" s="2"/>
      <c r="T94" s="22">
        <v>33</v>
      </c>
      <c r="U94" s="20">
        <f>INPUT!B94</f>
      </c>
      <c r="V94" s="62"/>
      <c r="W94" s="62"/>
      <c r="X94" s="62"/>
      <c r="Y94" s="62"/>
      <c r="Z94" s="62"/>
      <c r="AA94" s="62"/>
      <c r="AB94" s="6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customHeight="1" ht="15.75" s="1" customFormat="1">
      <c r="A95" s="22">
        <v>34</v>
      </c>
      <c r="B95" s="23">
        <f>INPUT!B95</f>
      </c>
      <c r="C95" s="39"/>
      <c r="D95" s="40"/>
      <c r="E95" s="41"/>
      <c r="F95" s="40"/>
      <c r="G95" s="41"/>
      <c r="H95" s="40"/>
      <c r="I95" s="21" t="e">
        <f>ROUND(IF(OR(J95="",K95="",L95="",M95=""),"",IF(ISERROR(J95+K95+L95+M95)/(COUNT(J95:M95)),"",(J95+K95+L95+M95)/(COUNT(J95:M95)))),0)</f>
        <v>#VALUE!</v>
      </c>
      <c r="J95" s="40"/>
      <c r="K95" s="40"/>
      <c r="L95" s="40"/>
      <c r="M95" s="74"/>
      <c r="N95" s="49"/>
      <c r="O95" s="40"/>
      <c r="P95" s="40"/>
      <c r="Q95" s="30" t="e">
        <f>IF(ISERROR(C95+D95+E95+F95+G95+H95+N95+O95+I95)/(COUNT(C95:I95,N95,O95)),"",(C95+D95+E95+F95+G95+H95+N95+O95+I95)/(COUNT(C95:I95,N95,O95)))</f>
        <v>#DIV/0!</v>
      </c>
      <c r="R95" s="31" t="str">
        <f>IF(ISERROR(ROUND(Q95,0)),"",ROUND(Q95,0))</f>
        <v/>
      </c>
      <c r="S95" s="2"/>
      <c r="T95" s="22">
        <v>34</v>
      </c>
      <c r="U95" s="20">
        <f>INPUT!B95</f>
      </c>
      <c r="V95" s="62"/>
      <c r="W95" s="62"/>
      <c r="X95" s="62"/>
      <c r="Y95" s="62"/>
      <c r="Z95" s="62"/>
      <c r="AA95" s="62"/>
      <c r="AB95" s="6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customHeight="1" ht="15.75" s="1" customFormat="1">
      <c r="A96" s="22">
        <v>35</v>
      </c>
      <c r="B96" s="23">
        <f>INPUT!B96</f>
      </c>
      <c r="C96" s="39"/>
      <c r="D96" s="40"/>
      <c r="E96" s="41"/>
      <c r="F96" s="40"/>
      <c r="G96" s="41"/>
      <c r="H96" s="40"/>
      <c r="I96" s="21" t="e">
        <f>ROUND(IF(OR(J96="",K96="",L96="",M96=""),"",IF(ISERROR(J96+K96+L96+M96)/(COUNT(J96:M96)),"",(J96+K96+L96+M96)/(COUNT(J96:M96)))),0)</f>
        <v>#VALUE!</v>
      </c>
      <c r="J96" s="40"/>
      <c r="K96" s="40"/>
      <c r="L96" s="40"/>
      <c r="M96" s="74"/>
      <c r="N96" s="49"/>
      <c r="O96" s="40"/>
      <c r="P96" s="40"/>
      <c r="Q96" s="30" t="e">
        <f>IF(ISERROR(C96+D96+E96+F96+G96+H96+N96+O96+I96)/(COUNT(C96:I96,N96,O96)),"",(C96+D96+E96+F96+G96+H96+N96+O96+I96)/(COUNT(C96:I96,N96,O96)))</f>
        <v>#DIV/0!</v>
      </c>
      <c r="R96" s="31" t="str">
        <f>IF(ISERROR(ROUND(Q96,0)),"",ROUND(Q96,0))</f>
        <v/>
      </c>
      <c r="S96" s="2"/>
      <c r="T96" s="22">
        <v>35</v>
      </c>
      <c r="U96" s="20">
        <f>INPUT!B96</f>
      </c>
      <c r="V96" s="62"/>
      <c r="W96" s="62"/>
      <c r="X96" s="62"/>
      <c r="Y96" s="62"/>
      <c r="Z96" s="62"/>
      <c r="AA96" s="62"/>
      <c r="AB96" s="6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customHeight="1" ht="15.75" s="1" customFormat="1">
      <c r="A97" s="22">
        <v>36</v>
      </c>
      <c r="B97" s="23">
        <f>INPUT!B97</f>
      </c>
      <c r="C97" s="39"/>
      <c r="D97" s="40"/>
      <c r="E97" s="41"/>
      <c r="F97" s="40"/>
      <c r="G97" s="41"/>
      <c r="H97" s="40"/>
      <c r="I97" s="21" t="e">
        <f>ROUND(IF(OR(J97="",K97="",L97="",M97=""),"",IF(ISERROR(J97+K97+L97+M97)/(COUNT(J97:M97)),"",(J97+K97+L97+M97)/(COUNT(J97:M97)))),0)</f>
        <v>#VALUE!</v>
      </c>
      <c r="J97" s="40"/>
      <c r="K97" s="40"/>
      <c r="L97" s="40"/>
      <c r="M97" s="74"/>
      <c r="N97" s="49"/>
      <c r="O97" s="40"/>
      <c r="P97" s="40"/>
      <c r="Q97" s="30" t="e">
        <f>IF(ISERROR(C97+D97+E97+F97+G97+H97+N97+O97+I97)/(COUNT(C97:I97,N97,O97)),"",(C97+D97+E97+F97+G97+H97+N97+O97+I97)/(COUNT(C97:I97,N97,O97)))</f>
        <v>#DIV/0!</v>
      </c>
      <c r="R97" s="31" t="str">
        <f>IF(ISERROR(ROUND(Q97,0)),"",ROUND(Q97,0))</f>
        <v/>
      </c>
      <c r="S97" s="2"/>
      <c r="T97" s="22">
        <v>36</v>
      </c>
      <c r="U97" s="20">
        <f>INPUT!B97</f>
      </c>
      <c r="V97" s="62"/>
      <c r="W97" s="62"/>
      <c r="X97" s="62"/>
      <c r="Y97" s="62"/>
      <c r="Z97" s="62"/>
      <c r="AA97" s="62"/>
      <c r="AB97" s="6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customHeight="1" ht="15.75" s="1" customFormat="1">
      <c r="A98" s="22">
        <v>37</v>
      </c>
      <c r="B98" s="23">
        <f>INPUT!B98</f>
      </c>
      <c r="C98" s="39"/>
      <c r="D98" s="40"/>
      <c r="E98" s="41"/>
      <c r="F98" s="40"/>
      <c r="G98" s="41"/>
      <c r="H98" s="40"/>
      <c r="I98" s="21" t="e">
        <f>ROUND(IF(OR(J98="",K98="",L98="",M98=""),"",IF(ISERROR(J98+K98+L98+M98)/(COUNT(J98:M98)),"",(J98+K98+L98+M98)/(COUNT(J98:M98)))),0)</f>
        <v>#VALUE!</v>
      </c>
      <c r="J98" s="40"/>
      <c r="K98" s="40"/>
      <c r="L98" s="40"/>
      <c r="M98" s="74"/>
      <c r="N98" s="49"/>
      <c r="O98" s="40"/>
      <c r="P98" s="40"/>
      <c r="Q98" s="30" t="e">
        <f>IF(ISERROR(C98+D98+E98+F98+G98+H98+N98+O98+I98)/(COUNT(C98:I98,N98,O98)),"",(C98+D98+E98+F98+G98+H98+N98+O98+I98)/(COUNT(C98:I98,N98,O98)))</f>
        <v>#DIV/0!</v>
      </c>
      <c r="R98" s="31" t="str">
        <f>IF(ISERROR(ROUND(Q98,0)),"",ROUND(Q98,0))</f>
        <v/>
      </c>
      <c r="S98" s="2"/>
      <c r="T98" s="22">
        <v>37</v>
      </c>
      <c r="U98" s="20">
        <f>INPUT!B98</f>
      </c>
      <c r="V98" s="62"/>
      <c r="W98" s="62"/>
      <c r="X98" s="62"/>
      <c r="Y98" s="62"/>
      <c r="Z98" s="62"/>
      <c r="AA98" s="62"/>
      <c r="AB98" s="6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customHeight="1" ht="15.75" s="1" customFormat="1">
      <c r="A99" s="22">
        <v>38</v>
      </c>
      <c r="B99" s="23">
        <f>INPUT!B99</f>
      </c>
      <c r="C99" s="39"/>
      <c r="D99" s="40"/>
      <c r="E99" s="41"/>
      <c r="F99" s="40"/>
      <c r="G99" s="41"/>
      <c r="H99" s="40"/>
      <c r="I99" s="21" t="e">
        <f>ROUND(IF(OR(J99="",K99="",L99="",M99=""),"",IF(ISERROR(J99+K99+L99+M99)/(COUNT(J99:M99)),"",(J99+K99+L99+M99)/(COUNT(J99:M99)))),0)</f>
        <v>#VALUE!</v>
      </c>
      <c r="J99" s="40"/>
      <c r="K99" s="40"/>
      <c r="L99" s="40"/>
      <c r="M99" s="74"/>
      <c r="N99" s="49"/>
      <c r="O99" s="40"/>
      <c r="P99" s="40"/>
      <c r="Q99" s="30" t="e">
        <f>IF(ISERROR(C99+D99+E99+F99+G99+H99+N99+O99+I99)/(COUNT(C99:I99,N99,O99)),"",(C99+D99+E99+F99+G99+H99+N99+O99+I99)/(COUNT(C99:I99,N99,O99)))</f>
        <v>#DIV/0!</v>
      </c>
      <c r="R99" s="31" t="str">
        <f>IF(ISERROR(ROUND(Q99,0)),"",ROUND(Q99,0))</f>
        <v/>
      </c>
      <c r="S99" s="2"/>
      <c r="T99" s="22">
        <v>38</v>
      </c>
      <c r="U99" s="20">
        <f>INPUT!B99</f>
      </c>
      <c r="V99" s="62"/>
      <c r="W99" s="62"/>
      <c r="X99" s="62"/>
      <c r="Y99" s="62"/>
      <c r="Z99" s="62"/>
      <c r="AA99" s="62"/>
      <c r="AB99" s="6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customHeight="1" ht="15.75" s="1" customFormat="1">
      <c r="A100" s="22">
        <v>39</v>
      </c>
      <c r="B100" s="23">
        <f>INPUT!B100</f>
      </c>
      <c r="C100" s="39"/>
      <c r="D100" s="40"/>
      <c r="E100" s="41"/>
      <c r="F100" s="40"/>
      <c r="G100" s="41"/>
      <c r="H100" s="40"/>
      <c r="I100" s="21" t="e">
        <f>ROUND(IF(OR(J100="",K100="",L100="",M100=""),"",IF(ISERROR(J100+K100+L100+M100)/(COUNT(J100:M100)),"",(J100+K100+L100+M100)/(COUNT(J100:M100)))),0)</f>
        <v>#VALUE!</v>
      </c>
      <c r="J100" s="40"/>
      <c r="K100" s="40"/>
      <c r="L100" s="40"/>
      <c r="M100" s="74"/>
      <c r="N100" s="49"/>
      <c r="O100" s="40"/>
      <c r="P100" s="40"/>
      <c r="Q100" s="30" t="e">
        <f>IF(ISERROR(C100+D100+E100+F100+G100+H100+N100+O100+I100)/(COUNT(C100:I100,N100,O100)),"",(C100+D100+E100+F100+G100+H100+N100+O100+I100)/(COUNT(C100:I100,N100,O100)))</f>
        <v>#DIV/0!</v>
      </c>
      <c r="R100" s="31" t="str">
        <f>IF(ISERROR(ROUND(Q100,0)),"",ROUND(Q100,0))</f>
        <v/>
      </c>
      <c r="S100" s="2"/>
      <c r="T100" s="22">
        <v>39</v>
      </c>
      <c r="U100" s="20">
        <f>INPUT!B100</f>
      </c>
      <c r="V100" s="62"/>
      <c r="W100" s="62"/>
      <c r="X100" s="62"/>
      <c r="Y100" s="62"/>
      <c r="Z100" s="62"/>
      <c r="AA100" s="62"/>
      <c r="AB100" s="6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customHeight="1" ht="15.75" s="1" customFormat="1">
      <c r="A101" s="22">
        <v>40</v>
      </c>
      <c r="B101" s="23">
        <f>INPUT!B101</f>
      </c>
      <c r="C101" s="39"/>
      <c r="D101" s="40"/>
      <c r="E101" s="41"/>
      <c r="F101" s="40"/>
      <c r="G101" s="41"/>
      <c r="H101" s="40"/>
      <c r="I101" s="21" t="e">
        <f>ROUND(IF(OR(J101="",K101="",L101="",M101=""),"",IF(ISERROR(J101+K101+L101+M101)/(COUNT(J101:M101)),"",(J101+K101+L101+M101)/(COUNT(J101:M101)))),0)</f>
        <v>#VALUE!</v>
      </c>
      <c r="J101" s="40"/>
      <c r="K101" s="40"/>
      <c r="L101" s="40"/>
      <c r="M101" s="74"/>
      <c r="N101" s="49"/>
      <c r="O101" s="40"/>
      <c r="P101" s="40"/>
      <c r="Q101" s="30" t="e">
        <f>IF(ISERROR(C101+D101+E101+F101+G101+H101+N101+O101+I101)/(COUNT(C101:I101,N101,O101)),"",(C101+D101+E101+F101+G101+H101+N101+O101+I101)/(COUNT(C101:I101,N101,O101)))</f>
        <v>#DIV/0!</v>
      </c>
      <c r="R101" s="31" t="str">
        <f>IF(ISERROR(ROUND(Q101,0)),"",ROUND(Q101,0))</f>
        <v/>
      </c>
      <c r="S101" s="2"/>
      <c r="T101" s="22">
        <v>40</v>
      </c>
      <c r="U101" s="20">
        <f>INPUT!B101</f>
      </c>
      <c r="V101" s="62"/>
      <c r="W101" s="62"/>
      <c r="X101" s="62"/>
      <c r="Y101" s="62"/>
      <c r="Z101" s="62"/>
      <c r="AA101" s="62"/>
      <c r="AB101" s="6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customHeight="1" ht="15.75" s="1" customFormat="1">
      <c r="A102" s="22">
        <v>41</v>
      </c>
      <c r="B102" s="23">
        <f>INPUT!B102</f>
      </c>
      <c r="C102" s="39"/>
      <c r="D102" s="40"/>
      <c r="E102" s="41"/>
      <c r="F102" s="40"/>
      <c r="G102" s="41"/>
      <c r="H102" s="40"/>
      <c r="I102" s="21" t="e">
        <f>ROUND(IF(OR(J102="",K102="",L102="",M102=""),"",IF(ISERROR(J102+K102+L102+M102)/(COUNT(J102:M102)),"",(J102+K102+L102+M102)/(COUNT(J102:M102)))),0)</f>
        <v>#VALUE!</v>
      </c>
      <c r="J102" s="40"/>
      <c r="K102" s="40"/>
      <c r="L102" s="40"/>
      <c r="M102" s="74"/>
      <c r="N102" s="49"/>
      <c r="O102" s="40"/>
      <c r="P102" s="40"/>
      <c r="Q102" s="30" t="e">
        <f>IF(ISERROR(C102+D102+E102+F102+G102+H102+N102+O102+I102)/(COUNT(C102:I102,N102,O102)),"",(C102+D102+E102+F102+G102+H102+N102+O102+I102)/(COUNT(C102:I102,N102,O102)))</f>
        <v>#DIV/0!</v>
      </c>
      <c r="R102" s="31" t="str">
        <f>IF(ISERROR(ROUND(Q102,0)),"",ROUND(Q102,0))</f>
        <v/>
      </c>
      <c r="S102" s="2"/>
      <c r="T102" s="22">
        <v>41</v>
      </c>
      <c r="U102" s="20">
        <f>INPUT!B102</f>
      </c>
      <c r="V102" s="62"/>
      <c r="W102" s="62"/>
      <c r="X102" s="62"/>
      <c r="Y102" s="62"/>
      <c r="Z102" s="62"/>
      <c r="AA102" s="62"/>
      <c r="AB102" s="6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customHeight="1" ht="15.75" s="1" customFormat="1">
      <c r="A103" s="22">
        <v>42</v>
      </c>
      <c r="B103" s="23">
        <f>INPUT!B103</f>
      </c>
      <c r="C103" s="39"/>
      <c r="D103" s="40"/>
      <c r="E103" s="41"/>
      <c r="F103" s="40"/>
      <c r="G103" s="41"/>
      <c r="H103" s="40"/>
      <c r="I103" s="21" t="e">
        <f>ROUND(IF(OR(J103="",K103="",L103="",M103=""),"",IF(ISERROR(J103+K103+L103+M103)/(COUNT(J103:M103)),"",(J103+K103+L103+M103)/(COUNT(J103:M103)))),0)</f>
        <v>#VALUE!</v>
      </c>
      <c r="J103" s="40"/>
      <c r="K103" s="40"/>
      <c r="L103" s="40"/>
      <c r="M103" s="74"/>
      <c r="N103" s="49"/>
      <c r="O103" s="40"/>
      <c r="P103" s="40"/>
      <c r="Q103" s="30" t="e">
        <f>IF(ISERROR(C103+D103+E103+F103+G103+H103+N103+O103+I103)/(COUNT(C103:I103,N103,O103)),"",(C103+D103+E103+F103+G103+H103+N103+O103+I103)/(COUNT(C103:I103,N103,O103)))</f>
        <v>#DIV/0!</v>
      </c>
      <c r="R103" s="31" t="str">
        <f>IF(ISERROR(ROUND(Q103,0)),"",ROUND(Q103,0))</f>
        <v/>
      </c>
      <c r="S103" s="2"/>
      <c r="T103" s="22">
        <v>42</v>
      </c>
      <c r="U103" s="20">
        <f>INPUT!B103</f>
      </c>
      <c r="V103" s="62"/>
      <c r="W103" s="62"/>
      <c r="X103" s="62"/>
      <c r="Y103" s="62"/>
      <c r="Z103" s="62"/>
      <c r="AA103" s="62"/>
      <c r="AB103" s="6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customHeight="1" ht="15.75" s="1" customFormat="1">
      <c r="A104" s="22">
        <v>43</v>
      </c>
      <c r="B104" s="23">
        <f>INPUT!B104</f>
      </c>
      <c r="C104" s="39"/>
      <c r="D104" s="40"/>
      <c r="E104" s="41"/>
      <c r="F104" s="40"/>
      <c r="G104" s="41"/>
      <c r="H104" s="40"/>
      <c r="I104" s="21" t="e">
        <f>ROUND(IF(OR(J104="",K104="",L104="",M104=""),"",IF(ISERROR(J104+K104+L104+M104)/(COUNT(J104:M104)),"",(J104+K104+L104+M104)/(COUNT(J104:M104)))),0)</f>
        <v>#VALUE!</v>
      </c>
      <c r="J104" s="40"/>
      <c r="K104" s="40"/>
      <c r="L104" s="40"/>
      <c r="M104" s="74"/>
      <c r="N104" s="49"/>
      <c r="O104" s="40"/>
      <c r="P104" s="40"/>
      <c r="Q104" s="30" t="e">
        <f>IF(ISERROR(C104+D104+E104+F104+G104+H104+N104+O104+I104)/(COUNT(C104:I104,N104,O104)),"",(C104+D104+E104+F104+G104+H104+N104+O104+I104)/(COUNT(C104:I104,N104,O104)))</f>
        <v>#DIV/0!</v>
      </c>
      <c r="R104" s="31" t="str">
        <f>IF(ISERROR(ROUND(Q104,0)),"",ROUND(Q104,0))</f>
        <v/>
      </c>
      <c r="S104" s="2"/>
      <c r="T104" s="22">
        <v>43</v>
      </c>
      <c r="U104" s="20">
        <f>INPUT!B104</f>
      </c>
      <c r="V104" s="62"/>
      <c r="W104" s="62"/>
      <c r="X104" s="62"/>
      <c r="Y104" s="62"/>
      <c r="Z104" s="62"/>
      <c r="AA104" s="62"/>
      <c r="AB104" s="6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customHeight="1" ht="15.75" s="1" customFormat="1">
      <c r="A105" s="22">
        <v>44</v>
      </c>
      <c r="B105" s="23">
        <f>INPUT!B105</f>
      </c>
      <c r="C105" s="39"/>
      <c r="D105" s="40"/>
      <c r="E105" s="41"/>
      <c r="F105" s="40"/>
      <c r="G105" s="41"/>
      <c r="H105" s="40"/>
      <c r="I105" s="21" t="e">
        <f>ROUND(IF(OR(J105="",K105="",L105="",M105=""),"",IF(ISERROR(J105+K105+L105+M105)/(COUNT(J105:M105)),"",(J105+K105+L105+M105)/(COUNT(J105:M105)))),0)</f>
        <v>#VALUE!</v>
      </c>
      <c r="J105" s="40"/>
      <c r="K105" s="40"/>
      <c r="L105" s="40"/>
      <c r="M105" s="74"/>
      <c r="N105" s="49"/>
      <c r="O105" s="40"/>
      <c r="P105" s="40"/>
      <c r="Q105" s="30" t="e">
        <f>IF(ISERROR(C105+D105+E105+F105+G105+H105+N105+O105+I105)/(COUNT(C105:I105,N105,O105)),"",(C105+D105+E105+F105+G105+H105+N105+O105+I105)/(COUNT(C105:I105,N105,O105)))</f>
        <v>#DIV/0!</v>
      </c>
      <c r="R105" s="31" t="str">
        <f>IF(ISERROR(ROUND(Q105,0)),"",ROUND(Q105,0))</f>
        <v/>
      </c>
      <c r="S105" s="2"/>
      <c r="T105" s="22">
        <v>44</v>
      </c>
      <c r="U105" s="20">
        <f>INPUT!B105</f>
      </c>
      <c r="V105" s="62"/>
      <c r="W105" s="62"/>
      <c r="X105" s="62"/>
      <c r="Y105" s="62"/>
      <c r="Z105" s="62"/>
      <c r="AA105" s="62"/>
      <c r="AB105" s="6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customHeight="1" ht="15.75" s="1" customFormat="1">
      <c r="A106" s="22">
        <v>45</v>
      </c>
      <c r="B106" s="23">
        <f>INPUT!B106</f>
      </c>
      <c r="C106" s="39"/>
      <c r="D106" s="40"/>
      <c r="E106" s="41"/>
      <c r="F106" s="40"/>
      <c r="G106" s="41"/>
      <c r="H106" s="40"/>
      <c r="I106" s="21" t="e">
        <f>ROUND(IF(OR(J106="",K106="",L106="",M106=""),"",IF(ISERROR(J106+K106+L106+M106)/(COUNT(J106:M106)),"",(J106+K106+L106+M106)/(COUNT(J106:M106)))),0)</f>
        <v>#VALUE!</v>
      </c>
      <c r="J106" s="40"/>
      <c r="K106" s="40"/>
      <c r="L106" s="40"/>
      <c r="M106" s="74"/>
      <c r="N106" s="49"/>
      <c r="O106" s="40"/>
      <c r="P106" s="40"/>
      <c r="Q106" s="30" t="e">
        <f>IF(ISERROR(C106+D106+E106+F106+G106+H106+N106+O106+I106)/(COUNT(C106:I106,N106,O106)),"",(C106+D106+E106+F106+G106+H106+N106+O106+I106)/(COUNT(C106:I106,N106,O106)))</f>
        <v>#DIV/0!</v>
      </c>
      <c r="R106" s="31" t="str">
        <f>IF(ISERROR(ROUND(Q106,0)),"",ROUND(Q106,0))</f>
        <v/>
      </c>
      <c r="S106" s="2"/>
      <c r="T106" s="22">
        <v>45</v>
      </c>
      <c r="U106" s="20">
        <f>INPUT!B106</f>
      </c>
      <c r="V106" s="62"/>
      <c r="W106" s="62"/>
      <c r="X106" s="62"/>
      <c r="Y106" s="62"/>
      <c r="Z106" s="62"/>
      <c r="AA106" s="62"/>
      <c r="AB106" s="6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customHeight="1" ht="15.75" s="1" customFormat="1">
      <c r="A107" s="22">
        <v>46</v>
      </c>
      <c r="B107" s="23">
        <f>INPUT!B107</f>
      </c>
      <c r="C107" s="39"/>
      <c r="D107" s="40"/>
      <c r="E107" s="41"/>
      <c r="F107" s="40"/>
      <c r="G107" s="41"/>
      <c r="H107" s="40"/>
      <c r="I107" s="21" t="e">
        <f>ROUND(IF(OR(J107="",K107="",L107="",M107=""),"",IF(ISERROR(J107+K107+L107+M107)/(COUNT(J107:M107)),"",(J107+K107+L107+M107)/(COUNT(J107:M107)))),0)</f>
        <v>#VALUE!</v>
      </c>
      <c r="J107" s="40"/>
      <c r="K107" s="40"/>
      <c r="L107" s="40"/>
      <c r="M107" s="74"/>
      <c r="N107" s="49"/>
      <c r="O107" s="40"/>
      <c r="P107" s="40"/>
      <c r="Q107" s="30" t="e">
        <f>IF(ISERROR(C107+D107+E107+F107+G107+H107+N107+O107+I107)/(COUNT(C107:I107,N107,O107)),"",(C107+D107+E107+F107+G107+H107+N107+O107+I107)/(COUNT(C107:I107,N107,O107)))</f>
        <v>#DIV/0!</v>
      </c>
      <c r="R107" s="31" t="str">
        <f>IF(ISERROR(ROUND(Q107,0)),"",ROUND(Q107,0))</f>
        <v/>
      </c>
      <c r="S107" s="2"/>
      <c r="T107" s="22">
        <v>46</v>
      </c>
      <c r="U107" s="20">
        <f>INPUT!B107</f>
      </c>
      <c r="V107" s="62"/>
      <c r="W107" s="62"/>
      <c r="X107" s="62"/>
      <c r="Y107" s="62"/>
      <c r="Z107" s="62"/>
      <c r="AA107" s="62"/>
      <c r="AB107" s="6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customHeight="1" ht="15.75" s="1" customFormat="1">
      <c r="A108" s="22">
        <v>47</v>
      </c>
      <c r="B108" s="23">
        <f>INPUT!B108</f>
      </c>
      <c r="C108" s="39"/>
      <c r="D108" s="40"/>
      <c r="E108" s="41"/>
      <c r="F108" s="40"/>
      <c r="G108" s="41"/>
      <c r="H108" s="40"/>
      <c r="I108" s="21" t="e">
        <f>ROUND(IF(OR(J108="",K108="",L108="",M108=""),"",IF(ISERROR(J108+K108+L108+M108)/(COUNT(J108:M108)),"",(J108+K108+L108+M108)/(COUNT(J108:M108)))),0)</f>
        <v>#VALUE!</v>
      </c>
      <c r="J108" s="40"/>
      <c r="K108" s="40"/>
      <c r="L108" s="40"/>
      <c r="M108" s="74"/>
      <c r="N108" s="49"/>
      <c r="O108" s="40"/>
      <c r="P108" s="40"/>
      <c r="Q108" s="30" t="e">
        <f>IF(ISERROR(C108+D108+E108+F108+G108+H108+N108+O108+I108)/(COUNT(C108:I108,N108,O108)),"",(C108+D108+E108+F108+G108+H108+N108+O108+I108)/(COUNT(C108:I108,N108,O108)))</f>
        <v>#DIV/0!</v>
      </c>
      <c r="R108" s="31" t="str">
        <f>IF(ISERROR(ROUND(Q108,0)),"",ROUND(Q108,0))</f>
        <v/>
      </c>
      <c r="S108" s="2"/>
      <c r="T108" s="22">
        <v>47</v>
      </c>
      <c r="U108" s="20">
        <f>INPUT!B108</f>
      </c>
      <c r="V108" s="62"/>
      <c r="W108" s="62"/>
      <c r="X108" s="62"/>
      <c r="Y108" s="62"/>
      <c r="Z108" s="62"/>
      <c r="AA108" s="62"/>
      <c r="AB108" s="6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customHeight="1" ht="15.75" s="1" customFormat="1">
      <c r="A109" s="22">
        <v>48</v>
      </c>
      <c r="B109" s="23">
        <f>INPUT!B109</f>
      </c>
      <c r="C109" s="39"/>
      <c r="D109" s="40"/>
      <c r="E109" s="41"/>
      <c r="F109" s="40"/>
      <c r="G109" s="41"/>
      <c r="H109" s="40"/>
      <c r="I109" s="21" t="e">
        <f>ROUND(IF(OR(J109="",K109="",L109="",M109=""),"",IF(ISERROR(J109+K109+L109+M109)/(COUNT(J109:M109)),"",(J109+K109+L109+M109)/(COUNT(J109:M109)))),0)</f>
        <v>#VALUE!</v>
      </c>
      <c r="J109" s="40"/>
      <c r="K109" s="40"/>
      <c r="L109" s="40"/>
      <c r="M109" s="74"/>
      <c r="N109" s="49"/>
      <c r="O109" s="40"/>
      <c r="P109" s="40"/>
      <c r="Q109" s="30" t="e">
        <f>IF(ISERROR(C109+D109+E109+F109+G109+H109+N109+O109+I109)/(COUNT(C109:I109,N109,O109)),"",(C109+D109+E109+F109+G109+H109+N109+O109+I109)/(COUNT(C109:I109,N109,O109)))</f>
        <v>#DIV/0!</v>
      </c>
      <c r="R109" s="31" t="str">
        <f>IF(ISERROR(ROUND(Q109,0)),"",ROUND(Q109,0))</f>
        <v/>
      </c>
      <c r="S109" s="2"/>
      <c r="T109" s="22">
        <v>48</v>
      </c>
      <c r="U109" s="20">
        <f>INPUT!B109</f>
      </c>
      <c r="V109" s="62"/>
      <c r="W109" s="62"/>
      <c r="X109" s="62"/>
      <c r="Y109" s="62"/>
      <c r="Z109" s="62"/>
      <c r="AA109" s="62"/>
      <c r="AB109" s="6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customHeight="1" ht="15.75" s="1" customFormat="1">
      <c r="A110" s="22">
        <v>49</v>
      </c>
      <c r="B110" s="23">
        <f>INPUT!B110</f>
      </c>
      <c r="C110" s="39"/>
      <c r="D110" s="40"/>
      <c r="E110" s="41"/>
      <c r="F110" s="40"/>
      <c r="G110" s="41"/>
      <c r="H110" s="40"/>
      <c r="I110" s="21" t="e">
        <f>ROUND(IF(OR(J110="",K110="",L110="",M110=""),"",IF(ISERROR(J110+K110+L110+M110)/(COUNT(J110:M110)),"",(J110+K110+L110+M110)/(COUNT(J110:M110)))),0)</f>
        <v>#VALUE!</v>
      </c>
      <c r="J110" s="40"/>
      <c r="K110" s="40"/>
      <c r="L110" s="40"/>
      <c r="M110" s="74"/>
      <c r="N110" s="49"/>
      <c r="O110" s="40"/>
      <c r="P110" s="40"/>
      <c r="Q110" s="30" t="e">
        <f>IF(ISERROR(C110+D110+E110+F110+G110+H110+N110+O110+I110)/(COUNT(C110:I110,N110,O110)),"",(C110+D110+E110+F110+G110+H110+N110+O110+I110)/(COUNT(C110:I110,N110,O110)))</f>
        <v>#DIV/0!</v>
      </c>
      <c r="R110" s="31" t="str">
        <f>IF(ISERROR(ROUND(Q110,0)),"",ROUND(Q110,0))</f>
        <v/>
      </c>
      <c r="S110" s="2"/>
      <c r="T110" s="22">
        <v>49</v>
      </c>
      <c r="U110" s="20">
        <f>INPUT!B110</f>
      </c>
      <c r="V110" s="62"/>
      <c r="W110" s="62"/>
      <c r="X110" s="62"/>
      <c r="Y110" s="62"/>
      <c r="Z110" s="62"/>
      <c r="AA110" s="62"/>
      <c r="AB110" s="76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customHeight="1" ht="15.75" s="1" customFormat="1">
      <c r="A111" s="32">
        <v>50</v>
      </c>
      <c r="B111" s="25">
        <f>INPUT!B111</f>
      </c>
      <c r="C111" s="71"/>
      <c r="D111" s="72"/>
      <c r="E111" s="73"/>
      <c r="F111" s="72"/>
      <c r="G111" s="73"/>
      <c r="H111" s="72"/>
      <c r="I111" s="21" t="e">
        <f>ROUND(IF(OR(J111="",K111="",L111="",M111=""),"",IF(ISERROR(J111+K111+L111+M111)/(COUNT(J111:M111)),"",(J111+K111+L111+M111)/(COUNT(J111:M111)))),0)</f>
        <v>#VALUE!</v>
      </c>
      <c r="J111" s="72"/>
      <c r="K111" s="72"/>
      <c r="L111" s="72"/>
      <c r="M111" s="75"/>
      <c r="N111" s="53"/>
      <c r="O111" s="72"/>
      <c r="P111" s="72"/>
      <c r="Q111" s="30" t="e">
        <f>IF(ISERROR(C111+D111+E111+F111+G111+H111+N111+O111+I111)/(COUNT(C111:I111,N111,O111)),"",(C111+D111+E111+F111+G111+H111+N111+O111+I111)/(COUNT(C111:I111,N111,O111)))</f>
        <v>#DIV/0!</v>
      </c>
      <c r="R111" s="35" t="str">
        <f>IF(ISERROR(ROUND(Q111,0)),"",ROUND(Q111,0))</f>
        <v/>
      </c>
      <c r="S111" s="2"/>
      <c r="T111" s="32">
        <v>50</v>
      </c>
      <c r="U111" s="20">
        <f>INPUT!B111</f>
      </c>
      <c r="V111" s="76"/>
      <c r="W111" s="76"/>
      <c r="X111" s="76"/>
      <c r="Y111" s="76"/>
      <c r="Z111" s="76"/>
      <c r="AA111" s="76"/>
      <c r="AB111" s="77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customHeight="1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T112" s="33"/>
      <c r="U112" s="34">
        <f>[2]INPUT!W112</f>
        <v>0</v>
      </c>
    </row>
  </sheetData>
  <sheetProtection formatCells="0" formatColumns="0" formatRows="0" pivotTables="0"/>
  <protectedRanges>
    <protectedRange name="Range1" sqref="C7:P7"/>
    <protectedRange name="Range1_1" sqref="C11:H60 C62:H111 J62:M111 J11:M60 O11:P60 O62:P111"/>
  </protectedRanges>
  <mergeCells>
    <mergeCell ref="X6:Y6"/>
    <mergeCell ref="AA6:AB6"/>
    <mergeCell ref="C10:R10"/>
    <mergeCell ref="C61:R61"/>
    <mergeCell ref="A7:B9"/>
    <mergeCell ref="Q7:R9"/>
    <mergeCell ref="T7:U9"/>
    <mergeCell ref="B5:C5"/>
    <mergeCell ref="D5:E5"/>
    <mergeCell ref="F5:G5"/>
    <mergeCell ref="H5:M5"/>
    <mergeCell ref="V6:W6"/>
    <mergeCell ref="A1:R1"/>
    <mergeCell ref="T1:AB1"/>
    <mergeCell ref="A2:R2"/>
    <mergeCell ref="T2:AB2"/>
    <mergeCell ref="F3:G3"/>
    <mergeCell ref="H3:M3"/>
  </mergeCells>
  <conditionalFormatting sqref="Q111">
    <cfRule type="containsErrors" dxfId="7" priority="1">
      <formula>ISERROR(Q111)</formula>
    </cfRule>
  </conditionalFormatting>
  <conditionalFormatting sqref="R28:R60">
    <cfRule type="cellIs" dxfId="0" priority="2" operator="equal">
      <formula>0</formula>
    </cfRule>
  </conditionalFormatting>
  <conditionalFormatting sqref="R85:R111">
    <cfRule type="cellIs" dxfId="0" priority="3" operator="equal">
      <formula>0</formula>
    </cfRule>
  </conditionalFormatting>
  <conditionalFormatting sqref="U11:U112">
    <cfRule type="cellIs" dxfId="0" priority="4" operator="equal">
      <formula>0</formula>
    </cfRule>
  </conditionalFormatting>
  <conditionalFormatting sqref="B11:B60">
    <cfRule type="cellIs" dxfId="0" priority="5" operator="equal">
      <formula>0</formula>
    </cfRule>
  </conditionalFormatting>
  <conditionalFormatting sqref="B62:B112">
    <cfRule type="cellIs" dxfId="0" priority="6" operator="equal">
      <formula>0</formula>
    </cfRule>
  </conditionalFormatting>
  <conditionalFormatting sqref="C11:R111">
    <cfRule type="containsErrors" dxfId="8" priority="7">
      <formula>ISERROR(C11)</formula>
    </cfRule>
  </conditionalFormatting>
  <conditionalFormatting sqref="Q11:Q60">
    <cfRule type="containsErrors" dxfId="9" priority="8">
      <formula>ISERROR(Q11)</formula>
    </cfRule>
  </conditionalFormatting>
  <conditionalFormatting sqref="Q62:Q111">
    <cfRule type="containsErrors" dxfId="9" priority="9">
      <formula>ISERROR(Q11)</formula>
    </cfRule>
  </conditionalFormatting>
  <printOptions gridLines="false" gridLinesSet="true"/>
  <pageMargins left="0.19685039370079" right="0.19685039370079" top="0.19685039370079" bottom="0.19685039370079" header="0" footer="0"/>
  <pageSetup paperSize="10000" orientation="landscape" scale="10" fitToHeight="1" fitToWidth="1" pageOrder="downThenOver"/>
  <rowBreaks count="1" manualBreakCount="1">
    <brk id="60" man="1" max="16383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  <pageSetUpPr fitToPage="1"/>
  </sheetPr>
  <dimension ref="A1:BQ112"/>
  <sheetViews>
    <sheetView tabSelected="0" workbookViewId="0" zoomScale="70" zoomScaleNormal="70" showGridLines="false" showRowColHeaders="1">
      <selection activeCell="J11" sqref="J11"/>
    </sheetView>
  </sheetViews>
  <sheetFormatPr defaultRowHeight="14.4" defaultColWidth="26.28515625" outlineLevelRow="0" outlineLevelCol="0"/>
  <cols>
    <col min="1" max="1" width="3.7109375" customWidth="true" style="2"/>
    <col min="2" max="2" width="32.28515625" customWidth="true" style="2"/>
    <col min="3" max="3" width="11.7109375" customWidth="true" style="2"/>
    <col min="4" max="4" width="11.7109375" customWidth="true" style="2"/>
    <col min="5" max="5" width="11.7109375" customWidth="true" style="2"/>
    <col min="6" max="6" width="11.7109375" customWidth="true" style="2"/>
    <col min="7" max="7" width="11.7109375" customWidth="true" style="2"/>
    <col min="8" max="8" width="11.7109375" customWidth="true" style="2"/>
    <col min="9" max="9" width="11.7109375" customWidth="true" style="2"/>
    <col min="10" max="10" width="11.7109375" customWidth="true" style="2"/>
    <col min="11" max="11" width="11.7109375" customWidth="true" style="2"/>
    <col min="12" max="12" width="11.7109375" customWidth="true" style="2"/>
    <col min="13" max="13" width="11.7109375" customWidth="true" style="2"/>
    <col min="14" max="14" width="5.140625" customWidth="true" style="2"/>
    <col min="15" max="15" width="26.28515625" style="3"/>
    <col min="16" max="16" width="26.28515625" style="3"/>
    <col min="17" max="17" width="26.28515625" style="3"/>
    <col min="18" max="18" width="26.28515625" style="3"/>
    <col min="19" max="19" width="26.28515625" style="3"/>
    <col min="20" max="20" width="26.28515625" style="2"/>
  </cols>
  <sheetData>
    <row r="1" spans="1:69" customHeight="1" ht="30">
      <c r="A1" s="255" t="s">
        <v>146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</row>
    <row r="2" spans="1:69" customHeight="1" ht="25.5">
      <c r="A2" s="360" t="s">
        <v>108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</row>
    <row r="3" spans="1:69" customHeight="1" ht="15.75">
      <c r="C3" s="4"/>
      <c r="D3" s="5"/>
      <c r="E3" s="6"/>
      <c r="F3" s="361"/>
      <c r="G3" s="361"/>
      <c r="H3" s="259"/>
      <c r="I3" s="259"/>
      <c r="J3" s="7"/>
      <c r="K3" s="7"/>
      <c r="L3" s="28"/>
    </row>
    <row r="4" spans="1:69" customHeight="1" ht="15.75">
      <c r="C4" s="8"/>
      <c r="D4" s="9"/>
      <c r="E4" s="10"/>
      <c r="G4" s="11"/>
      <c r="H4" s="12"/>
      <c r="I4" s="12"/>
      <c r="L4" s="13"/>
    </row>
    <row r="5" spans="1:69" customHeight="1" ht="15.75">
      <c r="A5" s="8"/>
      <c r="B5" s="273"/>
      <c r="C5" s="273"/>
      <c r="D5" s="361"/>
      <c r="E5" s="361"/>
      <c r="F5" s="361"/>
      <c r="G5" s="361"/>
      <c r="H5" s="275"/>
      <c r="I5" s="275"/>
      <c r="J5" s="4"/>
      <c r="K5" s="4"/>
      <c r="L5" s="28"/>
    </row>
    <row r="6" spans="1:69">
      <c r="A6" s="8"/>
      <c r="B6" s="8"/>
      <c r="C6" s="8"/>
      <c r="D6" s="8"/>
      <c r="E6" s="10"/>
      <c r="F6" s="13"/>
      <c r="G6" s="13"/>
      <c r="H6" s="13"/>
      <c r="I6" s="13"/>
      <c r="J6" s="29"/>
      <c r="K6" s="29"/>
      <c r="L6" s="13"/>
    </row>
    <row r="7" spans="1:69" customHeight="1" ht="102" s="1" customFormat="1">
      <c r="A7" s="362" t="s">
        <v>101</v>
      </c>
      <c r="B7" s="363"/>
      <c r="C7" s="14" t="s">
        <v>147</v>
      </c>
      <c r="D7" s="14" t="s">
        <v>148</v>
      </c>
      <c r="E7" s="14" t="s">
        <v>149</v>
      </c>
      <c r="F7" s="14" t="s">
        <v>150</v>
      </c>
      <c r="G7" s="14" t="s">
        <v>151</v>
      </c>
      <c r="H7" s="14" t="s">
        <v>152</v>
      </c>
      <c r="I7" s="14" t="s">
        <v>153</v>
      </c>
      <c r="J7" s="14" t="s">
        <v>154</v>
      </c>
      <c r="K7" s="14" t="s">
        <v>139</v>
      </c>
      <c r="L7" s="14" t="s">
        <v>124</v>
      </c>
      <c r="M7" s="376" t="s">
        <v>155</v>
      </c>
      <c r="N7" s="37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s="1" customFormat="1">
      <c r="A8" s="364"/>
      <c r="B8" s="365"/>
      <c r="C8" s="15" t="s">
        <v>61</v>
      </c>
      <c r="D8" s="15" t="s">
        <v>61</v>
      </c>
      <c r="E8" s="15" t="s">
        <v>61</v>
      </c>
      <c r="F8" s="15" t="s">
        <v>61</v>
      </c>
      <c r="G8" s="15" t="s">
        <v>61</v>
      </c>
      <c r="H8" s="15" t="s">
        <v>61</v>
      </c>
      <c r="I8" s="15" t="s">
        <v>61</v>
      </c>
      <c r="J8" s="15" t="s">
        <v>61</v>
      </c>
      <c r="K8" s="15" t="s">
        <v>61</v>
      </c>
      <c r="L8" s="15" t="s">
        <v>61</v>
      </c>
      <c r="M8" s="378"/>
      <c r="N8" s="37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customHeight="1" ht="15.75" s="1" customFormat="1">
      <c r="A9" s="366"/>
      <c r="B9" s="367"/>
      <c r="C9" s="16" t="s">
        <v>156</v>
      </c>
      <c r="D9" s="16" t="s">
        <v>156</v>
      </c>
      <c r="E9" s="16" t="s">
        <v>156</v>
      </c>
      <c r="F9" s="16" t="s">
        <v>156</v>
      </c>
      <c r="G9" s="16" t="s">
        <v>156</v>
      </c>
      <c r="H9" s="16" t="s">
        <v>156</v>
      </c>
      <c r="I9" s="16" t="s">
        <v>156</v>
      </c>
      <c r="J9" s="16" t="s">
        <v>156</v>
      </c>
      <c r="K9" s="16" t="s">
        <v>156</v>
      </c>
      <c r="L9" s="16" t="s">
        <v>156</v>
      </c>
      <c r="M9" s="380"/>
      <c r="N9" s="38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customHeight="1" ht="15.75" s="1" customFormat="1">
      <c r="A10" s="17"/>
      <c r="B10" s="18" t="s">
        <v>105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customHeight="1" ht="31.5" s="1" customFormat="1">
      <c r="A11" s="19">
        <v>1</v>
      </c>
      <c r="B11" s="20">
        <f>INPUT!B11</f>
      </c>
      <c r="C11" s="21" t="e">
        <f>ROUND(IF(OR('FIRST QUARTER'!C11="",'SECOND QUARTER'!C11="",'THIRD QUARTER'!C11="",'FOURTH QUARTER'!C11=""),"",IF(ISERROR('FIRST QUARTER'!C11+'SECOND QUARTER'!C11+'THIRD QUARTER'!C11+'FOURTH QUARTER'!C11)/4,"",'FIRST QUARTER'!C11+'SECOND QUARTER'!C11+'THIRD QUARTER'!C11+'FOURTH QUARTER'!C11)/4),0)</f>
        <v>#VALUE!</v>
      </c>
      <c r="D11" s="21" t="e">
        <f>ROUND(IF(OR('FIRST QUARTER'!D11="",'SECOND QUARTER'!D11="",'THIRD QUARTER'!D11="",'FOURTH QUARTER'!D11=""),"",IF(ISERROR('FIRST QUARTER'!D11+'SECOND QUARTER'!D11+'THIRD QUARTER'!D11+'FOURTH QUARTER'!D11)/4,"",'FIRST QUARTER'!D11+'SECOND QUARTER'!D11+'THIRD QUARTER'!D11+'FOURTH QUARTER'!D11)/4),0)</f>
        <v>#VALUE!</v>
      </c>
      <c r="E11" s="21" t="e">
        <f>ROUND(IF(OR('FIRST QUARTER'!E11="",'SECOND QUARTER'!E11="",'THIRD QUARTER'!E11="",'FOURTH QUARTER'!E11=""),"",IF(ISERROR('FIRST QUARTER'!E11+'SECOND QUARTER'!E11+'THIRD QUARTER'!E11+'FOURTH QUARTER'!E11)/4,"",'FIRST QUARTER'!E11+'SECOND QUARTER'!E11+'THIRD QUARTER'!E11+'FOURTH QUARTER'!E11)/4),0)</f>
        <v>#VALUE!</v>
      </c>
      <c r="F11" s="21" t="e">
        <f>ROUND(IF(OR('FIRST QUARTER'!F11="",'SECOND QUARTER'!F11="",'THIRD QUARTER'!F11="",'FOURTH QUARTER'!F11=""),"",IF(ISERROR('FIRST QUARTER'!F11+'SECOND QUARTER'!F11+'THIRD QUARTER'!F11+'FOURTH QUARTER'!F11)/4,"",'FIRST QUARTER'!F11+'SECOND QUARTER'!F11+'THIRD QUARTER'!F11+'FOURTH QUARTER'!F11)/4),0)</f>
        <v>#VALUE!</v>
      </c>
      <c r="G11" s="21" t="e">
        <f>ROUND(IF(OR('FIRST QUARTER'!G11="",'SECOND QUARTER'!G11="",'THIRD QUARTER'!G11="",'FOURTH QUARTER'!G11=""),"",IF(ISERROR('FIRST QUARTER'!G11+'SECOND QUARTER'!G11+'THIRD QUARTER'!G11+'FOURTH QUARTER'!G11)/4,"",'FIRST QUARTER'!G11+'SECOND QUARTER'!G11+'THIRD QUARTER'!G11+'FOURTH QUARTER'!G11)/4),0)</f>
        <v>#VALUE!</v>
      </c>
      <c r="H11" s="21" t="e">
        <f>ROUND(IF(OR('FIRST QUARTER'!H11="",'SECOND QUARTER'!H11="",'THIRD QUARTER'!H11="",'FOURTH QUARTER'!H11=""),"",IF(ISERROR('FIRST QUARTER'!H11+'SECOND QUARTER'!H11+'THIRD QUARTER'!H11+'FOURTH QUARTER'!H11)/4,"",'FIRST QUARTER'!H11+'SECOND QUARTER'!H11+'THIRD QUARTER'!H11+'FOURTH QUARTER'!H11)/4),0)</f>
        <v>#VALUE!</v>
      </c>
      <c r="I11" s="21" t="e">
        <f>ROUND(IF(OR('FIRST QUARTER'!I11="",'SECOND QUARTER'!I11="",'THIRD QUARTER'!I11="",'FOURTH QUARTER'!I11=""),"",IF(ISERROR('FIRST QUARTER'!I11+'SECOND QUARTER'!I11+'THIRD QUARTER'!I11+'FOURTH QUARTER'!I11)/4,"",'FIRST QUARTER'!I11+'SECOND QUARTER'!I11+'THIRD QUARTER'!I11+'FOURTH QUARTER'!I11)/4),0)</f>
        <v>#VALUE!</v>
      </c>
      <c r="J11" s="21" t="e">
        <f>ROUND(IF(OR('FIRST QUARTER'!N11="",'SECOND QUARTER'!N11="",'THIRD QUARTER'!N11="",'FOURTH QUARTER'!N11=""),"",IF(ISERROR('FIRST QUARTER'!N11+'SECOND QUARTER'!N11+'THIRD QUARTER'!N11+'FOURTH QUARTER'!N11)/4,"",'FIRST QUARTER'!N11+'SECOND QUARTER'!N11+'THIRD QUARTER'!N11+'FOURTH QUARTER'!N11)/4),0)</f>
        <v>#VALUE!</v>
      </c>
      <c r="K11" s="21" t="e">
        <f>ROUND(IF(OR('FIRST QUARTER'!O11="",'SECOND QUARTER'!O11="",'THIRD QUARTER'!O11="",'FOURTH QUARTER'!O11=""),"",IF(ISERROR('FIRST QUARTER'!O11+'SECOND QUARTER'!O11+'THIRD QUARTER'!O11+'FOURTH QUARTER'!O11)/4,"",'FIRST QUARTER'!O11+'SECOND QUARTER'!O11+'THIRD QUARTER'!O11+'FOURTH QUARTER'!O11)/4),0)</f>
        <v>#VALUE!</v>
      </c>
      <c r="L11" s="21" t="e">
        <f>ROUND(IF(OR('FIRST QUARTER'!P11="",'SECOND QUARTER'!P11="",'THIRD QUARTER'!P11="",'FOURTH QUARTER'!P11=""),"",IF(ISERROR('FIRST QUARTER'!P11+'SECOND QUARTER'!P11+'THIRD QUARTER'!P11+'FOURTH QUARTER'!P11)/4,"",'FIRST QUARTER'!P11+'SECOND QUARTER'!P11+'THIRD QUARTER'!P11+'FOURTH QUARTER'!P11)/4),0)</f>
        <v>#VALUE!</v>
      </c>
      <c r="M11" s="30" t="e">
        <f>IF(ISERROR(C11+D11+E11+F11+G11+H11+J11+K11+I11)/(COUNT(C11:I11,J11,K11)),"",(C11+D11+E11+F11+G11+H11+J11+K11+I11)/(COUNT(C11:I11,J11,K11)))</f>
        <v>#DIV/0!</v>
      </c>
      <c r="N11" s="31" t="str">
        <f>IF(ISERROR(ROUND(M11,0)),"",ROUND(M11,0))</f>
        <v/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customHeight="1" ht="15.75" s="1" customFormat="1">
      <c r="A12" s="22">
        <v>2</v>
      </c>
      <c r="B12" s="23">
        <f>INPUT!B12</f>
      </c>
      <c r="C12" s="21" t="e">
        <f>ROUND(IF(OR('FIRST QUARTER'!C12="",'SECOND QUARTER'!C12="",'THIRD QUARTER'!C12="",'FOURTH QUARTER'!C12=""),"",IF(ISERROR('FIRST QUARTER'!C12+'SECOND QUARTER'!C12+'THIRD QUARTER'!C12+'FOURTH QUARTER'!C12)/4,"",'FIRST QUARTER'!C12+'SECOND QUARTER'!C12+'THIRD QUARTER'!C12+'FOURTH QUARTER'!C12)/4),0)</f>
        <v>#VALUE!</v>
      </c>
      <c r="D12" s="21" t="e">
        <f>ROUND(IF(OR('FIRST QUARTER'!D12="",'SECOND QUARTER'!D12="",'THIRD QUARTER'!D12="",'FOURTH QUARTER'!D12=""),"",IF(ISERROR('FIRST QUARTER'!D12+'SECOND QUARTER'!D12+'THIRD QUARTER'!D12+'FOURTH QUARTER'!D12)/4,"",'FIRST QUARTER'!D12+'SECOND QUARTER'!D12+'THIRD QUARTER'!D12+'FOURTH QUARTER'!D12)/4),0)</f>
        <v>#VALUE!</v>
      </c>
      <c r="E12" s="21" t="e">
        <f>ROUND(IF(OR('FIRST QUARTER'!E12="",'SECOND QUARTER'!E12="",'THIRD QUARTER'!E12="",'FOURTH QUARTER'!E12=""),"",IF(ISERROR('FIRST QUARTER'!E12+'SECOND QUARTER'!E12+'THIRD QUARTER'!E12+'FOURTH QUARTER'!E12)/4,"",'FIRST QUARTER'!E12+'SECOND QUARTER'!E12+'THIRD QUARTER'!E12+'FOURTH QUARTER'!E12)/4),0)</f>
        <v>#VALUE!</v>
      </c>
      <c r="F12" s="21" t="e">
        <f>ROUND(IF(OR('FIRST QUARTER'!F12="",'SECOND QUARTER'!F12="",'THIRD QUARTER'!F12="",'FOURTH QUARTER'!F12=""),"",IF(ISERROR('FIRST QUARTER'!F12+'SECOND QUARTER'!F12+'THIRD QUARTER'!F12+'FOURTH QUARTER'!F12)/4,"",'FIRST QUARTER'!F12+'SECOND QUARTER'!F12+'THIRD QUARTER'!F12+'FOURTH QUARTER'!F12)/4),0)</f>
        <v>#VALUE!</v>
      </c>
      <c r="G12" s="21" t="e">
        <f>ROUND(IF(OR('FIRST QUARTER'!G12="",'SECOND QUARTER'!G12="",'THIRD QUARTER'!G12="",'FOURTH QUARTER'!G12=""),"",IF(ISERROR('FIRST QUARTER'!G12+'SECOND QUARTER'!G12+'THIRD QUARTER'!G12+'FOURTH QUARTER'!G12)/4,"",'FIRST QUARTER'!G12+'SECOND QUARTER'!G12+'THIRD QUARTER'!G12+'FOURTH QUARTER'!G12)/4),0)</f>
        <v>#VALUE!</v>
      </c>
      <c r="H12" s="21" t="e">
        <f>ROUND(IF(OR('FIRST QUARTER'!H12="",'SECOND QUARTER'!H12="",'THIRD QUARTER'!H12="",'FOURTH QUARTER'!H12=""),"",IF(ISERROR('FIRST QUARTER'!H12+'SECOND QUARTER'!H12+'THIRD QUARTER'!H12+'FOURTH QUARTER'!H12)/4,"",'FIRST QUARTER'!H12+'SECOND QUARTER'!H12+'THIRD QUARTER'!H12+'FOURTH QUARTER'!H12)/4),0)</f>
        <v>#VALUE!</v>
      </c>
      <c r="I12" s="21" t="e">
        <f>ROUND(IF(OR('FIRST QUARTER'!I12="",'SECOND QUARTER'!I12="",'THIRD QUARTER'!I12="",'FOURTH QUARTER'!I12=""),"",IF(ISERROR('FIRST QUARTER'!I12+'SECOND QUARTER'!I12+'THIRD QUARTER'!I12+'FOURTH QUARTER'!I12)/4,"",'FIRST QUARTER'!I12+'SECOND QUARTER'!I12+'THIRD QUARTER'!I12+'FOURTH QUARTER'!I12)/4),0)</f>
        <v>#VALUE!</v>
      </c>
      <c r="J12" s="21" t="e">
        <f>ROUND(IF(OR('FIRST QUARTER'!N12="",'SECOND QUARTER'!N12="",'THIRD QUARTER'!N12="",'FOURTH QUARTER'!N12=""),"",IF(ISERROR('FIRST QUARTER'!N12+'SECOND QUARTER'!N12+'THIRD QUARTER'!N12+'FOURTH QUARTER'!N12)/4,"",'FIRST QUARTER'!N12+'SECOND QUARTER'!N12+'THIRD QUARTER'!N12+'FOURTH QUARTER'!N12)/4),0)</f>
        <v>#VALUE!</v>
      </c>
      <c r="K12" s="21" t="e">
        <f>ROUND(IF(OR('FIRST QUARTER'!O12="",'SECOND QUARTER'!O12="",'THIRD QUARTER'!O12="",'FOURTH QUARTER'!O12=""),"",IF(ISERROR('FIRST QUARTER'!O12+'SECOND QUARTER'!O12+'THIRD QUARTER'!O12+'FOURTH QUARTER'!O12)/4,"",'FIRST QUARTER'!O12+'SECOND QUARTER'!O12+'THIRD QUARTER'!O12+'FOURTH QUARTER'!O12)/4),0)</f>
        <v>#VALUE!</v>
      </c>
      <c r="L12" s="21" t="e">
        <f>ROUND(IF(OR('FIRST QUARTER'!P12="",'SECOND QUARTER'!P12="",'THIRD QUARTER'!P12="",'FOURTH QUARTER'!P12=""),"",IF(ISERROR('FIRST QUARTER'!P12+'SECOND QUARTER'!P12+'THIRD QUARTER'!P12+'FOURTH QUARTER'!P12)/4,"",'FIRST QUARTER'!P12+'SECOND QUARTER'!P12+'THIRD QUARTER'!P12+'FOURTH QUARTER'!P12)/4),0)</f>
        <v>#VALUE!</v>
      </c>
      <c r="M12" s="30" t="e">
        <f>IF(ISERROR(C12+D12+E12+F12+G12+H12+J12+K12+I12)/(COUNT(C12:I12,J12,K12)),"",(C12+D12+E12+F12+G12+H12+J12+K12+I12)/(COUNT(C12:I12,J12,K12)))</f>
        <v>#DIV/0!</v>
      </c>
      <c r="N12" s="31" t="str">
        <f>IF(ISERROR(ROUND(M12,0)),"",ROUND(M12,0))</f>
        <v/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customHeight="1" ht="15.75" s="1" customFormat="1">
      <c r="A13" s="22">
        <v>3</v>
      </c>
      <c r="B13" s="23">
        <f>INPUT!B13</f>
      </c>
      <c r="C13" s="21" t="e">
        <f>ROUND(IF(OR('FIRST QUARTER'!C13="",'SECOND QUARTER'!C13="",'THIRD QUARTER'!C13="",'FOURTH QUARTER'!C13=""),"",IF(ISERROR('FIRST QUARTER'!C13+'SECOND QUARTER'!C13+'THIRD QUARTER'!C13+'FOURTH QUARTER'!C13)/4,"",'FIRST QUARTER'!C13+'SECOND QUARTER'!C13+'THIRD QUARTER'!C13+'FOURTH QUARTER'!C13)/4),0)</f>
        <v>#VALUE!</v>
      </c>
      <c r="D13" s="21" t="e">
        <f>ROUND(IF(OR('FIRST QUARTER'!D13="",'SECOND QUARTER'!D13="",'THIRD QUARTER'!D13="",'FOURTH QUARTER'!D13=""),"",IF(ISERROR('FIRST QUARTER'!D13+'SECOND QUARTER'!D13+'THIRD QUARTER'!D13+'FOURTH QUARTER'!D13)/4,"",'FIRST QUARTER'!D13+'SECOND QUARTER'!D13+'THIRD QUARTER'!D13+'FOURTH QUARTER'!D13)/4),0)</f>
        <v>#VALUE!</v>
      </c>
      <c r="E13" s="21" t="e">
        <f>ROUND(IF(OR('FIRST QUARTER'!E13="",'SECOND QUARTER'!E13="",'THIRD QUARTER'!E13="",'FOURTH QUARTER'!E13=""),"",IF(ISERROR('FIRST QUARTER'!E13+'SECOND QUARTER'!E13+'THIRD QUARTER'!E13+'FOURTH QUARTER'!E13)/4,"",'FIRST QUARTER'!E13+'SECOND QUARTER'!E13+'THIRD QUARTER'!E13+'FOURTH QUARTER'!E13)/4),0)</f>
        <v>#VALUE!</v>
      </c>
      <c r="F13" s="21" t="e">
        <f>ROUND(IF(OR('FIRST QUARTER'!F13="",'SECOND QUARTER'!F13="",'THIRD QUARTER'!F13="",'FOURTH QUARTER'!F13=""),"",IF(ISERROR('FIRST QUARTER'!F13+'SECOND QUARTER'!F13+'THIRD QUARTER'!F13+'FOURTH QUARTER'!F13)/4,"",'FIRST QUARTER'!F13+'SECOND QUARTER'!F13+'THIRD QUARTER'!F13+'FOURTH QUARTER'!F13)/4),0)</f>
        <v>#VALUE!</v>
      </c>
      <c r="G13" s="21" t="e">
        <f>ROUND(IF(OR('FIRST QUARTER'!G13="",'SECOND QUARTER'!G13="",'THIRD QUARTER'!G13="",'FOURTH QUARTER'!G13=""),"",IF(ISERROR('FIRST QUARTER'!G13+'SECOND QUARTER'!G13+'THIRD QUARTER'!G13+'FOURTH QUARTER'!G13)/4,"",'FIRST QUARTER'!G13+'SECOND QUARTER'!G13+'THIRD QUARTER'!G13+'FOURTH QUARTER'!G13)/4),0)</f>
        <v>#VALUE!</v>
      </c>
      <c r="H13" s="21" t="e">
        <f>ROUND(IF(OR('FIRST QUARTER'!H13="",'SECOND QUARTER'!H13="",'THIRD QUARTER'!H13="",'FOURTH QUARTER'!H13=""),"",IF(ISERROR('FIRST QUARTER'!H13+'SECOND QUARTER'!H13+'THIRD QUARTER'!H13+'FOURTH QUARTER'!H13)/4,"",'FIRST QUARTER'!H13+'SECOND QUARTER'!H13+'THIRD QUARTER'!H13+'FOURTH QUARTER'!H13)/4),0)</f>
        <v>#VALUE!</v>
      </c>
      <c r="I13" s="21" t="e">
        <f>ROUND(IF(OR('FIRST QUARTER'!I13="",'SECOND QUARTER'!I13="",'THIRD QUARTER'!I13="",'FOURTH QUARTER'!I13=""),"",IF(ISERROR('FIRST QUARTER'!I13+'SECOND QUARTER'!I13+'THIRD QUARTER'!I13+'FOURTH QUARTER'!I13)/4,"",'FIRST QUARTER'!I13+'SECOND QUARTER'!I13+'THIRD QUARTER'!I13+'FOURTH QUARTER'!I13)/4),0)</f>
        <v>#VALUE!</v>
      </c>
      <c r="J13" s="21" t="e">
        <f>ROUND(IF(OR('FIRST QUARTER'!N13="",'SECOND QUARTER'!N13="",'THIRD QUARTER'!N13="",'FOURTH QUARTER'!N13=""),"",IF(ISERROR('FIRST QUARTER'!N13+'SECOND QUARTER'!N13+'THIRD QUARTER'!N13+'FOURTH QUARTER'!N13)/4,"",'FIRST QUARTER'!N13+'SECOND QUARTER'!N13+'THIRD QUARTER'!N13+'FOURTH QUARTER'!N13)/4),0)</f>
        <v>#VALUE!</v>
      </c>
      <c r="K13" s="21" t="e">
        <f>ROUND(IF(OR('FIRST QUARTER'!O13="",'SECOND QUARTER'!O13="",'THIRD QUARTER'!O13="",'FOURTH QUARTER'!O13=""),"",IF(ISERROR('FIRST QUARTER'!O13+'SECOND QUARTER'!O13+'THIRD QUARTER'!O13+'FOURTH QUARTER'!O13)/4,"",'FIRST QUARTER'!O13+'SECOND QUARTER'!O13+'THIRD QUARTER'!O13+'FOURTH QUARTER'!O13)/4),0)</f>
        <v>#VALUE!</v>
      </c>
      <c r="L13" s="21" t="e">
        <f>ROUND(IF(OR('FIRST QUARTER'!P13="",'SECOND QUARTER'!P13="",'THIRD QUARTER'!P13="",'FOURTH QUARTER'!P13=""),"",IF(ISERROR('FIRST QUARTER'!P13+'SECOND QUARTER'!P13+'THIRD QUARTER'!P13+'FOURTH QUARTER'!P13)/4,"",'FIRST QUARTER'!P13+'SECOND QUARTER'!P13+'THIRD QUARTER'!P13+'FOURTH QUARTER'!P13)/4),0)</f>
        <v>#VALUE!</v>
      </c>
      <c r="M13" s="30" t="e">
        <f>IF(ISERROR(C13+D13+E13+F13+G13+H13+J13+K13+I13)/(COUNT(C13:I13,J13,K13)),"",(C13+D13+E13+F13+G13+H13+J13+K13+I13)/(COUNT(C13:I13,J13,K13)))</f>
        <v>#DIV/0!</v>
      </c>
      <c r="N13" s="31" t="str">
        <f>IF(ISERROR(ROUND(M13,0)),"",ROUND(M13,0))</f>
        <v/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customHeight="1" ht="15.75" s="1" customFormat="1">
      <c r="A14" s="22">
        <v>4</v>
      </c>
      <c r="B14" s="23">
        <f>INPUT!B14</f>
      </c>
      <c r="C14" s="21" t="e">
        <f>ROUND(IF(OR('FIRST QUARTER'!C14="",'SECOND QUARTER'!C14="",'THIRD QUARTER'!C14="",'FOURTH QUARTER'!C14=""),"",IF(ISERROR('FIRST QUARTER'!C14+'SECOND QUARTER'!C14+'THIRD QUARTER'!C14+'FOURTH QUARTER'!C14)/4,"",'FIRST QUARTER'!C14+'SECOND QUARTER'!C14+'THIRD QUARTER'!C14+'FOURTH QUARTER'!C14)/4),0)</f>
        <v>#VALUE!</v>
      </c>
      <c r="D14" s="21" t="e">
        <f>ROUND(IF(OR('FIRST QUARTER'!D14="",'SECOND QUARTER'!D14="",'THIRD QUARTER'!D14="",'FOURTH QUARTER'!D14=""),"",IF(ISERROR('FIRST QUARTER'!D14+'SECOND QUARTER'!D14+'THIRD QUARTER'!D14+'FOURTH QUARTER'!D14)/4,"",'FIRST QUARTER'!D14+'SECOND QUARTER'!D14+'THIRD QUARTER'!D14+'FOURTH QUARTER'!D14)/4),0)</f>
        <v>#VALUE!</v>
      </c>
      <c r="E14" s="21" t="e">
        <f>ROUND(IF(OR('FIRST QUARTER'!E14="",'SECOND QUARTER'!E14="",'THIRD QUARTER'!E14="",'FOURTH QUARTER'!E14=""),"",IF(ISERROR('FIRST QUARTER'!E14+'SECOND QUARTER'!E14+'THIRD QUARTER'!E14+'FOURTH QUARTER'!E14)/4,"",'FIRST QUARTER'!E14+'SECOND QUARTER'!E14+'THIRD QUARTER'!E14+'FOURTH QUARTER'!E14)/4),0)</f>
        <v>#VALUE!</v>
      </c>
      <c r="F14" s="21" t="e">
        <f>ROUND(IF(OR('FIRST QUARTER'!F14="",'SECOND QUARTER'!F14="",'THIRD QUARTER'!F14="",'FOURTH QUARTER'!F14=""),"",IF(ISERROR('FIRST QUARTER'!F14+'SECOND QUARTER'!F14+'THIRD QUARTER'!F14+'FOURTH QUARTER'!F14)/4,"",'FIRST QUARTER'!F14+'SECOND QUARTER'!F14+'THIRD QUARTER'!F14+'FOURTH QUARTER'!F14)/4),0)</f>
        <v>#VALUE!</v>
      </c>
      <c r="G14" s="21" t="e">
        <f>ROUND(IF(OR('FIRST QUARTER'!G14="",'SECOND QUARTER'!G14="",'THIRD QUARTER'!G14="",'FOURTH QUARTER'!G14=""),"",IF(ISERROR('FIRST QUARTER'!G14+'SECOND QUARTER'!G14+'THIRD QUARTER'!G14+'FOURTH QUARTER'!G14)/4,"",'FIRST QUARTER'!G14+'SECOND QUARTER'!G14+'THIRD QUARTER'!G14+'FOURTH QUARTER'!G14)/4),0)</f>
        <v>#VALUE!</v>
      </c>
      <c r="H14" s="21" t="e">
        <f>ROUND(IF(OR('FIRST QUARTER'!H14="",'SECOND QUARTER'!H14="",'THIRD QUARTER'!H14="",'FOURTH QUARTER'!H14=""),"",IF(ISERROR('FIRST QUARTER'!H14+'SECOND QUARTER'!H14+'THIRD QUARTER'!H14+'FOURTH QUARTER'!H14)/4,"",'FIRST QUARTER'!H14+'SECOND QUARTER'!H14+'THIRD QUARTER'!H14+'FOURTH QUARTER'!H14)/4),0)</f>
        <v>#VALUE!</v>
      </c>
      <c r="I14" s="21" t="e">
        <f>ROUND(IF(OR('FIRST QUARTER'!I14="",'SECOND QUARTER'!I14="",'THIRD QUARTER'!I14="",'FOURTH QUARTER'!I14=""),"",IF(ISERROR('FIRST QUARTER'!I14+'SECOND QUARTER'!I14+'THIRD QUARTER'!I14+'FOURTH QUARTER'!I14)/4,"",'FIRST QUARTER'!I14+'SECOND QUARTER'!I14+'THIRD QUARTER'!I14+'FOURTH QUARTER'!I14)/4),0)</f>
        <v>#VALUE!</v>
      </c>
      <c r="J14" s="21" t="e">
        <f>ROUND(IF(OR('FIRST QUARTER'!N14="",'SECOND QUARTER'!N14="",'THIRD QUARTER'!N14="",'FOURTH QUARTER'!N14=""),"",IF(ISERROR('FIRST QUARTER'!N14+'SECOND QUARTER'!N14+'THIRD QUARTER'!N14+'FOURTH QUARTER'!N14)/4,"",'FIRST QUARTER'!N14+'SECOND QUARTER'!N14+'THIRD QUARTER'!N14+'FOURTH QUARTER'!N14)/4),0)</f>
        <v>#VALUE!</v>
      </c>
      <c r="K14" s="21" t="e">
        <f>ROUND(IF(OR('FIRST QUARTER'!O14="",'SECOND QUARTER'!O14="",'THIRD QUARTER'!O14="",'FOURTH QUARTER'!O14=""),"",IF(ISERROR('FIRST QUARTER'!O14+'SECOND QUARTER'!O14+'THIRD QUARTER'!O14+'FOURTH QUARTER'!O14)/4,"",'FIRST QUARTER'!O14+'SECOND QUARTER'!O14+'THIRD QUARTER'!O14+'FOURTH QUARTER'!O14)/4),0)</f>
        <v>#VALUE!</v>
      </c>
      <c r="L14" s="21" t="e">
        <f>ROUND(IF(OR('FIRST QUARTER'!P14="",'SECOND QUARTER'!P14="",'THIRD QUARTER'!P14="",'FOURTH QUARTER'!P14=""),"",IF(ISERROR('FIRST QUARTER'!P14+'SECOND QUARTER'!P14+'THIRD QUARTER'!P14+'FOURTH QUARTER'!P14)/4,"",'FIRST QUARTER'!P14+'SECOND QUARTER'!P14+'THIRD QUARTER'!P14+'FOURTH QUARTER'!P14)/4),0)</f>
        <v>#VALUE!</v>
      </c>
      <c r="M14" s="30" t="e">
        <f>IF(ISERROR(C14+D14+E14+F14+G14+H14+J14+K14+I14)/(COUNT(C14:I14,J14,K14)),"",(C14+D14+E14+F14+G14+H14+J14+K14+I14)/(COUNT(C14:I14,J14,K14)))</f>
        <v>#DIV/0!</v>
      </c>
      <c r="N14" s="31" t="str">
        <f>IF(ISERROR(ROUND(M14,0)),"",ROUND(M14,0))</f>
        <v/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customHeight="1" ht="15.75" s="1" customFormat="1">
      <c r="A15" s="22">
        <v>5</v>
      </c>
      <c r="B15" s="23">
        <f>INPUT!B15</f>
      </c>
      <c r="C15" s="21" t="e">
        <f>ROUND(IF(OR('FIRST QUARTER'!C15="",'SECOND QUARTER'!C15="",'THIRD QUARTER'!C15="",'FOURTH QUARTER'!C15=""),"",IF(ISERROR('FIRST QUARTER'!C15+'SECOND QUARTER'!C15+'THIRD QUARTER'!C15+'FOURTH QUARTER'!C15)/4,"",'FIRST QUARTER'!C15+'SECOND QUARTER'!C15+'THIRD QUARTER'!C15+'FOURTH QUARTER'!C15)/4),0)</f>
        <v>#VALUE!</v>
      </c>
      <c r="D15" s="21" t="e">
        <f>ROUND(IF(OR('FIRST QUARTER'!D15="",'SECOND QUARTER'!D15="",'THIRD QUARTER'!D15="",'FOURTH QUARTER'!D15=""),"",IF(ISERROR('FIRST QUARTER'!D15+'SECOND QUARTER'!D15+'THIRD QUARTER'!D15+'FOURTH QUARTER'!D15)/4,"",'FIRST QUARTER'!D15+'SECOND QUARTER'!D15+'THIRD QUARTER'!D15+'FOURTH QUARTER'!D15)/4),0)</f>
        <v>#VALUE!</v>
      </c>
      <c r="E15" s="21" t="e">
        <f>ROUND(IF(OR('FIRST QUARTER'!E15="",'SECOND QUARTER'!E15="",'THIRD QUARTER'!E15="",'FOURTH QUARTER'!E15=""),"",IF(ISERROR('FIRST QUARTER'!E15+'SECOND QUARTER'!E15+'THIRD QUARTER'!E15+'FOURTH QUARTER'!E15)/4,"",'FIRST QUARTER'!E15+'SECOND QUARTER'!E15+'THIRD QUARTER'!E15+'FOURTH QUARTER'!E15)/4),0)</f>
        <v>#VALUE!</v>
      </c>
      <c r="F15" s="21" t="e">
        <f>ROUND(IF(OR('FIRST QUARTER'!F15="",'SECOND QUARTER'!F15="",'THIRD QUARTER'!F15="",'FOURTH QUARTER'!F15=""),"",IF(ISERROR('FIRST QUARTER'!F15+'SECOND QUARTER'!F15+'THIRD QUARTER'!F15+'FOURTH QUARTER'!F15)/4,"",'FIRST QUARTER'!F15+'SECOND QUARTER'!F15+'THIRD QUARTER'!F15+'FOURTH QUARTER'!F15)/4),0)</f>
        <v>#VALUE!</v>
      </c>
      <c r="G15" s="21" t="e">
        <f>ROUND(IF(OR('FIRST QUARTER'!G15="",'SECOND QUARTER'!G15="",'THIRD QUARTER'!G15="",'FOURTH QUARTER'!G15=""),"",IF(ISERROR('FIRST QUARTER'!G15+'SECOND QUARTER'!G15+'THIRD QUARTER'!G15+'FOURTH QUARTER'!G15)/4,"",'FIRST QUARTER'!G15+'SECOND QUARTER'!G15+'THIRD QUARTER'!G15+'FOURTH QUARTER'!G15)/4),0)</f>
        <v>#VALUE!</v>
      </c>
      <c r="H15" s="21" t="e">
        <f>ROUND(IF(OR('FIRST QUARTER'!H15="",'SECOND QUARTER'!H15="",'THIRD QUARTER'!H15="",'FOURTH QUARTER'!H15=""),"",IF(ISERROR('FIRST QUARTER'!H15+'SECOND QUARTER'!H15+'THIRD QUARTER'!H15+'FOURTH QUARTER'!H15)/4,"",'FIRST QUARTER'!H15+'SECOND QUARTER'!H15+'THIRD QUARTER'!H15+'FOURTH QUARTER'!H15)/4),0)</f>
        <v>#VALUE!</v>
      </c>
      <c r="I15" s="21" t="e">
        <f>ROUND(IF(OR('FIRST QUARTER'!I15="",'SECOND QUARTER'!I15="",'THIRD QUARTER'!I15="",'FOURTH QUARTER'!I15=""),"",IF(ISERROR('FIRST QUARTER'!I15+'SECOND QUARTER'!I15+'THIRD QUARTER'!I15+'FOURTH QUARTER'!I15)/4,"",'FIRST QUARTER'!I15+'SECOND QUARTER'!I15+'THIRD QUARTER'!I15+'FOURTH QUARTER'!I15)/4),0)</f>
        <v>#VALUE!</v>
      </c>
      <c r="J15" s="21" t="e">
        <f>ROUND(IF(OR('FIRST QUARTER'!N15="",'SECOND QUARTER'!N15="",'THIRD QUARTER'!N15="",'FOURTH QUARTER'!N15=""),"",IF(ISERROR('FIRST QUARTER'!N15+'SECOND QUARTER'!N15+'THIRD QUARTER'!N15+'FOURTH QUARTER'!N15)/4,"",'FIRST QUARTER'!N15+'SECOND QUARTER'!N15+'THIRD QUARTER'!N15+'FOURTH QUARTER'!N15)/4),0)</f>
        <v>#VALUE!</v>
      </c>
      <c r="K15" s="21" t="e">
        <f>ROUND(IF(OR('FIRST QUARTER'!O15="",'SECOND QUARTER'!O15="",'THIRD QUARTER'!O15="",'FOURTH QUARTER'!O15=""),"",IF(ISERROR('FIRST QUARTER'!O15+'SECOND QUARTER'!O15+'THIRD QUARTER'!O15+'FOURTH QUARTER'!O15)/4,"",'FIRST QUARTER'!O15+'SECOND QUARTER'!O15+'THIRD QUARTER'!O15+'FOURTH QUARTER'!O15)/4),0)</f>
        <v>#VALUE!</v>
      </c>
      <c r="L15" s="21" t="e">
        <f>ROUND(IF(OR('FIRST QUARTER'!P15="",'SECOND QUARTER'!P15="",'THIRD QUARTER'!P15="",'FOURTH QUARTER'!P15=""),"",IF(ISERROR('FIRST QUARTER'!P15+'SECOND QUARTER'!P15+'THIRD QUARTER'!P15+'FOURTH QUARTER'!P15)/4,"",'FIRST QUARTER'!P15+'SECOND QUARTER'!P15+'THIRD QUARTER'!P15+'FOURTH QUARTER'!P15)/4),0)</f>
        <v>#VALUE!</v>
      </c>
      <c r="M15" s="30" t="e">
        <f>IF(ISERROR(C15+D15+E15+F15+G15+H15+J15+K15+I15)/(COUNT(C15:I15,J15,K15)),"",(C15+D15+E15+F15+G15+H15+J15+K15+I15)/(COUNT(C15:I15,J15,K15)))</f>
        <v>#DIV/0!</v>
      </c>
      <c r="N15" s="31" t="str">
        <f>IF(ISERROR(ROUND(M15,0)),"",ROUND(M15,0))</f>
        <v/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customHeight="1" ht="15.75" s="1" customFormat="1">
      <c r="A16" s="22">
        <v>6</v>
      </c>
      <c r="B16" s="23">
        <f>INPUT!B16</f>
      </c>
      <c r="C16" s="21" t="e">
        <f>ROUND(IF(OR('FIRST QUARTER'!C16="",'SECOND QUARTER'!C16="",'THIRD QUARTER'!C16="",'FOURTH QUARTER'!C16=""),"",IF(ISERROR('FIRST QUARTER'!C16+'SECOND QUARTER'!C16+'THIRD QUARTER'!C16+'FOURTH QUARTER'!C16)/4,"",'FIRST QUARTER'!C16+'SECOND QUARTER'!C16+'THIRD QUARTER'!C16+'FOURTH QUARTER'!C16)/4),0)</f>
        <v>#VALUE!</v>
      </c>
      <c r="D16" s="21" t="e">
        <f>ROUND(IF(OR('FIRST QUARTER'!D16="",'SECOND QUARTER'!D16="",'THIRD QUARTER'!D16="",'FOURTH QUARTER'!D16=""),"",IF(ISERROR('FIRST QUARTER'!D16+'SECOND QUARTER'!D16+'THIRD QUARTER'!D16+'FOURTH QUARTER'!D16)/4,"",'FIRST QUARTER'!D16+'SECOND QUARTER'!D16+'THIRD QUARTER'!D16+'FOURTH QUARTER'!D16)/4),0)</f>
        <v>#VALUE!</v>
      </c>
      <c r="E16" s="21" t="e">
        <f>ROUND(IF(OR('FIRST QUARTER'!E16="",'SECOND QUARTER'!E16="",'THIRD QUARTER'!E16="",'FOURTH QUARTER'!E16=""),"",IF(ISERROR('FIRST QUARTER'!E16+'SECOND QUARTER'!E16+'THIRD QUARTER'!E16+'FOURTH QUARTER'!E16)/4,"",'FIRST QUARTER'!E16+'SECOND QUARTER'!E16+'THIRD QUARTER'!E16+'FOURTH QUARTER'!E16)/4),0)</f>
        <v>#VALUE!</v>
      </c>
      <c r="F16" s="21" t="e">
        <f>ROUND(IF(OR('FIRST QUARTER'!F16="",'SECOND QUARTER'!F16="",'THIRD QUARTER'!F16="",'FOURTH QUARTER'!F16=""),"",IF(ISERROR('FIRST QUARTER'!F16+'SECOND QUARTER'!F16+'THIRD QUARTER'!F16+'FOURTH QUARTER'!F16)/4,"",'FIRST QUARTER'!F16+'SECOND QUARTER'!F16+'THIRD QUARTER'!F16+'FOURTH QUARTER'!F16)/4),0)</f>
        <v>#VALUE!</v>
      </c>
      <c r="G16" s="21" t="e">
        <f>ROUND(IF(OR('FIRST QUARTER'!G16="",'SECOND QUARTER'!G16="",'THIRD QUARTER'!G16="",'FOURTH QUARTER'!G16=""),"",IF(ISERROR('FIRST QUARTER'!G16+'SECOND QUARTER'!G16+'THIRD QUARTER'!G16+'FOURTH QUARTER'!G16)/4,"",'FIRST QUARTER'!G16+'SECOND QUARTER'!G16+'THIRD QUARTER'!G16+'FOURTH QUARTER'!G16)/4),0)</f>
        <v>#VALUE!</v>
      </c>
      <c r="H16" s="21" t="e">
        <f>ROUND(IF(OR('FIRST QUARTER'!H16="",'SECOND QUARTER'!H16="",'THIRD QUARTER'!H16="",'FOURTH QUARTER'!H16=""),"",IF(ISERROR('FIRST QUARTER'!H16+'SECOND QUARTER'!H16+'THIRD QUARTER'!H16+'FOURTH QUARTER'!H16)/4,"",'FIRST QUARTER'!H16+'SECOND QUARTER'!H16+'THIRD QUARTER'!H16+'FOURTH QUARTER'!H16)/4),0)</f>
        <v>#VALUE!</v>
      </c>
      <c r="I16" s="21" t="e">
        <f>ROUND(IF(OR('FIRST QUARTER'!I16="",'SECOND QUARTER'!I16="",'THIRD QUARTER'!I16="",'FOURTH QUARTER'!I16=""),"",IF(ISERROR('FIRST QUARTER'!I16+'SECOND QUARTER'!I16+'THIRD QUARTER'!I16+'FOURTH QUARTER'!I16)/4,"",'FIRST QUARTER'!I16+'SECOND QUARTER'!I16+'THIRD QUARTER'!I16+'FOURTH QUARTER'!I16)/4),0)</f>
        <v>#VALUE!</v>
      </c>
      <c r="J16" s="21" t="e">
        <f>ROUND(IF(OR('FIRST QUARTER'!N16="",'SECOND QUARTER'!N16="",'THIRD QUARTER'!N16="",'FOURTH QUARTER'!N16=""),"",IF(ISERROR('FIRST QUARTER'!N16+'SECOND QUARTER'!N16+'THIRD QUARTER'!N16+'FOURTH QUARTER'!N16)/4,"",'FIRST QUARTER'!N16+'SECOND QUARTER'!N16+'THIRD QUARTER'!N16+'FOURTH QUARTER'!N16)/4),0)</f>
        <v>#VALUE!</v>
      </c>
      <c r="K16" s="21" t="e">
        <f>ROUND(IF(OR('FIRST QUARTER'!O16="",'SECOND QUARTER'!O16="",'THIRD QUARTER'!O16="",'FOURTH QUARTER'!O16=""),"",IF(ISERROR('FIRST QUARTER'!O16+'SECOND QUARTER'!O16+'THIRD QUARTER'!O16+'FOURTH QUARTER'!O16)/4,"",'FIRST QUARTER'!O16+'SECOND QUARTER'!O16+'THIRD QUARTER'!O16+'FOURTH QUARTER'!O16)/4),0)</f>
        <v>#VALUE!</v>
      </c>
      <c r="L16" s="21" t="e">
        <f>ROUND(IF(OR('FIRST QUARTER'!P16="",'SECOND QUARTER'!P16="",'THIRD QUARTER'!P16="",'FOURTH QUARTER'!P16=""),"",IF(ISERROR('FIRST QUARTER'!P16+'SECOND QUARTER'!P16+'THIRD QUARTER'!P16+'FOURTH QUARTER'!P16)/4,"",'FIRST QUARTER'!P16+'SECOND QUARTER'!P16+'THIRD QUARTER'!P16+'FOURTH QUARTER'!P16)/4),0)</f>
        <v>#VALUE!</v>
      </c>
      <c r="M16" s="30" t="e">
        <f>IF(ISERROR(C16+D16+E16+F16+G16+H16+J16+K16+I16)/(COUNT(C16:I16,J16,K16)),"",(C16+D16+E16+F16+G16+H16+J16+K16+I16)/(COUNT(C16:I16,J16,K16)))</f>
        <v>#DIV/0!</v>
      </c>
      <c r="N16" s="31" t="str">
        <f>IF(ISERROR(ROUND(M16,0)),"",ROUND(M16,0))</f>
        <v/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customHeight="1" ht="15.75" s="1" customFormat="1">
      <c r="A17" s="22">
        <v>7</v>
      </c>
      <c r="B17" s="23">
        <f>INPUT!B17</f>
      </c>
      <c r="C17" s="21" t="e">
        <f>ROUND(IF(OR('FIRST QUARTER'!C17="",'SECOND QUARTER'!C17="",'THIRD QUARTER'!C17="",'FOURTH QUARTER'!C17=""),"",IF(ISERROR('FIRST QUARTER'!C17+'SECOND QUARTER'!C17+'THIRD QUARTER'!C17+'FOURTH QUARTER'!C17)/4,"",'FIRST QUARTER'!C17+'SECOND QUARTER'!C17+'THIRD QUARTER'!C17+'FOURTH QUARTER'!C17)/4),0)</f>
        <v>#VALUE!</v>
      </c>
      <c r="D17" s="21" t="e">
        <f>ROUND(IF(OR('FIRST QUARTER'!D17="",'SECOND QUARTER'!D17="",'THIRD QUARTER'!D17="",'FOURTH QUARTER'!D17=""),"",IF(ISERROR('FIRST QUARTER'!D17+'SECOND QUARTER'!D17+'THIRD QUARTER'!D17+'FOURTH QUARTER'!D17)/4,"",'FIRST QUARTER'!D17+'SECOND QUARTER'!D17+'THIRD QUARTER'!D17+'FOURTH QUARTER'!D17)/4),0)</f>
        <v>#VALUE!</v>
      </c>
      <c r="E17" s="21" t="e">
        <f>ROUND(IF(OR('FIRST QUARTER'!E17="",'SECOND QUARTER'!E17="",'THIRD QUARTER'!E17="",'FOURTH QUARTER'!E17=""),"",IF(ISERROR('FIRST QUARTER'!E17+'SECOND QUARTER'!E17+'THIRD QUARTER'!E17+'FOURTH QUARTER'!E17)/4,"",'FIRST QUARTER'!E17+'SECOND QUARTER'!E17+'THIRD QUARTER'!E17+'FOURTH QUARTER'!E17)/4),0)</f>
        <v>#VALUE!</v>
      </c>
      <c r="F17" s="21" t="e">
        <f>ROUND(IF(OR('FIRST QUARTER'!F17="",'SECOND QUARTER'!F17="",'THIRD QUARTER'!F17="",'FOURTH QUARTER'!F17=""),"",IF(ISERROR('FIRST QUARTER'!F17+'SECOND QUARTER'!F17+'THIRD QUARTER'!F17+'FOURTH QUARTER'!F17)/4,"",'FIRST QUARTER'!F17+'SECOND QUARTER'!F17+'THIRD QUARTER'!F17+'FOURTH QUARTER'!F17)/4),0)</f>
        <v>#VALUE!</v>
      </c>
      <c r="G17" s="21" t="e">
        <f>ROUND(IF(OR('FIRST QUARTER'!G17="",'SECOND QUARTER'!G17="",'THIRD QUARTER'!G17="",'FOURTH QUARTER'!G17=""),"",IF(ISERROR('FIRST QUARTER'!G17+'SECOND QUARTER'!G17+'THIRD QUARTER'!G17+'FOURTH QUARTER'!G17)/4,"",'FIRST QUARTER'!G17+'SECOND QUARTER'!G17+'THIRD QUARTER'!G17+'FOURTH QUARTER'!G17)/4),0)</f>
        <v>#VALUE!</v>
      </c>
      <c r="H17" s="21" t="e">
        <f>ROUND(IF(OR('FIRST QUARTER'!H17="",'SECOND QUARTER'!H17="",'THIRD QUARTER'!H17="",'FOURTH QUARTER'!H17=""),"",IF(ISERROR('FIRST QUARTER'!H17+'SECOND QUARTER'!H17+'THIRD QUARTER'!H17+'FOURTH QUARTER'!H17)/4,"",'FIRST QUARTER'!H17+'SECOND QUARTER'!H17+'THIRD QUARTER'!H17+'FOURTH QUARTER'!H17)/4),0)</f>
        <v>#VALUE!</v>
      </c>
      <c r="I17" s="21" t="e">
        <f>ROUND(IF(OR('FIRST QUARTER'!I17="",'SECOND QUARTER'!I17="",'THIRD QUARTER'!I17="",'FOURTH QUARTER'!I17=""),"",IF(ISERROR('FIRST QUARTER'!I17+'SECOND QUARTER'!I17+'THIRD QUARTER'!I17+'FOURTH QUARTER'!I17)/4,"",'FIRST QUARTER'!I17+'SECOND QUARTER'!I17+'THIRD QUARTER'!I17+'FOURTH QUARTER'!I17)/4),0)</f>
        <v>#VALUE!</v>
      </c>
      <c r="J17" s="21" t="e">
        <f>ROUND(IF(OR('FIRST QUARTER'!N17="",'SECOND QUARTER'!N17="",'THIRD QUARTER'!N17="",'FOURTH QUARTER'!N17=""),"",IF(ISERROR('FIRST QUARTER'!N17+'SECOND QUARTER'!N17+'THIRD QUARTER'!N17+'FOURTH QUARTER'!N17)/4,"",'FIRST QUARTER'!N17+'SECOND QUARTER'!N17+'THIRD QUARTER'!N17+'FOURTH QUARTER'!N17)/4),0)</f>
        <v>#VALUE!</v>
      </c>
      <c r="K17" s="21" t="e">
        <f>ROUND(IF(OR('FIRST QUARTER'!O17="",'SECOND QUARTER'!O17="",'THIRD QUARTER'!O17="",'FOURTH QUARTER'!O17=""),"",IF(ISERROR('FIRST QUARTER'!O17+'SECOND QUARTER'!O17+'THIRD QUARTER'!O17+'FOURTH QUARTER'!O17)/4,"",'FIRST QUARTER'!O17+'SECOND QUARTER'!O17+'THIRD QUARTER'!O17+'FOURTH QUARTER'!O17)/4),0)</f>
        <v>#VALUE!</v>
      </c>
      <c r="L17" s="21" t="e">
        <f>ROUND(IF(OR('FIRST QUARTER'!P17="",'SECOND QUARTER'!P17="",'THIRD QUARTER'!P17="",'FOURTH QUARTER'!P17=""),"",IF(ISERROR('FIRST QUARTER'!P17+'SECOND QUARTER'!P17+'THIRD QUARTER'!P17+'FOURTH QUARTER'!P17)/4,"",'FIRST QUARTER'!P17+'SECOND QUARTER'!P17+'THIRD QUARTER'!P17+'FOURTH QUARTER'!P17)/4),0)</f>
        <v>#VALUE!</v>
      </c>
      <c r="M17" s="30" t="e">
        <f>IF(ISERROR(C17+D17+E17+F17+G17+H17+J17+K17+I17)/(COUNT(C17:I17,J17,K17)),"",(C17+D17+E17+F17+G17+H17+J17+K17+I17)/(COUNT(C17:I17,J17,K17)))</f>
        <v>#DIV/0!</v>
      </c>
      <c r="N17" s="31" t="str">
        <f>IF(ISERROR(ROUND(M17,0)),"",ROUND(M17,0))</f>
        <v/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customHeight="1" ht="15.75" s="1" customFormat="1">
      <c r="A18" s="22">
        <v>8</v>
      </c>
      <c r="B18" s="23">
        <f>INPUT!B18</f>
      </c>
      <c r="C18" s="21" t="e">
        <f>ROUND(IF(OR('FIRST QUARTER'!C18="",'SECOND QUARTER'!C18="",'THIRD QUARTER'!C18="",'FOURTH QUARTER'!C18=""),"",IF(ISERROR('FIRST QUARTER'!C18+'SECOND QUARTER'!C18+'THIRD QUARTER'!C18+'FOURTH QUARTER'!C18)/4,"",'FIRST QUARTER'!C18+'SECOND QUARTER'!C18+'THIRD QUARTER'!C18+'FOURTH QUARTER'!C18)/4),0)</f>
        <v>#VALUE!</v>
      </c>
      <c r="D18" s="21" t="e">
        <f>ROUND(IF(OR('FIRST QUARTER'!D18="",'SECOND QUARTER'!D18="",'THIRD QUARTER'!D18="",'FOURTH QUARTER'!D18=""),"",IF(ISERROR('FIRST QUARTER'!D18+'SECOND QUARTER'!D18+'THIRD QUARTER'!D18+'FOURTH QUARTER'!D18)/4,"",'FIRST QUARTER'!D18+'SECOND QUARTER'!D18+'THIRD QUARTER'!D18+'FOURTH QUARTER'!D18)/4),0)</f>
        <v>#VALUE!</v>
      </c>
      <c r="E18" s="21" t="e">
        <f>ROUND(IF(OR('FIRST QUARTER'!E18="",'SECOND QUARTER'!E18="",'THIRD QUARTER'!E18="",'FOURTH QUARTER'!E18=""),"",IF(ISERROR('FIRST QUARTER'!E18+'SECOND QUARTER'!E18+'THIRD QUARTER'!E18+'FOURTH QUARTER'!E18)/4,"",'FIRST QUARTER'!E18+'SECOND QUARTER'!E18+'THIRD QUARTER'!E18+'FOURTH QUARTER'!E18)/4),0)</f>
        <v>#VALUE!</v>
      </c>
      <c r="F18" s="21" t="e">
        <f>ROUND(IF(OR('FIRST QUARTER'!F18="",'SECOND QUARTER'!F18="",'THIRD QUARTER'!F18="",'FOURTH QUARTER'!F18=""),"",IF(ISERROR('FIRST QUARTER'!F18+'SECOND QUARTER'!F18+'THIRD QUARTER'!F18+'FOURTH QUARTER'!F18)/4,"",'FIRST QUARTER'!F18+'SECOND QUARTER'!F18+'THIRD QUARTER'!F18+'FOURTH QUARTER'!F18)/4),0)</f>
        <v>#VALUE!</v>
      </c>
      <c r="G18" s="21" t="e">
        <f>ROUND(IF(OR('FIRST QUARTER'!G18="",'SECOND QUARTER'!G18="",'THIRD QUARTER'!G18="",'FOURTH QUARTER'!G18=""),"",IF(ISERROR('FIRST QUARTER'!G18+'SECOND QUARTER'!G18+'THIRD QUARTER'!G18+'FOURTH QUARTER'!G18)/4,"",'FIRST QUARTER'!G18+'SECOND QUARTER'!G18+'THIRD QUARTER'!G18+'FOURTH QUARTER'!G18)/4),0)</f>
        <v>#VALUE!</v>
      </c>
      <c r="H18" s="21" t="e">
        <f>ROUND(IF(OR('FIRST QUARTER'!H18="",'SECOND QUARTER'!H18="",'THIRD QUARTER'!H18="",'FOURTH QUARTER'!H18=""),"",IF(ISERROR('FIRST QUARTER'!H18+'SECOND QUARTER'!H18+'THIRD QUARTER'!H18+'FOURTH QUARTER'!H18)/4,"",'FIRST QUARTER'!H18+'SECOND QUARTER'!H18+'THIRD QUARTER'!H18+'FOURTH QUARTER'!H18)/4),0)</f>
        <v>#VALUE!</v>
      </c>
      <c r="I18" s="21" t="e">
        <f>ROUND(IF(OR('FIRST QUARTER'!I18="",'SECOND QUARTER'!I18="",'THIRD QUARTER'!I18="",'FOURTH QUARTER'!I18=""),"",IF(ISERROR('FIRST QUARTER'!I18+'SECOND QUARTER'!I18+'THIRD QUARTER'!I18+'FOURTH QUARTER'!I18)/4,"",'FIRST QUARTER'!I18+'SECOND QUARTER'!I18+'THIRD QUARTER'!I18+'FOURTH QUARTER'!I18)/4),0)</f>
        <v>#VALUE!</v>
      </c>
      <c r="J18" s="21" t="e">
        <f>ROUND(IF(OR('FIRST QUARTER'!N18="",'SECOND QUARTER'!N18="",'THIRD QUARTER'!N18="",'FOURTH QUARTER'!N18=""),"",IF(ISERROR('FIRST QUARTER'!N18+'SECOND QUARTER'!N18+'THIRD QUARTER'!N18+'FOURTH QUARTER'!N18)/4,"",'FIRST QUARTER'!N18+'SECOND QUARTER'!N18+'THIRD QUARTER'!N18+'FOURTH QUARTER'!N18)/4),0)</f>
        <v>#VALUE!</v>
      </c>
      <c r="K18" s="21" t="e">
        <f>ROUND(IF(OR('FIRST QUARTER'!O18="",'SECOND QUARTER'!O18="",'THIRD QUARTER'!O18="",'FOURTH QUARTER'!O18=""),"",IF(ISERROR('FIRST QUARTER'!O18+'SECOND QUARTER'!O18+'THIRD QUARTER'!O18+'FOURTH QUARTER'!O18)/4,"",'FIRST QUARTER'!O18+'SECOND QUARTER'!O18+'THIRD QUARTER'!O18+'FOURTH QUARTER'!O18)/4),0)</f>
        <v>#VALUE!</v>
      </c>
      <c r="L18" s="21" t="e">
        <f>ROUND(IF(OR('FIRST QUARTER'!P18="",'SECOND QUARTER'!P18="",'THIRD QUARTER'!P18="",'FOURTH QUARTER'!P18=""),"",IF(ISERROR('FIRST QUARTER'!P18+'SECOND QUARTER'!P18+'THIRD QUARTER'!P18+'FOURTH QUARTER'!P18)/4,"",'FIRST QUARTER'!P18+'SECOND QUARTER'!P18+'THIRD QUARTER'!P18+'FOURTH QUARTER'!P18)/4),0)</f>
        <v>#VALUE!</v>
      </c>
      <c r="M18" s="30" t="e">
        <f>IF(ISERROR(C18+D18+E18+F18+G18+H18+J18+K18+I18)/(COUNT(C18:I18,J18,K18)),"",(C18+D18+E18+F18+G18+H18+J18+K18+I18)/(COUNT(C18:I18,J18,K18)))</f>
        <v>#DIV/0!</v>
      </c>
      <c r="N18" s="31" t="str">
        <f>IF(ISERROR(ROUND(M18,0)),"",ROUND(M18,0))</f>
        <v/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customHeight="1" ht="15.75" s="1" customFormat="1">
      <c r="A19" s="22">
        <v>9</v>
      </c>
      <c r="B19" s="23">
        <f>INPUT!B19</f>
      </c>
      <c r="C19" s="21" t="e">
        <f>ROUND(IF(OR('FIRST QUARTER'!C19="",'SECOND QUARTER'!C19="",'THIRD QUARTER'!C19="",'FOURTH QUARTER'!C19=""),"",IF(ISERROR('FIRST QUARTER'!C19+'SECOND QUARTER'!C19+'THIRD QUARTER'!C19+'FOURTH QUARTER'!C19)/4,"",'FIRST QUARTER'!C19+'SECOND QUARTER'!C19+'THIRD QUARTER'!C19+'FOURTH QUARTER'!C19)/4),0)</f>
        <v>#VALUE!</v>
      </c>
      <c r="D19" s="21" t="e">
        <f>ROUND(IF(OR('FIRST QUARTER'!D19="",'SECOND QUARTER'!D19="",'THIRD QUARTER'!D19="",'FOURTH QUARTER'!D19=""),"",IF(ISERROR('FIRST QUARTER'!D19+'SECOND QUARTER'!D19+'THIRD QUARTER'!D19+'FOURTH QUARTER'!D19)/4,"",'FIRST QUARTER'!D19+'SECOND QUARTER'!D19+'THIRD QUARTER'!D19+'FOURTH QUARTER'!D19)/4),0)</f>
        <v>#VALUE!</v>
      </c>
      <c r="E19" s="21" t="e">
        <f>ROUND(IF(OR('FIRST QUARTER'!E19="",'SECOND QUARTER'!E19="",'THIRD QUARTER'!E19="",'FOURTH QUARTER'!E19=""),"",IF(ISERROR('FIRST QUARTER'!E19+'SECOND QUARTER'!E19+'THIRD QUARTER'!E19+'FOURTH QUARTER'!E19)/4,"",'FIRST QUARTER'!E19+'SECOND QUARTER'!E19+'THIRD QUARTER'!E19+'FOURTH QUARTER'!E19)/4),0)</f>
        <v>#VALUE!</v>
      </c>
      <c r="F19" s="21" t="e">
        <f>ROUND(IF(OR('FIRST QUARTER'!F19="",'SECOND QUARTER'!F19="",'THIRD QUARTER'!F19="",'FOURTH QUARTER'!F19=""),"",IF(ISERROR('FIRST QUARTER'!F19+'SECOND QUARTER'!F19+'THIRD QUARTER'!F19+'FOURTH QUARTER'!F19)/4,"",'FIRST QUARTER'!F19+'SECOND QUARTER'!F19+'THIRD QUARTER'!F19+'FOURTH QUARTER'!F19)/4),0)</f>
        <v>#VALUE!</v>
      </c>
      <c r="G19" s="21" t="e">
        <f>ROUND(IF(OR('FIRST QUARTER'!G19="",'SECOND QUARTER'!G19="",'THIRD QUARTER'!G19="",'FOURTH QUARTER'!G19=""),"",IF(ISERROR('FIRST QUARTER'!G19+'SECOND QUARTER'!G19+'THIRD QUARTER'!G19+'FOURTH QUARTER'!G19)/4,"",'FIRST QUARTER'!G19+'SECOND QUARTER'!G19+'THIRD QUARTER'!G19+'FOURTH QUARTER'!G19)/4),0)</f>
        <v>#VALUE!</v>
      </c>
      <c r="H19" s="21" t="e">
        <f>ROUND(IF(OR('FIRST QUARTER'!H19="",'SECOND QUARTER'!H19="",'THIRD QUARTER'!H19="",'FOURTH QUARTER'!H19=""),"",IF(ISERROR('FIRST QUARTER'!H19+'SECOND QUARTER'!H19+'THIRD QUARTER'!H19+'FOURTH QUARTER'!H19)/4,"",'FIRST QUARTER'!H19+'SECOND QUARTER'!H19+'THIRD QUARTER'!H19+'FOURTH QUARTER'!H19)/4),0)</f>
        <v>#VALUE!</v>
      </c>
      <c r="I19" s="21" t="e">
        <f>ROUND(IF(OR('FIRST QUARTER'!I19="",'SECOND QUARTER'!I19="",'THIRD QUARTER'!I19="",'FOURTH QUARTER'!I19=""),"",IF(ISERROR('FIRST QUARTER'!I19+'SECOND QUARTER'!I19+'THIRD QUARTER'!I19+'FOURTH QUARTER'!I19)/4,"",'FIRST QUARTER'!I19+'SECOND QUARTER'!I19+'THIRD QUARTER'!I19+'FOURTH QUARTER'!I19)/4),0)</f>
        <v>#VALUE!</v>
      </c>
      <c r="J19" s="21" t="e">
        <f>ROUND(IF(OR('FIRST QUARTER'!N19="",'SECOND QUARTER'!N19="",'THIRD QUARTER'!N19="",'FOURTH QUARTER'!N19=""),"",IF(ISERROR('FIRST QUARTER'!N19+'SECOND QUARTER'!N19+'THIRD QUARTER'!N19+'FOURTH QUARTER'!N19)/4,"",'FIRST QUARTER'!N19+'SECOND QUARTER'!N19+'THIRD QUARTER'!N19+'FOURTH QUARTER'!N19)/4),0)</f>
        <v>#VALUE!</v>
      </c>
      <c r="K19" s="21" t="e">
        <f>ROUND(IF(OR('FIRST QUARTER'!O19="",'SECOND QUARTER'!O19="",'THIRD QUARTER'!O19="",'FOURTH QUARTER'!O19=""),"",IF(ISERROR('FIRST QUARTER'!O19+'SECOND QUARTER'!O19+'THIRD QUARTER'!O19+'FOURTH QUARTER'!O19)/4,"",'FIRST QUARTER'!O19+'SECOND QUARTER'!O19+'THIRD QUARTER'!O19+'FOURTH QUARTER'!O19)/4),0)</f>
        <v>#VALUE!</v>
      </c>
      <c r="L19" s="21" t="e">
        <f>ROUND(IF(OR('FIRST QUARTER'!P19="",'SECOND QUARTER'!P19="",'THIRD QUARTER'!P19="",'FOURTH QUARTER'!P19=""),"",IF(ISERROR('FIRST QUARTER'!P19+'SECOND QUARTER'!P19+'THIRD QUARTER'!P19+'FOURTH QUARTER'!P19)/4,"",'FIRST QUARTER'!P19+'SECOND QUARTER'!P19+'THIRD QUARTER'!P19+'FOURTH QUARTER'!P19)/4),0)</f>
        <v>#VALUE!</v>
      </c>
      <c r="M19" s="30" t="e">
        <f>IF(ISERROR(C19+D19+E19+F19+G19+H19+J19+K19+I19)/(COUNT(C19:I19,J19,K19)),"",(C19+D19+E19+F19+G19+H19+J19+K19+I19)/(COUNT(C19:I19,J19,K19)))</f>
        <v>#DIV/0!</v>
      </c>
      <c r="N19" s="31" t="str">
        <f>IF(ISERROR(ROUND(M19,0)),"",ROUND(M19,0))</f>
        <v/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customHeight="1" ht="15.75" s="1" customFormat="1">
      <c r="A20" s="22">
        <v>10</v>
      </c>
      <c r="B20" s="23">
        <f>INPUT!B20</f>
      </c>
      <c r="C20" s="21" t="e">
        <f>ROUND(IF(OR('FIRST QUARTER'!C20="",'SECOND QUARTER'!C20="",'THIRD QUARTER'!C20="",'FOURTH QUARTER'!C20=""),"",IF(ISERROR('FIRST QUARTER'!C20+'SECOND QUARTER'!C20+'THIRD QUARTER'!C20+'FOURTH QUARTER'!C20)/4,"",'FIRST QUARTER'!C20+'SECOND QUARTER'!C20+'THIRD QUARTER'!C20+'FOURTH QUARTER'!C20)/4),0)</f>
        <v>#VALUE!</v>
      </c>
      <c r="D20" s="21" t="e">
        <f>ROUND(IF(OR('FIRST QUARTER'!D20="",'SECOND QUARTER'!D20="",'THIRD QUARTER'!D20="",'FOURTH QUARTER'!D20=""),"",IF(ISERROR('FIRST QUARTER'!D20+'SECOND QUARTER'!D20+'THIRD QUARTER'!D20+'FOURTH QUARTER'!D20)/4,"",'FIRST QUARTER'!D20+'SECOND QUARTER'!D20+'THIRD QUARTER'!D20+'FOURTH QUARTER'!D20)/4),0)</f>
        <v>#VALUE!</v>
      </c>
      <c r="E20" s="21" t="e">
        <f>ROUND(IF(OR('FIRST QUARTER'!E20="",'SECOND QUARTER'!E20="",'THIRD QUARTER'!E20="",'FOURTH QUARTER'!E20=""),"",IF(ISERROR('FIRST QUARTER'!E20+'SECOND QUARTER'!E20+'THIRD QUARTER'!E20+'FOURTH QUARTER'!E20)/4,"",'FIRST QUARTER'!E20+'SECOND QUARTER'!E20+'THIRD QUARTER'!E20+'FOURTH QUARTER'!E20)/4),0)</f>
        <v>#VALUE!</v>
      </c>
      <c r="F20" s="21" t="e">
        <f>ROUND(IF(OR('FIRST QUARTER'!F20="",'SECOND QUARTER'!F20="",'THIRD QUARTER'!F20="",'FOURTH QUARTER'!F20=""),"",IF(ISERROR('FIRST QUARTER'!F20+'SECOND QUARTER'!F20+'THIRD QUARTER'!F20+'FOURTH QUARTER'!F20)/4,"",'FIRST QUARTER'!F20+'SECOND QUARTER'!F20+'THIRD QUARTER'!F20+'FOURTH QUARTER'!F20)/4),0)</f>
        <v>#VALUE!</v>
      </c>
      <c r="G20" s="21" t="e">
        <f>ROUND(IF(OR('FIRST QUARTER'!G20="",'SECOND QUARTER'!G20="",'THIRD QUARTER'!G20="",'FOURTH QUARTER'!G20=""),"",IF(ISERROR('FIRST QUARTER'!G20+'SECOND QUARTER'!G20+'THIRD QUARTER'!G20+'FOURTH QUARTER'!G20)/4,"",'FIRST QUARTER'!G20+'SECOND QUARTER'!G20+'THIRD QUARTER'!G20+'FOURTH QUARTER'!G20)/4),0)</f>
        <v>#VALUE!</v>
      </c>
      <c r="H20" s="21" t="e">
        <f>ROUND(IF(OR('FIRST QUARTER'!H20="",'SECOND QUARTER'!H20="",'THIRD QUARTER'!H20="",'FOURTH QUARTER'!H20=""),"",IF(ISERROR('FIRST QUARTER'!H20+'SECOND QUARTER'!H20+'THIRD QUARTER'!H20+'FOURTH QUARTER'!H20)/4,"",'FIRST QUARTER'!H20+'SECOND QUARTER'!H20+'THIRD QUARTER'!H20+'FOURTH QUARTER'!H20)/4),0)</f>
        <v>#VALUE!</v>
      </c>
      <c r="I20" s="21" t="e">
        <f>ROUND(IF(OR('FIRST QUARTER'!I20="",'SECOND QUARTER'!I20="",'THIRD QUARTER'!I20="",'FOURTH QUARTER'!I20=""),"",IF(ISERROR('FIRST QUARTER'!I20+'SECOND QUARTER'!I20+'THIRD QUARTER'!I20+'FOURTH QUARTER'!I20)/4,"",'FIRST QUARTER'!I20+'SECOND QUARTER'!I20+'THIRD QUARTER'!I20+'FOURTH QUARTER'!I20)/4),0)</f>
        <v>#VALUE!</v>
      </c>
      <c r="J20" s="21" t="e">
        <f>ROUND(IF(OR('FIRST QUARTER'!N20="",'SECOND QUARTER'!N20="",'THIRD QUARTER'!N20="",'FOURTH QUARTER'!N20=""),"",IF(ISERROR('FIRST QUARTER'!N20+'SECOND QUARTER'!N20+'THIRD QUARTER'!N20+'FOURTH QUARTER'!N20)/4,"",'FIRST QUARTER'!N20+'SECOND QUARTER'!N20+'THIRD QUARTER'!N20+'FOURTH QUARTER'!N20)/4),0)</f>
        <v>#VALUE!</v>
      </c>
      <c r="K20" s="21" t="e">
        <f>ROUND(IF(OR('FIRST QUARTER'!O20="",'SECOND QUARTER'!O20="",'THIRD QUARTER'!O20="",'FOURTH QUARTER'!O20=""),"",IF(ISERROR('FIRST QUARTER'!O20+'SECOND QUARTER'!O20+'THIRD QUARTER'!O20+'FOURTH QUARTER'!O20)/4,"",'FIRST QUARTER'!O20+'SECOND QUARTER'!O20+'THIRD QUARTER'!O20+'FOURTH QUARTER'!O20)/4),0)</f>
        <v>#VALUE!</v>
      </c>
      <c r="L20" s="21" t="e">
        <f>ROUND(IF(OR('FIRST QUARTER'!P20="",'SECOND QUARTER'!P20="",'THIRD QUARTER'!P20="",'FOURTH QUARTER'!P20=""),"",IF(ISERROR('FIRST QUARTER'!P20+'SECOND QUARTER'!P20+'THIRD QUARTER'!P20+'FOURTH QUARTER'!P20)/4,"",'FIRST QUARTER'!P20+'SECOND QUARTER'!P20+'THIRD QUARTER'!P20+'FOURTH QUARTER'!P20)/4),0)</f>
        <v>#VALUE!</v>
      </c>
      <c r="M20" s="30" t="e">
        <f>IF(ISERROR(C20+D20+E20+F20+G20+H20+J20+K20+I20)/(COUNT(C20:I20,J20,K20)),"",(C20+D20+E20+F20+G20+H20+J20+K20+I20)/(COUNT(C20:I20,J20,K20)))</f>
        <v>#DIV/0!</v>
      </c>
      <c r="N20" s="31" t="str">
        <f>IF(ISERROR(ROUND(M20,0)),"",ROUND(M20,0))</f>
        <v/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customHeight="1" ht="15.75" s="1" customFormat="1">
      <c r="A21" s="22">
        <v>11</v>
      </c>
      <c r="B21" s="23">
        <f>INPUT!B21</f>
      </c>
      <c r="C21" s="21" t="e">
        <f>ROUND(IF(OR('FIRST QUARTER'!C21="",'SECOND QUARTER'!C21="",'THIRD QUARTER'!C21="",'FOURTH QUARTER'!C21=""),"",IF(ISERROR('FIRST QUARTER'!C21+'SECOND QUARTER'!C21+'THIRD QUARTER'!C21+'FOURTH QUARTER'!C21)/4,"",'FIRST QUARTER'!C21+'SECOND QUARTER'!C21+'THIRD QUARTER'!C21+'FOURTH QUARTER'!C21)/4),0)</f>
        <v>#VALUE!</v>
      </c>
      <c r="D21" s="21" t="e">
        <f>ROUND(IF(OR('FIRST QUARTER'!D21="",'SECOND QUARTER'!D21="",'THIRD QUARTER'!D21="",'FOURTH QUARTER'!D21=""),"",IF(ISERROR('FIRST QUARTER'!D21+'SECOND QUARTER'!D21+'THIRD QUARTER'!D21+'FOURTH QUARTER'!D21)/4,"",'FIRST QUARTER'!D21+'SECOND QUARTER'!D21+'THIRD QUARTER'!D21+'FOURTH QUARTER'!D21)/4),0)</f>
        <v>#VALUE!</v>
      </c>
      <c r="E21" s="21" t="e">
        <f>ROUND(IF(OR('FIRST QUARTER'!E21="",'SECOND QUARTER'!E21="",'THIRD QUARTER'!E21="",'FOURTH QUARTER'!E21=""),"",IF(ISERROR('FIRST QUARTER'!E21+'SECOND QUARTER'!E21+'THIRD QUARTER'!E21+'FOURTH QUARTER'!E21)/4,"",'FIRST QUARTER'!E21+'SECOND QUARTER'!E21+'THIRD QUARTER'!E21+'FOURTH QUARTER'!E21)/4),0)</f>
        <v>#VALUE!</v>
      </c>
      <c r="F21" s="21" t="e">
        <f>ROUND(IF(OR('FIRST QUARTER'!F21="",'SECOND QUARTER'!F21="",'THIRD QUARTER'!F21="",'FOURTH QUARTER'!F21=""),"",IF(ISERROR('FIRST QUARTER'!F21+'SECOND QUARTER'!F21+'THIRD QUARTER'!F21+'FOURTH QUARTER'!F21)/4,"",'FIRST QUARTER'!F21+'SECOND QUARTER'!F21+'THIRD QUARTER'!F21+'FOURTH QUARTER'!F21)/4),0)</f>
        <v>#VALUE!</v>
      </c>
      <c r="G21" s="21" t="e">
        <f>ROUND(IF(OR('FIRST QUARTER'!G21="",'SECOND QUARTER'!G21="",'THIRD QUARTER'!G21="",'FOURTH QUARTER'!G21=""),"",IF(ISERROR('FIRST QUARTER'!G21+'SECOND QUARTER'!G21+'THIRD QUARTER'!G21+'FOURTH QUARTER'!G21)/4,"",'FIRST QUARTER'!G21+'SECOND QUARTER'!G21+'THIRD QUARTER'!G21+'FOURTH QUARTER'!G21)/4),0)</f>
        <v>#VALUE!</v>
      </c>
      <c r="H21" s="21" t="e">
        <f>ROUND(IF(OR('FIRST QUARTER'!H21="",'SECOND QUARTER'!H21="",'THIRD QUARTER'!H21="",'FOURTH QUARTER'!H21=""),"",IF(ISERROR('FIRST QUARTER'!H21+'SECOND QUARTER'!H21+'THIRD QUARTER'!H21+'FOURTH QUARTER'!H21)/4,"",'FIRST QUARTER'!H21+'SECOND QUARTER'!H21+'THIRD QUARTER'!H21+'FOURTH QUARTER'!H21)/4),0)</f>
        <v>#VALUE!</v>
      </c>
      <c r="I21" s="21" t="e">
        <f>ROUND(IF(OR('FIRST QUARTER'!I21="",'SECOND QUARTER'!I21="",'THIRD QUARTER'!I21="",'FOURTH QUARTER'!I21=""),"",IF(ISERROR('FIRST QUARTER'!I21+'SECOND QUARTER'!I21+'THIRD QUARTER'!I21+'FOURTH QUARTER'!I21)/4,"",'FIRST QUARTER'!I21+'SECOND QUARTER'!I21+'THIRD QUARTER'!I21+'FOURTH QUARTER'!I21)/4),0)</f>
        <v>#VALUE!</v>
      </c>
      <c r="J21" s="21" t="e">
        <f>ROUND(IF(OR('FIRST QUARTER'!N21="",'SECOND QUARTER'!N21="",'THIRD QUARTER'!N21="",'FOURTH QUARTER'!N21=""),"",IF(ISERROR('FIRST QUARTER'!N21+'SECOND QUARTER'!N21+'THIRD QUARTER'!N21+'FOURTH QUARTER'!N21)/4,"",'FIRST QUARTER'!N21+'SECOND QUARTER'!N21+'THIRD QUARTER'!N21+'FOURTH QUARTER'!N21)/4),0)</f>
        <v>#VALUE!</v>
      </c>
      <c r="K21" s="21" t="e">
        <f>ROUND(IF(OR('FIRST QUARTER'!O21="",'SECOND QUARTER'!O21="",'THIRD QUARTER'!O21="",'FOURTH QUARTER'!O21=""),"",IF(ISERROR('FIRST QUARTER'!O21+'SECOND QUARTER'!O21+'THIRD QUARTER'!O21+'FOURTH QUARTER'!O21)/4,"",'FIRST QUARTER'!O21+'SECOND QUARTER'!O21+'THIRD QUARTER'!O21+'FOURTH QUARTER'!O21)/4),0)</f>
        <v>#VALUE!</v>
      </c>
      <c r="L21" s="21" t="e">
        <f>ROUND(IF(OR('FIRST QUARTER'!P21="",'SECOND QUARTER'!P21="",'THIRD QUARTER'!P21="",'FOURTH QUARTER'!P21=""),"",IF(ISERROR('FIRST QUARTER'!P21+'SECOND QUARTER'!P21+'THIRD QUARTER'!P21+'FOURTH QUARTER'!P21)/4,"",'FIRST QUARTER'!P21+'SECOND QUARTER'!P21+'THIRD QUARTER'!P21+'FOURTH QUARTER'!P21)/4),0)</f>
        <v>#VALUE!</v>
      </c>
      <c r="M21" s="30" t="e">
        <f>IF(ISERROR(C21+D21+E21+F21+G21+H21+J21+K21+I21)/(COUNT(C21:I21,J21,K21)),"",(C21+D21+E21+F21+G21+H21+J21+K21+I21)/(COUNT(C21:I21,J21,K21)))</f>
        <v>#DIV/0!</v>
      </c>
      <c r="N21" s="31" t="str">
        <f>IF(ISERROR(ROUND(M21,0)),"",ROUND(M21,0))</f>
        <v/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 customHeight="1" ht="15.75" s="1" customFormat="1">
      <c r="A22" s="22">
        <v>12</v>
      </c>
      <c r="B22" s="23">
        <f>INPUT!B22</f>
      </c>
      <c r="C22" s="21" t="e">
        <f>ROUND(IF(OR('FIRST QUARTER'!C22="",'SECOND QUARTER'!C22="",'THIRD QUARTER'!C22="",'FOURTH QUARTER'!C22=""),"",IF(ISERROR('FIRST QUARTER'!C22+'SECOND QUARTER'!C22+'THIRD QUARTER'!C22+'FOURTH QUARTER'!C22)/4,"",'FIRST QUARTER'!C22+'SECOND QUARTER'!C22+'THIRD QUARTER'!C22+'FOURTH QUARTER'!C22)/4),0)</f>
        <v>#VALUE!</v>
      </c>
      <c r="D22" s="21" t="e">
        <f>ROUND(IF(OR('FIRST QUARTER'!D22="",'SECOND QUARTER'!D22="",'THIRD QUARTER'!D22="",'FOURTH QUARTER'!D22=""),"",IF(ISERROR('FIRST QUARTER'!D22+'SECOND QUARTER'!D22+'THIRD QUARTER'!D22+'FOURTH QUARTER'!D22)/4,"",'FIRST QUARTER'!D22+'SECOND QUARTER'!D22+'THIRD QUARTER'!D22+'FOURTH QUARTER'!D22)/4),0)</f>
        <v>#VALUE!</v>
      </c>
      <c r="E22" s="21" t="e">
        <f>ROUND(IF(OR('FIRST QUARTER'!E22="",'SECOND QUARTER'!E22="",'THIRD QUARTER'!E22="",'FOURTH QUARTER'!E22=""),"",IF(ISERROR('FIRST QUARTER'!E22+'SECOND QUARTER'!E22+'THIRD QUARTER'!E22+'FOURTH QUARTER'!E22)/4,"",'FIRST QUARTER'!E22+'SECOND QUARTER'!E22+'THIRD QUARTER'!E22+'FOURTH QUARTER'!E22)/4),0)</f>
        <v>#VALUE!</v>
      </c>
      <c r="F22" s="21" t="e">
        <f>ROUND(IF(OR('FIRST QUARTER'!F22="",'SECOND QUARTER'!F22="",'THIRD QUARTER'!F22="",'FOURTH QUARTER'!F22=""),"",IF(ISERROR('FIRST QUARTER'!F22+'SECOND QUARTER'!F22+'THIRD QUARTER'!F22+'FOURTH QUARTER'!F22)/4,"",'FIRST QUARTER'!F22+'SECOND QUARTER'!F22+'THIRD QUARTER'!F22+'FOURTH QUARTER'!F22)/4),0)</f>
        <v>#VALUE!</v>
      </c>
      <c r="G22" s="21" t="e">
        <f>ROUND(IF(OR('FIRST QUARTER'!G22="",'SECOND QUARTER'!G22="",'THIRD QUARTER'!G22="",'FOURTH QUARTER'!G22=""),"",IF(ISERROR('FIRST QUARTER'!G22+'SECOND QUARTER'!G22+'THIRD QUARTER'!G22+'FOURTH QUARTER'!G22)/4,"",'FIRST QUARTER'!G22+'SECOND QUARTER'!G22+'THIRD QUARTER'!G22+'FOURTH QUARTER'!G22)/4),0)</f>
        <v>#VALUE!</v>
      </c>
      <c r="H22" s="21" t="e">
        <f>ROUND(IF(OR('FIRST QUARTER'!H22="",'SECOND QUARTER'!H22="",'THIRD QUARTER'!H22="",'FOURTH QUARTER'!H22=""),"",IF(ISERROR('FIRST QUARTER'!H22+'SECOND QUARTER'!H22+'THIRD QUARTER'!H22+'FOURTH QUARTER'!H22)/4,"",'FIRST QUARTER'!H22+'SECOND QUARTER'!H22+'THIRD QUARTER'!H22+'FOURTH QUARTER'!H22)/4),0)</f>
        <v>#VALUE!</v>
      </c>
      <c r="I22" s="21" t="e">
        <f>ROUND(IF(OR('FIRST QUARTER'!I22="",'SECOND QUARTER'!I22="",'THIRD QUARTER'!I22="",'FOURTH QUARTER'!I22=""),"",IF(ISERROR('FIRST QUARTER'!I22+'SECOND QUARTER'!I22+'THIRD QUARTER'!I22+'FOURTH QUARTER'!I22)/4,"",'FIRST QUARTER'!I22+'SECOND QUARTER'!I22+'THIRD QUARTER'!I22+'FOURTH QUARTER'!I22)/4),0)</f>
        <v>#VALUE!</v>
      </c>
      <c r="J22" s="21" t="e">
        <f>ROUND(IF(OR('FIRST QUARTER'!N22="",'SECOND QUARTER'!N22="",'THIRD QUARTER'!N22="",'FOURTH QUARTER'!N22=""),"",IF(ISERROR('FIRST QUARTER'!N22+'SECOND QUARTER'!N22+'THIRD QUARTER'!N22+'FOURTH QUARTER'!N22)/4,"",'FIRST QUARTER'!N22+'SECOND QUARTER'!N22+'THIRD QUARTER'!N22+'FOURTH QUARTER'!N22)/4),0)</f>
        <v>#VALUE!</v>
      </c>
      <c r="K22" s="21" t="e">
        <f>ROUND(IF(OR('FIRST QUARTER'!O22="",'SECOND QUARTER'!O22="",'THIRD QUARTER'!O22="",'FOURTH QUARTER'!O22=""),"",IF(ISERROR('FIRST QUARTER'!O22+'SECOND QUARTER'!O22+'THIRD QUARTER'!O22+'FOURTH QUARTER'!O22)/4,"",'FIRST QUARTER'!O22+'SECOND QUARTER'!O22+'THIRD QUARTER'!O22+'FOURTH QUARTER'!O22)/4),0)</f>
        <v>#VALUE!</v>
      </c>
      <c r="L22" s="21" t="e">
        <f>ROUND(IF(OR('FIRST QUARTER'!P22="",'SECOND QUARTER'!P22="",'THIRD QUARTER'!P22="",'FOURTH QUARTER'!P22=""),"",IF(ISERROR('FIRST QUARTER'!P22+'SECOND QUARTER'!P22+'THIRD QUARTER'!P22+'FOURTH QUARTER'!P22)/4,"",'FIRST QUARTER'!P22+'SECOND QUARTER'!P22+'THIRD QUARTER'!P22+'FOURTH QUARTER'!P22)/4),0)</f>
        <v>#VALUE!</v>
      </c>
      <c r="M22" s="30" t="e">
        <f>IF(ISERROR(C22+D22+E22+F22+G22+H22+J22+K22+I22)/(COUNT(C22:I22,J22,K22)),"",(C22+D22+E22+F22+G22+H22+J22+K22+I22)/(COUNT(C22:I22,J22,K22)))</f>
        <v>#DIV/0!</v>
      </c>
      <c r="N22" s="31" t="str">
        <f>IF(ISERROR(ROUND(M22,0)),"",ROUND(M22,0))</f>
        <v/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 customHeight="1" ht="15.75" s="1" customFormat="1">
      <c r="A23" s="22">
        <v>13</v>
      </c>
      <c r="B23" s="23">
        <f>INPUT!B23</f>
      </c>
      <c r="C23" s="21" t="e">
        <f>ROUND(IF(OR('FIRST QUARTER'!C23="",'SECOND QUARTER'!C23="",'THIRD QUARTER'!C23="",'FOURTH QUARTER'!C23=""),"",IF(ISERROR('FIRST QUARTER'!C23+'SECOND QUARTER'!C23+'THIRD QUARTER'!C23+'FOURTH QUARTER'!C23)/4,"",'FIRST QUARTER'!C23+'SECOND QUARTER'!C23+'THIRD QUARTER'!C23+'FOURTH QUARTER'!C23)/4),0)</f>
        <v>#VALUE!</v>
      </c>
      <c r="D23" s="21" t="e">
        <f>ROUND(IF(OR('FIRST QUARTER'!D23="",'SECOND QUARTER'!D23="",'THIRD QUARTER'!D23="",'FOURTH QUARTER'!D23=""),"",IF(ISERROR('FIRST QUARTER'!D23+'SECOND QUARTER'!D23+'THIRD QUARTER'!D23+'FOURTH QUARTER'!D23)/4,"",'FIRST QUARTER'!D23+'SECOND QUARTER'!D23+'THIRD QUARTER'!D23+'FOURTH QUARTER'!D23)/4),0)</f>
        <v>#VALUE!</v>
      </c>
      <c r="E23" s="21" t="e">
        <f>ROUND(IF(OR('FIRST QUARTER'!E23="",'SECOND QUARTER'!E23="",'THIRD QUARTER'!E23="",'FOURTH QUARTER'!E23=""),"",IF(ISERROR('FIRST QUARTER'!E23+'SECOND QUARTER'!E23+'THIRD QUARTER'!E23+'FOURTH QUARTER'!E23)/4,"",'FIRST QUARTER'!E23+'SECOND QUARTER'!E23+'THIRD QUARTER'!E23+'FOURTH QUARTER'!E23)/4),0)</f>
        <v>#VALUE!</v>
      </c>
      <c r="F23" s="21" t="e">
        <f>ROUND(IF(OR('FIRST QUARTER'!F23="",'SECOND QUARTER'!F23="",'THIRD QUARTER'!F23="",'FOURTH QUARTER'!F23=""),"",IF(ISERROR('FIRST QUARTER'!F23+'SECOND QUARTER'!F23+'THIRD QUARTER'!F23+'FOURTH QUARTER'!F23)/4,"",'FIRST QUARTER'!F23+'SECOND QUARTER'!F23+'THIRD QUARTER'!F23+'FOURTH QUARTER'!F23)/4),0)</f>
        <v>#VALUE!</v>
      </c>
      <c r="G23" s="21" t="e">
        <f>ROUND(IF(OR('FIRST QUARTER'!G23="",'SECOND QUARTER'!G23="",'THIRD QUARTER'!G23="",'FOURTH QUARTER'!G23=""),"",IF(ISERROR('FIRST QUARTER'!G23+'SECOND QUARTER'!G23+'THIRD QUARTER'!G23+'FOURTH QUARTER'!G23)/4,"",'FIRST QUARTER'!G23+'SECOND QUARTER'!G23+'THIRD QUARTER'!G23+'FOURTH QUARTER'!G23)/4),0)</f>
        <v>#VALUE!</v>
      </c>
      <c r="H23" s="21" t="e">
        <f>ROUND(IF(OR('FIRST QUARTER'!H23="",'SECOND QUARTER'!H23="",'THIRD QUARTER'!H23="",'FOURTH QUARTER'!H23=""),"",IF(ISERROR('FIRST QUARTER'!H23+'SECOND QUARTER'!H23+'THIRD QUARTER'!H23+'FOURTH QUARTER'!H23)/4,"",'FIRST QUARTER'!H23+'SECOND QUARTER'!H23+'THIRD QUARTER'!H23+'FOURTH QUARTER'!H23)/4),0)</f>
        <v>#VALUE!</v>
      </c>
      <c r="I23" s="21" t="e">
        <f>ROUND(IF(OR('FIRST QUARTER'!I23="",'SECOND QUARTER'!I23="",'THIRD QUARTER'!I23="",'FOURTH QUARTER'!I23=""),"",IF(ISERROR('FIRST QUARTER'!I23+'SECOND QUARTER'!I23+'THIRD QUARTER'!I23+'FOURTH QUARTER'!I23)/4,"",'FIRST QUARTER'!I23+'SECOND QUARTER'!I23+'THIRD QUARTER'!I23+'FOURTH QUARTER'!I23)/4),0)</f>
        <v>#VALUE!</v>
      </c>
      <c r="J23" s="21" t="e">
        <f>ROUND(IF(OR('FIRST QUARTER'!N23="",'SECOND QUARTER'!N23="",'THIRD QUARTER'!N23="",'FOURTH QUARTER'!N23=""),"",IF(ISERROR('FIRST QUARTER'!N23+'SECOND QUARTER'!N23+'THIRD QUARTER'!N23+'FOURTH QUARTER'!N23)/4,"",'FIRST QUARTER'!N23+'SECOND QUARTER'!N23+'THIRD QUARTER'!N23+'FOURTH QUARTER'!N23)/4),0)</f>
        <v>#VALUE!</v>
      </c>
      <c r="K23" s="21" t="e">
        <f>ROUND(IF(OR('FIRST QUARTER'!O23="",'SECOND QUARTER'!O23="",'THIRD QUARTER'!O23="",'FOURTH QUARTER'!O23=""),"",IF(ISERROR('FIRST QUARTER'!O23+'SECOND QUARTER'!O23+'THIRD QUARTER'!O23+'FOURTH QUARTER'!O23)/4,"",'FIRST QUARTER'!O23+'SECOND QUARTER'!O23+'THIRD QUARTER'!O23+'FOURTH QUARTER'!O23)/4),0)</f>
        <v>#VALUE!</v>
      </c>
      <c r="L23" s="21" t="e">
        <f>ROUND(IF(OR('FIRST QUARTER'!P23="",'SECOND QUARTER'!P23="",'THIRD QUARTER'!P23="",'FOURTH QUARTER'!P23=""),"",IF(ISERROR('FIRST QUARTER'!P23+'SECOND QUARTER'!P23+'THIRD QUARTER'!P23+'FOURTH QUARTER'!P23)/4,"",'FIRST QUARTER'!P23+'SECOND QUARTER'!P23+'THIRD QUARTER'!P23+'FOURTH QUARTER'!P23)/4),0)</f>
        <v>#VALUE!</v>
      </c>
      <c r="M23" s="30" t="e">
        <f>IF(ISERROR(C23+D23+E23+F23+G23+H23+J23+K23+I23)/(COUNT(C23:I23,J23,K23)),"",(C23+D23+E23+F23+G23+H23+J23+K23+I23)/(COUNT(C23:I23,J23,K23)))</f>
        <v>#DIV/0!</v>
      </c>
      <c r="N23" s="31" t="str">
        <f>IF(ISERROR(ROUND(M23,0)),"",ROUND(M23,0))</f>
        <v/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 customHeight="1" ht="15.75" s="1" customFormat="1">
      <c r="A24" s="22">
        <v>14</v>
      </c>
      <c r="B24" s="23">
        <f>INPUT!B24</f>
      </c>
      <c r="C24" s="21" t="e">
        <f>ROUND(IF(OR('FIRST QUARTER'!C24="",'SECOND QUARTER'!C24="",'THIRD QUARTER'!C24="",'FOURTH QUARTER'!C24=""),"",IF(ISERROR('FIRST QUARTER'!C24+'SECOND QUARTER'!C24+'THIRD QUARTER'!C24+'FOURTH QUARTER'!C24)/4,"",'FIRST QUARTER'!C24+'SECOND QUARTER'!C24+'THIRD QUARTER'!C24+'FOURTH QUARTER'!C24)/4),0)</f>
        <v>#VALUE!</v>
      </c>
      <c r="D24" s="21" t="e">
        <f>ROUND(IF(OR('FIRST QUARTER'!D24="",'SECOND QUARTER'!D24="",'THIRD QUARTER'!D24="",'FOURTH QUARTER'!D24=""),"",IF(ISERROR('FIRST QUARTER'!D24+'SECOND QUARTER'!D24+'THIRD QUARTER'!D24+'FOURTH QUARTER'!D24)/4,"",'FIRST QUARTER'!D24+'SECOND QUARTER'!D24+'THIRD QUARTER'!D24+'FOURTH QUARTER'!D24)/4),0)</f>
        <v>#VALUE!</v>
      </c>
      <c r="E24" s="21" t="e">
        <f>ROUND(IF(OR('FIRST QUARTER'!E24="",'SECOND QUARTER'!E24="",'THIRD QUARTER'!E24="",'FOURTH QUARTER'!E24=""),"",IF(ISERROR('FIRST QUARTER'!E24+'SECOND QUARTER'!E24+'THIRD QUARTER'!E24+'FOURTH QUARTER'!E24)/4,"",'FIRST QUARTER'!E24+'SECOND QUARTER'!E24+'THIRD QUARTER'!E24+'FOURTH QUARTER'!E24)/4),0)</f>
        <v>#VALUE!</v>
      </c>
      <c r="F24" s="21" t="e">
        <f>ROUND(IF(OR('FIRST QUARTER'!F24="",'SECOND QUARTER'!F24="",'THIRD QUARTER'!F24="",'FOURTH QUARTER'!F24=""),"",IF(ISERROR('FIRST QUARTER'!F24+'SECOND QUARTER'!F24+'THIRD QUARTER'!F24+'FOURTH QUARTER'!F24)/4,"",'FIRST QUARTER'!F24+'SECOND QUARTER'!F24+'THIRD QUARTER'!F24+'FOURTH QUARTER'!F24)/4),0)</f>
        <v>#VALUE!</v>
      </c>
      <c r="G24" s="21" t="e">
        <f>ROUND(IF(OR('FIRST QUARTER'!G24="",'SECOND QUARTER'!G24="",'THIRD QUARTER'!G24="",'FOURTH QUARTER'!G24=""),"",IF(ISERROR('FIRST QUARTER'!G24+'SECOND QUARTER'!G24+'THIRD QUARTER'!G24+'FOURTH QUARTER'!G24)/4,"",'FIRST QUARTER'!G24+'SECOND QUARTER'!G24+'THIRD QUARTER'!G24+'FOURTH QUARTER'!G24)/4),0)</f>
        <v>#VALUE!</v>
      </c>
      <c r="H24" s="21" t="e">
        <f>ROUND(IF(OR('FIRST QUARTER'!H24="",'SECOND QUARTER'!H24="",'THIRD QUARTER'!H24="",'FOURTH QUARTER'!H24=""),"",IF(ISERROR('FIRST QUARTER'!H24+'SECOND QUARTER'!H24+'THIRD QUARTER'!H24+'FOURTH QUARTER'!H24)/4,"",'FIRST QUARTER'!H24+'SECOND QUARTER'!H24+'THIRD QUARTER'!H24+'FOURTH QUARTER'!H24)/4),0)</f>
        <v>#VALUE!</v>
      </c>
      <c r="I24" s="21" t="e">
        <f>ROUND(IF(OR('FIRST QUARTER'!I24="",'SECOND QUARTER'!I24="",'THIRD QUARTER'!I24="",'FOURTH QUARTER'!I24=""),"",IF(ISERROR('FIRST QUARTER'!I24+'SECOND QUARTER'!I24+'THIRD QUARTER'!I24+'FOURTH QUARTER'!I24)/4,"",'FIRST QUARTER'!I24+'SECOND QUARTER'!I24+'THIRD QUARTER'!I24+'FOURTH QUARTER'!I24)/4),0)</f>
        <v>#VALUE!</v>
      </c>
      <c r="J24" s="21" t="e">
        <f>ROUND(IF(OR('FIRST QUARTER'!N24="",'SECOND QUARTER'!N24="",'THIRD QUARTER'!N24="",'FOURTH QUARTER'!N24=""),"",IF(ISERROR('FIRST QUARTER'!N24+'SECOND QUARTER'!N24+'THIRD QUARTER'!N24+'FOURTH QUARTER'!N24)/4,"",'FIRST QUARTER'!N24+'SECOND QUARTER'!N24+'THIRD QUARTER'!N24+'FOURTH QUARTER'!N24)/4),0)</f>
        <v>#VALUE!</v>
      </c>
      <c r="K24" s="21" t="e">
        <f>ROUND(IF(OR('FIRST QUARTER'!O24="",'SECOND QUARTER'!O24="",'THIRD QUARTER'!O24="",'FOURTH QUARTER'!O24=""),"",IF(ISERROR('FIRST QUARTER'!O24+'SECOND QUARTER'!O24+'THIRD QUARTER'!O24+'FOURTH QUARTER'!O24)/4,"",'FIRST QUARTER'!O24+'SECOND QUARTER'!O24+'THIRD QUARTER'!O24+'FOURTH QUARTER'!O24)/4),0)</f>
        <v>#VALUE!</v>
      </c>
      <c r="L24" s="21" t="e">
        <f>ROUND(IF(OR('FIRST QUARTER'!P24="",'SECOND QUARTER'!P24="",'THIRD QUARTER'!P24="",'FOURTH QUARTER'!P24=""),"",IF(ISERROR('FIRST QUARTER'!P24+'SECOND QUARTER'!P24+'THIRD QUARTER'!P24+'FOURTH QUARTER'!P24)/4,"",'FIRST QUARTER'!P24+'SECOND QUARTER'!P24+'THIRD QUARTER'!P24+'FOURTH QUARTER'!P24)/4),0)</f>
        <v>#VALUE!</v>
      </c>
      <c r="M24" s="30" t="e">
        <f>IF(ISERROR(C24+D24+E24+F24+G24+H24+J24+K24+I24)/(COUNT(C24:I24,J24,K24)),"",(C24+D24+E24+F24+G24+H24+J24+K24+I24)/(COUNT(C24:I24,J24,K24)))</f>
        <v>#DIV/0!</v>
      </c>
      <c r="N24" s="31" t="str">
        <f>IF(ISERROR(ROUND(M24,0)),"",ROUND(M24,0))</f>
        <v/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 customHeight="1" ht="15.75" s="1" customFormat="1">
      <c r="A25" s="22">
        <v>15</v>
      </c>
      <c r="B25" s="23">
        <f>INPUT!B25</f>
      </c>
      <c r="C25" s="21" t="e">
        <f>ROUND(IF(OR('FIRST QUARTER'!C25="",'SECOND QUARTER'!C25="",'THIRD QUARTER'!C25="",'FOURTH QUARTER'!C25=""),"",IF(ISERROR('FIRST QUARTER'!C25+'SECOND QUARTER'!C25+'THIRD QUARTER'!C25+'FOURTH QUARTER'!C25)/4,"",'FIRST QUARTER'!C25+'SECOND QUARTER'!C25+'THIRD QUARTER'!C25+'FOURTH QUARTER'!C25)/4),0)</f>
        <v>#VALUE!</v>
      </c>
      <c r="D25" s="21" t="e">
        <f>ROUND(IF(OR('FIRST QUARTER'!D25="",'SECOND QUARTER'!D25="",'THIRD QUARTER'!D25="",'FOURTH QUARTER'!D25=""),"",IF(ISERROR('FIRST QUARTER'!D25+'SECOND QUARTER'!D25+'THIRD QUARTER'!D25+'FOURTH QUARTER'!D25)/4,"",'FIRST QUARTER'!D25+'SECOND QUARTER'!D25+'THIRD QUARTER'!D25+'FOURTH QUARTER'!D25)/4),0)</f>
        <v>#VALUE!</v>
      </c>
      <c r="E25" s="21" t="e">
        <f>ROUND(IF(OR('FIRST QUARTER'!E25="",'SECOND QUARTER'!E25="",'THIRD QUARTER'!E25="",'FOURTH QUARTER'!E25=""),"",IF(ISERROR('FIRST QUARTER'!E25+'SECOND QUARTER'!E25+'THIRD QUARTER'!E25+'FOURTH QUARTER'!E25)/4,"",'FIRST QUARTER'!E25+'SECOND QUARTER'!E25+'THIRD QUARTER'!E25+'FOURTH QUARTER'!E25)/4),0)</f>
        <v>#VALUE!</v>
      </c>
      <c r="F25" s="21" t="e">
        <f>ROUND(IF(OR('FIRST QUARTER'!F25="",'SECOND QUARTER'!F25="",'THIRD QUARTER'!F25="",'FOURTH QUARTER'!F25=""),"",IF(ISERROR('FIRST QUARTER'!F25+'SECOND QUARTER'!F25+'THIRD QUARTER'!F25+'FOURTH QUARTER'!F25)/4,"",'FIRST QUARTER'!F25+'SECOND QUARTER'!F25+'THIRD QUARTER'!F25+'FOURTH QUARTER'!F25)/4),0)</f>
        <v>#VALUE!</v>
      </c>
      <c r="G25" s="21" t="e">
        <f>ROUND(IF(OR('FIRST QUARTER'!G25="",'SECOND QUARTER'!G25="",'THIRD QUARTER'!G25="",'FOURTH QUARTER'!G25=""),"",IF(ISERROR('FIRST QUARTER'!G25+'SECOND QUARTER'!G25+'THIRD QUARTER'!G25+'FOURTH QUARTER'!G25)/4,"",'FIRST QUARTER'!G25+'SECOND QUARTER'!G25+'THIRD QUARTER'!G25+'FOURTH QUARTER'!G25)/4),0)</f>
        <v>#VALUE!</v>
      </c>
      <c r="H25" s="21" t="e">
        <f>ROUND(IF(OR('FIRST QUARTER'!H25="",'SECOND QUARTER'!H25="",'THIRD QUARTER'!H25="",'FOURTH QUARTER'!H25=""),"",IF(ISERROR('FIRST QUARTER'!H25+'SECOND QUARTER'!H25+'THIRD QUARTER'!H25+'FOURTH QUARTER'!H25)/4,"",'FIRST QUARTER'!H25+'SECOND QUARTER'!H25+'THIRD QUARTER'!H25+'FOURTH QUARTER'!H25)/4),0)</f>
        <v>#VALUE!</v>
      </c>
      <c r="I25" s="21" t="e">
        <f>ROUND(IF(OR('FIRST QUARTER'!I25="",'SECOND QUARTER'!I25="",'THIRD QUARTER'!I25="",'FOURTH QUARTER'!I25=""),"",IF(ISERROR('FIRST QUARTER'!I25+'SECOND QUARTER'!I25+'THIRD QUARTER'!I25+'FOURTH QUARTER'!I25)/4,"",'FIRST QUARTER'!I25+'SECOND QUARTER'!I25+'THIRD QUARTER'!I25+'FOURTH QUARTER'!I25)/4),0)</f>
        <v>#VALUE!</v>
      </c>
      <c r="J25" s="21" t="e">
        <f>ROUND(IF(OR('FIRST QUARTER'!N25="",'SECOND QUARTER'!N25="",'THIRD QUARTER'!N25="",'FOURTH QUARTER'!N25=""),"",IF(ISERROR('FIRST QUARTER'!N25+'SECOND QUARTER'!N25+'THIRD QUARTER'!N25+'FOURTH QUARTER'!N25)/4,"",'FIRST QUARTER'!N25+'SECOND QUARTER'!N25+'THIRD QUARTER'!N25+'FOURTH QUARTER'!N25)/4),0)</f>
        <v>#VALUE!</v>
      </c>
      <c r="K25" s="21" t="e">
        <f>ROUND(IF(OR('FIRST QUARTER'!O25="",'SECOND QUARTER'!O25="",'THIRD QUARTER'!O25="",'FOURTH QUARTER'!O25=""),"",IF(ISERROR('FIRST QUARTER'!O25+'SECOND QUARTER'!O25+'THIRD QUARTER'!O25+'FOURTH QUARTER'!O25)/4,"",'FIRST QUARTER'!O25+'SECOND QUARTER'!O25+'THIRD QUARTER'!O25+'FOURTH QUARTER'!O25)/4),0)</f>
        <v>#VALUE!</v>
      </c>
      <c r="L25" s="21" t="e">
        <f>ROUND(IF(OR('FIRST QUARTER'!P25="",'SECOND QUARTER'!P25="",'THIRD QUARTER'!P25="",'FOURTH QUARTER'!P25=""),"",IF(ISERROR('FIRST QUARTER'!P25+'SECOND QUARTER'!P25+'THIRD QUARTER'!P25+'FOURTH QUARTER'!P25)/4,"",'FIRST QUARTER'!P25+'SECOND QUARTER'!P25+'THIRD QUARTER'!P25+'FOURTH QUARTER'!P25)/4),0)</f>
        <v>#VALUE!</v>
      </c>
      <c r="M25" s="30" t="e">
        <f>IF(ISERROR(C25+D25+E25+F25+G25+H25+J25+K25+I25)/(COUNT(C25:I25,J25,K25)),"",(C25+D25+E25+F25+G25+H25+J25+K25+I25)/(COUNT(C25:I25,J25,K25)))</f>
        <v>#DIV/0!</v>
      </c>
      <c r="N25" s="31" t="str">
        <f>IF(ISERROR(ROUND(M25,0)),"",ROUND(M25,0))</f>
        <v/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customHeight="1" ht="15.75" s="1" customFormat="1">
      <c r="A26" s="22">
        <v>16</v>
      </c>
      <c r="B26" s="23">
        <f>INPUT!B26</f>
      </c>
      <c r="C26" s="21" t="e">
        <f>ROUND(IF(OR('FIRST QUARTER'!C26="",'SECOND QUARTER'!C26="",'THIRD QUARTER'!C26="",'FOURTH QUARTER'!C26=""),"",IF(ISERROR('FIRST QUARTER'!C26+'SECOND QUARTER'!C26+'THIRD QUARTER'!C26+'FOURTH QUARTER'!C26)/4,"",'FIRST QUARTER'!C26+'SECOND QUARTER'!C26+'THIRD QUARTER'!C26+'FOURTH QUARTER'!C26)/4),0)</f>
        <v>#VALUE!</v>
      </c>
      <c r="D26" s="21" t="e">
        <f>ROUND(IF(OR('FIRST QUARTER'!D26="",'SECOND QUARTER'!D26="",'THIRD QUARTER'!D26="",'FOURTH QUARTER'!D26=""),"",IF(ISERROR('FIRST QUARTER'!D26+'SECOND QUARTER'!D26+'THIRD QUARTER'!D26+'FOURTH QUARTER'!D26)/4,"",'FIRST QUARTER'!D26+'SECOND QUARTER'!D26+'THIRD QUARTER'!D26+'FOURTH QUARTER'!D26)/4),0)</f>
        <v>#VALUE!</v>
      </c>
      <c r="E26" s="21" t="e">
        <f>ROUND(IF(OR('FIRST QUARTER'!E26="",'SECOND QUARTER'!E26="",'THIRD QUARTER'!E26="",'FOURTH QUARTER'!E26=""),"",IF(ISERROR('FIRST QUARTER'!E26+'SECOND QUARTER'!E26+'THIRD QUARTER'!E26+'FOURTH QUARTER'!E26)/4,"",'FIRST QUARTER'!E26+'SECOND QUARTER'!E26+'THIRD QUARTER'!E26+'FOURTH QUARTER'!E26)/4),0)</f>
        <v>#VALUE!</v>
      </c>
      <c r="F26" s="21" t="e">
        <f>ROUND(IF(OR('FIRST QUARTER'!F26="",'SECOND QUARTER'!F26="",'THIRD QUARTER'!F26="",'FOURTH QUARTER'!F26=""),"",IF(ISERROR('FIRST QUARTER'!F26+'SECOND QUARTER'!F26+'THIRD QUARTER'!F26+'FOURTH QUARTER'!F26)/4,"",'FIRST QUARTER'!F26+'SECOND QUARTER'!F26+'THIRD QUARTER'!F26+'FOURTH QUARTER'!F26)/4),0)</f>
        <v>#VALUE!</v>
      </c>
      <c r="G26" s="21" t="e">
        <f>ROUND(IF(OR('FIRST QUARTER'!G26="",'SECOND QUARTER'!G26="",'THIRD QUARTER'!G26="",'FOURTH QUARTER'!G26=""),"",IF(ISERROR('FIRST QUARTER'!G26+'SECOND QUARTER'!G26+'THIRD QUARTER'!G26+'FOURTH QUARTER'!G26)/4,"",'FIRST QUARTER'!G26+'SECOND QUARTER'!G26+'THIRD QUARTER'!G26+'FOURTH QUARTER'!G26)/4),0)</f>
        <v>#VALUE!</v>
      </c>
      <c r="H26" s="21" t="e">
        <f>ROUND(IF(OR('FIRST QUARTER'!H26="",'SECOND QUARTER'!H26="",'THIRD QUARTER'!H26="",'FOURTH QUARTER'!H26=""),"",IF(ISERROR('FIRST QUARTER'!H26+'SECOND QUARTER'!H26+'THIRD QUARTER'!H26+'FOURTH QUARTER'!H26)/4,"",'FIRST QUARTER'!H26+'SECOND QUARTER'!H26+'THIRD QUARTER'!H26+'FOURTH QUARTER'!H26)/4),0)</f>
        <v>#VALUE!</v>
      </c>
      <c r="I26" s="21" t="e">
        <f>ROUND(IF(OR('FIRST QUARTER'!I26="",'SECOND QUARTER'!I26="",'THIRD QUARTER'!I26="",'FOURTH QUARTER'!I26=""),"",IF(ISERROR('FIRST QUARTER'!I26+'SECOND QUARTER'!I26+'THIRD QUARTER'!I26+'FOURTH QUARTER'!I26)/4,"",'FIRST QUARTER'!I26+'SECOND QUARTER'!I26+'THIRD QUARTER'!I26+'FOURTH QUARTER'!I26)/4),0)</f>
        <v>#VALUE!</v>
      </c>
      <c r="J26" s="21" t="e">
        <f>ROUND(IF(OR('FIRST QUARTER'!N26="",'SECOND QUARTER'!N26="",'THIRD QUARTER'!N26="",'FOURTH QUARTER'!N26=""),"",IF(ISERROR('FIRST QUARTER'!N26+'SECOND QUARTER'!N26+'THIRD QUARTER'!N26+'FOURTH QUARTER'!N26)/4,"",'FIRST QUARTER'!N26+'SECOND QUARTER'!N26+'THIRD QUARTER'!N26+'FOURTH QUARTER'!N26)/4),0)</f>
        <v>#VALUE!</v>
      </c>
      <c r="K26" s="21" t="e">
        <f>ROUND(IF(OR('FIRST QUARTER'!O26="",'SECOND QUARTER'!O26="",'THIRD QUARTER'!O26="",'FOURTH QUARTER'!O26=""),"",IF(ISERROR('FIRST QUARTER'!O26+'SECOND QUARTER'!O26+'THIRD QUARTER'!O26+'FOURTH QUARTER'!O26)/4,"",'FIRST QUARTER'!O26+'SECOND QUARTER'!O26+'THIRD QUARTER'!O26+'FOURTH QUARTER'!O26)/4),0)</f>
        <v>#VALUE!</v>
      </c>
      <c r="L26" s="21" t="e">
        <f>ROUND(IF(OR('FIRST QUARTER'!P26="",'SECOND QUARTER'!P26="",'THIRD QUARTER'!P26="",'FOURTH QUARTER'!P26=""),"",IF(ISERROR('FIRST QUARTER'!P26+'SECOND QUARTER'!P26+'THIRD QUARTER'!P26+'FOURTH QUARTER'!P26)/4,"",'FIRST QUARTER'!P26+'SECOND QUARTER'!P26+'THIRD QUARTER'!P26+'FOURTH QUARTER'!P26)/4),0)</f>
        <v>#VALUE!</v>
      </c>
      <c r="M26" s="30" t="e">
        <f>IF(ISERROR(C26+D26+E26+F26+G26+H26+J26+K26+I26)/(COUNT(C26:I26,J26,K26)),"",(C26+D26+E26+F26+G26+H26+J26+K26+I26)/(COUNT(C26:I26,J26,K26)))</f>
        <v>#DIV/0!</v>
      </c>
      <c r="N26" s="31" t="str">
        <f>IF(ISERROR(ROUND(M26,0)),"",ROUND(M26,0))</f>
        <v/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 customHeight="1" ht="15.75" s="1" customFormat="1">
      <c r="A27" s="22">
        <v>17</v>
      </c>
      <c r="B27" s="23">
        <f>INPUT!B27</f>
      </c>
      <c r="C27" s="21" t="e">
        <f>ROUND(IF(OR('FIRST QUARTER'!C27="",'SECOND QUARTER'!C27="",'THIRD QUARTER'!C27="",'FOURTH QUARTER'!C27=""),"",IF(ISERROR('FIRST QUARTER'!C27+'SECOND QUARTER'!C27+'THIRD QUARTER'!C27+'FOURTH QUARTER'!C27)/4,"",'FIRST QUARTER'!C27+'SECOND QUARTER'!C27+'THIRD QUARTER'!C27+'FOURTH QUARTER'!C27)/4),0)</f>
        <v>#VALUE!</v>
      </c>
      <c r="D27" s="21" t="e">
        <f>ROUND(IF(OR('FIRST QUARTER'!D27="",'SECOND QUARTER'!D27="",'THIRD QUARTER'!D27="",'FOURTH QUARTER'!D27=""),"",IF(ISERROR('FIRST QUARTER'!D27+'SECOND QUARTER'!D27+'THIRD QUARTER'!D27+'FOURTH QUARTER'!D27)/4,"",'FIRST QUARTER'!D27+'SECOND QUARTER'!D27+'THIRD QUARTER'!D27+'FOURTH QUARTER'!D27)/4),0)</f>
        <v>#VALUE!</v>
      </c>
      <c r="E27" s="21" t="e">
        <f>ROUND(IF(OR('FIRST QUARTER'!E27="",'SECOND QUARTER'!E27="",'THIRD QUARTER'!E27="",'FOURTH QUARTER'!E27=""),"",IF(ISERROR('FIRST QUARTER'!E27+'SECOND QUARTER'!E27+'THIRD QUARTER'!E27+'FOURTH QUARTER'!E27)/4,"",'FIRST QUARTER'!E27+'SECOND QUARTER'!E27+'THIRD QUARTER'!E27+'FOURTH QUARTER'!E27)/4),0)</f>
        <v>#VALUE!</v>
      </c>
      <c r="F27" s="21" t="e">
        <f>ROUND(IF(OR('FIRST QUARTER'!F27="",'SECOND QUARTER'!F27="",'THIRD QUARTER'!F27="",'FOURTH QUARTER'!F27=""),"",IF(ISERROR('FIRST QUARTER'!F27+'SECOND QUARTER'!F27+'THIRD QUARTER'!F27+'FOURTH QUARTER'!F27)/4,"",'FIRST QUARTER'!F27+'SECOND QUARTER'!F27+'THIRD QUARTER'!F27+'FOURTH QUARTER'!F27)/4),0)</f>
        <v>#VALUE!</v>
      </c>
      <c r="G27" s="21" t="e">
        <f>ROUND(IF(OR('FIRST QUARTER'!G27="",'SECOND QUARTER'!G27="",'THIRD QUARTER'!G27="",'FOURTH QUARTER'!G27=""),"",IF(ISERROR('FIRST QUARTER'!G27+'SECOND QUARTER'!G27+'THIRD QUARTER'!G27+'FOURTH QUARTER'!G27)/4,"",'FIRST QUARTER'!G27+'SECOND QUARTER'!G27+'THIRD QUARTER'!G27+'FOURTH QUARTER'!G27)/4),0)</f>
        <v>#VALUE!</v>
      </c>
      <c r="H27" s="21" t="e">
        <f>ROUND(IF(OR('FIRST QUARTER'!H27="",'SECOND QUARTER'!H27="",'THIRD QUARTER'!H27="",'FOURTH QUARTER'!H27=""),"",IF(ISERROR('FIRST QUARTER'!H27+'SECOND QUARTER'!H27+'THIRD QUARTER'!H27+'FOURTH QUARTER'!H27)/4,"",'FIRST QUARTER'!H27+'SECOND QUARTER'!H27+'THIRD QUARTER'!H27+'FOURTH QUARTER'!H27)/4),0)</f>
        <v>#VALUE!</v>
      </c>
      <c r="I27" s="21" t="e">
        <f>ROUND(IF(OR('FIRST QUARTER'!I27="",'SECOND QUARTER'!I27="",'THIRD QUARTER'!I27="",'FOURTH QUARTER'!I27=""),"",IF(ISERROR('FIRST QUARTER'!I27+'SECOND QUARTER'!I27+'THIRD QUARTER'!I27+'FOURTH QUARTER'!I27)/4,"",'FIRST QUARTER'!I27+'SECOND QUARTER'!I27+'THIRD QUARTER'!I27+'FOURTH QUARTER'!I27)/4),0)</f>
        <v>#VALUE!</v>
      </c>
      <c r="J27" s="21" t="e">
        <f>ROUND(IF(OR('FIRST QUARTER'!N27="",'SECOND QUARTER'!N27="",'THIRD QUARTER'!N27="",'FOURTH QUARTER'!N27=""),"",IF(ISERROR('FIRST QUARTER'!N27+'SECOND QUARTER'!N27+'THIRD QUARTER'!N27+'FOURTH QUARTER'!N27)/4,"",'FIRST QUARTER'!N27+'SECOND QUARTER'!N27+'THIRD QUARTER'!N27+'FOURTH QUARTER'!N27)/4),0)</f>
        <v>#VALUE!</v>
      </c>
      <c r="K27" s="21" t="e">
        <f>ROUND(IF(OR('FIRST QUARTER'!O27="",'SECOND QUARTER'!O27="",'THIRD QUARTER'!O27="",'FOURTH QUARTER'!O27=""),"",IF(ISERROR('FIRST QUARTER'!O27+'SECOND QUARTER'!O27+'THIRD QUARTER'!O27+'FOURTH QUARTER'!O27)/4,"",'FIRST QUARTER'!O27+'SECOND QUARTER'!O27+'THIRD QUARTER'!O27+'FOURTH QUARTER'!O27)/4),0)</f>
        <v>#VALUE!</v>
      </c>
      <c r="L27" s="21" t="e">
        <f>ROUND(IF(OR('FIRST QUARTER'!P27="",'SECOND QUARTER'!P27="",'THIRD QUARTER'!P27="",'FOURTH QUARTER'!P27=""),"",IF(ISERROR('FIRST QUARTER'!P27+'SECOND QUARTER'!P27+'THIRD QUARTER'!P27+'FOURTH QUARTER'!P27)/4,"",'FIRST QUARTER'!P27+'SECOND QUARTER'!P27+'THIRD QUARTER'!P27+'FOURTH QUARTER'!P27)/4),0)</f>
        <v>#VALUE!</v>
      </c>
      <c r="M27" s="30" t="e">
        <f>IF(ISERROR(C27+D27+E27+F27+G27+H27+J27+K27+I27)/(COUNT(C27:I27,J27,K27)),"",(C27+D27+E27+F27+G27+H27+J27+K27+I27)/(COUNT(C27:I27,J27,K27)))</f>
        <v>#DIV/0!</v>
      </c>
      <c r="N27" s="31" t="str">
        <f>IF(ISERROR(ROUND(M27,0)),"",ROUND(M27,0))</f>
        <v/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customHeight="1" ht="15.75" s="1" customFormat="1">
      <c r="A28" s="22">
        <v>18</v>
      </c>
      <c r="B28" s="23">
        <f>INPUT!B28</f>
      </c>
      <c r="C28" s="21" t="e">
        <f>ROUND(IF(OR('FIRST QUARTER'!C28="",'SECOND QUARTER'!C28="",'THIRD QUARTER'!C28="",'FOURTH QUARTER'!C28=""),"",IF(ISERROR('FIRST QUARTER'!C28+'SECOND QUARTER'!C28+'THIRD QUARTER'!C28+'FOURTH QUARTER'!C28)/4,"",'FIRST QUARTER'!C28+'SECOND QUARTER'!C28+'THIRD QUARTER'!C28+'FOURTH QUARTER'!C28)/4),0)</f>
        <v>#VALUE!</v>
      </c>
      <c r="D28" s="21" t="e">
        <f>ROUND(IF(OR('FIRST QUARTER'!D28="",'SECOND QUARTER'!D28="",'THIRD QUARTER'!D28="",'FOURTH QUARTER'!D28=""),"",IF(ISERROR('FIRST QUARTER'!D28+'SECOND QUARTER'!D28+'THIRD QUARTER'!D28+'FOURTH QUARTER'!D28)/4,"",'FIRST QUARTER'!D28+'SECOND QUARTER'!D28+'THIRD QUARTER'!D28+'FOURTH QUARTER'!D28)/4),0)</f>
        <v>#VALUE!</v>
      </c>
      <c r="E28" s="21" t="e">
        <f>ROUND(IF(OR('FIRST QUARTER'!E28="",'SECOND QUARTER'!E28="",'THIRD QUARTER'!E28="",'FOURTH QUARTER'!E28=""),"",IF(ISERROR('FIRST QUARTER'!E28+'SECOND QUARTER'!E28+'THIRD QUARTER'!E28+'FOURTH QUARTER'!E28)/4,"",'FIRST QUARTER'!E28+'SECOND QUARTER'!E28+'THIRD QUARTER'!E28+'FOURTH QUARTER'!E28)/4),0)</f>
        <v>#VALUE!</v>
      </c>
      <c r="F28" s="21" t="e">
        <f>ROUND(IF(OR('FIRST QUARTER'!F28="",'SECOND QUARTER'!F28="",'THIRD QUARTER'!F28="",'FOURTH QUARTER'!F28=""),"",IF(ISERROR('FIRST QUARTER'!F28+'SECOND QUARTER'!F28+'THIRD QUARTER'!F28+'FOURTH QUARTER'!F28)/4,"",'FIRST QUARTER'!F28+'SECOND QUARTER'!F28+'THIRD QUARTER'!F28+'FOURTH QUARTER'!F28)/4),0)</f>
        <v>#VALUE!</v>
      </c>
      <c r="G28" s="21" t="e">
        <f>ROUND(IF(OR('FIRST QUARTER'!G28="",'SECOND QUARTER'!G28="",'THIRD QUARTER'!G28="",'FOURTH QUARTER'!G28=""),"",IF(ISERROR('FIRST QUARTER'!G28+'SECOND QUARTER'!G28+'THIRD QUARTER'!G28+'FOURTH QUARTER'!G28)/4,"",'FIRST QUARTER'!G28+'SECOND QUARTER'!G28+'THIRD QUARTER'!G28+'FOURTH QUARTER'!G28)/4),0)</f>
        <v>#VALUE!</v>
      </c>
      <c r="H28" s="21" t="e">
        <f>ROUND(IF(OR('FIRST QUARTER'!H28="",'SECOND QUARTER'!H28="",'THIRD QUARTER'!H28="",'FOURTH QUARTER'!H28=""),"",IF(ISERROR('FIRST QUARTER'!H28+'SECOND QUARTER'!H28+'THIRD QUARTER'!H28+'FOURTH QUARTER'!H28)/4,"",'FIRST QUARTER'!H28+'SECOND QUARTER'!H28+'THIRD QUARTER'!H28+'FOURTH QUARTER'!H28)/4),0)</f>
        <v>#VALUE!</v>
      </c>
      <c r="I28" s="21" t="e">
        <f>ROUND(IF(OR('FIRST QUARTER'!I28="",'SECOND QUARTER'!I28="",'THIRD QUARTER'!I28="",'FOURTH QUARTER'!I28=""),"",IF(ISERROR('FIRST QUARTER'!I28+'SECOND QUARTER'!I28+'THIRD QUARTER'!I28+'FOURTH QUARTER'!I28)/4,"",'FIRST QUARTER'!I28+'SECOND QUARTER'!I28+'THIRD QUARTER'!I28+'FOURTH QUARTER'!I28)/4),0)</f>
        <v>#VALUE!</v>
      </c>
      <c r="J28" s="21" t="e">
        <f>ROUND(IF(OR('FIRST QUARTER'!N28="",'SECOND QUARTER'!N28="",'THIRD QUARTER'!N28="",'FOURTH QUARTER'!N28=""),"",IF(ISERROR('FIRST QUARTER'!N28+'SECOND QUARTER'!N28+'THIRD QUARTER'!N28+'FOURTH QUARTER'!N28)/4,"",'FIRST QUARTER'!N28+'SECOND QUARTER'!N28+'THIRD QUARTER'!N28+'FOURTH QUARTER'!N28)/4),0)</f>
        <v>#VALUE!</v>
      </c>
      <c r="K28" s="21" t="e">
        <f>ROUND(IF(OR('FIRST QUARTER'!O28="",'SECOND QUARTER'!O28="",'THIRD QUARTER'!O28="",'FOURTH QUARTER'!O28=""),"",IF(ISERROR('FIRST QUARTER'!O28+'SECOND QUARTER'!O28+'THIRD QUARTER'!O28+'FOURTH QUARTER'!O28)/4,"",'FIRST QUARTER'!O28+'SECOND QUARTER'!O28+'THIRD QUARTER'!O28+'FOURTH QUARTER'!O28)/4),0)</f>
        <v>#VALUE!</v>
      </c>
      <c r="L28" s="21" t="e">
        <f>ROUND(IF(OR('FIRST QUARTER'!P28="",'SECOND QUARTER'!P28="",'THIRD QUARTER'!P28="",'FOURTH QUARTER'!P28=""),"",IF(ISERROR('FIRST QUARTER'!P28+'SECOND QUARTER'!P28+'THIRD QUARTER'!P28+'FOURTH QUARTER'!P28)/4,"",'FIRST QUARTER'!P28+'SECOND QUARTER'!P28+'THIRD QUARTER'!P28+'FOURTH QUARTER'!P28)/4),0)</f>
        <v>#VALUE!</v>
      </c>
      <c r="M28" s="30" t="e">
        <f>IF(ISERROR(C28+D28+E28+F28+G28+H28+J28+K28+I28)/(COUNT(C28:I28,J28,K28)),"",(C28+D28+E28+F28+G28+H28+J28+K28+I28)/(COUNT(C28:I28,J28,K28)))</f>
        <v>#DIV/0!</v>
      </c>
      <c r="N28" s="31" t="str">
        <f>IF(ISERROR(ROUND(M28,0)),"",ROUND(M28,0))</f>
        <v/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69" customHeight="1" ht="15.75" s="1" customFormat="1">
      <c r="A29" s="22">
        <v>19</v>
      </c>
      <c r="B29" s="23">
        <f>INPUT!B29</f>
      </c>
      <c r="C29" s="21" t="e">
        <f>ROUND(IF(OR('FIRST QUARTER'!C29="",'SECOND QUARTER'!C29="",'THIRD QUARTER'!C29="",'FOURTH QUARTER'!C29=""),"",IF(ISERROR('FIRST QUARTER'!C29+'SECOND QUARTER'!C29+'THIRD QUARTER'!C29+'FOURTH QUARTER'!C29)/4,"",'FIRST QUARTER'!C29+'SECOND QUARTER'!C29+'THIRD QUARTER'!C29+'FOURTH QUARTER'!C29)/4),0)</f>
        <v>#VALUE!</v>
      </c>
      <c r="D29" s="21" t="e">
        <f>ROUND(IF(OR('FIRST QUARTER'!D29="",'SECOND QUARTER'!D29="",'THIRD QUARTER'!D29="",'FOURTH QUARTER'!D29=""),"",IF(ISERROR('FIRST QUARTER'!D29+'SECOND QUARTER'!D29+'THIRD QUARTER'!D29+'FOURTH QUARTER'!D29)/4,"",'FIRST QUARTER'!D29+'SECOND QUARTER'!D29+'THIRD QUARTER'!D29+'FOURTH QUARTER'!D29)/4),0)</f>
        <v>#VALUE!</v>
      </c>
      <c r="E29" s="21" t="e">
        <f>ROUND(IF(OR('FIRST QUARTER'!E29="",'SECOND QUARTER'!E29="",'THIRD QUARTER'!E29="",'FOURTH QUARTER'!E29=""),"",IF(ISERROR('FIRST QUARTER'!E29+'SECOND QUARTER'!E29+'THIRD QUARTER'!E29+'FOURTH QUARTER'!E29)/4,"",'FIRST QUARTER'!E29+'SECOND QUARTER'!E29+'THIRD QUARTER'!E29+'FOURTH QUARTER'!E29)/4),0)</f>
        <v>#VALUE!</v>
      </c>
      <c r="F29" s="21" t="e">
        <f>ROUND(IF(OR('FIRST QUARTER'!F29="",'SECOND QUARTER'!F29="",'THIRD QUARTER'!F29="",'FOURTH QUARTER'!F29=""),"",IF(ISERROR('FIRST QUARTER'!F29+'SECOND QUARTER'!F29+'THIRD QUARTER'!F29+'FOURTH QUARTER'!F29)/4,"",'FIRST QUARTER'!F29+'SECOND QUARTER'!F29+'THIRD QUARTER'!F29+'FOURTH QUARTER'!F29)/4),0)</f>
        <v>#VALUE!</v>
      </c>
      <c r="G29" s="21" t="e">
        <f>ROUND(IF(OR('FIRST QUARTER'!G29="",'SECOND QUARTER'!G29="",'THIRD QUARTER'!G29="",'FOURTH QUARTER'!G29=""),"",IF(ISERROR('FIRST QUARTER'!G29+'SECOND QUARTER'!G29+'THIRD QUARTER'!G29+'FOURTH QUARTER'!G29)/4,"",'FIRST QUARTER'!G29+'SECOND QUARTER'!G29+'THIRD QUARTER'!G29+'FOURTH QUARTER'!G29)/4),0)</f>
        <v>#VALUE!</v>
      </c>
      <c r="H29" s="21" t="e">
        <f>ROUND(IF(OR('FIRST QUARTER'!H29="",'SECOND QUARTER'!H29="",'THIRD QUARTER'!H29="",'FOURTH QUARTER'!H29=""),"",IF(ISERROR('FIRST QUARTER'!H29+'SECOND QUARTER'!H29+'THIRD QUARTER'!H29+'FOURTH QUARTER'!H29)/4,"",'FIRST QUARTER'!H29+'SECOND QUARTER'!H29+'THIRD QUARTER'!H29+'FOURTH QUARTER'!H29)/4),0)</f>
        <v>#VALUE!</v>
      </c>
      <c r="I29" s="21" t="e">
        <f>ROUND(IF(OR('FIRST QUARTER'!I29="",'SECOND QUARTER'!I29="",'THIRD QUARTER'!I29="",'FOURTH QUARTER'!I29=""),"",IF(ISERROR('FIRST QUARTER'!I29+'SECOND QUARTER'!I29+'THIRD QUARTER'!I29+'FOURTH QUARTER'!I29)/4,"",'FIRST QUARTER'!I29+'SECOND QUARTER'!I29+'THIRD QUARTER'!I29+'FOURTH QUARTER'!I29)/4),0)</f>
        <v>#VALUE!</v>
      </c>
      <c r="J29" s="21" t="e">
        <f>ROUND(IF(OR('FIRST QUARTER'!N29="",'SECOND QUARTER'!N29="",'THIRD QUARTER'!N29="",'FOURTH QUARTER'!N29=""),"",IF(ISERROR('FIRST QUARTER'!N29+'SECOND QUARTER'!N29+'THIRD QUARTER'!N29+'FOURTH QUARTER'!N29)/4,"",'FIRST QUARTER'!N29+'SECOND QUARTER'!N29+'THIRD QUARTER'!N29+'FOURTH QUARTER'!N29)/4),0)</f>
        <v>#VALUE!</v>
      </c>
      <c r="K29" s="21" t="e">
        <f>ROUND(IF(OR('FIRST QUARTER'!O29="",'SECOND QUARTER'!O29="",'THIRD QUARTER'!O29="",'FOURTH QUARTER'!O29=""),"",IF(ISERROR('FIRST QUARTER'!O29+'SECOND QUARTER'!O29+'THIRD QUARTER'!O29+'FOURTH QUARTER'!O29)/4,"",'FIRST QUARTER'!O29+'SECOND QUARTER'!O29+'THIRD QUARTER'!O29+'FOURTH QUARTER'!O29)/4),0)</f>
        <v>#VALUE!</v>
      </c>
      <c r="L29" s="21" t="e">
        <f>ROUND(IF(OR('FIRST QUARTER'!P29="",'SECOND QUARTER'!P29="",'THIRD QUARTER'!P29="",'FOURTH QUARTER'!P29=""),"",IF(ISERROR('FIRST QUARTER'!P29+'SECOND QUARTER'!P29+'THIRD QUARTER'!P29+'FOURTH QUARTER'!P29)/4,"",'FIRST QUARTER'!P29+'SECOND QUARTER'!P29+'THIRD QUARTER'!P29+'FOURTH QUARTER'!P29)/4),0)</f>
        <v>#VALUE!</v>
      </c>
      <c r="M29" s="30" t="e">
        <f>IF(ISERROR(C29+D29+E29+F29+G29+H29+J29+K29+I29)/(COUNT(C29:I29,J29,K29)),"",(C29+D29+E29+F29+G29+H29+J29+K29+I29)/(COUNT(C29:I29,J29,K29)))</f>
        <v>#DIV/0!</v>
      </c>
      <c r="N29" s="31" t="str">
        <f>IF(ISERROR(ROUND(M29,0)),"",ROUND(M29,0))</f>
        <v/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69" customHeight="1" ht="15.75" s="1" customFormat="1">
      <c r="A30" s="22">
        <v>20</v>
      </c>
      <c r="B30" s="23">
        <f>INPUT!B30</f>
      </c>
      <c r="C30" s="21" t="e">
        <f>ROUND(IF(OR('FIRST QUARTER'!C30="",'SECOND QUARTER'!C30="",'THIRD QUARTER'!C30="",'FOURTH QUARTER'!C30=""),"",IF(ISERROR('FIRST QUARTER'!C30+'SECOND QUARTER'!C30+'THIRD QUARTER'!C30+'FOURTH QUARTER'!C30)/4,"",'FIRST QUARTER'!C30+'SECOND QUARTER'!C30+'THIRD QUARTER'!C30+'FOURTH QUARTER'!C30)/4),0)</f>
        <v>#VALUE!</v>
      </c>
      <c r="D30" s="21" t="e">
        <f>ROUND(IF(OR('FIRST QUARTER'!D30="",'SECOND QUARTER'!D30="",'THIRD QUARTER'!D30="",'FOURTH QUARTER'!D30=""),"",IF(ISERROR('FIRST QUARTER'!D30+'SECOND QUARTER'!D30+'THIRD QUARTER'!D30+'FOURTH QUARTER'!D30)/4,"",'FIRST QUARTER'!D30+'SECOND QUARTER'!D30+'THIRD QUARTER'!D30+'FOURTH QUARTER'!D30)/4),0)</f>
        <v>#VALUE!</v>
      </c>
      <c r="E30" s="21" t="e">
        <f>ROUND(IF(OR('FIRST QUARTER'!E30="",'SECOND QUARTER'!E30="",'THIRD QUARTER'!E30="",'FOURTH QUARTER'!E30=""),"",IF(ISERROR('FIRST QUARTER'!E30+'SECOND QUARTER'!E30+'THIRD QUARTER'!E30+'FOURTH QUARTER'!E30)/4,"",'FIRST QUARTER'!E30+'SECOND QUARTER'!E30+'THIRD QUARTER'!E30+'FOURTH QUARTER'!E30)/4),0)</f>
        <v>#VALUE!</v>
      </c>
      <c r="F30" s="21" t="e">
        <f>ROUND(IF(OR('FIRST QUARTER'!F30="",'SECOND QUARTER'!F30="",'THIRD QUARTER'!F30="",'FOURTH QUARTER'!F30=""),"",IF(ISERROR('FIRST QUARTER'!F30+'SECOND QUARTER'!F30+'THIRD QUARTER'!F30+'FOURTH QUARTER'!F30)/4,"",'FIRST QUARTER'!F30+'SECOND QUARTER'!F30+'THIRD QUARTER'!F30+'FOURTH QUARTER'!F30)/4),0)</f>
        <v>#VALUE!</v>
      </c>
      <c r="G30" s="21" t="e">
        <f>ROUND(IF(OR('FIRST QUARTER'!G30="",'SECOND QUARTER'!G30="",'THIRD QUARTER'!G30="",'FOURTH QUARTER'!G30=""),"",IF(ISERROR('FIRST QUARTER'!G30+'SECOND QUARTER'!G30+'THIRD QUARTER'!G30+'FOURTH QUARTER'!G30)/4,"",'FIRST QUARTER'!G30+'SECOND QUARTER'!G30+'THIRD QUARTER'!G30+'FOURTH QUARTER'!G30)/4),0)</f>
        <v>#VALUE!</v>
      </c>
      <c r="H30" s="21" t="e">
        <f>ROUND(IF(OR('FIRST QUARTER'!H30="",'SECOND QUARTER'!H30="",'THIRD QUARTER'!H30="",'FOURTH QUARTER'!H30=""),"",IF(ISERROR('FIRST QUARTER'!H30+'SECOND QUARTER'!H30+'THIRD QUARTER'!H30+'FOURTH QUARTER'!H30)/4,"",'FIRST QUARTER'!H30+'SECOND QUARTER'!H30+'THIRD QUARTER'!H30+'FOURTH QUARTER'!H30)/4),0)</f>
        <v>#VALUE!</v>
      </c>
      <c r="I30" s="21" t="e">
        <f>ROUND(IF(OR('FIRST QUARTER'!I30="",'SECOND QUARTER'!I30="",'THIRD QUARTER'!I30="",'FOURTH QUARTER'!I30=""),"",IF(ISERROR('FIRST QUARTER'!I30+'SECOND QUARTER'!I30+'THIRD QUARTER'!I30+'FOURTH QUARTER'!I30)/4,"",'FIRST QUARTER'!I30+'SECOND QUARTER'!I30+'THIRD QUARTER'!I30+'FOURTH QUARTER'!I30)/4),0)</f>
        <v>#VALUE!</v>
      </c>
      <c r="J30" s="21" t="e">
        <f>ROUND(IF(OR('FIRST QUARTER'!N30="",'SECOND QUARTER'!N30="",'THIRD QUARTER'!N30="",'FOURTH QUARTER'!N30=""),"",IF(ISERROR('FIRST QUARTER'!N30+'SECOND QUARTER'!N30+'THIRD QUARTER'!N30+'FOURTH QUARTER'!N30)/4,"",'FIRST QUARTER'!N30+'SECOND QUARTER'!N30+'THIRD QUARTER'!N30+'FOURTH QUARTER'!N30)/4),0)</f>
        <v>#VALUE!</v>
      </c>
      <c r="K30" s="21" t="e">
        <f>ROUND(IF(OR('FIRST QUARTER'!O30="",'SECOND QUARTER'!O30="",'THIRD QUARTER'!O30="",'FOURTH QUARTER'!O30=""),"",IF(ISERROR('FIRST QUARTER'!O30+'SECOND QUARTER'!O30+'THIRD QUARTER'!O30+'FOURTH QUARTER'!O30)/4,"",'FIRST QUARTER'!O30+'SECOND QUARTER'!O30+'THIRD QUARTER'!O30+'FOURTH QUARTER'!O30)/4),0)</f>
        <v>#VALUE!</v>
      </c>
      <c r="L30" s="21" t="e">
        <f>ROUND(IF(OR('FIRST QUARTER'!P30="",'SECOND QUARTER'!P30="",'THIRD QUARTER'!P30="",'FOURTH QUARTER'!P30=""),"",IF(ISERROR('FIRST QUARTER'!P30+'SECOND QUARTER'!P30+'THIRD QUARTER'!P30+'FOURTH QUARTER'!P30)/4,"",'FIRST QUARTER'!P30+'SECOND QUARTER'!P30+'THIRD QUARTER'!P30+'FOURTH QUARTER'!P30)/4),0)</f>
        <v>#VALUE!</v>
      </c>
      <c r="M30" s="30" t="e">
        <f>IF(ISERROR(C30+D30+E30+F30+G30+H30+J30+K30+I30)/(COUNT(C30:I30,J30,K30)),"",(C30+D30+E30+F30+G30+H30+J30+K30+I30)/(COUNT(C30:I30,J30,K30)))</f>
        <v>#DIV/0!</v>
      </c>
      <c r="N30" s="31" t="str">
        <f>IF(ISERROR(ROUND(M30,0)),"",ROUND(M30,0))</f>
        <v/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69" customHeight="1" ht="31.5" s="1" customFormat="1">
      <c r="A31" s="22">
        <v>21</v>
      </c>
      <c r="B31" s="23">
        <f>INPUT!B31</f>
      </c>
      <c r="C31" s="21" t="e">
        <f>ROUND(IF(OR('FIRST QUARTER'!C31="",'SECOND QUARTER'!C31="",'THIRD QUARTER'!C31="",'FOURTH QUARTER'!C31=""),"",IF(ISERROR('FIRST QUARTER'!C31+'SECOND QUARTER'!C31+'THIRD QUARTER'!C31+'FOURTH QUARTER'!C31)/4,"",'FIRST QUARTER'!C31+'SECOND QUARTER'!C31+'THIRD QUARTER'!C31+'FOURTH QUARTER'!C31)/4),0)</f>
        <v>#VALUE!</v>
      </c>
      <c r="D31" s="21" t="e">
        <f>ROUND(IF(OR('FIRST QUARTER'!D31="",'SECOND QUARTER'!D31="",'THIRD QUARTER'!D31="",'FOURTH QUARTER'!D31=""),"",IF(ISERROR('FIRST QUARTER'!D31+'SECOND QUARTER'!D31+'THIRD QUARTER'!D31+'FOURTH QUARTER'!D31)/4,"",'FIRST QUARTER'!D31+'SECOND QUARTER'!D31+'THIRD QUARTER'!D31+'FOURTH QUARTER'!D31)/4),0)</f>
        <v>#VALUE!</v>
      </c>
      <c r="E31" s="21" t="e">
        <f>ROUND(IF(OR('FIRST QUARTER'!E31="",'SECOND QUARTER'!E31="",'THIRD QUARTER'!E31="",'FOURTH QUARTER'!E31=""),"",IF(ISERROR('FIRST QUARTER'!E31+'SECOND QUARTER'!E31+'THIRD QUARTER'!E31+'FOURTH QUARTER'!E31)/4,"",'FIRST QUARTER'!E31+'SECOND QUARTER'!E31+'THIRD QUARTER'!E31+'FOURTH QUARTER'!E31)/4),0)</f>
        <v>#VALUE!</v>
      </c>
      <c r="F31" s="21" t="e">
        <f>ROUND(IF(OR('FIRST QUARTER'!F31="",'SECOND QUARTER'!F31="",'THIRD QUARTER'!F31="",'FOURTH QUARTER'!F31=""),"",IF(ISERROR('FIRST QUARTER'!F31+'SECOND QUARTER'!F31+'THIRD QUARTER'!F31+'FOURTH QUARTER'!F31)/4,"",'FIRST QUARTER'!F31+'SECOND QUARTER'!F31+'THIRD QUARTER'!F31+'FOURTH QUARTER'!F31)/4),0)</f>
        <v>#VALUE!</v>
      </c>
      <c r="G31" s="21" t="e">
        <f>ROUND(IF(OR('FIRST QUARTER'!G31="",'SECOND QUARTER'!G31="",'THIRD QUARTER'!G31="",'FOURTH QUARTER'!G31=""),"",IF(ISERROR('FIRST QUARTER'!G31+'SECOND QUARTER'!G31+'THIRD QUARTER'!G31+'FOURTH QUARTER'!G31)/4,"",'FIRST QUARTER'!G31+'SECOND QUARTER'!G31+'THIRD QUARTER'!G31+'FOURTH QUARTER'!G31)/4),0)</f>
        <v>#VALUE!</v>
      </c>
      <c r="H31" s="21" t="e">
        <f>ROUND(IF(OR('FIRST QUARTER'!H31="",'SECOND QUARTER'!H31="",'THIRD QUARTER'!H31="",'FOURTH QUARTER'!H31=""),"",IF(ISERROR('FIRST QUARTER'!H31+'SECOND QUARTER'!H31+'THIRD QUARTER'!H31+'FOURTH QUARTER'!H31)/4,"",'FIRST QUARTER'!H31+'SECOND QUARTER'!H31+'THIRD QUARTER'!H31+'FOURTH QUARTER'!H31)/4),0)</f>
        <v>#VALUE!</v>
      </c>
      <c r="I31" s="21" t="e">
        <f>ROUND(IF(OR('FIRST QUARTER'!I31="",'SECOND QUARTER'!I31="",'THIRD QUARTER'!I31="",'FOURTH QUARTER'!I31=""),"",IF(ISERROR('FIRST QUARTER'!I31+'SECOND QUARTER'!I31+'THIRD QUARTER'!I31+'FOURTH QUARTER'!I31)/4,"",'FIRST QUARTER'!I31+'SECOND QUARTER'!I31+'THIRD QUARTER'!I31+'FOURTH QUARTER'!I31)/4),0)</f>
        <v>#VALUE!</v>
      </c>
      <c r="J31" s="21" t="e">
        <f>ROUND(IF(OR('FIRST QUARTER'!N31="",'SECOND QUARTER'!N31="",'THIRD QUARTER'!N31="",'FOURTH QUARTER'!N31=""),"",IF(ISERROR('FIRST QUARTER'!N31+'SECOND QUARTER'!N31+'THIRD QUARTER'!N31+'FOURTH QUARTER'!N31)/4,"",'FIRST QUARTER'!N31+'SECOND QUARTER'!N31+'THIRD QUARTER'!N31+'FOURTH QUARTER'!N31)/4),0)</f>
        <v>#VALUE!</v>
      </c>
      <c r="K31" s="21" t="e">
        <f>ROUND(IF(OR('FIRST QUARTER'!O31="",'SECOND QUARTER'!O31="",'THIRD QUARTER'!O31="",'FOURTH QUARTER'!O31=""),"",IF(ISERROR('FIRST QUARTER'!O31+'SECOND QUARTER'!O31+'THIRD QUARTER'!O31+'FOURTH QUARTER'!O31)/4,"",'FIRST QUARTER'!O31+'SECOND QUARTER'!O31+'THIRD QUARTER'!O31+'FOURTH QUARTER'!O31)/4),0)</f>
        <v>#VALUE!</v>
      </c>
      <c r="L31" s="21" t="e">
        <f>ROUND(IF(OR('FIRST QUARTER'!P31="",'SECOND QUARTER'!P31="",'THIRD QUARTER'!P31="",'FOURTH QUARTER'!P31=""),"",IF(ISERROR('FIRST QUARTER'!P31+'SECOND QUARTER'!P31+'THIRD QUARTER'!P31+'FOURTH QUARTER'!P31)/4,"",'FIRST QUARTER'!P31+'SECOND QUARTER'!P31+'THIRD QUARTER'!P31+'FOURTH QUARTER'!P31)/4),0)</f>
        <v>#VALUE!</v>
      </c>
      <c r="M31" s="30" t="e">
        <f>IF(ISERROR(C31+D31+E31+F31+G31+H31+J31+K31+I31)/(COUNT(C31:I31,J31,K31)),"",(C31+D31+E31+F31+G31+H31+J31+K31+I31)/(COUNT(C31:I31,J31,K31)))</f>
        <v>#DIV/0!</v>
      </c>
      <c r="N31" s="31" t="str">
        <f>IF(ISERROR(ROUND(M31,0)),"",ROUND(M31,0))</f>
        <v/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 customHeight="1" ht="15.75">
      <c r="A32" s="22">
        <v>22</v>
      </c>
      <c r="B32" s="23">
        <f>INPUT!B32</f>
      </c>
      <c r="C32" s="21" t="e">
        <f>ROUND(IF(OR('FIRST QUARTER'!C32="",'SECOND QUARTER'!C32="",'THIRD QUARTER'!C32="",'FOURTH QUARTER'!C32=""),"",IF(ISERROR('FIRST QUARTER'!C32+'SECOND QUARTER'!C32+'THIRD QUARTER'!C32+'FOURTH QUARTER'!C32)/4,"",'FIRST QUARTER'!C32+'SECOND QUARTER'!C32+'THIRD QUARTER'!C32+'FOURTH QUARTER'!C32)/4),0)</f>
        <v>#VALUE!</v>
      </c>
      <c r="D32" s="21" t="e">
        <f>ROUND(IF(OR('FIRST QUARTER'!D32="",'SECOND QUARTER'!D32="",'THIRD QUARTER'!D32="",'FOURTH QUARTER'!D32=""),"",IF(ISERROR('FIRST QUARTER'!D32+'SECOND QUARTER'!D32+'THIRD QUARTER'!D32+'FOURTH QUARTER'!D32)/4,"",'FIRST QUARTER'!D32+'SECOND QUARTER'!D32+'THIRD QUARTER'!D32+'FOURTH QUARTER'!D32)/4),0)</f>
        <v>#VALUE!</v>
      </c>
      <c r="E32" s="21" t="e">
        <f>ROUND(IF(OR('FIRST QUARTER'!E32="",'SECOND QUARTER'!E32="",'THIRD QUARTER'!E32="",'FOURTH QUARTER'!E32=""),"",IF(ISERROR('FIRST QUARTER'!E32+'SECOND QUARTER'!E32+'THIRD QUARTER'!E32+'FOURTH QUARTER'!E32)/4,"",'FIRST QUARTER'!E32+'SECOND QUARTER'!E32+'THIRD QUARTER'!E32+'FOURTH QUARTER'!E32)/4),0)</f>
        <v>#VALUE!</v>
      </c>
      <c r="F32" s="21" t="e">
        <f>ROUND(IF(OR('FIRST QUARTER'!F32="",'SECOND QUARTER'!F32="",'THIRD QUARTER'!F32="",'FOURTH QUARTER'!F32=""),"",IF(ISERROR('FIRST QUARTER'!F32+'SECOND QUARTER'!F32+'THIRD QUARTER'!F32+'FOURTH QUARTER'!F32)/4,"",'FIRST QUARTER'!F32+'SECOND QUARTER'!F32+'THIRD QUARTER'!F32+'FOURTH QUARTER'!F32)/4),0)</f>
        <v>#VALUE!</v>
      </c>
      <c r="G32" s="21" t="e">
        <f>ROUND(IF(OR('FIRST QUARTER'!G32="",'SECOND QUARTER'!G32="",'THIRD QUARTER'!G32="",'FOURTH QUARTER'!G32=""),"",IF(ISERROR('FIRST QUARTER'!G32+'SECOND QUARTER'!G32+'THIRD QUARTER'!G32+'FOURTH QUARTER'!G32)/4,"",'FIRST QUARTER'!G32+'SECOND QUARTER'!G32+'THIRD QUARTER'!G32+'FOURTH QUARTER'!G32)/4),0)</f>
        <v>#VALUE!</v>
      </c>
      <c r="H32" s="21" t="e">
        <f>ROUND(IF(OR('FIRST QUARTER'!H32="",'SECOND QUARTER'!H32="",'THIRD QUARTER'!H32="",'FOURTH QUARTER'!H32=""),"",IF(ISERROR('FIRST QUARTER'!H32+'SECOND QUARTER'!H32+'THIRD QUARTER'!H32+'FOURTH QUARTER'!H32)/4,"",'FIRST QUARTER'!H32+'SECOND QUARTER'!H32+'THIRD QUARTER'!H32+'FOURTH QUARTER'!H32)/4),0)</f>
        <v>#VALUE!</v>
      </c>
      <c r="I32" s="21" t="e">
        <f>ROUND(IF(OR('FIRST QUARTER'!I32="",'SECOND QUARTER'!I32="",'THIRD QUARTER'!I32="",'FOURTH QUARTER'!I32=""),"",IF(ISERROR('FIRST QUARTER'!I32+'SECOND QUARTER'!I32+'THIRD QUARTER'!I32+'FOURTH QUARTER'!I32)/4,"",'FIRST QUARTER'!I32+'SECOND QUARTER'!I32+'THIRD QUARTER'!I32+'FOURTH QUARTER'!I32)/4),0)</f>
        <v>#VALUE!</v>
      </c>
      <c r="J32" s="21" t="e">
        <f>ROUND(IF(OR('FIRST QUARTER'!N32="",'SECOND QUARTER'!N32="",'THIRD QUARTER'!N32="",'FOURTH QUARTER'!N32=""),"",IF(ISERROR('FIRST QUARTER'!N32+'SECOND QUARTER'!N32+'THIRD QUARTER'!N32+'FOURTH QUARTER'!N32)/4,"",'FIRST QUARTER'!N32+'SECOND QUARTER'!N32+'THIRD QUARTER'!N32+'FOURTH QUARTER'!N32)/4),0)</f>
        <v>#VALUE!</v>
      </c>
      <c r="K32" s="21" t="e">
        <f>ROUND(IF(OR('FIRST QUARTER'!O32="",'SECOND QUARTER'!O32="",'THIRD QUARTER'!O32="",'FOURTH QUARTER'!O32=""),"",IF(ISERROR('FIRST QUARTER'!O32+'SECOND QUARTER'!O32+'THIRD QUARTER'!O32+'FOURTH QUARTER'!O32)/4,"",'FIRST QUARTER'!O32+'SECOND QUARTER'!O32+'THIRD QUARTER'!O32+'FOURTH QUARTER'!O32)/4),0)</f>
        <v>#VALUE!</v>
      </c>
      <c r="L32" s="21" t="e">
        <f>ROUND(IF(OR('FIRST QUARTER'!P32="",'SECOND QUARTER'!P32="",'THIRD QUARTER'!P32="",'FOURTH QUARTER'!P32=""),"",IF(ISERROR('FIRST QUARTER'!P32+'SECOND QUARTER'!P32+'THIRD QUARTER'!P32+'FOURTH QUARTER'!P32)/4,"",'FIRST QUARTER'!P32+'SECOND QUARTER'!P32+'THIRD QUARTER'!P32+'FOURTH QUARTER'!P32)/4),0)</f>
        <v>#VALUE!</v>
      </c>
      <c r="M32" s="30" t="e">
        <f>IF(ISERROR(C32+D32+E32+F32+G32+H32+J32+K32+I32)/(COUNT(C32:I32,J32,K32)),"",(C32+D32+E32+F32+G32+H32+J32+K32+I32)/(COUNT(C32:I32,J32,K32)))</f>
        <v>#DIV/0!</v>
      </c>
      <c r="N32" s="31" t="str">
        <f>IF(ISERROR(ROUND(M32,0)),"",ROUND(M32,0))</f>
        <v/>
      </c>
      <c r="O32" s="2"/>
      <c r="P32" s="2"/>
      <c r="Q32" s="2"/>
      <c r="R32" s="2"/>
      <c r="S32" s="2"/>
    </row>
    <row r="33" spans="1:69" customHeight="1" ht="15.75" s="1" customFormat="1">
      <c r="A33" s="22">
        <v>23</v>
      </c>
      <c r="B33" s="23">
        <f>INPUT!B33</f>
      </c>
      <c r="C33" s="21" t="e">
        <f>ROUND(IF(OR('FIRST QUARTER'!C33="",'SECOND QUARTER'!C33="",'THIRD QUARTER'!C33="",'FOURTH QUARTER'!C33=""),"",IF(ISERROR('FIRST QUARTER'!C33+'SECOND QUARTER'!C33+'THIRD QUARTER'!C33+'FOURTH QUARTER'!C33)/4,"",'FIRST QUARTER'!C33+'SECOND QUARTER'!C33+'THIRD QUARTER'!C33+'FOURTH QUARTER'!C33)/4),0)</f>
        <v>#VALUE!</v>
      </c>
      <c r="D33" s="21" t="e">
        <f>ROUND(IF(OR('FIRST QUARTER'!D33="",'SECOND QUARTER'!D33="",'THIRD QUARTER'!D33="",'FOURTH QUARTER'!D33=""),"",IF(ISERROR('FIRST QUARTER'!D33+'SECOND QUARTER'!D33+'THIRD QUARTER'!D33+'FOURTH QUARTER'!D33)/4,"",'FIRST QUARTER'!D33+'SECOND QUARTER'!D33+'THIRD QUARTER'!D33+'FOURTH QUARTER'!D33)/4),0)</f>
        <v>#VALUE!</v>
      </c>
      <c r="E33" s="21" t="e">
        <f>ROUND(IF(OR('FIRST QUARTER'!E33="",'SECOND QUARTER'!E33="",'THIRD QUARTER'!E33="",'FOURTH QUARTER'!E33=""),"",IF(ISERROR('FIRST QUARTER'!E33+'SECOND QUARTER'!E33+'THIRD QUARTER'!E33+'FOURTH QUARTER'!E33)/4,"",'FIRST QUARTER'!E33+'SECOND QUARTER'!E33+'THIRD QUARTER'!E33+'FOURTH QUARTER'!E33)/4),0)</f>
        <v>#VALUE!</v>
      </c>
      <c r="F33" s="21" t="e">
        <f>ROUND(IF(OR('FIRST QUARTER'!F33="",'SECOND QUARTER'!F33="",'THIRD QUARTER'!F33="",'FOURTH QUARTER'!F33=""),"",IF(ISERROR('FIRST QUARTER'!F33+'SECOND QUARTER'!F33+'THIRD QUARTER'!F33+'FOURTH QUARTER'!F33)/4,"",'FIRST QUARTER'!F33+'SECOND QUARTER'!F33+'THIRD QUARTER'!F33+'FOURTH QUARTER'!F33)/4),0)</f>
        <v>#VALUE!</v>
      </c>
      <c r="G33" s="21" t="e">
        <f>ROUND(IF(OR('FIRST QUARTER'!G33="",'SECOND QUARTER'!G33="",'THIRD QUARTER'!G33="",'FOURTH QUARTER'!G33=""),"",IF(ISERROR('FIRST QUARTER'!G33+'SECOND QUARTER'!G33+'THIRD QUARTER'!G33+'FOURTH QUARTER'!G33)/4,"",'FIRST QUARTER'!G33+'SECOND QUARTER'!G33+'THIRD QUARTER'!G33+'FOURTH QUARTER'!G33)/4),0)</f>
        <v>#VALUE!</v>
      </c>
      <c r="H33" s="21" t="e">
        <f>ROUND(IF(OR('FIRST QUARTER'!H33="",'SECOND QUARTER'!H33="",'THIRD QUARTER'!H33="",'FOURTH QUARTER'!H33=""),"",IF(ISERROR('FIRST QUARTER'!H33+'SECOND QUARTER'!H33+'THIRD QUARTER'!H33+'FOURTH QUARTER'!H33)/4,"",'FIRST QUARTER'!H33+'SECOND QUARTER'!H33+'THIRD QUARTER'!H33+'FOURTH QUARTER'!H33)/4),0)</f>
        <v>#VALUE!</v>
      </c>
      <c r="I33" s="21" t="e">
        <f>ROUND(IF(OR('FIRST QUARTER'!I33="",'SECOND QUARTER'!I33="",'THIRD QUARTER'!I33="",'FOURTH QUARTER'!I33=""),"",IF(ISERROR('FIRST QUARTER'!I33+'SECOND QUARTER'!I33+'THIRD QUARTER'!I33+'FOURTH QUARTER'!I33)/4,"",'FIRST QUARTER'!I33+'SECOND QUARTER'!I33+'THIRD QUARTER'!I33+'FOURTH QUARTER'!I33)/4),0)</f>
        <v>#VALUE!</v>
      </c>
      <c r="J33" s="21" t="e">
        <f>ROUND(IF(OR('FIRST QUARTER'!N33="",'SECOND QUARTER'!N33="",'THIRD QUARTER'!N33="",'FOURTH QUARTER'!N33=""),"",IF(ISERROR('FIRST QUARTER'!N33+'SECOND QUARTER'!N33+'THIRD QUARTER'!N33+'FOURTH QUARTER'!N33)/4,"",'FIRST QUARTER'!N33+'SECOND QUARTER'!N33+'THIRD QUARTER'!N33+'FOURTH QUARTER'!N33)/4),0)</f>
        <v>#VALUE!</v>
      </c>
      <c r="K33" s="21" t="e">
        <f>ROUND(IF(OR('FIRST QUARTER'!O33="",'SECOND QUARTER'!O33="",'THIRD QUARTER'!O33="",'FOURTH QUARTER'!O33=""),"",IF(ISERROR('FIRST QUARTER'!O33+'SECOND QUARTER'!O33+'THIRD QUARTER'!O33+'FOURTH QUARTER'!O33)/4,"",'FIRST QUARTER'!O33+'SECOND QUARTER'!O33+'THIRD QUARTER'!O33+'FOURTH QUARTER'!O33)/4),0)</f>
        <v>#VALUE!</v>
      </c>
      <c r="L33" s="21" t="e">
        <f>ROUND(IF(OR('FIRST QUARTER'!P33="",'SECOND QUARTER'!P33="",'THIRD QUARTER'!P33="",'FOURTH QUARTER'!P33=""),"",IF(ISERROR('FIRST QUARTER'!P33+'SECOND QUARTER'!P33+'THIRD QUARTER'!P33+'FOURTH QUARTER'!P33)/4,"",'FIRST QUARTER'!P33+'SECOND QUARTER'!P33+'THIRD QUARTER'!P33+'FOURTH QUARTER'!P33)/4),0)</f>
        <v>#VALUE!</v>
      </c>
      <c r="M33" s="30" t="e">
        <f>IF(ISERROR(C33+D33+E33+F33+G33+H33+J33+K33+I33)/(COUNT(C33:I33,J33,K33)),"",(C33+D33+E33+F33+G33+H33+J33+K33+I33)/(COUNT(C33:I33,J33,K33)))</f>
        <v>#DIV/0!</v>
      </c>
      <c r="N33" s="31" t="str">
        <f>IF(ISERROR(ROUND(M33,0)),"",ROUND(M33,0))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customHeight="1" ht="15.75" s="1" customFormat="1">
      <c r="A34" s="22">
        <v>24</v>
      </c>
      <c r="B34" s="23">
        <f>INPUT!B34</f>
      </c>
      <c r="C34" s="21" t="e">
        <f>ROUND(IF(OR('FIRST QUARTER'!C34="",'SECOND QUARTER'!C34="",'THIRD QUARTER'!C34="",'FOURTH QUARTER'!C34=""),"",IF(ISERROR('FIRST QUARTER'!C34+'SECOND QUARTER'!C34+'THIRD QUARTER'!C34+'FOURTH QUARTER'!C34)/4,"",'FIRST QUARTER'!C34+'SECOND QUARTER'!C34+'THIRD QUARTER'!C34+'FOURTH QUARTER'!C34)/4),0)</f>
        <v>#VALUE!</v>
      </c>
      <c r="D34" s="21" t="e">
        <f>ROUND(IF(OR('FIRST QUARTER'!D34="",'SECOND QUARTER'!D34="",'THIRD QUARTER'!D34="",'FOURTH QUARTER'!D34=""),"",IF(ISERROR('FIRST QUARTER'!D34+'SECOND QUARTER'!D34+'THIRD QUARTER'!D34+'FOURTH QUARTER'!D34)/4,"",'FIRST QUARTER'!D34+'SECOND QUARTER'!D34+'THIRD QUARTER'!D34+'FOURTH QUARTER'!D34)/4),0)</f>
        <v>#VALUE!</v>
      </c>
      <c r="E34" s="21" t="e">
        <f>ROUND(IF(OR('FIRST QUARTER'!E34="",'SECOND QUARTER'!E34="",'THIRD QUARTER'!E34="",'FOURTH QUARTER'!E34=""),"",IF(ISERROR('FIRST QUARTER'!E34+'SECOND QUARTER'!E34+'THIRD QUARTER'!E34+'FOURTH QUARTER'!E34)/4,"",'FIRST QUARTER'!E34+'SECOND QUARTER'!E34+'THIRD QUARTER'!E34+'FOURTH QUARTER'!E34)/4),0)</f>
        <v>#VALUE!</v>
      </c>
      <c r="F34" s="21" t="e">
        <f>ROUND(IF(OR('FIRST QUARTER'!F34="",'SECOND QUARTER'!F34="",'THIRD QUARTER'!F34="",'FOURTH QUARTER'!F34=""),"",IF(ISERROR('FIRST QUARTER'!F34+'SECOND QUARTER'!F34+'THIRD QUARTER'!F34+'FOURTH QUARTER'!F34)/4,"",'FIRST QUARTER'!F34+'SECOND QUARTER'!F34+'THIRD QUARTER'!F34+'FOURTH QUARTER'!F34)/4),0)</f>
        <v>#VALUE!</v>
      </c>
      <c r="G34" s="21" t="e">
        <f>ROUND(IF(OR('FIRST QUARTER'!G34="",'SECOND QUARTER'!G34="",'THIRD QUARTER'!G34="",'FOURTH QUARTER'!G34=""),"",IF(ISERROR('FIRST QUARTER'!G34+'SECOND QUARTER'!G34+'THIRD QUARTER'!G34+'FOURTH QUARTER'!G34)/4,"",'FIRST QUARTER'!G34+'SECOND QUARTER'!G34+'THIRD QUARTER'!G34+'FOURTH QUARTER'!G34)/4),0)</f>
        <v>#VALUE!</v>
      </c>
      <c r="H34" s="21" t="e">
        <f>ROUND(IF(OR('FIRST QUARTER'!H34="",'SECOND QUARTER'!H34="",'THIRD QUARTER'!H34="",'FOURTH QUARTER'!H34=""),"",IF(ISERROR('FIRST QUARTER'!H34+'SECOND QUARTER'!H34+'THIRD QUARTER'!H34+'FOURTH QUARTER'!H34)/4,"",'FIRST QUARTER'!H34+'SECOND QUARTER'!H34+'THIRD QUARTER'!H34+'FOURTH QUARTER'!H34)/4),0)</f>
        <v>#VALUE!</v>
      </c>
      <c r="I34" s="21" t="e">
        <f>ROUND(IF(OR('FIRST QUARTER'!I34="",'SECOND QUARTER'!I34="",'THIRD QUARTER'!I34="",'FOURTH QUARTER'!I34=""),"",IF(ISERROR('FIRST QUARTER'!I34+'SECOND QUARTER'!I34+'THIRD QUARTER'!I34+'FOURTH QUARTER'!I34)/4,"",'FIRST QUARTER'!I34+'SECOND QUARTER'!I34+'THIRD QUARTER'!I34+'FOURTH QUARTER'!I34)/4),0)</f>
        <v>#VALUE!</v>
      </c>
      <c r="J34" s="21" t="e">
        <f>ROUND(IF(OR('FIRST QUARTER'!N34="",'SECOND QUARTER'!N34="",'THIRD QUARTER'!N34="",'FOURTH QUARTER'!N34=""),"",IF(ISERROR('FIRST QUARTER'!N34+'SECOND QUARTER'!N34+'THIRD QUARTER'!N34+'FOURTH QUARTER'!N34)/4,"",'FIRST QUARTER'!N34+'SECOND QUARTER'!N34+'THIRD QUARTER'!N34+'FOURTH QUARTER'!N34)/4),0)</f>
        <v>#VALUE!</v>
      </c>
      <c r="K34" s="21" t="e">
        <f>ROUND(IF(OR('FIRST QUARTER'!O34="",'SECOND QUARTER'!O34="",'THIRD QUARTER'!O34="",'FOURTH QUARTER'!O34=""),"",IF(ISERROR('FIRST QUARTER'!O34+'SECOND QUARTER'!O34+'THIRD QUARTER'!O34+'FOURTH QUARTER'!O34)/4,"",'FIRST QUARTER'!O34+'SECOND QUARTER'!O34+'THIRD QUARTER'!O34+'FOURTH QUARTER'!O34)/4),0)</f>
        <v>#VALUE!</v>
      </c>
      <c r="L34" s="21" t="e">
        <f>ROUND(IF(OR('FIRST QUARTER'!P34="",'SECOND QUARTER'!P34="",'THIRD QUARTER'!P34="",'FOURTH QUARTER'!P34=""),"",IF(ISERROR('FIRST QUARTER'!P34+'SECOND QUARTER'!P34+'THIRD QUARTER'!P34+'FOURTH QUARTER'!P34)/4,"",'FIRST QUARTER'!P34+'SECOND QUARTER'!P34+'THIRD QUARTER'!P34+'FOURTH QUARTER'!P34)/4),0)</f>
        <v>#VALUE!</v>
      </c>
      <c r="M34" s="30" t="e">
        <f>IF(ISERROR(C34+D34+E34+F34+G34+H34+J34+K34+I34)/(COUNT(C34:I34,J34,K34)),"",(C34+D34+E34+F34+G34+H34+J34+K34+I34)/(COUNT(C34:I34,J34,K34)))</f>
        <v>#DIV/0!</v>
      </c>
      <c r="N34" s="31" t="str">
        <f>IF(ISERROR(ROUND(M34,0)),"",ROUND(M34,0))</f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customHeight="1" ht="15.75" s="1" customFormat="1">
      <c r="A35" s="22">
        <v>25</v>
      </c>
      <c r="B35" s="23">
        <f>INPUT!B35</f>
      </c>
      <c r="C35" s="21" t="e">
        <f>ROUND(IF(OR('FIRST QUARTER'!C35="",'SECOND QUARTER'!C35="",'THIRD QUARTER'!C35="",'FOURTH QUARTER'!C35=""),"",IF(ISERROR('FIRST QUARTER'!C35+'SECOND QUARTER'!C35+'THIRD QUARTER'!C35+'FOURTH QUARTER'!C35)/4,"",'FIRST QUARTER'!C35+'SECOND QUARTER'!C35+'THIRD QUARTER'!C35+'FOURTH QUARTER'!C35)/4),0)</f>
        <v>#VALUE!</v>
      </c>
      <c r="D35" s="21" t="e">
        <f>ROUND(IF(OR('FIRST QUARTER'!D35="",'SECOND QUARTER'!D35="",'THIRD QUARTER'!D35="",'FOURTH QUARTER'!D35=""),"",IF(ISERROR('FIRST QUARTER'!D35+'SECOND QUARTER'!D35+'THIRD QUARTER'!D35+'FOURTH QUARTER'!D35)/4,"",'FIRST QUARTER'!D35+'SECOND QUARTER'!D35+'THIRD QUARTER'!D35+'FOURTH QUARTER'!D35)/4),0)</f>
        <v>#VALUE!</v>
      </c>
      <c r="E35" s="21" t="e">
        <f>ROUND(IF(OR('FIRST QUARTER'!E35="",'SECOND QUARTER'!E35="",'THIRD QUARTER'!E35="",'FOURTH QUARTER'!E35=""),"",IF(ISERROR('FIRST QUARTER'!E35+'SECOND QUARTER'!E35+'THIRD QUARTER'!E35+'FOURTH QUARTER'!E35)/4,"",'FIRST QUARTER'!E35+'SECOND QUARTER'!E35+'THIRD QUARTER'!E35+'FOURTH QUARTER'!E35)/4),0)</f>
        <v>#VALUE!</v>
      </c>
      <c r="F35" s="21" t="e">
        <f>ROUND(IF(OR('FIRST QUARTER'!F35="",'SECOND QUARTER'!F35="",'THIRD QUARTER'!F35="",'FOURTH QUARTER'!F35=""),"",IF(ISERROR('FIRST QUARTER'!F35+'SECOND QUARTER'!F35+'THIRD QUARTER'!F35+'FOURTH QUARTER'!F35)/4,"",'FIRST QUARTER'!F35+'SECOND QUARTER'!F35+'THIRD QUARTER'!F35+'FOURTH QUARTER'!F35)/4),0)</f>
        <v>#VALUE!</v>
      </c>
      <c r="G35" s="21" t="e">
        <f>ROUND(IF(OR('FIRST QUARTER'!G35="",'SECOND QUARTER'!G35="",'THIRD QUARTER'!G35="",'FOURTH QUARTER'!G35=""),"",IF(ISERROR('FIRST QUARTER'!G35+'SECOND QUARTER'!G35+'THIRD QUARTER'!G35+'FOURTH QUARTER'!G35)/4,"",'FIRST QUARTER'!G35+'SECOND QUARTER'!G35+'THIRD QUARTER'!G35+'FOURTH QUARTER'!G35)/4),0)</f>
        <v>#VALUE!</v>
      </c>
      <c r="H35" s="21" t="e">
        <f>ROUND(IF(OR('FIRST QUARTER'!H35="",'SECOND QUARTER'!H35="",'THIRD QUARTER'!H35="",'FOURTH QUARTER'!H35=""),"",IF(ISERROR('FIRST QUARTER'!H35+'SECOND QUARTER'!H35+'THIRD QUARTER'!H35+'FOURTH QUARTER'!H35)/4,"",'FIRST QUARTER'!H35+'SECOND QUARTER'!H35+'THIRD QUARTER'!H35+'FOURTH QUARTER'!H35)/4),0)</f>
        <v>#VALUE!</v>
      </c>
      <c r="I35" s="21" t="e">
        <f>ROUND(IF(OR('FIRST QUARTER'!I35="",'SECOND QUARTER'!I35="",'THIRD QUARTER'!I35="",'FOURTH QUARTER'!I35=""),"",IF(ISERROR('FIRST QUARTER'!I35+'SECOND QUARTER'!I35+'THIRD QUARTER'!I35+'FOURTH QUARTER'!I35)/4,"",'FIRST QUARTER'!I35+'SECOND QUARTER'!I35+'THIRD QUARTER'!I35+'FOURTH QUARTER'!I35)/4),0)</f>
        <v>#VALUE!</v>
      </c>
      <c r="J35" s="21" t="e">
        <f>ROUND(IF(OR('FIRST QUARTER'!N35="",'SECOND QUARTER'!N35="",'THIRD QUARTER'!N35="",'FOURTH QUARTER'!N35=""),"",IF(ISERROR('FIRST QUARTER'!N35+'SECOND QUARTER'!N35+'THIRD QUARTER'!N35+'FOURTH QUARTER'!N35)/4,"",'FIRST QUARTER'!N35+'SECOND QUARTER'!N35+'THIRD QUARTER'!N35+'FOURTH QUARTER'!N35)/4),0)</f>
        <v>#VALUE!</v>
      </c>
      <c r="K35" s="21" t="e">
        <f>ROUND(IF(OR('FIRST QUARTER'!O35="",'SECOND QUARTER'!O35="",'THIRD QUARTER'!O35="",'FOURTH QUARTER'!O35=""),"",IF(ISERROR('FIRST QUARTER'!O35+'SECOND QUARTER'!O35+'THIRD QUARTER'!O35+'FOURTH QUARTER'!O35)/4,"",'FIRST QUARTER'!O35+'SECOND QUARTER'!O35+'THIRD QUARTER'!O35+'FOURTH QUARTER'!O35)/4),0)</f>
        <v>#VALUE!</v>
      </c>
      <c r="L35" s="21" t="e">
        <f>ROUND(IF(OR('FIRST QUARTER'!P35="",'SECOND QUARTER'!P35="",'THIRD QUARTER'!P35="",'FOURTH QUARTER'!P35=""),"",IF(ISERROR('FIRST QUARTER'!P35+'SECOND QUARTER'!P35+'THIRD QUARTER'!P35+'FOURTH QUARTER'!P35)/4,"",'FIRST QUARTER'!P35+'SECOND QUARTER'!P35+'THIRD QUARTER'!P35+'FOURTH QUARTER'!P35)/4),0)</f>
        <v>#VALUE!</v>
      </c>
      <c r="M35" s="30" t="e">
        <f>IF(ISERROR(C35+D35+E35+F35+G35+H35+J35+K35+I35)/(COUNT(C35:I35,J35,K35)),"",(C35+D35+E35+F35+G35+H35+J35+K35+I35)/(COUNT(C35:I35,J35,K35)))</f>
        <v>#DIV/0!</v>
      </c>
      <c r="N35" s="31" t="str">
        <f>IF(ISERROR(ROUND(M35,0)),"",ROUND(M35,0))</f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customHeight="1" ht="15.75" s="1" customFormat="1">
      <c r="A36" s="22">
        <v>26</v>
      </c>
      <c r="B36" s="23">
        <f>INPUT!B36</f>
      </c>
      <c r="C36" s="21" t="e">
        <f>ROUND(IF(OR('FIRST QUARTER'!C36="",'SECOND QUARTER'!C36="",'THIRD QUARTER'!C36="",'FOURTH QUARTER'!C36=""),"",IF(ISERROR('FIRST QUARTER'!C36+'SECOND QUARTER'!C36+'THIRD QUARTER'!C36+'FOURTH QUARTER'!C36)/4,"",'FIRST QUARTER'!C36+'SECOND QUARTER'!C36+'THIRD QUARTER'!C36+'FOURTH QUARTER'!C36)/4),0)</f>
        <v>#VALUE!</v>
      </c>
      <c r="D36" s="21" t="e">
        <f>ROUND(IF(OR('FIRST QUARTER'!D36="",'SECOND QUARTER'!D36="",'THIRD QUARTER'!D36="",'FOURTH QUARTER'!D36=""),"",IF(ISERROR('FIRST QUARTER'!D36+'SECOND QUARTER'!D36+'THIRD QUARTER'!D36+'FOURTH QUARTER'!D36)/4,"",'FIRST QUARTER'!D36+'SECOND QUARTER'!D36+'THIRD QUARTER'!D36+'FOURTH QUARTER'!D36)/4),0)</f>
        <v>#VALUE!</v>
      </c>
      <c r="E36" s="21" t="e">
        <f>ROUND(IF(OR('FIRST QUARTER'!E36="",'SECOND QUARTER'!E36="",'THIRD QUARTER'!E36="",'FOURTH QUARTER'!E36=""),"",IF(ISERROR('FIRST QUARTER'!E36+'SECOND QUARTER'!E36+'THIRD QUARTER'!E36+'FOURTH QUARTER'!E36)/4,"",'FIRST QUARTER'!E36+'SECOND QUARTER'!E36+'THIRD QUARTER'!E36+'FOURTH QUARTER'!E36)/4),0)</f>
        <v>#VALUE!</v>
      </c>
      <c r="F36" s="21" t="e">
        <f>ROUND(IF(OR('FIRST QUARTER'!F36="",'SECOND QUARTER'!F36="",'THIRD QUARTER'!F36="",'FOURTH QUARTER'!F36=""),"",IF(ISERROR('FIRST QUARTER'!F36+'SECOND QUARTER'!F36+'THIRD QUARTER'!F36+'FOURTH QUARTER'!F36)/4,"",'FIRST QUARTER'!F36+'SECOND QUARTER'!F36+'THIRD QUARTER'!F36+'FOURTH QUARTER'!F36)/4),0)</f>
        <v>#VALUE!</v>
      </c>
      <c r="G36" s="21" t="e">
        <f>ROUND(IF(OR('FIRST QUARTER'!G36="",'SECOND QUARTER'!G36="",'THIRD QUARTER'!G36="",'FOURTH QUARTER'!G36=""),"",IF(ISERROR('FIRST QUARTER'!G36+'SECOND QUARTER'!G36+'THIRD QUARTER'!G36+'FOURTH QUARTER'!G36)/4,"",'FIRST QUARTER'!G36+'SECOND QUARTER'!G36+'THIRD QUARTER'!G36+'FOURTH QUARTER'!G36)/4),0)</f>
        <v>#VALUE!</v>
      </c>
      <c r="H36" s="21" t="e">
        <f>ROUND(IF(OR('FIRST QUARTER'!H36="",'SECOND QUARTER'!H36="",'THIRD QUARTER'!H36="",'FOURTH QUARTER'!H36=""),"",IF(ISERROR('FIRST QUARTER'!H36+'SECOND QUARTER'!H36+'THIRD QUARTER'!H36+'FOURTH QUARTER'!H36)/4,"",'FIRST QUARTER'!H36+'SECOND QUARTER'!H36+'THIRD QUARTER'!H36+'FOURTH QUARTER'!H36)/4),0)</f>
        <v>#VALUE!</v>
      </c>
      <c r="I36" s="21" t="e">
        <f>ROUND(IF(OR('FIRST QUARTER'!I36="",'SECOND QUARTER'!I36="",'THIRD QUARTER'!I36="",'FOURTH QUARTER'!I36=""),"",IF(ISERROR('FIRST QUARTER'!I36+'SECOND QUARTER'!I36+'THIRD QUARTER'!I36+'FOURTH QUARTER'!I36)/4,"",'FIRST QUARTER'!I36+'SECOND QUARTER'!I36+'THIRD QUARTER'!I36+'FOURTH QUARTER'!I36)/4),0)</f>
        <v>#VALUE!</v>
      </c>
      <c r="J36" s="21" t="e">
        <f>ROUND(IF(OR('FIRST QUARTER'!N36="",'SECOND QUARTER'!N36="",'THIRD QUARTER'!N36="",'FOURTH QUARTER'!N36=""),"",IF(ISERROR('FIRST QUARTER'!N36+'SECOND QUARTER'!N36+'THIRD QUARTER'!N36+'FOURTH QUARTER'!N36)/4,"",'FIRST QUARTER'!N36+'SECOND QUARTER'!N36+'THIRD QUARTER'!N36+'FOURTH QUARTER'!N36)/4),0)</f>
        <v>#VALUE!</v>
      </c>
      <c r="K36" s="21" t="e">
        <f>ROUND(IF(OR('FIRST QUARTER'!O36="",'SECOND QUARTER'!O36="",'THIRD QUARTER'!O36="",'FOURTH QUARTER'!O36=""),"",IF(ISERROR('FIRST QUARTER'!O36+'SECOND QUARTER'!O36+'THIRD QUARTER'!O36+'FOURTH QUARTER'!O36)/4,"",'FIRST QUARTER'!O36+'SECOND QUARTER'!O36+'THIRD QUARTER'!O36+'FOURTH QUARTER'!O36)/4),0)</f>
        <v>#VALUE!</v>
      </c>
      <c r="L36" s="21" t="e">
        <f>ROUND(IF(OR('FIRST QUARTER'!P36="",'SECOND QUARTER'!P36="",'THIRD QUARTER'!P36="",'FOURTH QUARTER'!P36=""),"",IF(ISERROR('FIRST QUARTER'!P36+'SECOND QUARTER'!P36+'THIRD QUARTER'!P36+'FOURTH QUARTER'!P36)/4,"",'FIRST QUARTER'!P36+'SECOND QUARTER'!P36+'THIRD QUARTER'!P36+'FOURTH QUARTER'!P36)/4),0)</f>
        <v>#VALUE!</v>
      </c>
      <c r="M36" s="30" t="e">
        <f>IF(ISERROR(C36+D36+E36+F36+G36+H36+J36+K36+I36)/(COUNT(C36:I36,J36,K36)),"",(C36+D36+E36+F36+G36+H36+J36+K36+I36)/(COUNT(C36:I36,J36,K36)))</f>
        <v>#DIV/0!</v>
      </c>
      <c r="N36" s="31" t="str">
        <f>IF(ISERROR(ROUND(M36,0)),"",ROUND(M36,0))</f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customHeight="1" ht="15.75" s="1" customFormat="1">
      <c r="A37" s="22">
        <v>27</v>
      </c>
      <c r="B37" s="23">
        <f>INPUT!B37</f>
      </c>
      <c r="C37" s="21" t="e">
        <f>ROUND(IF(OR('FIRST QUARTER'!C37="",'SECOND QUARTER'!C37="",'THIRD QUARTER'!C37="",'FOURTH QUARTER'!C37=""),"",IF(ISERROR('FIRST QUARTER'!C37+'SECOND QUARTER'!C37+'THIRD QUARTER'!C37+'FOURTH QUARTER'!C37)/4,"",'FIRST QUARTER'!C37+'SECOND QUARTER'!C37+'THIRD QUARTER'!C37+'FOURTH QUARTER'!C37)/4),0)</f>
        <v>#VALUE!</v>
      </c>
      <c r="D37" s="21" t="e">
        <f>ROUND(IF(OR('FIRST QUARTER'!D37="",'SECOND QUARTER'!D37="",'THIRD QUARTER'!D37="",'FOURTH QUARTER'!D37=""),"",IF(ISERROR('FIRST QUARTER'!D37+'SECOND QUARTER'!D37+'THIRD QUARTER'!D37+'FOURTH QUARTER'!D37)/4,"",'FIRST QUARTER'!D37+'SECOND QUARTER'!D37+'THIRD QUARTER'!D37+'FOURTH QUARTER'!D37)/4),0)</f>
        <v>#VALUE!</v>
      </c>
      <c r="E37" s="21" t="e">
        <f>ROUND(IF(OR('FIRST QUARTER'!E37="",'SECOND QUARTER'!E37="",'THIRD QUARTER'!E37="",'FOURTH QUARTER'!E37=""),"",IF(ISERROR('FIRST QUARTER'!E37+'SECOND QUARTER'!E37+'THIRD QUARTER'!E37+'FOURTH QUARTER'!E37)/4,"",'FIRST QUARTER'!E37+'SECOND QUARTER'!E37+'THIRD QUARTER'!E37+'FOURTH QUARTER'!E37)/4),0)</f>
        <v>#VALUE!</v>
      </c>
      <c r="F37" s="21" t="e">
        <f>ROUND(IF(OR('FIRST QUARTER'!F37="",'SECOND QUARTER'!F37="",'THIRD QUARTER'!F37="",'FOURTH QUARTER'!F37=""),"",IF(ISERROR('FIRST QUARTER'!F37+'SECOND QUARTER'!F37+'THIRD QUARTER'!F37+'FOURTH QUARTER'!F37)/4,"",'FIRST QUARTER'!F37+'SECOND QUARTER'!F37+'THIRD QUARTER'!F37+'FOURTH QUARTER'!F37)/4),0)</f>
        <v>#VALUE!</v>
      </c>
      <c r="G37" s="21" t="e">
        <f>ROUND(IF(OR('FIRST QUARTER'!G37="",'SECOND QUARTER'!G37="",'THIRD QUARTER'!G37="",'FOURTH QUARTER'!G37=""),"",IF(ISERROR('FIRST QUARTER'!G37+'SECOND QUARTER'!G37+'THIRD QUARTER'!G37+'FOURTH QUARTER'!G37)/4,"",'FIRST QUARTER'!G37+'SECOND QUARTER'!G37+'THIRD QUARTER'!G37+'FOURTH QUARTER'!G37)/4),0)</f>
        <v>#VALUE!</v>
      </c>
      <c r="H37" s="21" t="e">
        <f>ROUND(IF(OR('FIRST QUARTER'!H37="",'SECOND QUARTER'!H37="",'THIRD QUARTER'!H37="",'FOURTH QUARTER'!H37=""),"",IF(ISERROR('FIRST QUARTER'!H37+'SECOND QUARTER'!H37+'THIRD QUARTER'!H37+'FOURTH QUARTER'!H37)/4,"",'FIRST QUARTER'!H37+'SECOND QUARTER'!H37+'THIRD QUARTER'!H37+'FOURTH QUARTER'!H37)/4),0)</f>
        <v>#VALUE!</v>
      </c>
      <c r="I37" s="21" t="e">
        <f>ROUND(IF(OR('FIRST QUARTER'!I37="",'SECOND QUARTER'!I37="",'THIRD QUARTER'!I37="",'FOURTH QUARTER'!I37=""),"",IF(ISERROR('FIRST QUARTER'!I37+'SECOND QUARTER'!I37+'THIRD QUARTER'!I37+'FOURTH QUARTER'!I37)/4,"",'FIRST QUARTER'!I37+'SECOND QUARTER'!I37+'THIRD QUARTER'!I37+'FOURTH QUARTER'!I37)/4),0)</f>
        <v>#VALUE!</v>
      </c>
      <c r="J37" s="21" t="e">
        <f>ROUND(IF(OR('FIRST QUARTER'!N37="",'SECOND QUARTER'!N37="",'THIRD QUARTER'!N37="",'FOURTH QUARTER'!N37=""),"",IF(ISERROR('FIRST QUARTER'!N37+'SECOND QUARTER'!N37+'THIRD QUARTER'!N37+'FOURTH QUARTER'!N37)/4,"",'FIRST QUARTER'!N37+'SECOND QUARTER'!N37+'THIRD QUARTER'!N37+'FOURTH QUARTER'!N37)/4),0)</f>
        <v>#VALUE!</v>
      </c>
      <c r="K37" s="21" t="e">
        <f>ROUND(IF(OR('FIRST QUARTER'!O37="",'SECOND QUARTER'!O37="",'THIRD QUARTER'!O37="",'FOURTH QUARTER'!O37=""),"",IF(ISERROR('FIRST QUARTER'!O37+'SECOND QUARTER'!O37+'THIRD QUARTER'!O37+'FOURTH QUARTER'!O37)/4,"",'FIRST QUARTER'!O37+'SECOND QUARTER'!O37+'THIRD QUARTER'!O37+'FOURTH QUARTER'!O37)/4),0)</f>
        <v>#VALUE!</v>
      </c>
      <c r="L37" s="21" t="e">
        <f>ROUND(IF(OR('FIRST QUARTER'!P37="",'SECOND QUARTER'!P37="",'THIRD QUARTER'!P37="",'FOURTH QUARTER'!P37=""),"",IF(ISERROR('FIRST QUARTER'!P37+'SECOND QUARTER'!P37+'THIRD QUARTER'!P37+'FOURTH QUARTER'!P37)/4,"",'FIRST QUARTER'!P37+'SECOND QUARTER'!P37+'THIRD QUARTER'!P37+'FOURTH QUARTER'!P37)/4),0)</f>
        <v>#VALUE!</v>
      </c>
      <c r="M37" s="30" t="e">
        <f>IF(ISERROR(C37+D37+E37+F37+G37+H37+J37+K37+I37)/(COUNT(C37:I37,J37,K37)),"",(C37+D37+E37+F37+G37+H37+J37+K37+I37)/(COUNT(C37:I37,J37,K37)))</f>
        <v>#DIV/0!</v>
      </c>
      <c r="N37" s="31" t="str">
        <f>IF(ISERROR(ROUND(M37,0)),"",ROUND(M37,0))</f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customHeight="1" ht="15.75" s="1" customFormat="1">
      <c r="A38" s="22">
        <v>28</v>
      </c>
      <c r="B38" s="23">
        <f>INPUT!B38</f>
      </c>
      <c r="C38" s="21" t="e">
        <f>ROUND(IF(OR('FIRST QUARTER'!C38="",'SECOND QUARTER'!C38="",'THIRD QUARTER'!C38="",'FOURTH QUARTER'!C38=""),"",IF(ISERROR('FIRST QUARTER'!C38+'SECOND QUARTER'!C38+'THIRD QUARTER'!C38+'FOURTH QUARTER'!C38)/4,"",'FIRST QUARTER'!C38+'SECOND QUARTER'!C38+'THIRD QUARTER'!C38+'FOURTH QUARTER'!C38)/4),0)</f>
        <v>#VALUE!</v>
      </c>
      <c r="D38" s="21" t="e">
        <f>ROUND(IF(OR('FIRST QUARTER'!D38="",'SECOND QUARTER'!D38="",'THIRD QUARTER'!D38="",'FOURTH QUARTER'!D38=""),"",IF(ISERROR('FIRST QUARTER'!D38+'SECOND QUARTER'!D38+'THIRD QUARTER'!D38+'FOURTH QUARTER'!D38)/4,"",'FIRST QUARTER'!D38+'SECOND QUARTER'!D38+'THIRD QUARTER'!D38+'FOURTH QUARTER'!D38)/4),0)</f>
        <v>#VALUE!</v>
      </c>
      <c r="E38" s="21" t="e">
        <f>ROUND(IF(OR('FIRST QUARTER'!E38="",'SECOND QUARTER'!E38="",'THIRD QUARTER'!E38="",'FOURTH QUARTER'!E38=""),"",IF(ISERROR('FIRST QUARTER'!E38+'SECOND QUARTER'!E38+'THIRD QUARTER'!E38+'FOURTH QUARTER'!E38)/4,"",'FIRST QUARTER'!E38+'SECOND QUARTER'!E38+'THIRD QUARTER'!E38+'FOURTH QUARTER'!E38)/4),0)</f>
        <v>#VALUE!</v>
      </c>
      <c r="F38" s="21" t="e">
        <f>ROUND(IF(OR('FIRST QUARTER'!F38="",'SECOND QUARTER'!F38="",'THIRD QUARTER'!F38="",'FOURTH QUARTER'!F38=""),"",IF(ISERROR('FIRST QUARTER'!F38+'SECOND QUARTER'!F38+'THIRD QUARTER'!F38+'FOURTH QUARTER'!F38)/4,"",'FIRST QUARTER'!F38+'SECOND QUARTER'!F38+'THIRD QUARTER'!F38+'FOURTH QUARTER'!F38)/4),0)</f>
        <v>#VALUE!</v>
      </c>
      <c r="G38" s="21" t="e">
        <f>ROUND(IF(OR('FIRST QUARTER'!G38="",'SECOND QUARTER'!G38="",'THIRD QUARTER'!G38="",'FOURTH QUARTER'!G38=""),"",IF(ISERROR('FIRST QUARTER'!G38+'SECOND QUARTER'!G38+'THIRD QUARTER'!G38+'FOURTH QUARTER'!G38)/4,"",'FIRST QUARTER'!G38+'SECOND QUARTER'!G38+'THIRD QUARTER'!G38+'FOURTH QUARTER'!G38)/4),0)</f>
        <v>#VALUE!</v>
      </c>
      <c r="H38" s="21" t="e">
        <f>ROUND(IF(OR('FIRST QUARTER'!H38="",'SECOND QUARTER'!H38="",'THIRD QUARTER'!H38="",'FOURTH QUARTER'!H38=""),"",IF(ISERROR('FIRST QUARTER'!H38+'SECOND QUARTER'!H38+'THIRD QUARTER'!H38+'FOURTH QUARTER'!H38)/4,"",'FIRST QUARTER'!H38+'SECOND QUARTER'!H38+'THIRD QUARTER'!H38+'FOURTH QUARTER'!H38)/4),0)</f>
        <v>#VALUE!</v>
      </c>
      <c r="I38" s="21" t="e">
        <f>ROUND(IF(OR('FIRST QUARTER'!I38="",'SECOND QUARTER'!I38="",'THIRD QUARTER'!I38="",'FOURTH QUARTER'!I38=""),"",IF(ISERROR('FIRST QUARTER'!I38+'SECOND QUARTER'!I38+'THIRD QUARTER'!I38+'FOURTH QUARTER'!I38)/4,"",'FIRST QUARTER'!I38+'SECOND QUARTER'!I38+'THIRD QUARTER'!I38+'FOURTH QUARTER'!I38)/4),0)</f>
        <v>#VALUE!</v>
      </c>
      <c r="J38" s="21" t="e">
        <f>ROUND(IF(OR('FIRST QUARTER'!N38="",'SECOND QUARTER'!N38="",'THIRD QUARTER'!N38="",'FOURTH QUARTER'!N38=""),"",IF(ISERROR('FIRST QUARTER'!N38+'SECOND QUARTER'!N38+'THIRD QUARTER'!N38+'FOURTH QUARTER'!N38)/4,"",'FIRST QUARTER'!N38+'SECOND QUARTER'!N38+'THIRD QUARTER'!N38+'FOURTH QUARTER'!N38)/4),0)</f>
        <v>#VALUE!</v>
      </c>
      <c r="K38" s="21" t="e">
        <f>ROUND(IF(OR('FIRST QUARTER'!O38="",'SECOND QUARTER'!O38="",'THIRD QUARTER'!O38="",'FOURTH QUARTER'!O38=""),"",IF(ISERROR('FIRST QUARTER'!O38+'SECOND QUARTER'!O38+'THIRD QUARTER'!O38+'FOURTH QUARTER'!O38)/4,"",'FIRST QUARTER'!O38+'SECOND QUARTER'!O38+'THIRD QUARTER'!O38+'FOURTH QUARTER'!O38)/4),0)</f>
        <v>#VALUE!</v>
      </c>
      <c r="L38" s="21" t="e">
        <f>ROUND(IF(OR('FIRST QUARTER'!P38="",'SECOND QUARTER'!P38="",'THIRD QUARTER'!P38="",'FOURTH QUARTER'!P38=""),"",IF(ISERROR('FIRST QUARTER'!P38+'SECOND QUARTER'!P38+'THIRD QUARTER'!P38+'FOURTH QUARTER'!P38)/4,"",'FIRST QUARTER'!P38+'SECOND QUARTER'!P38+'THIRD QUARTER'!P38+'FOURTH QUARTER'!P38)/4),0)</f>
        <v>#VALUE!</v>
      </c>
      <c r="M38" s="30" t="e">
        <f>IF(ISERROR(C38+D38+E38+F38+G38+H38+J38+K38+I38)/(COUNT(C38:I38,J38,K38)),"",(C38+D38+E38+F38+G38+H38+J38+K38+I38)/(COUNT(C38:I38,J38,K38)))</f>
        <v>#DIV/0!</v>
      </c>
      <c r="N38" s="31" t="str">
        <f>IF(ISERROR(ROUND(M38,0)),"",ROUND(M38,0))</f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customHeight="1" ht="15.75" s="1" customFormat="1">
      <c r="A39" s="22">
        <v>29</v>
      </c>
      <c r="B39" s="23">
        <f>INPUT!B39</f>
      </c>
      <c r="C39" s="21" t="e">
        <f>ROUND(IF(OR('FIRST QUARTER'!C39="",'SECOND QUARTER'!C39="",'THIRD QUARTER'!C39="",'FOURTH QUARTER'!C39=""),"",IF(ISERROR('FIRST QUARTER'!C39+'SECOND QUARTER'!C39+'THIRD QUARTER'!C39+'FOURTH QUARTER'!C39)/4,"",'FIRST QUARTER'!C39+'SECOND QUARTER'!C39+'THIRD QUARTER'!C39+'FOURTH QUARTER'!C39)/4),0)</f>
        <v>#VALUE!</v>
      </c>
      <c r="D39" s="21" t="e">
        <f>ROUND(IF(OR('FIRST QUARTER'!D39="",'SECOND QUARTER'!D39="",'THIRD QUARTER'!D39="",'FOURTH QUARTER'!D39=""),"",IF(ISERROR('FIRST QUARTER'!D39+'SECOND QUARTER'!D39+'THIRD QUARTER'!D39+'FOURTH QUARTER'!D39)/4,"",'FIRST QUARTER'!D39+'SECOND QUARTER'!D39+'THIRD QUARTER'!D39+'FOURTH QUARTER'!D39)/4),0)</f>
        <v>#VALUE!</v>
      </c>
      <c r="E39" s="21" t="e">
        <f>ROUND(IF(OR('FIRST QUARTER'!E39="",'SECOND QUARTER'!E39="",'THIRD QUARTER'!E39="",'FOURTH QUARTER'!E39=""),"",IF(ISERROR('FIRST QUARTER'!E39+'SECOND QUARTER'!E39+'THIRD QUARTER'!E39+'FOURTH QUARTER'!E39)/4,"",'FIRST QUARTER'!E39+'SECOND QUARTER'!E39+'THIRD QUARTER'!E39+'FOURTH QUARTER'!E39)/4),0)</f>
        <v>#VALUE!</v>
      </c>
      <c r="F39" s="21" t="e">
        <f>ROUND(IF(OR('FIRST QUARTER'!F39="",'SECOND QUARTER'!F39="",'THIRD QUARTER'!F39="",'FOURTH QUARTER'!F39=""),"",IF(ISERROR('FIRST QUARTER'!F39+'SECOND QUARTER'!F39+'THIRD QUARTER'!F39+'FOURTH QUARTER'!F39)/4,"",'FIRST QUARTER'!F39+'SECOND QUARTER'!F39+'THIRD QUARTER'!F39+'FOURTH QUARTER'!F39)/4),0)</f>
        <v>#VALUE!</v>
      </c>
      <c r="G39" s="21" t="e">
        <f>ROUND(IF(OR('FIRST QUARTER'!G39="",'SECOND QUARTER'!G39="",'THIRD QUARTER'!G39="",'FOURTH QUARTER'!G39=""),"",IF(ISERROR('FIRST QUARTER'!G39+'SECOND QUARTER'!G39+'THIRD QUARTER'!G39+'FOURTH QUARTER'!G39)/4,"",'FIRST QUARTER'!G39+'SECOND QUARTER'!G39+'THIRD QUARTER'!G39+'FOURTH QUARTER'!G39)/4),0)</f>
        <v>#VALUE!</v>
      </c>
      <c r="H39" s="21" t="e">
        <f>ROUND(IF(OR('FIRST QUARTER'!H39="",'SECOND QUARTER'!H39="",'THIRD QUARTER'!H39="",'FOURTH QUARTER'!H39=""),"",IF(ISERROR('FIRST QUARTER'!H39+'SECOND QUARTER'!H39+'THIRD QUARTER'!H39+'FOURTH QUARTER'!H39)/4,"",'FIRST QUARTER'!H39+'SECOND QUARTER'!H39+'THIRD QUARTER'!H39+'FOURTH QUARTER'!H39)/4),0)</f>
        <v>#VALUE!</v>
      </c>
      <c r="I39" s="21" t="e">
        <f>ROUND(IF(OR('FIRST QUARTER'!I39="",'SECOND QUARTER'!I39="",'THIRD QUARTER'!I39="",'FOURTH QUARTER'!I39=""),"",IF(ISERROR('FIRST QUARTER'!I39+'SECOND QUARTER'!I39+'THIRD QUARTER'!I39+'FOURTH QUARTER'!I39)/4,"",'FIRST QUARTER'!I39+'SECOND QUARTER'!I39+'THIRD QUARTER'!I39+'FOURTH QUARTER'!I39)/4),0)</f>
        <v>#VALUE!</v>
      </c>
      <c r="J39" s="21" t="e">
        <f>ROUND(IF(OR('FIRST QUARTER'!N39="",'SECOND QUARTER'!N39="",'THIRD QUARTER'!N39="",'FOURTH QUARTER'!N39=""),"",IF(ISERROR('FIRST QUARTER'!N39+'SECOND QUARTER'!N39+'THIRD QUARTER'!N39+'FOURTH QUARTER'!N39)/4,"",'FIRST QUARTER'!N39+'SECOND QUARTER'!N39+'THIRD QUARTER'!N39+'FOURTH QUARTER'!N39)/4),0)</f>
        <v>#VALUE!</v>
      </c>
      <c r="K39" s="21" t="e">
        <f>ROUND(IF(OR('FIRST QUARTER'!O39="",'SECOND QUARTER'!O39="",'THIRD QUARTER'!O39="",'FOURTH QUARTER'!O39=""),"",IF(ISERROR('FIRST QUARTER'!O39+'SECOND QUARTER'!O39+'THIRD QUARTER'!O39+'FOURTH QUARTER'!O39)/4,"",'FIRST QUARTER'!O39+'SECOND QUARTER'!O39+'THIRD QUARTER'!O39+'FOURTH QUARTER'!O39)/4),0)</f>
        <v>#VALUE!</v>
      </c>
      <c r="L39" s="21" t="e">
        <f>ROUND(IF(OR('FIRST QUARTER'!P39="",'SECOND QUARTER'!P39="",'THIRD QUARTER'!P39="",'FOURTH QUARTER'!P39=""),"",IF(ISERROR('FIRST QUARTER'!P39+'SECOND QUARTER'!P39+'THIRD QUARTER'!P39+'FOURTH QUARTER'!P39)/4,"",'FIRST QUARTER'!P39+'SECOND QUARTER'!P39+'THIRD QUARTER'!P39+'FOURTH QUARTER'!P39)/4),0)</f>
        <v>#VALUE!</v>
      </c>
      <c r="M39" s="30" t="e">
        <f>IF(ISERROR(C39+D39+E39+F39+G39+H39+J39+K39+I39)/(COUNT(C39:I39,J39,K39)),"",(C39+D39+E39+F39+G39+H39+J39+K39+I39)/(COUNT(C39:I39,J39,K39)))</f>
        <v>#DIV/0!</v>
      </c>
      <c r="N39" s="31" t="str">
        <f>IF(ISERROR(ROUND(M39,0)),"",ROUND(M39,0))</f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customHeight="1" ht="15.75" s="1" customFormat="1">
      <c r="A40" s="22">
        <v>30</v>
      </c>
      <c r="B40" s="23">
        <f>INPUT!B40</f>
      </c>
      <c r="C40" s="21" t="e">
        <f>ROUND(IF(OR('FIRST QUARTER'!C40="",'SECOND QUARTER'!C40="",'THIRD QUARTER'!C40="",'FOURTH QUARTER'!C40=""),"",IF(ISERROR('FIRST QUARTER'!C40+'SECOND QUARTER'!C40+'THIRD QUARTER'!C40+'FOURTH QUARTER'!C40)/4,"",'FIRST QUARTER'!C40+'SECOND QUARTER'!C40+'THIRD QUARTER'!C40+'FOURTH QUARTER'!C40)/4),0)</f>
        <v>#VALUE!</v>
      </c>
      <c r="D40" s="21" t="e">
        <f>ROUND(IF(OR('FIRST QUARTER'!D40="",'SECOND QUARTER'!D40="",'THIRD QUARTER'!D40="",'FOURTH QUARTER'!D40=""),"",IF(ISERROR('FIRST QUARTER'!D40+'SECOND QUARTER'!D40+'THIRD QUARTER'!D40+'FOURTH QUARTER'!D40)/4,"",'FIRST QUARTER'!D40+'SECOND QUARTER'!D40+'THIRD QUARTER'!D40+'FOURTH QUARTER'!D40)/4),0)</f>
        <v>#VALUE!</v>
      </c>
      <c r="E40" s="21" t="e">
        <f>ROUND(IF(OR('FIRST QUARTER'!E40="",'SECOND QUARTER'!E40="",'THIRD QUARTER'!E40="",'FOURTH QUARTER'!E40=""),"",IF(ISERROR('FIRST QUARTER'!E40+'SECOND QUARTER'!E40+'THIRD QUARTER'!E40+'FOURTH QUARTER'!E40)/4,"",'FIRST QUARTER'!E40+'SECOND QUARTER'!E40+'THIRD QUARTER'!E40+'FOURTH QUARTER'!E40)/4),0)</f>
        <v>#VALUE!</v>
      </c>
      <c r="F40" s="21" t="e">
        <f>ROUND(IF(OR('FIRST QUARTER'!F40="",'SECOND QUARTER'!F40="",'THIRD QUARTER'!F40="",'FOURTH QUARTER'!F40=""),"",IF(ISERROR('FIRST QUARTER'!F40+'SECOND QUARTER'!F40+'THIRD QUARTER'!F40+'FOURTH QUARTER'!F40)/4,"",'FIRST QUARTER'!F40+'SECOND QUARTER'!F40+'THIRD QUARTER'!F40+'FOURTH QUARTER'!F40)/4),0)</f>
        <v>#VALUE!</v>
      </c>
      <c r="G40" s="21" t="e">
        <f>ROUND(IF(OR('FIRST QUARTER'!G40="",'SECOND QUARTER'!G40="",'THIRD QUARTER'!G40="",'FOURTH QUARTER'!G40=""),"",IF(ISERROR('FIRST QUARTER'!G40+'SECOND QUARTER'!G40+'THIRD QUARTER'!G40+'FOURTH QUARTER'!G40)/4,"",'FIRST QUARTER'!G40+'SECOND QUARTER'!G40+'THIRD QUARTER'!G40+'FOURTH QUARTER'!G40)/4),0)</f>
        <v>#VALUE!</v>
      </c>
      <c r="H40" s="21" t="e">
        <f>ROUND(IF(OR('FIRST QUARTER'!H40="",'SECOND QUARTER'!H40="",'THIRD QUARTER'!H40="",'FOURTH QUARTER'!H40=""),"",IF(ISERROR('FIRST QUARTER'!H40+'SECOND QUARTER'!H40+'THIRD QUARTER'!H40+'FOURTH QUARTER'!H40)/4,"",'FIRST QUARTER'!H40+'SECOND QUARTER'!H40+'THIRD QUARTER'!H40+'FOURTH QUARTER'!H40)/4),0)</f>
        <v>#VALUE!</v>
      </c>
      <c r="I40" s="21" t="e">
        <f>ROUND(IF(OR('FIRST QUARTER'!I40="",'SECOND QUARTER'!I40="",'THIRD QUARTER'!I40="",'FOURTH QUARTER'!I40=""),"",IF(ISERROR('FIRST QUARTER'!I40+'SECOND QUARTER'!I40+'THIRD QUARTER'!I40+'FOURTH QUARTER'!I40)/4,"",'FIRST QUARTER'!I40+'SECOND QUARTER'!I40+'THIRD QUARTER'!I40+'FOURTH QUARTER'!I40)/4),0)</f>
        <v>#VALUE!</v>
      </c>
      <c r="J40" s="21" t="e">
        <f>ROUND(IF(OR('FIRST QUARTER'!N40="",'SECOND QUARTER'!N40="",'THIRD QUARTER'!N40="",'FOURTH QUARTER'!N40=""),"",IF(ISERROR('FIRST QUARTER'!N40+'SECOND QUARTER'!N40+'THIRD QUARTER'!N40+'FOURTH QUARTER'!N40)/4,"",'FIRST QUARTER'!N40+'SECOND QUARTER'!N40+'THIRD QUARTER'!N40+'FOURTH QUARTER'!N40)/4),0)</f>
        <v>#VALUE!</v>
      </c>
      <c r="K40" s="21" t="e">
        <f>ROUND(IF(OR('FIRST QUARTER'!O40="",'SECOND QUARTER'!O40="",'THIRD QUARTER'!O40="",'FOURTH QUARTER'!O40=""),"",IF(ISERROR('FIRST QUARTER'!O40+'SECOND QUARTER'!O40+'THIRD QUARTER'!O40+'FOURTH QUARTER'!O40)/4,"",'FIRST QUARTER'!O40+'SECOND QUARTER'!O40+'THIRD QUARTER'!O40+'FOURTH QUARTER'!O40)/4),0)</f>
        <v>#VALUE!</v>
      </c>
      <c r="L40" s="21" t="e">
        <f>ROUND(IF(OR('FIRST QUARTER'!P40="",'SECOND QUARTER'!P40="",'THIRD QUARTER'!P40="",'FOURTH QUARTER'!P40=""),"",IF(ISERROR('FIRST QUARTER'!P40+'SECOND QUARTER'!P40+'THIRD QUARTER'!P40+'FOURTH QUARTER'!P40)/4,"",'FIRST QUARTER'!P40+'SECOND QUARTER'!P40+'THIRD QUARTER'!P40+'FOURTH QUARTER'!P40)/4),0)</f>
        <v>#VALUE!</v>
      </c>
      <c r="M40" s="30" t="e">
        <f>IF(ISERROR(C40+D40+E40+F40+G40+H40+J40+K40+I40)/(COUNT(C40:I40,J40,K40)),"",(C40+D40+E40+F40+G40+H40+J40+K40+I40)/(COUNT(C40:I40,J40,K40)))</f>
        <v>#DIV/0!</v>
      </c>
      <c r="N40" s="31" t="str">
        <f>IF(ISERROR(ROUND(M40,0)),"",ROUND(M40,0))</f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customHeight="1" ht="15.75" s="1" customFormat="1">
      <c r="A41" s="22">
        <v>31</v>
      </c>
      <c r="B41" s="23">
        <f>INPUT!B41</f>
      </c>
      <c r="C41" s="21" t="e">
        <f>ROUND(IF(OR('FIRST QUARTER'!C41="",'SECOND QUARTER'!C41="",'THIRD QUARTER'!C41="",'FOURTH QUARTER'!C41=""),"",IF(ISERROR('FIRST QUARTER'!C41+'SECOND QUARTER'!C41+'THIRD QUARTER'!C41+'FOURTH QUARTER'!C41)/4,"",'FIRST QUARTER'!C41+'SECOND QUARTER'!C41+'THIRD QUARTER'!C41+'FOURTH QUARTER'!C41)/4),0)</f>
        <v>#VALUE!</v>
      </c>
      <c r="D41" s="21" t="e">
        <f>ROUND(IF(OR('FIRST QUARTER'!D41="",'SECOND QUARTER'!D41="",'THIRD QUARTER'!D41="",'FOURTH QUARTER'!D41=""),"",IF(ISERROR('FIRST QUARTER'!D41+'SECOND QUARTER'!D41+'THIRD QUARTER'!D41+'FOURTH QUARTER'!D41)/4,"",'FIRST QUARTER'!D41+'SECOND QUARTER'!D41+'THIRD QUARTER'!D41+'FOURTH QUARTER'!D41)/4),0)</f>
        <v>#VALUE!</v>
      </c>
      <c r="E41" s="21" t="e">
        <f>ROUND(IF(OR('FIRST QUARTER'!E41="",'SECOND QUARTER'!E41="",'THIRD QUARTER'!E41="",'FOURTH QUARTER'!E41=""),"",IF(ISERROR('FIRST QUARTER'!E41+'SECOND QUARTER'!E41+'THIRD QUARTER'!E41+'FOURTH QUARTER'!E41)/4,"",'FIRST QUARTER'!E41+'SECOND QUARTER'!E41+'THIRD QUARTER'!E41+'FOURTH QUARTER'!E41)/4),0)</f>
        <v>#VALUE!</v>
      </c>
      <c r="F41" s="21" t="e">
        <f>ROUND(IF(OR('FIRST QUARTER'!F41="",'SECOND QUARTER'!F41="",'THIRD QUARTER'!F41="",'FOURTH QUARTER'!F41=""),"",IF(ISERROR('FIRST QUARTER'!F41+'SECOND QUARTER'!F41+'THIRD QUARTER'!F41+'FOURTH QUARTER'!F41)/4,"",'FIRST QUARTER'!F41+'SECOND QUARTER'!F41+'THIRD QUARTER'!F41+'FOURTH QUARTER'!F41)/4),0)</f>
        <v>#VALUE!</v>
      </c>
      <c r="G41" s="21" t="e">
        <f>ROUND(IF(OR('FIRST QUARTER'!G41="",'SECOND QUARTER'!G41="",'THIRD QUARTER'!G41="",'FOURTH QUARTER'!G41=""),"",IF(ISERROR('FIRST QUARTER'!G41+'SECOND QUARTER'!G41+'THIRD QUARTER'!G41+'FOURTH QUARTER'!G41)/4,"",'FIRST QUARTER'!G41+'SECOND QUARTER'!G41+'THIRD QUARTER'!G41+'FOURTH QUARTER'!G41)/4),0)</f>
        <v>#VALUE!</v>
      </c>
      <c r="H41" s="21" t="e">
        <f>ROUND(IF(OR('FIRST QUARTER'!H41="",'SECOND QUARTER'!H41="",'THIRD QUARTER'!H41="",'FOURTH QUARTER'!H41=""),"",IF(ISERROR('FIRST QUARTER'!H41+'SECOND QUARTER'!H41+'THIRD QUARTER'!H41+'FOURTH QUARTER'!H41)/4,"",'FIRST QUARTER'!H41+'SECOND QUARTER'!H41+'THIRD QUARTER'!H41+'FOURTH QUARTER'!H41)/4),0)</f>
        <v>#VALUE!</v>
      </c>
      <c r="I41" s="21" t="e">
        <f>ROUND(IF(OR('FIRST QUARTER'!I41="",'SECOND QUARTER'!I41="",'THIRD QUARTER'!I41="",'FOURTH QUARTER'!I41=""),"",IF(ISERROR('FIRST QUARTER'!I41+'SECOND QUARTER'!I41+'THIRD QUARTER'!I41+'FOURTH QUARTER'!I41)/4,"",'FIRST QUARTER'!I41+'SECOND QUARTER'!I41+'THIRD QUARTER'!I41+'FOURTH QUARTER'!I41)/4),0)</f>
        <v>#VALUE!</v>
      </c>
      <c r="J41" s="21" t="e">
        <f>ROUND(IF(OR('FIRST QUARTER'!N41="",'SECOND QUARTER'!N41="",'THIRD QUARTER'!N41="",'FOURTH QUARTER'!N41=""),"",IF(ISERROR('FIRST QUARTER'!N41+'SECOND QUARTER'!N41+'THIRD QUARTER'!N41+'FOURTH QUARTER'!N41)/4,"",'FIRST QUARTER'!N41+'SECOND QUARTER'!N41+'THIRD QUARTER'!N41+'FOURTH QUARTER'!N41)/4),0)</f>
        <v>#VALUE!</v>
      </c>
      <c r="K41" s="21" t="e">
        <f>ROUND(IF(OR('FIRST QUARTER'!O41="",'SECOND QUARTER'!O41="",'THIRD QUARTER'!O41="",'FOURTH QUARTER'!O41=""),"",IF(ISERROR('FIRST QUARTER'!O41+'SECOND QUARTER'!O41+'THIRD QUARTER'!O41+'FOURTH QUARTER'!O41)/4,"",'FIRST QUARTER'!O41+'SECOND QUARTER'!O41+'THIRD QUARTER'!O41+'FOURTH QUARTER'!O41)/4),0)</f>
        <v>#VALUE!</v>
      </c>
      <c r="L41" s="21" t="e">
        <f>ROUND(IF(OR('FIRST QUARTER'!P41="",'SECOND QUARTER'!P41="",'THIRD QUARTER'!P41="",'FOURTH QUARTER'!P41=""),"",IF(ISERROR('FIRST QUARTER'!P41+'SECOND QUARTER'!P41+'THIRD QUARTER'!P41+'FOURTH QUARTER'!P41)/4,"",'FIRST QUARTER'!P41+'SECOND QUARTER'!P41+'THIRD QUARTER'!P41+'FOURTH QUARTER'!P41)/4),0)</f>
        <v>#VALUE!</v>
      </c>
      <c r="M41" s="30" t="e">
        <f>IF(ISERROR(C41+D41+E41+F41+G41+H41+J41+K41+I41)/(COUNT(C41:I41,J41,K41)),"",(C41+D41+E41+F41+G41+H41+J41+K41+I41)/(COUNT(C41:I41,J41,K41)))</f>
        <v>#DIV/0!</v>
      </c>
      <c r="N41" s="31" t="str">
        <f>IF(ISERROR(ROUND(M41,0)),"",ROUND(M41,0))</f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customHeight="1" ht="15.75" s="1" customFormat="1">
      <c r="A42" s="22">
        <v>32</v>
      </c>
      <c r="B42" s="23">
        <f>INPUT!B42</f>
      </c>
      <c r="C42" s="21" t="e">
        <f>ROUND(IF(OR('FIRST QUARTER'!C42="",'SECOND QUARTER'!C42="",'THIRD QUARTER'!C42="",'FOURTH QUARTER'!C42=""),"",IF(ISERROR('FIRST QUARTER'!C42+'SECOND QUARTER'!C42+'THIRD QUARTER'!C42+'FOURTH QUARTER'!C42)/4,"",'FIRST QUARTER'!C42+'SECOND QUARTER'!C42+'THIRD QUARTER'!C42+'FOURTH QUARTER'!C42)/4),0)</f>
        <v>#VALUE!</v>
      </c>
      <c r="D42" s="21" t="e">
        <f>ROUND(IF(OR('FIRST QUARTER'!D42="",'SECOND QUARTER'!D42="",'THIRD QUARTER'!D42="",'FOURTH QUARTER'!D42=""),"",IF(ISERROR('FIRST QUARTER'!D42+'SECOND QUARTER'!D42+'THIRD QUARTER'!D42+'FOURTH QUARTER'!D42)/4,"",'FIRST QUARTER'!D42+'SECOND QUARTER'!D42+'THIRD QUARTER'!D42+'FOURTH QUARTER'!D42)/4),0)</f>
        <v>#VALUE!</v>
      </c>
      <c r="E42" s="21" t="e">
        <f>ROUND(IF(OR('FIRST QUARTER'!E42="",'SECOND QUARTER'!E42="",'THIRD QUARTER'!E42="",'FOURTH QUARTER'!E42=""),"",IF(ISERROR('FIRST QUARTER'!E42+'SECOND QUARTER'!E42+'THIRD QUARTER'!E42+'FOURTH QUARTER'!E42)/4,"",'FIRST QUARTER'!E42+'SECOND QUARTER'!E42+'THIRD QUARTER'!E42+'FOURTH QUARTER'!E42)/4),0)</f>
        <v>#VALUE!</v>
      </c>
      <c r="F42" s="21" t="e">
        <f>ROUND(IF(OR('FIRST QUARTER'!F42="",'SECOND QUARTER'!F42="",'THIRD QUARTER'!F42="",'FOURTH QUARTER'!F42=""),"",IF(ISERROR('FIRST QUARTER'!F42+'SECOND QUARTER'!F42+'THIRD QUARTER'!F42+'FOURTH QUARTER'!F42)/4,"",'FIRST QUARTER'!F42+'SECOND QUARTER'!F42+'THIRD QUARTER'!F42+'FOURTH QUARTER'!F42)/4),0)</f>
        <v>#VALUE!</v>
      </c>
      <c r="G42" s="21" t="e">
        <f>ROUND(IF(OR('FIRST QUARTER'!G42="",'SECOND QUARTER'!G42="",'THIRD QUARTER'!G42="",'FOURTH QUARTER'!G42=""),"",IF(ISERROR('FIRST QUARTER'!G42+'SECOND QUARTER'!G42+'THIRD QUARTER'!G42+'FOURTH QUARTER'!G42)/4,"",'FIRST QUARTER'!G42+'SECOND QUARTER'!G42+'THIRD QUARTER'!G42+'FOURTH QUARTER'!G42)/4),0)</f>
        <v>#VALUE!</v>
      </c>
      <c r="H42" s="21" t="e">
        <f>ROUND(IF(OR('FIRST QUARTER'!H42="",'SECOND QUARTER'!H42="",'THIRD QUARTER'!H42="",'FOURTH QUARTER'!H42=""),"",IF(ISERROR('FIRST QUARTER'!H42+'SECOND QUARTER'!H42+'THIRD QUARTER'!H42+'FOURTH QUARTER'!H42)/4,"",'FIRST QUARTER'!H42+'SECOND QUARTER'!H42+'THIRD QUARTER'!H42+'FOURTH QUARTER'!H42)/4),0)</f>
        <v>#VALUE!</v>
      </c>
      <c r="I42" s="21" t="e">
        <f>ROUND(IF(OR('FIRST QUARTER'!I42="",'SECOND QUARTER'!I42="",'THIRD QUARTER'!I42="",'FOURTH QUARTER'!I42=""),"",IF(ISERROR('FIRST QUARTER'!I42+'SECOND QUARTER'!I42+'THIRD QUARTER'!I42+'FOURTH QUARTER'!I42)/4,"",'FIRST QUARTER'!I42+'SECOND QUARTER'!I42+'THIRD QUARTER'!I42+'FOURTH QUARTER'!I42)/4),0)</f>
        <v>#VALUE!</v>
      </c>
      <c r="J42" s="21" t="e">
        <f>ROUND(IF(OR('FIRST QUARTER'!N42="",'SECOND QUARTER'!N42="",'THIRD QUARTER'!N42="",'FOURTH QUARTER'!N42=""),"",IF(ISERROR('FIRST QUARTER'!N42+'SECOND QUARTER'!N42+'THIRD QUARTER'!N42+'FOURTH QUARTER'!N42)/4,"",'FIRST QUARTER'!N42+'SECOND QUARTER'!N42+'THIRD QUARTER'!N42+'FOURTH QUARTER'!N42)/4),0)</f>
        <v>#VALUE!</v>
      </c>
      <c r="K42" s="21" t="e">
        <f>ROUND(IF(OR('FIRST QUARTER'!O42="",'SECOND QUARTER'!O42="",'THIRD QUARTER'!O42="",'FOURTH QUARTER'!O42=""),"",IF(ISERROR('FIRST QUARTER'!O42+'SECOND QUARTER'!O42+'THIRD QUARTER'!O42+'FOURTH QUARTER'!O42)/4,"",'FIRST QUARTER'!O42+'SECOND QUARTER'!O42+'THIRD QUARTER'!O42+'FOURTH QUARTER'!O42)/4),0)</f>
        <v>#VALUE!</v>
      </c>
      <c r="L42" s="21" t="e">
        <f>ROUND(IF(OR('FIRST QUARTER'!P42="",'SECOND QUARTER'!P42="",'THIRD QUARTER'!P42="",'FOURTH QUARTER'!P42=""),"",IF(ISERROR('FIRST QUARTER'!P42+'SECOND QUARTER'!P42+'THIRD QUARTER'!P42+'FOURTH QUARTER'!P42)/4,"",'FIRST QUARTER'!P42+'SECOND QUARTER'!P42+'THIRD QUARTER'!P42+'FOURTH QUARTER'!P42)/4),0)</f>
        <v>#VALUE!</v>
      </c>
      <c r="M42" s="30" t="e">
        <f>IF(ISERROR(C42+D42+E42+F42+G42+H42+J42+K42+I42)/(COUNT(C42:I42,J42,K42)),"",(C42+D42+E42+F42+G42+H42+J42+K42+I42)/(COUNT(C42:I42,J42,K42)))</f>
        <v>#DIV/0!</v>
      </c>
      <c r="N42" s="31" t="str">
        <f>IF(ISERROR(ROUND(M42,0)),"",ROUND(M42,0))</f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customHeight="1" ht="15.75" s="1" customFormat="1">
      <c r="A43" s="22">
        <v>33</v>
      </c>
      <c r="B43" s="23">
        <f>INPUT!B43</f>
      </c>
      <c r="C43" s="21" t="e">
        <f>ROUND(IF(OR('FIRST QUARTER'!C43="",'SECOND QUARTER'!C43="",'THIRD QUARTER'!C43="",'FOURTH QUARTER'!C43=""),"",IF(ISERROR('FIRST QUARTER'!C43+'SECOND QUARTER'!C43+'THIRD QUARTER'!C43+'FOURTH QUARTER'!C43)/4,"",'FIRST QUARTER'!C43+'SECOND QUARTER'!C43+'THIRD QUARTER'!C43+'FOURTH QUARTER'!C43)/4),0)</f>
        <v>#VALUE!</v>
      </c>
      <c r="D43" s="21" t="e">
        <f>ROUND(IF(OR('FIRST QUARTER'!D43="",'SECOND QUARTER'!D43="",'THIRD QUARTER'!D43="",'FOURTH QUARTER'!D43=""),"",IF(ISERROR('FIRST QUARTER'!D43+'SECOND QUARTER'!D43+'THIRD QUARTER'!D43+'FOURTH QUARTER'!D43)/4,"",'FIRST QUARTER'!D43+'SECOND QUARTER'!D43+'THIRD QUARTER'!D43+'FOURTH QUARTER'!D43)/4),0)</f>
        <v>#VALUE!</v>
      </c>
      <c r="E43" s="21" t="e">
        <f>ROUND(IF(OR('FIRST QUARTER'!E43="",'SECOND QUARTER'!E43="",'THIRD QUARTER'!E43="",'FOURTH QUARTER'!E43=""),"",IF(ISERROR('FIRST QUARTER'!E43+'SECOND QUARTER'!E43+'THIRD QUARTER'!E43+'FOURTH QUARTER'!E43)/4,"",'FIRST QUARTER'!E43+'SECOND QUARTER'!E43+'THIRD QUARTER'!E43+'FOURTH QUARTER'!E43)/4),0)</f>
        <v>#VALUE!</v>
      </c>
      <c r="F43" s="21" t="e">
        <f>ROUND(IF(OR('FIRST QUARTER'!F43="",'SECOND QUARTER'!F43="",'THIRD QUARTER'!F43="",'FOURTH QUARTER'!F43=""),"",IF(ISERROR('FIRST QUARTER'!F43+'SECOND QUARTER'!F43+'THIRD QUARTER'!F43+'FOURTH QUARTER'!F43)/4,"",'FIRST QUARTER'!F43+'SECOND QUARTER'!F43+'THIRD QUARTER'!F43+'FOURTH QUARTER'!F43)/4),0)</f>
        <v>#VALUE!</v>
      </c>
      <c r="G43" s="21" t="e">
        <f>ROUND(IF(OR('FIRST QUARTER'!G43="",'SECOND QUARTER'!G43="",'THIRD QUARTER'!G43="",'FOURTH QUARTER'!G43=""),"",IF(ISERROR('FIRST QUARTER'!G43+'SECOND QUARTER'!G43+'THIRD QUARTER'!G43+'FOURTH QUARTER'!G43)/4,"",'FIRST QUARTER'!G43+'SECOND QUARTER'!G43+'THIRD QUARTER'!G43+'FOURTH QUARTER'!G43)/4),0)</f>
        <v>#VALUE!</v>
      </c>
      <c r="H43" s="21" t="e">
        <f>ROUND(IF(OR('FIRST QUARTER'!H43="",'SECOND QUARTER'!H43="",'THIRD QUARTER'!H43="",'FOURTH QUARTER'!H43=""),"",IF(ISERROR('FIRST QUARTER'!H43+'SECOND QUARTER'!H43+'THIRD QUARTER'!H43+'FOURTH QUARTER'!H43)/4,"",'FIRST QUARTER'!H43+'SECOND QUARTER'!H43+'THIRD QUARTER'!H43+'FOURTH QUARTER'!H43)/4),0)</f>
        <v>#VALUE!</v>
      </c>
      <c r="I43" s="21" t="e">
        <f>ROUND(IF(OR('FIRST QUARTER'!I43="",'SECOND QUARTER'!I43="",'THIRD QUARTER'!I43="",'FOURTH QUARTER'!I43=""),"",IF(ISERROR('FIRST QUARTER'!I43+'SECOND QUARTER'!I43+'THIRD QUARTER'!I43+'FOURTH QUARTER'!I43)/4,"",'FIRST QUARTER'!I43+'SECOND QUARTER'!I43+'THIRD QUARTER'!I43+'FOURTH QUARTER'!I43)/4),0)</f>
        <v>#VALUE!</v>
      </c>
      <c r="J43" s="21" t="e">
        <f>ROUND(IF(OR('FIRST QUARTER'!N43="",'SECOND QUARTER'!N43="",'THIRD QUARTER'!N43="",'FOURTH QUARTER'!N43=""),"",IF(ISERROR('FIRST QUARTER'!N43+'SECOND QUARTER'!N43+'THIRD QUARTER'!N43+'FOURTH QUARTER'!N43)/4,"",'FIRST QUARTER'!N43+'SECOND QUARTER'!N43+'THIRD QUARTER'!N43+'FOURTH QUARTER'!N43)/4),0)</f>
        <v>#VALUE!</v>
      </c>
      <c r="K43" s="21" t="e">
        <f>ROUND(IF(OR('FIRST QUARTER'!O43="",'SECOND QUARTER'!O43="",'THIRD QUARTER'!O43="",'FOURTH QUARTER'!O43=""),"",IF(ISERROR('FIRST QUARTER'!O43+'SECOND QUARTER'!O43+'THIRD QUARTER'!O43+'FOURTH QUARTER'!O43)/4,"",'FIRST QUARTER'!O43+'SECOND QUARTER'!O43+'THIRD QUARTER'!O43+'FOURTH QUARTER'!O43)/4),0)</f>
        <v>#VALUE!</v>
      </c>
      <c r="L43" s="21" t="e">
        <f>ROUND(IF(OR('FIRST QUARTER'!P43="",'SECOND QUARTER'!P43="",'THIRD QUARTER'!P43="",'FOURTH QUARTER'!P43=""),"",IF(ISERROR('FIRST QUARTER'!P43+'SECOND QUARTER'!P43+'THIRD QUARTER'!P43+'FOURTH QUARTER'!P43)/4,"",'FIRST QUARTER'!P43+'SECOND QUARTER'!P43+'THIRD QUARTER'!P43+'FOURTH QUARTER'!P43)/4),0)</f>
        <v>#VALUE!</v>
      </c>
      <c r="M43" s="30" t="e">
        <f>IF(ISERROR(C43+D43+E43+F43+G43+H43+J43+K43+I43)/(COUNT(C43:I43,J43,K43)),"",(C43+D43+E43+F43+G43+H43+J43+K43+I43)/(COUNT(C43:I43,J43,K43)))</f>
        <v>#DIV/0!</v>
      </c>
      <c r="N43" s="31" t="str">
        <f>IF(ISERROR(ROUND(M43,0)),"",ROUND(M43,0))</f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customHeight="1" ht="15.75" s="1" customFormat="1">
      <c r="A44" s="22">
        <v>34</v>
      </c>
      <c r="B44" s="23">
        <f>INPUT!B44</f>
      </c>
      <c r="C44" s="21" t="e">
        <f>ROUND(IF(OR('FIRST QUARTER'!C44="",'SECOND QUARTER'!C44="",'THIRD QUARTER'!C44="",'FOURTH QUARTER'!C44=""),"",IF(ISERROR('FIRST QUARTER'!C44+'SECOND QUARTER'!C44+'THIRD QUARTER'!C44+'FOURTH QUARTER'!C44)/4,"",'FIRST QUARTER'!C44+'SECOND QUARTER'!C44+'THIRD QUARTER'!C44+'FOURTH QUARTER'!C44)/4),0)</f>
        <v>#VALUE!</v>
      </c>
      <c r="D44" s="21" t="e">
        <f>ROUND(IF(OR('FIRST QUARTER'!D44="",'SECOND QUARTER'!D44="",'THIRD QUARTER'!D44="",'FOURTH QUARTER'!D44=""),"",IF(ISERROR('FIRST QUARTER'!D44+'SECOND QUARTER'!D44+'THIRD QUARTER'!D44+'FOURTH QUARTER'!D44)/4,"",'FIRST QUARTER'!D44+'SECOND QUARTER'!D44+'THIRD QUARTER'!D44+'FOURTH QUARTER'!D44)/4),0)</f>
        <v>#VALUE!</v>
      </c>
      <c r="E44" s="21" t="e">
        <f>ROUND(IF(OR('FIRST QUARTER'!E44="",'SECOND QUARTER'!E44="",'THIRD QUARTER'!E44="",'FOURTH QUARTER'!E44=""),"",IF(ISERROR('FIRST QUARTER'!E44+'SECOND QUARTER'!E44+'THIRD QUARTER'!E44+'FOURTH QUARTER'!E44)/4,"",'FIRST QUARTER'!E44+'SECOND QUARTER'!E44+'THIRD QUARTER'!E44+'FOURTH QUARTER'!E44)/4),0)</f>
        <v>#VALUE!</v>
      </c>
      <c r="F44" s="21" t="e">
        <f>ROUND(IF(OR('FIRST QUARTER'!F44="",'SECOND QUARTER'!F44="",'THIRD QUARTER'!F44="",'FOURTH QUARTER'!F44=""),"",IF(ISERROR('FIRST QUARTER'!F44+'SECOND QUARTER'!F44+'THIRD QUARTER'!F44+'FOURTH QUARTER'!F44)/4,"",'FIRST QUARTER'!F44+'SECOND QUARTER'!F44+'THIRD QUARTER'!F44+'FOURTH QUARTER'!F44)/4),0)</f>
        <v>#VALUE!</v>
      </c>
      <c r="G44" s="21" t="e">
        <f>ROUND(IF(OR('FIRST QUARTER'!G44="",'SECOND QUARTER'!G44="",'THIRD QUARTER'!G44="",'FOURTH QUARTER'!G44=""),"",IF(ISERROR('FIRST QUARTER'!G44+'SECOND QUARTER'!G44+'THIRD QUARTER'!G44+'FOURTH QUARTER'!G44)/4,"",'FIRST QUARTER'!G44+'SECOND QUARTER'!G44+'THIRD QUARTER'!G44+'FOURTH QUARTER'!G44)/4),0)</f>
        <v>#VALUE!</v>
      </c>
      <c r="H44" s="21" t="e">
        <f>ROUND(IF(OR('FIRST QUARTER'!H44="",'SECOND QUARTER'!H44="",'THIRD QUARTER'!H44="",'FOURTH QUARTER'!H44=""),"",IF(ISERROR('FIRST QUARTER'!H44+'SECOND QUARTER'!H44+'THIRD QUARTER'!H44+'FOURTH QUARTER'!H44)/4,"",'FIRST QUARTER'!H44+'SECOND QUARTER'!H44+'THIRD QUARTER'!H44+'FOURTH QUARTER'!H44)/4),0)</f>
        <v>#VALUE!</v>
      </c>
      <c r="I44" s="21" t="e">
        <f>ROUND(IF(OR('FIRST QUARTER'!I44="",'SECOND QUARTER'!I44="",'THIRD QUARTER'!I44="",'FOURTH QUARTER'!I44=""),"",IF(ISERROR('FIRST QUARTER'!I44+'SECOND QUARTER'!I44+'THIRD QUARTER'!I44+'FOURTH QUARTER'!I44)/4,"",'FIRST QUARTER'!I44+'SECOND QUARTER'!I44+'THIRD QUARTER'!I44+'FOURTH QUARTER'!I44)/4),0)</f>
        <v>#VALUE!</v>
      </c>
      <c r="J44" s="21" t="e">
        <f>ROUND(IF(OR('FIRST QUARTER'!N44="",'SECOND QUARTER'!N44="",'THIRD QUARTER'!N44="",'FOURTH QUARTER'!N44=""),"",IF(ISERROR('FIRST QUARTER'!N44+'SECOND QUARTER'!N44+'THIRD QUARTER'!N44+'FOURTH QUARTER'!N44)/4,"",'FIRST QUARTER'!N44+'SECOND QUARTER'!N44+'THIRD QUARTER'!N44+'FOURTH QUARTER'!N44)/4),0)</f>
        <v>#VALUE!</v>
      </c>
      <c r="K44" s="21" t="e">
        <f>ROUND(IF(OR('FIRST QUARTER'!O44="",'SECOND QUARTER'!O44="",'THIRD QUARTER'!O44="",'FOURTH QUARTER'!O44=""),"",IF(ISERROR('FIRST QUARTER'!O44+'SECOND QUARTER'!O44+'THIRD QUARTER'!O44+'FOURTH QUARTER'!O44)/4,"",'FIRST QUARTER'!O44+'SECOND QUARTER'!O44+'THIRD QUARTER'!O44+'FOURTH QUARTER'!O44)/4),0)</f>
        <v>#VALUE!</v>
      </c>
      <c r="L44" s="21" t="e">
        <f>ROUND(IF(OR('FIRST QUARTER'!P44="",'SECOND QUARTER'!P44="",'THIRD QUARTER'!P44="",'FOURTH QUARTER'!P44=""),"",IF(ISERROR('FIRST QUARTER'!P44+'SECOND QUARTER'!P44+'THIRD QUARTER'!P44+'FOURTH QUARTER'!P44)/4,"",'FIRST QUARTER'!P44+'SECOND QUARTER'!P44+'THIRD QUARTER'!P44+'FOURTH QUARTER'!P44)/4),0)</f>
        <v>#VALUE!</v>
      </c>
      <c r="M44" s="30" t="e">
        <f>IF(ISERROR(C44+D44+E44+F44+G44+H44+J44+K44+I44)/(COUNT(C44:I44,J44,K44)),"",(C44+D44+E44+F44+G44+H44+J44+K44+I44)/(COUNT(C44:I44,J44,K44)))</f>
        <v>#DIV/0!</v>
      </c>
      <c r="N44" s="31" t="str">
        <f>IF(ISERROR(ROUND(M44,0)),"",ROUND(M44,0))</f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customHeight="1" ht="15.75" s="1" customFormat="1">
      <c r="A45" s="22">
        <v>35</v>
      </c>
      <c r="B45" s="23">
        <f>INPUT!B45</f>
      </c>
      <c r="C45" s="21" t="e">
        <f>ROUND(IF(OR('FIRST QUARTER'!C45="",'SECOND QUARTER'!C45="",'THIRD QUARTER'!C45="",'FOURTH QUARTER'!C45=""),"",IF(ISERROR('FIRST QUARTER'!C45+'SECOND QUARTER'!C45+'THIRD QUARTER'!C45+'FOURTH QUARTER'!C45)/4,"",'FIRST QUARTER'!C45+'SECOND QUARTER'!C45+'THIRD QUARTER'!C45+'FOURTH QUARTER'!C45)/4),0)</f>
        <v>#VALUE!</v>
      </c>
      <c r="D45" s="21" t="e">
        <f>ROUND(IF(OR('FIRST QUARTER'!D45="",'SECOND QUARTER'!D45="",'THIRD QUARTER'!D45="",'FOURTH QUARTER'!D45=""),"",IF(ISERROR('FIRST QUARTER'!D45+'SECOND QUARTER'!D45+'THIRD QUARTER'!D45+'FOURTH QUARTER'!D45)/4,"",'FIRST QUARTER'!D45+'SECOND QUARTER'!D45+'THIRD QUARTER'!D45+'FOURTH QUARTER'!D45)/4),0)</f>
        <v>#VALUE!</v>
      </c>
      <c r="E45" s="21" t="e">
        <f>ROUND(IF(OR('FIRST QUARTER'!E45="",'SECOND QUARTER'!E45="",'THIRD QUARTER'!E45="",'FOURTH QUARTER'!E45=""),"",IF(ISERROR('FIRST QUARTER'!E45+'SECOND QUARTER'!E45+'THIRD QUARTER'!E45+'FOURTH QUARTER'!E45)/4,"",'FIRST QUARTER'!E45+'SECOND QUARTER'!E45+'THIRD QUARTER'!E45+'FOURTH QUARTER'!E45)/4),0)</f>
        <v>#VALUE!</v>
      </c>
      <c r="F45" s="21" t="e">
        <f>ROUND(IF(OR('FIRST QUARTER'!F45="",'SECOND QUARTER'!F45="",'THIRD QUARTER'!F45="",'FOURTH QUARTER'!F45=""),"",IF(ISERROR('FIRST QUARTER'!F45+'SECOND QUARTER'!F45+'THIRD QUARTER'!F45+'FOURTH QUARTER'!F45)/4,"",'FIRST QUARTER'!F45+'SECOND QUARTER'!F45+'THIRD QUARTER'!F45+'FOURTH QUARTER'!F45)/4),0)</f>
        <v>#VALUE!</v>
      </c>
      <c r="G45" s="21" t="e">
        <f>ROUND(IF(OR('FIRST QUARTER'!G45="",'SECOND QUARTER'!G45="",'THIRD QUARTER'!G45="",'FOURTH QUARTER'!G45=""),"",IF(ISERROR('FIRST QUARTER'!G45+'SECOND QUARTER'!G45+'THIRD QUARTER'!G45+'FOURTH QUARTER'!G45)/4,"",'FIRST QUARTER'!G45+'SECOND QUARTER'!G45+'THIRD QUARTER'!G45+'FOURTH QUARTER'!G45)/4),0)</f>
        <v>#VALUE!</v>
      </c>
      <c r="H45" s="21" t="e">
        <f>ROUND(IF(OR('FIRST QUARTER'!H45="",'SECOND QUARTER'!H45="",'THIRD QUARTER'!H45="",'FOURTH QUARTER'!H45=""),"",IF(ISERROR('FIRST QUARTER'!H45+'SECOND QUARTER'!H45+'THIRD QUARTER'!H45+'FOURTH QUARTER'!H45)/4,"",'FIRST QUARTER'!H45+'SECOND QUARTER'!H45+'THIRD QUARTER'!H45+'FOURTH QUARTER'!H45)/4),0)</f>
        <v>#VALUE!</v>
      </c>
      <c r="I45" s="21" t="e">
        <f>ROUND(IF(OR('FIRST QUARTER'!I45="",'SECOND QUARTER'!I45="",'THIRD QUARTER'!I45="",'FOURTH QUARTER'!I45=""),"",IF(ISERROR('FIRST QUARTER'!I45+'SECOND QUARTER'!I45+'THIRD QUARTER'!I45+'FOURTH QUARTER'!I45)/4,"",'FIRST QUARTER'!I45+'SECOND QUARTER'!I45+'THIRD QUARTER'!I45+'FOURTH QUARTER'!I45)/4),0)</f>
        <v>#VALUE!</v>
      </c>
      <c r="J45" s="21" t="e">
        <f>ROUND(IF(OR('FIRST QUARTER'!N45="",'SECOND QUARTER'!N45="",'THIRD QUARTER'!N45="",'FOURTH QUARTER'!N45=""),"",IF(ISERROR('FIRST QUARTER'!N45+'SECOND QUARTER'!N45+'THIRD QUARTER'!N45+'FOURTH QUARTER'!N45)/4,"",'FIRST QUARTER'!N45+'SECOND QUARTER'!N45+'THIRD QUARTER'!N45+'FOURTH QUARTER'!N45)/4),0)</f>
        <v>#VALUE!</v>
      </c>
      <c r="K45" s="21" t="e">
        <f>ROUND(IF(OR('FIRST QUARTER'!O45="",'SECOND QUARTER'!O45="",'THIRD QUARTER'!O45="",'FOURTH QUARTER'!O45=""),"",IF(ISERROR('FIRST QUARTER'!O45+'SECOND QUARTER'!O45+'THIRD QUARTER'!O45+'FOURTH QUARTER'!O45)/4,"",'FIRST QUARTER'!O45+'SECOND QUARTER'!O45+'THIRD QUARTER'!O45+'FOURTH QUARTER'!O45)/4),0)</f>
        <v>#VALUE!</v>
      </c>
      <c r="L45" s="21" t="e">
        <f>ROUND(IF(OR('FIRST QUARTER'!P45="",'SECOND QUARTER'!P45="",'THIRD QUARTER'!P45="",'FOURTH QUARTER'!P45=""),"",IF(ISERROR('FIRST QUARTER'!P45+'SECOND QUARTER'!P45+'THIRD QUARTER'!P45+'FOURTH QUARTER'!P45)/4,"",'FIRST QUARTER'!P45+'SECOND QUARTER'!P45+'THIRD QUARTER'!P45+'FOURTH QUARTER'!P45)/4),0)</f>
        <v>#VALUE!</v>
      </c>
      <c r="M45" s="30" t="e">
        <f>IF(ISERROR(C45+D45+E45+F45+G45+H45+J45+K45+I45)/(COUNT(C45:I45,J45,K45)),"",(C45+D45+E45+F45+G45+H45+J45+K45+I45)/(COUNT(C45:I45,J45,K45)))</f>
        <v>#DIV/0!</v>
      </c>
      <c r="N45" s="31" t="str">
        <f>IF(ISERROR(ROUND(M45,0)),"",ROUND(M45,0))</f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customHeight="1" ht="15.75" s="1" customFormat="1">
      <c r="A46" s="22">
        <v>36</v>
      </c>
      <c r="B46" s="23">
        <f>INPUT!B46</f>
      </c>
      <c r="C46" s="21" t="e">
        <f>ROUND(IF(OR('FIRST QUARTER'!C46="",'SECOND QUARTER'!C46="",'THIRD QUARTER'!C46="",'FOURTH QUARTER'!C46=""),"",IF(ISERROR('FIRST QUARTER'!C46+'SECOND QUARTER'!C46+'THIRD QUARTER'!C46+'FOURTH QUARTER'!C46)/4,"",'FIRST QUARTER'!C46+'SECOND QUARTER'!C46+'THIRD QUARTER'!C46+'FOURTH QUARTER'!C46)/4),0)</f>
        <v>#VALUE!</v>
      </c>
      <c r="D46" s="21" t="e">
        <f>ROUND(IF(OR('FIRST QUARTER'!D46="",'SECOND QUARTER'!D46="",'THIRD QUARTER'!D46="",'FOURTH QUARTER'!D46=""),"",IF(ISERROR('FIRST QUARTER'!D46+'SECOND QUARTER'!D46+'THIRD QUARTER'!D46+'FOURTH QUARTER'!D46)/4,"",'FIRST QUARTER'!D46+'SECOND QUARTER'!D46+'THIRD QUARTER'!D46+'FOURTH QUARTER'!D46)/4),0)</f>
        <v>#VALUE!</v>
      </c>
      <c r="E46" s="21" t="e">
        <f>ROUND(IF(OR('FIRST QUARTER'!E46="",'SECOND QUARTER'!E46="",'THIRD QUARTER'!E46="",'FOURTH QUARTER'!E46=""),"",IF(ISERROR('FIRST QUARTER'!E46+'SECOND QUARTER'!E46+'THIRD QUARTER'!E46+'FOURTH QUARTER'!E46)/4,"",'FIRST QUARTER'!E46+'SECOND QUARTER'!E46+'THIRD QUARTER'!E46+'FOURTH QUARTER'!E46)/4),0)</f>
        <v>#VALUE!</v>
      </c>
      <c r="F46" s="21" t="e">
        <f>ROUND(IF(OR('FIRST QUARTER'!F46="",'SECOND QUARTER'!F46="",'THIRD QUARTER'!F46="",'FOURTH QUARTER'!F46=""),"",IF(ISERROR('FIRST QUARTER'!F46+'SECOND QUARTER'!F46+'THIRD QUARTER'!F46+'FOURTH QUARTER'!F46)/4,"",'FIRST QUARTER'!F46+'SECOND QUARTER'!F46+'THIRD QUARTER'!F46+'FOURTH QUARTER'!F46)/4),0)</f>
        <v>#VALUE!</v>
      </c>
      <c r="G46" s="21" t="e">
        <f>ROUND(IF(OR('FIRST QUARTER'!G46="",'SECOND QUARTER'!G46="",'THIRD QUARTER'!G46="",'FOURTH QUARTER'!G46=""),"",IF(ISERROR('FIRST QUARTER'!G46+'SECOND QUARTER'!G46+'THIRD QUARTER'!G46+'FOURTH QUARTER'!G46)/4,"",'FIRST QUARTER'!G46+'SECOND QUARTER'!G46+'THIRD QUARTER'!G46+'FOURTH QUARTER'!G46)/4),0)</f>
        <v>#VALUE!</v>
      </c>
      <c r="H46" s="21" t="e">
        <f>ROUND(IF(OR('FIRST QUARTER'!H46="",'SECOND QUARTER'!H46="",'THIRD QUARTER'!H46="",'FOURTH QUARTER'!H46=""),"",IF(ISERROR('FIRST QUARTER'!H46+'SECOND QUARTER'!H46+'THIRD QUARTER'!H46+'FOURTH QUARTER'!H46)/4,"",'FIRST QUARTER'!H46+'SECOND QUARTER'!H46+'THIRD QUARTER'!H46+'FOURTH QUARTER'!H46)/4),0)</f>
        <v>#VALUE!</v>
      </c>
      <c r="I46" s="21" t="e">
        <f>ROUND(IF(OR('FIRST QUARTER'!I46="",'SECOND QUARTER'!I46="",'THIRD QUARTER'!I46="",'FOURTH QUARTER'!I46=""),"",IF(ISERROR('FIRST QUARTER'!I46+'SECOND QUARTER'!I46+'THIRD QUARTER'!I46+'FOURTH QUARTER'!I46)/4,"",'FIRST QUARTER'!I46+'SECOND QUARTER'!I46+'THIRD QUARTER'!I46+'FOURTH QUARTER'!I46)/4),0)</f>
        <v>#VALUE!</v>
      </c>
      <c r="J46" s="21" t="e">
        <f>ROUND(IF(OR('FIRST QUARTER'!N46="",'SECOND QUARTER'!N46="",'THIRD QUARTER'!N46="",'FOURTH QUARTER'!N46=""),"",IF(ISERROR('FIRST QUARTER'!N46+'SECOND QUARTER'!N46+'THIRD QUARTER'!N46+'FOURTH QUARTER'!N46)/4,"",'FIRST QUARTER'!N46+'SECOND QUARTER'!N46+'THIRD QUARTER'!N46+'FOURTH QUARTER'!N46)/4),0)</f>
        <v>#VALUE!</v>
      </c>
      <c r="K46" s="21" t="e">
        <f>ROUND(IF(OR('FIRST QUARTER'!O46="",'SECOND QUARTER'!O46="",'THIRD QUARTER'!O46="",'FOURTH QUARTER'!O46=""),"",IF(ISERROR('FIRST QUARTER'!O46+'SECOND QUARTER'!O46+'THIRD QUARTER'!O46+'FOURTH QUARTER'!O46)/4,"",'FIRST QUARTER'!O46+'SECOND QUARTER'!O46+'THIRD QUARTER'!O46+'FOURTH QUARTER'!O46)/4),0)</f>
        <v>#VALUE!</v>
      </c>
      <c r="L46" s="21" t="e">
        <f>ROUND(IF(OR('FIRST QUARTER'!P46="",'SECOND QUARTER'!P46="",'THIRD QUARTER'!P46="",'FOURTH QUARTER'!P46=""),"",IF(ISERROR('FIRST QUARTER'!P46+'SECOND QUARTER'!P46+'THIRD QUARTER'!P46+'FOURTH QUARTER'!P46)/4,"",'FIRST QUARTER'!P46+'SECOND QUARTER'!P46+'THIRD QUARTER'!P46+'FOURTH QUARTER'!P46)/4),0)</f>
        <v>#VALUE!</v>
      </c>
      <c r="M46" s="30" t="e">
        <f>IF(ISERROR(C46+D46+E46+F46+G46+H46+J46+K46+I46)/(COUNT(C46:I46,J46,K46)),"",(C46+D46+E46+F46+G46+H46+J46+K46+I46)/(COUNT(C46:I46,J46,K46)))</f>
        <v>#DIV/0!</v>
      </c>
      <c r="N46" s="31" t="str">
        <f>IF(ISERROR(ROUND(M46,0)),"",ROUND(M46,0))</f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customHeight="1" ht="15.75" s="1" customFormat="1">
      <c r="A47" s="22">
        <v>37</v>
      </c>
      <c r="B47" s="23">
        <f>INPUT!B47</f>
      </c>
      <c r="C47" s="21" t="e">
        <f>ROUND(IF(OR('FIRST QUARTER'!C47="",'SECOND QUARTER'!C47="",'THIRD QUARTER'!C47="",'FOURTH QUARTER'!C47=""),"",IF(ISERROR('FIRST QUARTER'!C47+'SECOND QUARTER'!C47+'THIRD QUARTER'!C47+'FOURTH QUARTER'!C47)/4,"",'FIRST QUARTER'!C47+'SECOND QUARTER'!C47+'THIRD QUARTER'!C47+'FOURTH QUARTER'!C47)/4),0)</f>
        <v>#VALUE!</v>
      </c>
      <c r="D47" s="21" t="e">
        <f>ROUND(IF(OR('FIRST QUARTER'!D47="",'SECOND QUARTER'!D47="",'THIRD QUARTER'!D47="",'FOURTH QUARTER'!D47=""),"",IF(ISERROR('FIRST QUARTER'!D47+'SECOND QUARTER'!D47+'THIRD QUARTER'!D47+'FOURTH QUARTER'!D47)/4,"",'FIRST QUARTER'!D47+'SECOND QUARTER'!D47+'THIRD QUARTER'!D47+'FOURTH QUARTER'!D47)/4),0)</f>
        <v>#VALUE!</v>
      </c>
      <c r="E47" s="21" t="e">
        <f>ROUND(IF(OR('FIRST QUARTER'!E47="",'SECOND QUARTER'!E47="",'THIRD QUARTER'!E47="",'FOURTH QUARTER'!E47=""),"",IF(ISERROR('FIRST QUARTER'!E47+'SECOND QUARTER'!E47+'THIRD QUARTER'!E47+'FOURTH QUARTER'!E47)/4,"",'FIRST QUARTER'!E47+'SECOND QUARTER'!E47+'THIRD QUARTER'!E47+'FOURTH QUARTER'!E47)/4),0)</f>
        <v>#VALUE!</v>
      </c>
      <c r="F47" s="21" t="e">
        <f>ROUND(IF(OR('FIRST QUARTER'!F47="",'SECOND QUARTER'!F47="",'THIRD QUARTER'!F47="",'FOURTH QUARTER'!F47=""),"",IF(ISERROR('FIRST QUARTER'!F47+'SECOND QUARTER'!F47+'THIRD QUARTER'!F47+'FOURTH QUARTER'!F47)/4,"",'FIRST QUARTER'!F47+'SECOND QUARTER'!F47+'THIRD QUARTER'!F47+'FOURTH QUARTER'!F47)/4),0)</f>
        <v>#VALUE!</v>
      </c>
      <c r="G47" s="21" t="e">
        <f>ROUND(IF(OR('FIRST QUARTER'!G47="",'SECOND QUARTER'!G47="",'THIRD QUARTER'!G47="",'FOURTH QUARTER'!G47=""),"",IF(ISERROR('FIRST QUARTER'!G47+'SECOND QUARTER'!G47+'THIRD QUARTER'!G47+'FOURTH QUARTER'!G47)/4,"",'FIRST QUARTER'!G47+'SECOND QUARTER'!G47+'THIRD QUARTER'!G47+'FOURTH QUARTER'!G47)/4),0)</f>
        <v>#VALUE!</v>
      </c>
      <c r="H47" s="21" t="e">
        <f>ROUND(IF(OR('FIRST QUARTER'!H47="",'SECOND QUARTER'!H47="",'THIRD QUARTER'!H47="",'FOURTH QUARTER'!H47=""),"",IF(ISERROR('FIRST QUARTER'!H47+'SECOND QUARTER'!H47+'THIRD QUARTER'!H47+'FOURTH QUARTER'!H47)/4,"",'FIRST QUARTER'!H47+'SECOND QUARTER'!H47+'THIRD QUARTER'!H47+'FOURTH QUARTER'!H47)/4),0)</f>
        <v>#VALUE!</v>
      </c>
      <c r="I47" s="21" t="e">
        <f>ROUND(IF(OR('FIRST QUARTER'!I47="",'SECOND QUARTER'!I47="",'THIRD QUARTER'!I47="",'FOURTH QUARTER'!I47=""),"",IF(ISERROR('FIRST QUARTER'!I47+'SECOND QUARTER'!I47+'THIRD QUARTER'!I47+'FOURTH QUARTER'!I47)/4,"",'FIRST QUARTER'!I47+'SECOND QUARTER'!I47+'THIRD QUARTER'!I47+'FOURTH QUARTER'!I47)/4),0)</f>
        <v>#VALUE!</v>
      </c>
      <c r="J47" s="21" t="e">
        <f>ROUND(IF(OR('FIRST QUARTER'!N47="",'SECOND QUARTER'!N47="",'THIRD QUARTER'!N47="",'FOURTH QUARTER'!N47=""),"",IF(ISERROR('FIRST QUARTER'!N47+'SECOND QUARTER'!N47+'THIRD QUARTER'!N47+'FOURTH QUARTER'!N47)/4,"",'FIRST QUARTER'!N47+'SECOND QUARTER'!N47+'THIRD QUARTER'!N47+'FOURTH QUARTER'!N47)/4),0)</f>
        <v>#VALUE!</v>
      </c>
      <c r="K47" s="21" t="e">
        <f>ROUND(IF(OR('FIRST QUARTER'!O47="",'SECOND QUARTER'!O47="",'THIRD QUARTER'!O47="",'FOURTH QUARTER'!O47=""),"",IF(ISERROR('FIRST QUARTER'!O47+'SECOND QUARTER'!O47+'THIRD QUARTER'!O47+'FOURTH QUARTER'!O47)/4,"",'FIRST QUARTER'!O47+'SECOND QUARTER'!O47+'THIRD QUARTER'!O47+'FOURTH QUARTER'!O47)/4),0)</f>
        <v>#VALUE!</v>
      </c>
      <c r="L47" s="21" t="e">
        <f>ROUND(IF(OR('FIRST QUARTER'!P47="",'SECOND QUARTER'!P47="",'THIRD QUARTER'!P47="",'FOURTH QUARTER'!P47=""),"",IF(ISERROR('FIRST QUARTER'!P47+'SECOND QUARTER'!P47+'THIRD QUARTER'!P47+'FOURTH QUARTER'!P47)/4,"",'FIRST QUARTER'!P47+'SECOND QUARTER'!P47+'THIRD QUARTER'!P47+'FOURTH QUARTER'!P47)/4),0)</f>
        <v>#VALUE!</v>
      </c>
      <c r="M47" s="30" t="e">
        <f>IF(ISERROR(C47+D47+E47+F47+G47+H47+J47+K47+I47)/(COUNT(C47:I47,J47,K47)),"",(C47+D47+E47+F47+G47+H47+J47+K47+I47)/(COUNT(C47:I47,J47,K47)))</f>
        <v>#DIV/0!</v>
      </c>
      <c r="N47" s="31" t="str">
        <f>IF(ISERROR(ROUND(M47,0)),"",ROUND(M47,0))</f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customHeight="1" ht="15.75" s="1" customFormat="1">
      <c r="A48" s="22">
        <v>38</v>
      </c>
      <c r="B48" s="23">
        <f>INPUT!B48</f>
      </c>
      <c r="C48" s="21" t="e">
        <f>ROUND(IF(OR('FIRST QUARTER'!C48="",'SECOND QUARTER'!C48="",'THIRD QUARTER'!C48="",'FOURTH QUARTER'!C48=""),"",IF(ISERROR('FIRST QUARTER'!C48+'SECOND QUARTER'!C48+'THIRD QUARTER'!C48+'FOURTH QUARTER'!C48)/4,"",'FIRST QUARTER'!C48+'SECOND QUARTER'!C48+'THIRD QUARTER'!C48+'FOURTH QUARTER'!C48)/4),0)</f>
        <v>#VALUE!</v>
      </c>
      <c r="D48" s="21" t="e">
        <f>ROUND(IF(OR('FIRST QUARTER'!D48="",'SECOND QUARTER'!D48="",'THIRD QUARTER'!D48="",'FOURTH QUARTER'!D48=""),"",IF(ISERROR('FIRST QUARTER'!D48+'SECOND QUARTER'!D48+'THIRD QUARTER'!D48+'FOURTH QUARTER'!D48)/4,"",'FIRST QUARTER'!D48+'SECOND QUARTER'!D48+'THIRD QUARTER'!D48+'FOURTH QUARTER'!D48)/4),0)</f>
        <v>#VALUE!</v>
      </c>
      <c r="E48" s="21" t="e">
        <f>ROUND(IF(OR('FIRST QUARTER'!E48="",'SECOND QUARTER'!E48="",'THIRD QUARTER'!E48="",'FOURTH QUARTER'!E48=""),"",IF(ISERROR('FIRST QUARTER'!E48+'SECOND QUARTER'!E48+'THIRD QUARTER'!E48+'FOURTH QUARTER'!E48)/4,"",'FIRST QUARTER'!E48+'SECOND QUARTER'!E48+'THIRD QUARTER'!E48+'FOURTH QUARTER'!E48)/4),0)</f>
        <v>#VALUE!</v>
      </c>
      <c r="F48" s="21" t="e">
        <f>ROUND(IF(OR('FIRST QUARTER'!F48="",'SECOND QUARTER'!F48="",'THIRD QUARTER'!F48="",'FOURTH QUARTER'!F48=""),"",IF(ISERROR('FIRST QUARTER'!F48+'SECOND QUARTER'!F48+'THIRD QUARTER'!F48+'FOURTH QUARTER'!F48)/4,"",'FIRST QUARTER'!F48+'SECOND QUARTER'!F48+'THIRD QUARTER'!F48+'FOURTH QUARTER'!F48)/4),0)</f>
        <v>#VALUE!</v>
      </c>
      <c r="G48" s="21" t="e">
        <f>ROUND(IF(OR('FIRST QUARTER'!G48="",'SECOND QUARTER'!G48="",'THIRD QUARTER'!G48="",'FOURTH QUARTER'!G48=""),"",IF(ISERROR('FIRST QUARTER'!G48+'SECOND QUARTER'!G48+'THIRD QUARTER'!G48+'FOURTH QUARTER'!G48)/4,"",'FIRST QUARTER'!G48+'SECOND QUARTER'!G48+'THIRD QUARTER'!G48+'FOURTH QUARTER'!G48)/4),0)</f>
        <v>#VALUE!</v>
      </c>
      <c r="H48" s="21" t="e">
        <f>ROUND(IF(OR('FIRST QUARTER'!H48="",'SECOND QUARTER'!H48="",'THIRD QUARTER'!H48="",'FOURTH QUARTER'!H48=""),"",IF(ISERROR('FIRST QUARTER'!H48+'SECOND QUARTER'!H48+'THIRD QUARTER'!H48+'FOURTH QUARTER'!H48)/4,"",'FIRST QUARTER'!H48+'SECOND QUARTER'!H48+'THIRD QUARTER'!H48+'FOURTH QUARTER'!H48)/4),0)</f>
        <v>#VALUE!</v>
      </c>
      <c r="I48" s="21" t="e">
        <f>ROUND(IF(OR('FIRST QUARTER'!I48="",'SECOND QUARTER'!I48="",'THIRD QUARTER'!I48="",'FOURTH QUARTER'!I48=""),"",IF(ISERROR('FIRST QUARTER'!I48+'SECOND QUARTER'!I48+'THIRD QUARTER'!I48+'FOURTH QUARTER'!I48)/4,"",'FIRST QUARTER'!I48+'SECOND QUARTER'!I48+'THIRD QUARTER'!I48+'FOURTH QUARTER'!I48)/4),0)</f>
        <v>#VALUE!</v>
      </c>
      <c r="J48" s="21" t="e">
        <f>ROUND(IF(OR('FIRST QUARTER'!N48="",'SECOND QUARTER'!N48="",'THIRD QUARTER'!N48="",'FOURTH QUARTER'!N48=""),"",IF(ISERROR('FIRST QUARTER'!N48+'SECOND QUARTER'!N48+'THIRD QUARTER'!N48+'FOURTH QUARTER'!N48)/4,"",'FIRST QUARTER'!N48+'SECOND QUARTER'!N48+'THIRD QUARTER'!N48+'FOURTH QUARTER'!N48)/4),0)</f>
        <v>#VALUE!</v>
      </c>
      <c r="K48" s="21" t="e">
        <f>ROUND(IF(OR('FIRST QUARTER'!O48="",'SECOND QUARTER'!O48="",'THIRD QUARTER'!O48="",'FOURTH QUARTER'!O48=""),"",IF(ISERROR('FIRST QUARTER'!O48+'SECOND QUARTER'!O48+'THIRD QUARTER'!O48+'FOURTH QUARTER'!O48)/4,"",'FIRST QUARTER'!O48+'SECOND QUARTER'!O48+'THIRD QUARTER'!O48+'FOURTH QUARTER'!O48)/4),0)</f>
        <v>#VALUE!</v>
      </c>
      <c r="L48" s="21" t="e">
        <f>ROUND(IF(OR('FIRST QUARTER'!P48="",'SECOND QUARTER'!P48="",'THIRD QUARTER'!P48="",'FOURTH QUARTER'!P48=""),"",IF(ISERROR('FIRST QUARTER'!P48+'SECOND QUARTER'!P48+'THIRD QUARTER'!P48+'FOURTH QUARTER'!P48)/4,"",'FIRST QUARTER'!P48+'SECOND QUARTER'!P48+'THIRD QUARTER'!P48+'FOURTH QUARTER'!P48)/4),0)</f>
        <v>#VALUE!</v>
      </c>
      <c r="M48" s="30" t="e">
        <f>IF(ISERROR(C48+D48+E48+F48+G48+H48+J48+K48+I48)/(COUNT(C48:I48,J48,K48)),"",(C48+D48+E48+F48+G48+H48+J48+K48+I48)/(COUNT(C48:I48,J48,K48)))</f>
        <v>#DIV/0!</v>
      </c>
      <c r="N48" s="31" t="str">
        <f>IF(ISERROR(ROUND(M48,0)),"",ROUND(M48,0))</f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 customHeight="1" ht="15.75" s="1" customFormat="1">
      <c r="A49" s="22">
        <v>39</v>
      </c>
      <c r="B49" s="23">
        <f>INPUT!B49</f>
      </c>
      <c r="C49" s="21" t="e">
        <f>ROUND(IF(OR('FIRST QUARTER'!C49="",'SECOND QUARTER'!C49="",'THIRD QUARTER'!C49="",'FOURTH QUARTER'!C49=""),"",IF(ISERROR('FIRST QUARTER'!C49+'SECOND QUARTER'!C49+'THIRD QUARTER'!C49+'FOURTH QUARTER'!C49)/4,"",'FIRST QUARTER'!C49+'SECOND QUARTER'!C49+'THIRD QUARTER'!C49+'FOURTH QUARTER'!C49)/4),0)</f>
        <v>#VALUE!</v>
      </c>
      <c r="D49" s="21" t="e">
        <f>ROUND(IF(OR('FIRST QUARTER'!D49="",'SECOND QUARTER'!D49="",'THIRD QUARTER'!D49="",'FOURTH QUARTER'!D49=""),"",IF(ISERROR('FIRST QUARTER'!D49+'SECOND QUARTER'!D49+'THIRD QUARTER'!D49+'FOURTH QUARTER'!D49)/4,"",'FIRST QUARTER'!D49+'SECOND QUARTER'!D49+'THIRD QUARTER'!D49+'FOURTH QUARTER'!D49)/4),0)</f>
        <v>#VALUE!</v>
      </c>
      <c r="E49" s="21" t="e">
        <f>ROUND(IF(OR('FIRST QUARTER'!E49="",'SECOND QUARTER'!E49="",'THIRD QUARTER'!E49="",'FOURTH QUARTER'!E49=""),"",IF(ISERROR('FIRST QUARTER'!E49+'SECOND QUARTER'!E49+'THIRD QUARTER'!E49+'FOURTH QUARTER'!E49)/4,"",'FIRST QUARTER'!E49+'SECOND QUARTER'!E49+'THIRD QUARTER'!E49+'FOURTH QUARTER'!E49)/4),0)</f>
        <v>#VALUE!</v>
      </c>
      <c r="F49" s="21" t="e">
        <f>ROUND(IF(OR('FIRST QUARTER'!F49="",'SECOND QUARTER'!F49="",'THIRD QUARTER'!F49="",'FOURTH QUARTER'!F49=""),"",IF(ISERROR('FIRST QUARTER'!F49+'SECOND QUARTER'!F49+'THIRD QUARTER'!F49+'FOURTH QUARTER'!F49)/4,"",'FIRST QUARTER'!F49+'SECOND QUARTER'!F49+'THIRD QUARTER'!F49+'FOURTH QUARTER'!F49)/4),0)</f>
        <v>#VALUE!</v>
      </c>
      <c r="G49" s="21" t="e">
        <f>ROUND(IF(OR('FIRST QUARTER'!G49="",'SECOND QUARTER'!G49="",'THIRD QUARTER'!G49="",'FOURTH QUARTER'!G49=""),"",IF(ISERROR('FIRST QUARTER'!G49+'SECOND QUARTER'!G49+'THIRD QUARTER'!G49+'FOURTH QUARTER'!G49)/4,"",'FIRST QUARTER'!G49+'SECOND QUARTER'!G49+'THIRD QUARTER'!G49+'FOURTH QUARTER'!G49)/4),0)</f>
        <v>#VALUE!</v>
      </c>
      <c r="H49" s="21" t="e">
        <f>ROUND(IF(OR('FIRST QUARTER'!H49="",'SECOND QUARTER'!H49="",'THIRD QUARTER'!H49="",'FOURTH QUARTER'!H49=""),"",IF(ISERROR('FIRST QUARTER'!H49+'SECOND QUARTER'!H49+'THIRD QUARTER'!H49+'FOURTH QUARTER'!H49)/4,"",'FIRST QUARTER'!H49+'SECOND QUARTER'!H49+'THIRD QUARTER'!H49+'FOURTH QUARTER'!H49)/4),0)</f>
        <v>#VALUE!</v>
      </c>
      <c r="I49" s="21" t="e">
        <f>ROUND(IF(OR('FIRST QUARTER'!I49="",'SECOND QUARTER'!I49="",'THIRD QUARTER'!I49="",'FOURTH QUARTER'!I49=""),"",IF(ISERROR('FIRST QUARTER'!I49+'SECOND QUARTER'!I49+'THIRD QUARTER'!I49+'FOURTH QUARTER'!I49)/4,"",'FIRST QUARTER'!I49+'SECOND QUARTER'!I49+'THIRD QUARTER'!I49+'FOURTH QUARTER'!I49)/4),0)</f>
        <v>#VALUE!</v>
      </c>
      <c r="J49" s="21" t="e">
        <f>ROUND(IF(OR('FIRST QUARTER'!N49="",'SECOND QUARTER'!N49="",'THIRD QUARTER'!N49="",'FOURTH QUARTER'!N49=""),"",IF(ISERROR('FIRST QUARTER'!N49+'SECOND QUARTER'!N49+'THIRD QUARTER'!N49+'FOURTH QUARTER'!N49)/4,"",'FIRST QUARTER'!N49+'SECOND QUARTER'!N49+'THIRD QUARTER'!N49+'FOURTH QUARTER'!N49)/4),0)</f>
        <v>#VALUE!</v>
      </c>
      <c r="K49" s="21" t="e">
        <f>ROUND(IF(OR('FIRST QUARTER'!O49="",'SECOND QUARTER'!O49="",'THIRD QUARTER'!O49="",'FOURTH QUARTER'!O49=""),"",IF(ISERROR('FIRST QUARTER'!O49+'SECOND QUARTER'!O49+'THIRD QUARTER'!O49+'FOURTH QUARTER'!O49)/4,"",'FIRST QUARTER'!O49+'SECOND QUARTER'!O49+'THIRD QUARTER'!O49+'FOURTH QUARTER'!O49)/4),0)</f>
        <v>#VALUE!</v>
      </c>
      <c r="L49" s="21" t="e">
        <f>ROUND(IF(OR('FIRST QUARTER'!P49="",'SECOND QUARTER'!P49="",'THIRD QUARTER'!P49="",'FOURTH QUARTER'!P49=""),"",IF(ISERROR('FIRST QUARTER'!P49+'SECOND QUARTER'!P49+'THIRD QUARTER'!P49+'FOURTH QUARTER'!P49)/4,"",'FIRST QUARTER'!P49+'SECOND QUARTER'!P49+'THIRD QUARTER'!P49+'FOURTH QUARTER'!P49)/4),0)</f>
        <v>#VALUE!</v>
      </c>
      <c r="M49" s="30" t="e">
        <f>IF(ISERROR(C49+D49+E49+F49+G49+H49+J49+K49+I49)/(COUNT(C49:I49,J49,K49)),"",(C49+D49+E49+F49+G49+H49+J49+K49+I49)/(COUNT(C49:I49,J49,K49)))</f>
        <v>#DIV/0!</v>
      </c>
      <c r="N49" s="31" t="str">
        <f>IF(ISERROR(ROUND(M49,0)),"",ROUND(M49,0))</f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 customHeight="1" ht="15.75" s="1" customFormat="1">
      <c r="A50" s="22">
        <v>40</v>
      </c>
      <c r="B50" s="23">
        <f>INPUT!B50</f>
      </c>
      <c r="C50" s="21" t="e">
        <f>ROUND(IF(OR('FIRST QUARTER'!C50="",'SECOND QUARTER'!C50="",'THIRD QUARTER'!C50="",'FOURTH QUARTER'!C50=""),"",IF(ISERROR('FIRST QUARTER'!C50+'SECOND QUARTER'!C50+'THIRD QUARTER'!C50+'FOURTH QUARTER'!C50)/4,"",'FIRST QUARTER'!C50+'SECOND QUARTER'!C50+'THIRD QUARTER'!C50+'FOURTH QUARTER'!C50)/4),0)</f>
        <v>#VALUE!</v>
      </c>
      <c r="D50" s="21" t="e">
        <f>ROUND(IF(OR('FIRST QUARTER'!D50="",'SECOND QUARTER'!D50="",'THIRD QUARTER'!D50="",'FOURTH QUARTER'!D50=""),"",IF(ISERROR('FIRST QUARTER'!D50+'SECOND QUARTER'!D50+'THIRD QUARTER'!D50+'FOURTH QUARTER'!D50)/4,"",'FIRST QUARTER'!D50+'SECOND QUARTER'!D50+'THIRD QUARTER'!D50+'FOURTH QUARTER'!D50)/4),0)</f>
        <v>#VALUE!</v>
      </c>
      <c r="E50" s="21" t="e">
        <f>ROUND(IF(OR('FIRST QUARTER'!E50="",'SECOND QUARTER'!E50="",'THIRD QUARTER'!E50="",'FOURTH QUARTER'!E50=""),"",IF(ISERROR('FIRST QUARTER'!E50+'SECOND QUARTER'!E50+'THIRD QUARTER'!E50+'FOURTH QUARTER'!E50)/4,"",'FIRST QUARTER'!E50+'SECOND QUARTER'!E50+'THIRD QUARTER'!E50+'FOURTH QUARTER'!E50)/4),0)</f>
        <v>#VALUE!</v>
      </c>
      <c r="F50" s="21" t="e">
        <f>ROUND(IF(OR('FIRST QUARTER'!F50="",'SECOND QUARTER'!F50="",'THIRD QUARTER'!F50="",'FOURTH QUARTER'!F50=""),"",IF(ISERROR('FIRST QUARTER'!F50+'SECOND QUARTER'!F50+'THIRD QUARTER'!F50+'FOURTH QUARTER'!F50)/4,"",'FIRST QUARTER'!F50+'SECOND QUARTER'!F50+'THIRD QUARTER'!F50+'FOURTH QUARTER'!F50)/4),0)</f>
        <v>#VALUE!</v>
      </c>
      <c r="G50" s="21" t="e">
        <f>ROUND(IF(OR('FIRST QUARTER'!G50="",'SECOND QUARTER'!G50="",'THIRD QUARTER'!G50="",'FOURTH QUARTER'!G50=""),"",IF(ISERROR('FIRST QUARTER'!G50+'SECOND QUARTER'!G50+'THIRD QUARTER'!G50+'FOURTH QUARTER'!G50)/4,"",'FIRST QUARTER'!G50+'SECOND QUARTER'!G50+'THIRD QUARTER'!G50+'FOURTH QUARTER'!G50)/4),0)</f>
        <v>#VALUE!</v>
      </c>
      <c r="H50" s="21" t="e">
        <f>ROUND(IF(OR('FIRST QUARTER'!H50="",'SECOND QUARTER'!H50="",'THIRD QUARTER'!H50="",'FOURTH QUARTER'!H50=""),"",IF(ISERROR('FIRST QUARTER'!H50+'SECOND QUARTER'!H50+'THIRD QUARTER'!H50+'FOURTH QUARTER'!H50)/4,"",'FIRST QUARTER'!H50+'SECOND QUARTER'!H50+'THIRD QUARTER'!H50+'FOURTH QUARTER'!H50)/4),0)</f>
        <v>#VALUE!</v>
      </c>
      <c r="I50" s="21" t="e">
        <f>ROUND(IF(OR('FIRST QUARTER'!I50="",'SECOND QUARTER'!I50="",'THIRD QUARTER'!I50="",'FOURTH QUARTER'!I50=""),"",IF(ISERROR('FIRST QUARTER'!I50+'SECOND QUARTER'!I50+'THIRD QUARTER'!I50+'FOURTH QUARTER'!I50)/4,"",'FIRST QUARTER'!I50+'SECOND QUARTER'!I50+'THIRD QUARTER'!I50+'FOURTH QUARTER'!I50)/4),0)</f>
        <v>#VALUE!</v>
      </c>
      <c r="J50" s="21" t="e">
        <f>ROUND(IF(OR('FIRST QUARTER'!N50="",'SECOND QUARTER'!N50="",'THIRD QUARTER'!N50="",'FOURTH QUARTER'!N50=""),"",IF(ISERROR('FIRST QUARTER'!N50+'SECOND QUARTER'!N50+'THIRD QUARTER'!N50+'FOURTH QUARTER'!N50)/4,"",'FIRST QUARTER'!N50+'SECOND QUARTER'!N50+'THIRD QUARTER'!N50+'FOURTH QUARTER'!N50)/4),0)</f>
        <v>#VALUE!</v>
      </c>
      <c r="K50" s="21" t="e">
        <f>ROUND(IF(OR('FIRST QUARTER'!O50="",'SECOND QUARTER'!O50="",'THIRD QUARTER'!O50="",'FOURTH QUARTER'!O50=""),"",IF(ISERROR('FIRST QUARTER'!O50+'SECOND QUARTER'!O50+'THIRD QUARTER'!O50+'FOURTH QUARTER'!O50)/4,"",'FIRST QUARTER'!O50+'SECOND QUARTER'!O50+'THIRD QUARTER'!O50+'FOURTH QUARTER'!O50)/4),0)</f>
        <v>#VALUE!</v>
      </c>
      <c r="L50" s="21" t="e">
        <f>ROUND(IF(OR('FIRST QUARTER'!P50="",'SECOND QUARTER'!P50="",'THIRD QUARTER'!P50="",'FOURTH QUARTER'!P50=""),"",IF(ISERROR('FIRST QUARTER'!P50+'SECOND QUARTER'!P50+'THIRD QUARTER'!P50+'FOURTH QUARTER'!P50)/4,"",'FIRST QUARTER'!P50+'SECOND QUARTER'!P50+'THIRD QUARTER'!P50+'FOURTH QUARTER'!P50)/4),0)</f>
        <v>#VALUE!</v>
      </c>
      <c r="M50" s="30" t="e">
        <f>IF(ISERROR(C50+D50+E50+F50+G50+H50+J50+K50+I50)/(COUNT(C50:I50,J50,K50)),"",(C50+D50+E50+F50+G50+H50+J50+K50+I50)/(COUNT(C50:I50,J50,K50)))</f>
        <v>#DIV/0!</v>
      </c>
      <c r="N50" s="31" t="str">
        <f>IF(ISERROR(ROUND(M50,0)),"",ROUND(M50,0))</f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 customHeight="1" ht="15.75" s="1" customFormat="1">
      <c r="A51" s="22">
        <v>41</v>
      </c>
      <c r="B51" s="23">
        <f>INPUT!B51</f>
      </c>
      <c r="C51" s="21" t="e">
        <f>ROUND(IF(OR('FIRST QUARTER'!C51="",'SECOND QUARTER'!C51="",'THIRD QUARTER'!C51="",'FOURTH QUARTER'!C51=""),"",IF(ISERROR('FIRST QUARTER'!C51+'SECOND QUARTER'!C51+'THIRD QUARTER'!C51+'FOURTH QUARTER'!C51)/4,"",'FIRST QUARTER'!C51+'SECOND QUARTER'!C51+'THIRD QUARTER'!C51+'FOURTH QUARTER'!C51)/4),0)</f>
        <v>#VALUE!</v>
      </c>
      <c r="D51" s="21" t="e">
        <f>ROUND(IF(OR('FIRST QUARTER'!D51="",'SECOND QUARTER'!D51="",'THIRD QUARTER'!D51="",'FOURTH QUARTER'!D51=""),"",IF(ISERROR('FIRST QUARTER'!D51+'SECOND QUARTER'!D51+'THIRD QUARTER'!D51+'FOURTH QUARTER'!D51)/4,"",'FIRST QUARTER'!D51+'SECOND QUARTER'!D51+'THIRD QUARTER'!D51+'FOURTH QUARTER'!D51)/4),0)</f>
        <v>#VALUE!</v>
      </c>
      <c r="E51" s="21" t="e">
        <f>ROUND(IF(OR('FIRST QUARTER'!E51="",'SECOND QUARTER'!E51="",'THIRD QUARTER'!E51="",'FOURTH QUARTER'!E51=""),"",IF(ISERROR('FIRST QUARTER'!E51+'SECOND QUARTER'!E51+'THIRD QUARTER'!E51+'FOURTH QUARTER'!E51)/4,"",'FIRST QUARTER'!E51+'SECOND QUARTER'!E51+'THIRD QUARTER'!E51+'FOURTH QUARTER'!E51)/4),0)</f>
        <v>#VALUE!</v>
      </c>
      <c r="F51" s="21" t="e">
        <f>ROUND(IF(OR('FIRST QUARTER'!F51="",'SECOND QUARTER'!F51="",'THIRD QUARTER'!F51="",'FOURTH QUARTER'!F51=""),"",IF(ISERROR('FIRST QUARTER'!F51+'SECOND QUARTER'!F51+'THIRD QUARTER'!F51+'FOURTH QUARTER'!F51)/4,"",'FIRST QUARTER'!F51+'SECOND QUARTER'!F51+'THIRD QUARTER'!F51+'FOURTH QUARTER'!F51)/4),0)</f>
        <v>#VALUE!</v>
      </c>
      <c r="G51" s="21" t="e">
        <f>ROUND(IF(OR('FIRST QUARTER'!G51="",'SECOND QUARTER'!G51="",'THIRD QUARTER'!G51="",'FOURTH QUARTER'!G51=""),"",IF(ISERROR('FIRST QUARTER'!G51+'SECOND QUARTER'!G51+'THIRD QUARTER'!G51+'FOURTH QUARTER'!G51)/4,"",'FIRST QUARTER'!G51+'SECOND QUARTER'!G51+'THIRD QUARTER'!G51+'FOURTH QUARTER'!G51)/4),0)</f>
        <v>#VALUE!</v>
      </c>
      <c r="H51" s="21" t="e">
        <f>ROUND(IF(OR('FIRST QUARTER'!H51="",'SECOND QUARTER'!H51="",'THIRD QUARTER'!H51="",'FOURTH QUARTER'!H51=""),"",IF(ISERROR('FIRST QUARTER'!H51+'SECOND QUARTER'!H51+'THIRD QUARTER'!H51+'FOURTH QUARTER'!H51)/4,"",'FIRST QUARTER'!H51+'SECOND QUARTER'!H51+'THIRD QUARTER'!H51+'FOURTH QUARTER'!H51)/4),0)</f>
        <v>#VALUE!</v>
      </c>
      <c r="I51" s="21" t="e">
        <f>ROUND(IF(OR('FIRST QUARTER'!I51="",'SECOND QUARTER'!I51="",'THIRD QUARTER'!I51="",'FOURTH QUARTER'!I51=""),"",IF(ISERROR('FIRST QUARTER'!I51+'SECOND QUARTER'!I51+'THIRD QUARTER'!I51+'FOURTH QUARTER'!I51)/4,"",'FIRST QUARTER'!I51+'SECOND QUARTER'!I51+'THIRD QUARTER'!I51+'FOURTH QUARTER'!I51)/4),0)</f>
        <v>#VALUE!</v>
      </c>
      <c r="J51" s="21" t="e">
        <f>ROUND(IF(OR('FIRST QUARTER'!N51="",'SECOND QUARTER'!N51="",'THIRD QUARTER'!N51="",'FOURTH QUARTER'!N51=""),"",IF(ISERROR('FIRST QUARTER'!N51+'SECOND QUARTER'!N51+'THIRD QUARTER'!N51+'FOURTH QUARTER'!N51)/4,"",'FIRST QUARTER'!N51+'SECOND QUARTER'!N51+'THIRD QUARTER'!N51+'FOURTH QUARTER'!N51)/4),0)</f>
        <v>#VALUE!</v>
      </c>
      <c r="K51" s="21" t="e">
        <f>ROUND(IF(OR('FIRST QUARTER'!O51="",'SECOND QUARTER'!O51="",'THIRD QUARTER'!O51="",'FOURTH QUARTER'!O51=""),"",IF(ISERROR('FIRST QUARTER'!O51+'SECOND QUARTER'!O51+'THIRD QUARTER'!O51+'FOURTH QUARTER'!O51)/4,"",'FIRST QUARTER'!O51+'SECOND QUARTER'!O51+'THIRD QUARTER'!O51+'FOURTH QUARTER'!O51)/4),0)</f>
        <v>#VALUE!</v>
      </c>
      <c r="L51" s="21" t="e">
        <f>ROUND(IF(OR('FIRST QUARTER'!P51="",'SECOND QUARTER'!P51="",'THIRD QUARTER'!P51="",'FOURTH QUARTER'!P51=""),"",IF(ISERROR('FIRST QUARTER'!P51+'SECOND QUARTER'!P51+'THIRD QUARTER'!P51+'FOURTH QUARTER'!P51)/4,"",'FIRST QUARTER'!P51+'SECOND QUARTER'!P51+'THIRD QUARTER'!P51+'FOURTH QUARTER'!P51)/4),0)</f>
        <v>#VALUE!</v>
      </c>
      <c r="M51" s="30" t="e">
        <f>IF(ISERROR(C51+D51+E51+F51+G51+H51+J51+K51+I51)/(COUNT(C51:I51,J51,K51)),"",(C51+D51+E51+F51+G51+H51+J51+K51+I51)/(COUNT(C51:I51,J51,K51)))</f>
        <v>#DIV/0!</v>
      </c>
      <c r="N51" s="31" t="str">
        <f>IF(ISERROR(ROUND(M51,0)),"",ROUND(M51,0))</f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 customHeight="1" ht="15.75" s="1" customFormat="1">
      <c r="A52" s="22">
        <v>42</v>
      </c>
      <c r="B52" s="23">
        <f>INPUT!B52</f>
      </c>
      <c r="C52" s="21" t="e">
        <f>ROUND(IF(OR('FIRST QUARTER'!C52="",'SECOND QUARTER'!C52="",'THIRD QUARTER'!C52="",'FOURTH QUARTER'!C52=""),"",IF(ISERROR('FIRST QUARTER'!C52+'SECOND QUARTER'!C52+'THIRD QUARTER'!C52+'FOURTH QUARTER'!C52)/4,"",'FIRST QUARTER'!C52+'SECOND QUARTER'!C52+'THIRD QUARTER'!C52+'FOURTH QUARTER'!C52)/4),0)</f>
        <v>#VALUE!</v>
      </c>
      <c r="D52" s="21" t="e">
        <f>ROUND(IF(OR('FIRST QUARTER'!D52="",'SECOND QUARTER'!D52="",'THIRD QUARTER'!D52="",'FOURTH QUARTER'!D52=""),"",IF(ISERROR('FIRST QUARTER'!D52+'SECOND QUARTER'!D52+'THIRD QUARTER'!D52+'FOURTH QUARTER'!D52)/4,"",'FIRST QUARTER'!D52+'SECOND QUARTER'!D52+'THIRD QUARTER'!D52+'FOURTH QUARTER'!D52)/4),0)</f>
        <v>#VALUE!</v>
      </c>
      <c r="E52" s="21" t="e">
        <f>ROUND(IF(OR('FIRST QUARTER'!E52="",'SECOND QUARTER'!E52="",'THIRD QUARTER'!E52="",'FOURTH QUARTER'!E52=""),"",IF(ISERROR('FIRST QUARTER'!E52+'SECOND QUARTER'!E52+'THIRD QUARTER'!E52+'FOURTH QUARTER'!E52)/4,"",'FIRST QUARTER'!E52+'SECOND QUARTER'!E52+'THIRD QUARTER'!E52+'FOURTH QUARTER'!E52)/4),0)</f>
        <v>#VALUE!</v>
      </c>
      <c r="F52" s="21" t="e">
        <f>ROUND(IF(OR('FIRST QUARTER'!F52="",'SECOND QUARTER'!F52="",'THIRD QUARTER'!F52="",'FOURTH QUARTER'!F52=""),"",IF(ISERROR('FIRST QUARTER'!F52+'SECOND QUARTER'!F52+'THIRD QUARTER'!F52+'FOURTH QUARTER'!F52)/4,"",'FIRST QUARTER'!F52+'SECOND QUARTER'!F52+'THIRD QUARTER'!F52+'FOURTH QUARTER'!F52)/4),0)</f>
        <v>#VALUE!</v>
      </c>
      <c r="G52" s="21" t="e">
        <f>ROUND(IF(OR('FIRST QUARTER'!G52="",'SECOND QUARTER'!G52="",'THIRD QUARTER'!G52="",'FOURTH QUARTER'!G52=""),"",IF(ISERROR('FIRST QUARTER'!G52+'SECOND QUARTER'!G52+'THIRD QUARTER'!G52+'FOURTH QUARTER'!G52)/4,"",'FIRST QUARTER'!G52+'SECOND QUARTER'!G52+'THIRD QUARTER'!G52+'FOURTH QUARTER'!G52)/4),0)</f>
        <v>#VALUE!</v>
      </c>
      <c r="H52" s="21" t="e">
        <f>ROUND(IF(OR('FIRST QUARTER'!H52="",'SECOND QUARTER'!H52="",'THIRD QUARTER'!H52="",'FOURTH QUARTER'!H52=""),"",IF(ISERROR('FIRST QUARTER'!H52+'SECOND QUARTER'!H52+'THIRD QUARTER'!H52+'FOURTH QUARTER'!H52)/4,"",'FIRST QUARTER'!H52+'SECOND QUARTER'!H52+'THIRD QUARTER'!H52+'FOURTH QUARTER'!H52)/4),0)</f>
        <v>#VALUE!</v>
      </c>
      <c r="I52" s="21" t="e">
        <f>ROUND(IF(OR('FIRST QUARTER'!I52="",'SECOND QUARTER'!I52="",'THIRD QUARTER'!I52="",'FOURTH QUARTER'!I52=""),"",IF(ISERROR('FIRST QUARTER'!I52+'SECOND QUARTER'!I52+'THIRD QUARTER'!I52+'FOURTH QUARTER'!I52)/4,"",'FIRST QUARTER'!I52+'SECOND QUARTER'!I52+'THIRD QUARTER'!I52+'FOURTH QUARTER'!I52)/4),0)</f>
        <v>#VALUE!</v>
      </c>
      <c r="J52" s="21" t="e">
        <f>ROUND(IF(OR('FIRST QUARTER'!N52="",'SECOND QUARTER'!N52="",'THIRD QUARTER'!N52="",'FOURTH QUARTER'!N52=""),"",IF(ISERROR('FIRST QUARTER'!N52+'SECOND QUARTER'!N52+'THIRD QUARTER'!N52+'FOURTH QUARTER'!N52)/4,"",'FIRST QUARTER'!N52+'SECOND QUARTER'!N52+'THIRD QUARTER'!N52+'FOURTH QUARTER'!N52)/4),0)</f>
        <v>#VALUE!</v>
      </c>
      <c r="K52" s="21" t="e">
        <f>ROUND(IF(OR('FIRST QUARTER'!O52="",'SECOND QUARTER'!O52="",'THIRD QUARTER'!O52="",'FOURTH QUARTER'!O52=""),"",IF(ISERROR('FIRST QUARTER'!O52+'SECOND QUARTER'!O52+'THIRD QUARTER'!O52+'FOURTH QUARTER'!O52)/4,"",'FIRST QUARTER'!O52+'SECOND QUARTER'!O52+'THIRD QUARTER'!O52+'FOURTH QUARTER'!O52)/4),0)</f>
        <v>#VALUE!</v>
      </c>
      <c r="L52" s="21" t="e">
        <f>ROUND(IF(OR('FIRST QUARTER'!P52="",'SECOND QUARTER'!P52="",'THIRD QUARTER'!P52="",'FOURTH QUARTER'!P52=""),"",IF(ISERROR('FIRST QUARTER'!P52+'SECOND QUARTER'!P52+'THIRD QUARTER'!P52+'FOURTH QUARTER'!P52)/4,"",'FIRST QUARTER'!P52+'SECOND QUARTER'!P52+'THIRD QUARTER'!P52+'FOURTH QUARTER'!P52)/4),0)</f>
        <v>#VALUE!</v>
      </c>
      <c r="M52" s="30" t="e">
        <f>IF(ISERROR(C52+D52+E52+F52+G52+H52+J52+K52+I52)/(COUNT(C52:I52,J52,K52)),"",(C52+D52+E52+F52+G52+H52+J52+K52+I52)/(COUNT(C52:I52,J52,K52)))</f>
        <v>#DIV/0!</v>
      </c>
      <c r="N52" s="31" t="str">
        <f>IF(ISERROR(ROUND(M52,0)),"",ROUND(M52,0))</f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customHeight="1" ht="15.75" s="1" customFormat="1">
      <c r="A53" s="22">
        <v>43</v>
      </c>
      <c r="B53" s="23">
        <f>INPUT!B53</f>
      </c>
      <c r="C53" s="21" t="e">
        <f>ROUND(IF(OR('FIRST QUARTER'!C53="",'SECOND QUARTER'!C53="",'THIRD QUARTER'!C53="",'FOURTH QUARTER'!C53=""),"",IF(ISERROR('FIRST QUARTER'!C53+'SECOND QUARTER'!C53+'THIRD QUARTER'!C53+'FOURTH QUARTER'!C53)/4,"",'FIRST QUARTER'!C53+'SECOND QUARTER'!C53+'THIRD QUARTER'!C53+'FOURTH QUARTER'!C53)/4),0)</f>
        <v>#VALUE!</v>
      </c>
      <c r="D53" s="21" t="e">
        <f>ROUND(IF(OR('FIRST QUARTER'!D53="",'SECOND QUARTER'!D53="",'THIRD QUARTER'!D53="",'FOURTH QUARTER'!D53=""),"",IF(ISERROR('FIRST QUARTER'!D53+'SECOND QUARTER'!D53+'THIRD QUARTER'!D53+'FOURTH QUARTER'!D53)/4,"",'FIRST QUARTER'!D53+'SECOND QUARTER'!D53+'THIRD QUARTER'!D53+'FOURTH QUARTER'!D53)/4),0)</f>
        <v>#VALUE!</v>
      </c>
      <c r="E53" s="21" t="e">
        <f>ROUND(IF(OR('FIRST QUARTER'!E53="",'SECOND QUARTER'!E53="",'THIRD QUARTER'!E53="",'FOURTH QUARTER'!E53=""),"",IF(ISERROR('FIRST QUARTER'!E53+'SECOND QUARTER'!E53+'THIRD QUARTER'!E53+'FOURTH QUARTER'!E53)/4,"",'FIRST QUARTER'!E53+'SECOND QUARTER'!E53+'THIRD QUARTER'!E53+'FOURTH QUARTER'!E53)/4),0)</f>
        <v>#VALUE!</v>
      </c>
      <c r="F53" s="21" t="e">
        <f>ROUND(IF(OR('FIRST QUARTER'!F53="",'SECOND QUARTER'!F53="",'THIRD QUARTER'!F53="",'FOURTH QUARTER'!F53=""),"",IF(ISERROR('FIRST QUARTER'!F53+'SECOND QUARTER'!F53+'THIRD QUARTER'!F53+'FOURTH QUARTER'!F53)/4,"",'FIRST QUARTER'!F53+'SECOND QUARTER'!F53+'THIRD QUARTER'!F53+'FOURTH QUARTER'!F53)/4),0)</f>
        <v>#VALUE!</v>
      </c>
      <c r="G53" s="21" t="e">
        <f>ROUND(IF(OR('FIRST QUARTER'!G53="",'SECOND QUARTER'!G53="",'THIRD QUARTER'!G53="",'FOURTH QUARTER'!G53=""),"",IF(ISERROR('FIRST QUARTER'!G53+'SECOND QUARTER'!G53+'THIRD QUARTER'!G53+'FOURTH QUARTER'!G53)/4,"",'FIRST QUARTER'!G53+'SECOND QUARTER'!G53+'THIRD QUARTER'!G53+'FOURTH QUARTER'!G53)/4),0)</f>
        <v>#VALUE!</v>
      </c>
      <c r="H53" s="21" t="e">
        <f>ROUND(IF(OR('FIRST QUARTER'!H53="",'SECOND QUARTER'!H53="",'THIRD QUARTER'!H53="",'FOURTH QUARTER'!H53=""),"",IF(ISERROR('FIRST QUARTER'!H53+'SECOND QUARTER'!H53+'THIRD QUARTER'!H53+'FOURTH QUARTER'!H53)/4,"",'FIRST QUARTER'!H53+'SECOND QUARTER'!H53+'THIRD QUARTER'!H53+'FOURTH QUARTER'!H53)/4),0)</f>
        <v>#VALUE!</v>
      </c>
      <c r="I53" s="21" t="e">
        <f>ROUND(IF(OR('FIRST QUARTER'!I53="",'SECOND QUARTER'!I53="",'THIRD QUARTER'!I53="",'FOURTH QUARTER'!I53=""),"",IF(ISERROR('FIRST QUARTER'!I53+'SECOND QUARTER'!I53+'THIRD QUARTER'!I53+'FOURTH QUARTER'!I53)/4,"",'FIRST QUARTER'!I53+'SECOND QUARTER'!I53+'THIRD QUARTER'!I53+'FOURTH QUARTER'!I53)/4),0)</f>
        <v>#VALUE!</v>
      </c>
      <c r="J53" s="21" t="e">
        <f>ROUND(IF(OR('FIRST QUARTER'!N53="",'SECOND QUARTER'!N53="",'THIRD QUARTER'!N53="",'FOURTH QUARTER'!N53=""),"",IF(ISERROR('FIRST QUARTER'!N53+'SECOND QUARTER'!N53+'THIRD QUARTER'!N53+'FOURTH QUARTER'!N53)/4,"",'FIRST QUARTER'!N53+'SECOND QUARTER'!N53+'THIRD QUARTER'!N53+'FOURTH QUARTER'!N53)/4),0)</f>
        <v>#VALUE!</v>
      </c>
      <c r="K53" s="21" t="e">
        <f>ROUND(IF(OR('FIRST QUARTER'!O53="",'SECOND QUARTER'!O53="",'THIRD QUARTER'!O53="",'FOURTH QUARTER'!O53=""),"",IF(ISERROR('FIRST QUARTER'!O53+'SECOND QUARTER'!O53+'THIRD QUARTER'!O53+'FOURTH QUARTER'!O53)/4,"",'FIRST QUARTER'!O53+'SECOND QUARTER'!O53+'THIRD QUARTER'!O53+'FOURTH QUARTER'!O53)/4),0)</f>
        <v>#VALUE!</v>
      </c>
      <c r="L53" s="21" t="e">
        <f>ROUND(IF(OR('FIRST QUARTER'!P53="",'SECOND QUARTER'!P53="",'THIRD QUARTER'!P53="",'FOURTH QUARTER'!P53=""),"",IF(ISERROR('FIRST QUARTER'!P53+'SECOND QUARTER'!P53+'THIRD QUARTER'!P53+'FOURTH QUARTER'!P53)/4,"",'FIRST QUARTER'!P53+'SECOND QUARTER'!P53+'THIRD QUARTER'!P53+'FOURTH QUARTER'!P53)/4),0)</f>
        <v>#VALUE!</v>
      </c>
      <c r="M53" s="30" t="e">
        <f>IF(ISERROR(C53+D53+E53+F53+G53+H53+J53+K53+I53)/(COUNT(C53:I53,J53,K53)),"",(C53+D53+E53+F53+G53+H53+J53+K53+I53)/(COUNT(C53:I53,J53,K53)))</f>
        <v>#DIV/0!</v>
      </c>
      <c r="N53" s="31" t="str">
        <f>IF(ISERROR(ROUND(M53,0)),"",ROUND(M53,0))</f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customHeight="1" ht="15.75" s="1" customFormat="1">
      <c r="A54" s="22">
        <v>44</v>
      </c>
      <c r="B54" s="23">
        <f>INPUT!B54</f>
      </c>
      <c r="C54" s="21" t="e">
        <f>ROUND(IF(OR('FIRST QUARTER'!C54="",'SECOND QUARTER'!C54="",'THIRD QUARTER'!C54="",'FOURTH QUARTER'!C54=""),"",IF(ISERROR('FIRST QUARTER'!C54+'SECOND QUARTER'!C54+'THIRD QUARTER'!C54+'FOURTH QUARTER'!C54)/4,"",'FIRST QUARTER'!C54+'SECOND QUARTER'!C54+'THIRD QUARTER'!C54+'FOURTH QUARTER'!C54)/4),0)</f>
        <v>#VALUE!</v>
      </c>
      <c r="D54" s="21" t="e">
        <f>ROUND(IF(OR('FIRST QUARTER'!D54="",'SECOND QUARTER'!D54="",'THIRD QUARTER'!D54="",'FOURTH QUARTER'!D54=""),"",IF(ISERROR('FIRST QUARTER'!D54+'SECOND QUARTER'!D54+'THIRD QUARTER'!D54+'FOURTH QUARTER'!D54)/4,"",'FIRST QUARTER'!D54+'SECOND QUARTER'!D54+'THIRD QUARTER'!D54+'FOURTH QUARTER'!D54)/4),0)</f>
        <v>#VALUE!</v>
      </c>
      <c r="E54" s="21" t="e">
        <f>ROUND(IF(OR('FIRST QUARTER'!E54="",'SECOND QUARTER'!E54="",'THIRD QUARTER'!E54="",'FOURTH QUARTER'!E54=""),"",IF(ISERROR('FIRST QUARTER'!E54+'SECOND QUARTER'!E54+'THIRD QUARTER'!E54+'FOURTH QUARTER'!E54)/4,"",'FIRST QUARTER'!E54+'SECOND QUARTER'!E54+'THIRD QUARTER'!E54+'FOURTH QUARTER'!E54)/4),0)</f>
        <v>#VALUE!</v>
      </c>
      <c r="F54" s="21" t="e">
        <f>ROUND(IF(OR('FIRST QUARTER'!F54="",'SECOND QUARTER'!F54="",'THIRD QUARTER'!F54="",'FOURTH QUARTER'!F54=""),"",IF(ISERROR('FIRST QUARTER'!F54+'SECOND QUARTER'!F54+'THIRD QUARTER'!F54+'FOURTH QUARTER'!F54)/4,"",'FIRST QUARTER'!F54+'SECOND QUARTER'!F54+'THIRD QUARTER'!F54+'FOURTH QUARTER'!F54)/4),0)</f>
        <v>#VALUE!</v>
      </c>
      <c r="G54" s="21" t="e">
        <f>ROUND(IF(OR('FIRST QUARTER'!G54="",'SECOND QUARTER'!G54="",'THIRD QUARTER'!G54="",'FOURTH QUARTER'!G54=""),"",IF(ISERROR('FIRST QUARTER'!G54+'SECOND QUARTER'!G54+'THIRD QUARTER'!G54+'FOURTH QUARTER'!G54)/4,"",'FIRST QUARTER'!G54+'SECOND QUARTER'!G54+'THIRD QUARTER'!G54+'FOURTH QUARTER'!G54)/4),0)</f>
        <v>#VALUE!</v>
      </c>
      <c r="H54" s="21" t="e">
        <f>ROUND(IF(OR('FIRST QUARTER'!H54="",'SECOND QUARTER'!H54="",'THIRD QUARTER'!H54="",'FOURTH QUARTER'!H54=""),"",IF(ISERROR('FIRST QUARTER'!H54+'SECOND QUARTER'!H54+'THIRD QUARTER'!H54+'FOURTH QUARTER'!H54)/4,"",'FIRST QUARTER'!H54+'SECOND QUARTER'!H54+'THIRD QUARTER'!H54+'FOURTH QUARTER'!H54)/4),0)</f>
        <v>#VALUE!</v>
      </c>
      <c r="I54" s="21" t="e">
        <f>ROUND(IF(OR('FIRST QUARTER'!I54="",'SECOND QUARTER'!I54="",'THIRD QUARTER'!I54="",'FOURTH QUARTER'!I54=""),"",IF(ISERROR('FIRST QUARTER'!I54+'SECOND QUARTER'!I54+'THIRD QUARTER'!I54+'FOURTH QUARTER'!I54)/4,"",'FIRST QUARTER'!I54+'SECOND QUARTER'!I54+'THIRD QUARTER'!I54+'FOURTH QUARTER'!I54)/4),0)</f>
        <v>#VALUE!</v>
      </c>
      <c r="J54" s="21" t="e">
        <f>ROUND(IF(OR('FIRST QUARTER'!N54="",'SECOND QUARTER'!N54="",'THIRD QUARTER'!N54="",'FOURTH QUARTER'!N54=""),"",IF(ISERROR('FIRST QUARTER'!N54+'SECOND QUARTER'!N54+'THIRD QUARTER'!N54+'FOURTH QUARTER'!N54)/4,"",'FIRST QUARTER'!N54+'SECOND QUARTER'!N54+'THIRD QUARTER'!N54+'FOURTH QUARTER'!N54)/4),0)</f>
        <v>#VALUE!</v>
      </c>
      <c r="K54" s="21" t="e">
        <f>ROUND(IF(OR('FIRST QUARTER'!O54="",'SECOND QUARTER'!O54="",'THIRD QUARTER'!O54="",'FOURTH QUARTER'!O54=""),"",IF(ISERROR('FIRST QUARTER'!O54+'SECOND QUARTER'!O54+'THIRD QUARTER'!O54+'FOURTH QUARTER'!O54)/4,"",'FIRST QUARTER'!O54+'SECOND QUARTER'!O54+'THIRD QUARTER'!O54+'FOURTH QUARTER'!O54)/4),0)</f>
        <v>#VALUE!</v>
      </c>
      <c r="L54" s="21" t="e">
        <f>ROUND(IF(OR('FIRST QUARTER'!P54="",'SECOND QUARTER'!P54="",'THIRD QUARTER'!P54="",'FOURTH QUARTER'!P54=""),"",IF(ISERROR('FIRST QUARTER'!P54+'SECOND QUARTER'!P54+'THIRD QUARTER'!P54+'FOURTH QUARTER'!P54)/4,"",'FIRST QUARTER'!P54+'SECOND QUARTER'!P54+'THIRD QUARTER'!P54+'FOURTH QUARTER'!P54)/4),0)</f>
        <v>#VALUE!</v>
      </c>
      <c r="M54" s="30" t="e">
        <f>IF(ISERROR(C54+D54+E54+F54+G54+H54+J54+K54+I54)/(COUNT(C54:I54,J54,K54)),"",(C54+D54+E54+F54+G54+H54+J54+K54+I54)/(COUNT(C54:I54,J54,K54)))</f>
        <v>#DIV/0!</v>
      </c>
      <c r="N54" s="31" t="str">
        <f>IF(ISERROR(ROUND(M54,0)),"",ROUND(M54,0))</f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 customHeight="1" ht="15.75" s="1" customFormat="1">
      <c r="A55" s="22">
        <v>45</v>
      </c>
      <c r="B55" s="23">
        <f>INPUT!B55</f>
      </c>
      <c r="C55" s="21" t="e">
        <f>ROUND(IF(OR('FIRST QUARTER'!C55="",'SECOND QUARTER'!C55="",'THIRD QUARTER'!C55="",'FOURTH QUARTER'!C55=""),"",IF(ISERROR('FIRST QUARTER'!C55+'SECOND QUARTER'!C55+'THIRD QUARTER'!C55+'FOURTH QUARTER'!C55)/4,"",'FIRST QUARTER'!C55+'SECOND QUARTER'!C55+'THIRD QUARTER'!C55+'FOURTH QUARTER'!C55)/4),0)</f>
        <v>#VALUE!</v>
      </c>
      <c r="D55" s="21" t="e">
        <f>ROUND(IF(OR('FIRST QUARTER'!D55="",'SECOND QUARTER'!D55="",'THIRD QUARTER'!D55="",'FOURTH QUARTER'!D55=""),"",IF(ISERROR('FIRST QUARTER'!D55+'SECOND QUARTER'!D55+'THIRD QUARTER'!D55+'FOURTH QUARTER'!D55)/4,"",'FIRST QUARTER'!D55+'SECOND QUARTER'!D55+'THIRD QUARTER'!D55+'FOURTH QUARTER'!D55)/4),0)</f>
        <v>#VALUE!</v>
      </c>
      <c r="E55" s="21" t="e">
        <f>ROUND(IF(OR('FIRST QUARTER'!E55="",'SECOND QUARTER'!E55="",'THIRD QUARTER'!E55="",'FOURTH QUARTER'!E55=""),"",IF(ISERROR('FIRST QUARTER'!E55+'SECOND QUARTER'!E55+'THIRD QUARTER'!E55+'FOURTH QUARTER'!E55)/4,"",'FIRST QUARTER'!E55+'SECOND QUARTER'!E55+'THIRD QUARTER'!E55+'FOURTH QUARTER'!E55)/4),0)</f>
        <v>#VALUE!</v>
      </c>
      <c r="F55" s="21" t="e">
        <f>ROUND(IF(OR('FIRST QUARTER'!F55="",'SECOND QUARTER'!F55="",'THIRD QUARTER'!F55="",'FOURTH QUARTER'!F55=""),"",IF(ISERROR('FIRST QUARTER'!F55+'SECOND QUARTER'!F55+'THIRD QUARTER'!F55+'FOURTH QUARTER'!F55)/4,"",'FIRST QUARTER'!F55+'SECOND QUARTER'!F55+'THIRD QUARTER'!F55+'FOURTH QUARTER'!F55)/4),0)</f>
        <v>#VALUE!</v>
      </c>
      <c r="G55" s="21" t="e">
        <f>ROUND(IF(OR('FIRST QUARTER'!G55="",'SECOND QUARTER'!G55="",'THIRD QUARTER'!G55="",'FOURTH QUARTER'!G55=""),"",IF(ISERROR('FIRST QUARTER'!G55+'SECOND QUARTER'!G55+'THIRD QUARTER'!G55+'FOURTH QUARTER'!G55)/4,"",'FIRST QUARTER'!G55+'SECOND QUARTER'!G55+'THIRD QUARTER'!G55+'FOURTH QUARTER'!G55)/4),0)</f>
        <v>#VALUE!</v>
      </c>
      <c r="H55" s="21" t="e">
        <f>ROUND(IF(OR('FIRST QUARTER'!H55="",'SECOND QUARTER'!H55="",'THIRD QUARTER'!H55="",'FOURTH QUARTER'!H55=""),"",IF(ISERROR('FIRST QUARTER'!H55+'SECOND QUARTER'!H55+'THIRD QUARTER'!H55+'FOURTH QUARTER'!H55)/4,"",'FIRST QUARTER'!H55+'SECOND QUARTER'!H55+'THIRD QUARTER'!H55+'FOURTH QUARTER'!H55)/4),0)</f>
        <v>#VALUE!</v>
      </c>
      <c r="I55" s="21" t="e">
        <f>ROUND(IF(OR('FIRST QUARTER'!I55="",'SECOND QUARTER'!I55="",'THIRD QUARTER'!I55="",'FOURTH QUARTER'!I55=""),"",IF(ISERROR('FIRST QUARTER'!I55+'SECOND QUARTER'!I55+'THIRD QUARTER'!I55+'FOURTH QUARTER'!I55)/4,"",'FIRST QUARTER'!I55+'SECOND QUARTER'!I55+'THIRD QUARTER'!I55+'FOURTH QUARTER'!I55)/4),0)</f>
        <v>#VALUE!</v>
      </c>
      <c r="J55" s="21" t="e">
        <f>ROUND(IF(OR('FIRST QUARTER'!N55="",'SECOND QUARTER'!N55="",'THIRD QUARTER'!N55="",'FOURTH QUARTER'!N55=""),"",IF(ISERROR('FIRST QUARTER'!N55+'SECOND QUARTER'!N55+'THIRD QUARTER'!N55+'FOURTH QUARTER'!N55)/4,"",'FIRST QUARTER'!N55+'SECOND QUARTER'!N55+'THIRD QUARTER'!N55+'FOURTH QUARTER'!N55)/4),0)</f>
        <v>#VALUE!</v>
      </c>
      <c r="K55" s="21" t="e">
        <f>ROUND(IF(OR('FIRST QUARTER'!O55="",'SECOND QUARTER'!O55="",'THIRD QUARTER'!O55="",'FOURTH QUARTER'!O55=""),"",IF(ISERROR('FIRST QUARTER'!O55+'SECOND QUARTER'!O55+'THIRD QUARTER'!O55+'FOURTH QUARTER'!O55)/4,"",'FIRST QUARTER'!O55+'SECOND QUARTER'!O55+'THIRD QUARTER'!O55+'FOURTH QUARTER'!O55)/4),0)</f>
        <v>#VALUE!</v>
      </c>
      <c r="L55" s="21" t="e">
        <f>ROUND(IF(OR('FIRST QUARTER'!P55="",'SECOND QUARTER'!P55="",'THIRD QUARTER'!P55="",'FOURTH QUARTER'!P55=""),"",IF(ISERROR('FIRST QUARTER'!P55+'SECOND QUARTER'!P55+'THIRD QUARTER'!P55+'FOURTH QUARTER'!P55)/4,"",'FIRST QUARTER'!P55+'SECOND QUARTER'!P55+'THIRD QUARTER'!P55+'FOURTH QUARTER'!P55)/4),0)</f>
        <v>#VALUE!</v>
      </c>
      <c r="M55" s="30" t="e">
        <f>IF(ISERROR(C55+D55+E55+F55+G55+H55+J55+K55+I55)/(COUNT(C55:I55,J55,K55)),"",(C55+D55+E55+F55+G55+H55+J55+K55+I55)/(COUNT(C55:I55,J55,K55)))</f>
        <v>#DIV/0!</v>
      </c>
      <c r="N55" s="31" t="str">
        <f>IF(ISERROR(ROUND(M55,0)),"",ROUND(M55,0))</f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 customHeight="1" ht="15.75" s="1" customFormat="1">
      <c r="A56" s="22">
        <v>46</v>
      </c>
      <c r="B56" s="23">
        <f>INPUT!B56</f>
      </c>
      <c r="C56" s="21" t="e">
        <f>ROUND(IF(OR('FIRST QUARTER'!C56="",'SECOND QUARTER'!C56="",'THIRD QUARTER'!C56="",'FOURTH QUARTER'!C56=""),"",IF(ISERROR('FIRST QUARTER'!C56+'SECOND QUARTER'!C56+'THIRD QUARTER'!C56+'FOURTH QUARTER'!C56)/4,"",'FIRST QUARTER'!C56+'SECOND QUARTER'!C56+'THIRD QUARTER'!C56+'FOURTH QUARTER'!C56)/4),0)</f>
        <v>#VALUE!</v>
      </c>
      <c r="D56" s="21" t="e">
        <f>ROUND(IF(OR('FIRST QUARTER'!D56="",'SECOND QUARTER'!D56="",'THIRD QUARTER'!D56="",'FOURTH QUARTER'!D56=""),"",IF(ISERROR('FIRST QUARTER'!D56+'SECOND QUARTER'!D56+'THIRD QUARTER'!D56+'FOURTH QUARTER'!D56)/4,"",'FIRST QUARTER'!D56+'SECOND QUARTER'!D56+'THIRD QUARTER'!D56+'FOURTH QUARTER'!D56)/4),0)</f>
        <v>#VALUE!</v>
      </c>
      <c r="E56" s="21" t="e">
        <f>ROUND(IF(OR('FIRST QUARTER'!E56="",'SECOND QUARTER'!E56="",'THIRD QUARTER'!E56="",'FOURTH QUARTER'!E56=""),"",IF(ISERROR('FIRST QUARTER'!E56+'SECOND QUARTER'!E56+'THIRD QUARTER'!E56+'FOURTH QUARTER'!E56)/4,"",'FIRST QUARTER'!E56+'SECOND QUARTER'!E56+'THIRD QUARTER'!E56+'FOURTH QUARTER'!E56)/4),0)</f>
        <v>#VALUE!</v>
      </c>
      <c r="F56" s="21" t="e">
        <f>ROUND(IF(OR('FIRST QUARTER'!F56="",'SECOND QUARTER'!F56="",'THIRD QUARTER'!F56="",'FOURTH QUARTER'!F56=""),"",IF(ISERROR('FIRST QUARTER'!F56+'SECOND QUARTER'!F56+'THIRD QUARTER'!F56+'FOURTH QUARTER'!F56)/4,"",'FIRST QUARTER'!F56+'SECOND QUARTER'!F56+'THIRD QUARTER'!F56+'FOURTH QUARTER'!F56)/4),0)</f>
        <v>#VALUE!</v>
      </c>
      <c r="G56" s="21" t="e">
        <f>ROUND(IF(OR('FIRST QUARTER'!G56="",'SECOND QUARTER'!G56="",'THIRD QUARTER'!G56="",'FOURTH QUARTER'!G56=""),"",IF(ISERROR('FIRST QUARTER'!G56+'SECOND QUARTER'!G56+'THIRD QUARTER'!G56+'FOURTH QUARTER'!G56)/4,"",'FIRST QUARTER'!G56+'SECOND QUARTER'!G56+'THIRD QUARTER'!G56+'FOURTH QUARTER'!G56)/4),0)</f>
        <v>#VALUE!</v>
      </c>
      <c r="H56" s="21" t="e">
        <f>ROUND(IF(OR('FIRST QUARTER'!H56="",'SECOND QUARTER'!H56="",'THIRD QUARTER'!H56="",'FOURTH QUARTER'!H56=""),"",IF(ISERROR('FIRST QUARTER'!H56+'SECOND QUARTER'!H56+'THIRD QUARTER'!H56+'FOURTH QUARTER'!H56)/4,"",'FIRST QUARTER'!H56+'SECOND QUARTER'!H56+'THIRD QUARTER'!H56+'FOURTH QUARTER'!H56)/4),0)</f>
        <v>#VALUE!</v>
      </c>
      <c r="I56" s="21" t="e">
        <f>ROUND(IF(OR('FIRST QUARTER'!I56="",'SECOND QUARTER'!I56="",'THIRD QUARTER'!I56="",'FOURTH QUARTER'!I56=""),"",IF(ISERROR('FIRST QUARTER'!I56+'SECOND QUARTER'!I56+'THIRD QUARTER'!I56+'FOURTH QUARTER'!I56)/4,"",'FIRST QUARTER'!I56+'SECOND QUARTER'!I56+'THIRD QUARTER'!I56+'FOURTH QUARTER'!I56)/4),0)</f>
        <v>#VALUE!</v>
      </c>
      <c r="J56" s="21" t="e">
        <f>ROUND(IF(OR('FIRST QUARTER'!N56="",'SECOND QUARTER'!N56="",'THIRD QUARTER'!N56="",'FOURTH QUARTER'!N56=""),"",IF(ISERROR('FIRST QUARTER'!N56+'SECOND QUARTER'!N56+'THIRD QUARTER'!N56+'FOURTH QUARTER'!N56)/4,"",'FIRST QUARTER'!N56+'SECOND QUARTER'!N56+'THIRD QUARTER'!N56+'FOURTH QUARTER'!N56)/4),0)</f>
        <v>#VALUE!</v>
      </c>
      <c r="K56" s="21" t="e">
        <f>ROUND(IF(OR('FIRST QUARTER'!O56="",'SECOND QUARTER'!O56="",'THIRD QUARTER'!O56="",'FOURTH QUARTER'!O56=""),"",IF(ISERROR('FIRST QUARTER'!O56+'SECOND QUARTER'!O56+'THIRD QUARTER'!O56+'FOURTH QUARTER'!O56)/4,"",'FIRST QUARTER'!O56+'SECOND QUARTER'!O56+'THIRD QUARTER'!O56+'FOURTH QUARTER'!O56)/4),0)</f>
        <v>#VALUE!</v>
      </c>
      <c r="L56" s="21" t="e">
        <f>ROUND(IF(OR('FIRST QUARTER'!P56="",'SECOND QUARTER'!P56="",'THIRD QUARTER'!P56="",'FOURTH QUARTER'!P56=""),"",IF(ISERROR('FIRST QUARTER'!P56+'SECOND QUARTER'!P56+'THIRD QUARTER'!P56+'FOURTH QUARTER'!P56)/4,"",'FIRST QUARTER'!P56+'SECOND QUARTER'!P56+'THIRD QUARTER'!P56+'FOURTH QUARTER'!P56)/4),0)</f>
        <v>#VALUE!</v>
      </c>
      <c r="M56" s="30" t="e">
        <f>IF(ISERROR(C56+D56+E56+F56+G56+H56+J56+K56+I56)/(COUNT(C56:I56,J56,K56)),"",(C56+D56+E56+F56+G56+H56+J56+K56+I56)/(COUNT(C56:I56,J56,K56)))</f>
        <v>#DIV/0!</v>
      </c>
      <c r="N56" s="31" t="str">
        <f>IF(ISERROR(ROUND(M56,0)),"",ROUND(M56,0))</f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customHeight="1" ht="15.75" s="1" customFormat="1">
      <c r="A57" s="22">
        <v>47</v>
      </c>
      <c r="B57" s="23">
        <f>INPUT!B57</f>
      </c>
      <c r="C57" s="21" t="e">
        <f>ROUND(IF(OR('FIRST QUARTER'!C57="",'SECOND QUARTER'!C57="",'THIRD QUARTER'!C57="",'FOURTH QUARTER'!C57=""),"",IF(ISERROR('FIRST QUARTER'!C57+'SECOND QUARTER'!C57+'THIRD QUARTER'!C57+'FOURTH QUARTER'!C57)/4,"",'FIRST QUARTER'!C57+'SECOND QUARTER'!C57+'THIRD QUARTER'!C57+'FOURTH QUARTER'!C57)/4),0)</f>
        <v>#VALUE!</v>
      </c>
      <c r="D57" s="21" t="e">
        <f>ROUND(IF(OR('FIRST QUARTER'!D57="",'SECOND QUARTER'!D57="",'THIRD QUARTER'!D57="",'FOURTH QUARTER'!D57=""),"",IF(ISERROR('FIRST QUARTER'!D57+'SECOND QUARTER'!D57+'THIRD QUARTER'!D57+'FOURTH QUARTER'!D57)/4,"",'FIRST QUARTER'!D57+'SECOND QUARTER'!D57+'THIRD QUARTER'!D57+'FOURTH QUARTER'!D57)/4),0)</f>
        <v>#VALUE!</v>
      </c>
      <c r="E57" s="21" t="e">
        <f>ROUND(IF(OR('FIRST QUARTER'!E57="",'SECOND QUARTER'!E57="",'THIRD QUARTER'!E57="",'FOURTH QUARTER'!E57=""),"",IF(ISERROR('FIRST QUARTER'!E57+'SECOND QUARTER'!E57+'THIRD QUARTER'!E57+'FOURTH QUARTER'!E57)/4,"",'FIRST QUARTER'!E57+'SECOND QUARTER'!E57+'THIRD QUARTER'!E57+'FOURTH QUARTER'!E57)/4),0)</f>
        <v>#VALUE!</v>
      </c>
      <c r="F57" s="21" t="e">
        <f>ROUND(IF(OR('FIRST QUARTER'!F57="",'SECOND QUARTER'!F57="",'THIRD QUARTER'!F57="",'FOURTH QUARTER'!F57=""),"",IF(ISERROR('FIRST QUARTER'!F57+'SECOND QUARTER'!F57+'THIRD QUARTER'!F57+'FOURTH QUARTER'!F57)/4,"",'FIRST QUARTER'!F57+'SECOND QUARTER'!F57+'THIRD QUARTER'!F57+'FOURTH QUARTER'!F57)/4),0)</f>
        <v>#VALUE!</v>
      </c>
      <c r="G57" s="21" t="e">
        <f>ROUND(IF(OR('FIRST QUARTER'!G57="",'SECOND QUARTER'!G57="",'THIRD QUARTER'!G57="",'FOURTH QUARTER'!G57=""),"",IF(ISERROR('FIRST QUARTER'!G57+'SECOND QUARTER'!G57+'THIRD QUARTER'!G57+'FOURTH QUARTER'!G57)/4,"",'FIRST QUARTER'!G57+'SECOND QUARTER'!G57+'THIRD QUARTER'!G57+'FOURTH QUARTER'!G57)/4),0)</f>
        <v>#VALUE!</v>
      </c>
      <c r="H57" s="21" t="e">
        <f>ROUND(IF(OR('FIRST QUARTER'!H57="",'SECOND QUARTER'!H57="",'THIRD QUARTER'!H57="",'FOURTH QUARTER'!H57=""),"",IF(ISERROR('FIRST QUARTER'!H57+'SECOND QUARTER'!H57+'THIRD QUARTER'!H57+'FOURTH QUARTER'!H57)/4,"",'FIRST QUARTER'!H57+'SECOND QUARTER'!H57+'THIRD QUARTER'!H57+'FOURTH QUARTER'!H57)/4),0)</f>
        <v>#VALUE!</v>
      </c>
      <c r="I57" s="21" t="e">
        <f>ROUND(IF(OR('FIRST QUARTER'!I57="",'SECOND QUARTER'!I57="",'THIRD QUARTER'!I57="",'FOURTH QUARTER'!I57=""),"",IF(ISERROR('FIRST QUARTER'!I57+'SECOND QUARTER'!I57+'THIRD QUARTER'!I57+'FOURTH QUARTER'!I57)/4,"",'FIRST QUARTER'!I57+'SECOND QUARTER'!I57+'THIRD QUARTER'!I57+'FOURTH QUARTER'!I57)/4),0)</f>
        <v>#VALUE!</v>
      </c>
      <c r="J57" s="21" t="e">
        <f>ROUND(IF(OR('FIRST QUARTER'!N57="",'SECOND QUARTER'!N57="",'THIRD QUARTER'!N57="",'FOURTH QUARTER'!N57=""),"",IF(ISERROR('FIRST QUARTER'!N57+'SECOND QUARTER'!N57+'THIRD QUARTER'!N57+'FOURTH QUARTER'!N57)/4,"",'FIRST QUARTER'!N57+'SECOND QUARTER'!N57+'THIRD QUARTER'!N57+'FOURTH QUARTER'!N57)/4),0)</f>
        <v>#VALUE!</v>
      </c>
      <c r="K57" s="21" t="e">
        <f>ROUND(IF(OR('FIRST QUARTER'!O57="",'SECOND QUARTER'!O57="",'THIRD QUARTER'!O57="",'FOURTH QUARTER'!O57=""),"",IF(ISERROR('FIRST QUARTER'!O57+'SECOND QUARTER'!O57+'THIRD QUARTER'!O57+'FOURTH QUARTER'!O57)/4,"",'FIRST QUARTER'!O57+'SECOND QUARTER'!O57+'THIRD QUARTER'!O57+'FOURTH QUARTER'!O57)/4),0)</f>
        <v>#VALUE!</v>
      </c>
      <c r="L57" s="21" t="e">
        <f>ROUND(IF(OR('FIRST QUARTER'!P57="",'SECOND QUARTER'!P57="",'THIRD QUARTER'!P57="",'FOURTH QUARTER'!P57=""),"",IF(ISERROR('FIRST QUARTER'!P57+'SECOND QUARTER'!P57+'THIRD QUARTER'!P57+'FOURTH QUARTER'!P57)/4,"",'FIRST QUARTER'!P57+'SECOND QUARTER'!P57+'THIRD QUARTER'!P57+'FOURTH QUARTER'!P57)/4),0)</f>
        <v>#VALUE!</v>
      </c>
      <c r="M57" s="30" t="e">
        <f>IF(ISERROR(C57+D57+E57+F57+G57+H57+J57+K57+I57)/(COUNT(C57:I57,J57,K57)),"",(C57+D57+E57+F57+G57+H57+J57+K57+I57)/(COUNT(C57:I57,J57,K57)))</f>
        <v>#DIV/0!</v>
      </c>
      <c r="N57" s="31" t="str">
        <f>IF(ISERROR(ROUND(M57,0)),"",ROUND(M57,0))</f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 customHeight="1" ht="15.75" s="1" customFormat="1">
      <c r="A58" s="22">
        <v>48</v>
      </c>
      <c r="B58" s="23">
        <f>INPUT!B58</f>
      </c>
      <c r="C58" s="21" t="e">
        <f>ROUND(IF(OR('FIRST QUARTER'!C58="",'SECOND QUARTER'!C58="",'THIRD QUARTER'!C58="",'FOURTH QUARTER'!C58=""),"",IF(ISERROR('FIRST QUARTER'!C58+'SECOND QUARTER'!C58+'THIRD QUARTER'!C58+'FOURTH QUARTER'!C58)/4,"",'FIRST QUARTER'!C58+'SECOND QUARTER'!C58+'THIRD QUARTER'!C58+'FOURTH QUARTER'!C58)/4),0)</f>
        <v>#VALUE!</v>
      </c>
      <c r="D58" s="21" t="e">
        <f>ROUND(IF(OR('FIRST QUARTER'!D58="",'SECOND QUARTER'!D58="",'THIRD QUARTER'!D58="",'FOURTH QUARTER'!D58=""),"",IF(ISERROR('FIRST QUARTER'!D58+'SECOND QUARTER'!D58+'THIRD QUARTER'!D58+'FOURTH QUARTER'!D58)/4,"",'FIRST QUARTER'!D58+'SECOND QUARTER'!D58+'THIRD QUARTER'!D58+'FOURTH QUARTER'!D58)/4),0)</f>
        <v>#VALUE!</v>
      </c>
      <c r="E58" s="21" t="e">
        <f>ROUND(IF(OR('FIRST QUARTER'!E58="",'SECOND QUARTER'!E58="",'THIRD QUARTER'!E58="",'FOURTH QUARTER'!E58=""),"",IF(ISERROR('FIRST QUARTER'!E58+'SECOND QUARTER'!E58+'THIRD QUARTER'!E58+'FOURTH QUARTER'!E58)/4,"",'FIRST QUARTER'!E58+'SECOND QUARTER'!E58+'THIRD QUARTER'!E58+'FOURTH QUARTER'!E58)/4),0)</f>
        <v>#VALUE!</v>
      </c>
      <c r="F58" s="21" t="e">
        <f>ROUND(IF(OR('FIRST QUARTER'!F58="",'SECOND QUARTER'!F58="",'THIRD QUARTER'!F58="",'FOURTH QUARTER'!F58=""),"",IF(ISERROR('FIRST QUARTER'!F58+'SECOND QUARTER'!F58+'THIRD QUARTER'!F58+'FOURTH QUARTER'!F58)/4,"",'FIRST QUARTER'!F58+'SECOND QUARTER'!F58+'THIRD QUARTER'!F58+'FOURTH QUARTER'!F58)/4),0)</f>
        <v>#VALUE!</v>
      </c>
      <c r="G58" s="21" t="e">
        <f>ROUND(IF(OR('FIRST QUARTER'!G58="",'SECOND QUARTER'!G58="",'THIRD QUARTER'!G58="",'FOURTH QUARTER'!G58=""),"",IF(ISERROR('FIRST QUARTER'!G58+'SECOND QUARTER'!G58+'THIRD QUARTER'!G58+'FOURTH QUARTER'!G58)/4,"",'FIRST QUARTER'!G58+'SECOND QUARTER'!G58+'THIRD QUARTER'!G58+'FOURTH QUARTER'!G58)/4),0)</f>
        <v>#VALUE!</v>
      </c>
      <c r="H58" s="21" t="e">
        <f>ROUND(IF(OR('FIRST QUARTER'!H58="",'SECOND QUARTER'!H58="",'THIRD QUARTER'!H58="",'FOURTH QUARTER'!H58=""),"",IF(ISERROR('FIRST QUARTER'!H58+'SECOND QUARTER'!H58+'THIRD QUARTER'!H58+'FOURTH QUARTER'!H58)/4,"",'FIRST QUARTER'!H58+'SECOND QUARTER'!H58+'THIRD QUARTER'!H58+'FOURTH QUARTER'!H58)/4),0)</f>
        <v>#VALUE!</v>
      </c>
      <c r="I58" s="21" t="e">
        <f>ROUND(IF(OR('FIRST QUARTER'!I58="",'SECOND QUARTER'!I58="",'THIRD QUARTER'!I58="",'FOURTH QUARTER'!I58=""),"",IF(ISERROR('FIRST QUARTER'!I58+'SECOND QUARTER'!I58+'THIRD QUARTER'!I58+'FOURTH QUARTER'!I58)/4,"",'FIRST QUARTER'!I58+'SECOND QUARTER'!I58+'THIRD QUARTER'!I58+'FOURTH QUARTER'!I58)/4),0)</f>
        <v>#VALUE!</v>
      </c>
      <c r="J58" s="21" t="e">
        <f>ROUND(IF(OR('FIRST QUARTER'!N58="",'SECOND QUARTER'!N58="",'THIRD QUARTER'!N58="",'FOURTH QUARTER'!N58=""),"",IF(ISERROR('FIRST QUARTER'!N58+'SECOND QUARTER'!N58+'THIRD QUARTER'!N58+'FOURTH QUARTER'!N58)/4,"",'FIRST QUARTER'!N58+'SECOND QUARTER'!N58+'THIRD QUARTER'!N58+'FOURTH QUARTER'!N58)/4),0)</f>
        <v>#VALUE!</v>
      </c>
      <c r="K58" s="21" t="e">
        <f>ROUND(IF(OR('FIRST QUARTER'!O58="",'SECOND QUARTER'!O58="",'THIRD QUARTER'!O58="",'FOURTH QUARTER'!O58=""),"",IF(ISERROR('FIRST QUARTER'!O58+'SECOND QUARTER'!O58+'THIRD QUARTER'!O58+'FOURTH QUARTER'!O58)/4,"",'FIRST QUARTER'!O58+'SECOND QUARTER'!O58+'THIRD QUARTER'!O58+'FOURTH QUARTER'!O58)/4),0)</f>
        <v>#VALUE!</v>
      </c>
      <c r="L58" s="21" t="e">
        <f>ROUND(IF(OR('FIRST QUARTER'!P58="",'SECOND QUARTER'!P58="",'THIRD QUARTER'!P58="",'FOURTH QUARTER'!P58=""),"",IF(ISERROR('FIRST QUARTER'!P58+'SECOND QUARTER'!P58+'THIRD QUARTER'!P58+'FOURTH QUARTER'!P58)/4,"",'FIRST QUARTER'!P58+'SECOND QUARTER'!P58+'THIRD QUARTER'!P58+'FOURTH QUARTER'!P58)/4),0)</f>
        <v>#VALUE!</v>
      </c>
      <c r="M58" s="30" t="e">
        <f>IF(ISERROR(C58+D58+E58+F58+G58+H58+J58+K58+I58)/(COUNT(C58:I58,J58,K58)),"",(C58+D58+E58+F58+G58+H58+J58+K58+I58)/(COUNT(C58:I58,J58,K58)))</f>
        <v>#DIV/0!</v>
      </c>
      <c r="N58" s="31" t="str">
        <f>IF(ISERROR(ROUND(M58,0)),"",ROUND(M58,0))</f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customHeight="1" ht="15.75" s="1" customFormat="1">
      <c r="A59" s="22">
        <v>49</v>
      </c>
      <c r="B59" s="23">
        <f>INPUT!B59</f>
      </c>
      <c r="C59" s="21" t="e">
        <f>ROUND(IF(OR('FIRST QUARTER'!C59="",'SECOND QUARTER'!C59="",'THIRD QUARTER'!C59="",'FOURTH QUARTER'!C59=""),"",IF(ISERROR('FIRST QUARTER'!C59+'SECOND QUARTER'!C59+'THIRD QUARTER'!C59+'FOURTH QUARTER'!C59)/4,"",'FIRST QUARTER'!C59+'SECOND QUARTER'!C59+'THIRD QUARTER'!C59+'FOURTH QUARTER'!C59)/4),0)</f>
        <v>#VALUE!</v>
      </c>
      <c r="D59" s="21" t="e">
        <f>ROUND(IF(OR('FIRST QUARTER'!D59="",'SECOND QUARTER'!D59="",'THIRD QUARTER'!D59="",'FOURTH QUARTER'!D59=""),"",IF(ISERROR('FIRST QUARTER'!D59+'SECOND QUARTER'!D59+'THIRD QUARTER'!D59+'FOURTH QUARTER'!D59)/4,"",'FIRST QUARTER'!D59+'SECOND QUARTER'!D59+'THIRD QUARTER'!D59+'FOURTH QUARTER'!D59)/4),0)</f>
        <v>#VALUE!</v>
      </c>
      <c r="E59" s="21" t="e">
        <f>ROUND(IF(OR('FIRST QUARTER'!E59="",'SECOND QUARTER'!E59="",'THIRD QUARTER'!E59="",'FOURTH QUARTER'!E59=""),"",IF(ISERROR('FIRST QUARTER'!E59+'SECOND QUARTER'!E59+'THIRD QUARTER'!E59+'FOURTH QUARTER'!E59)/4,"",'FIRST QUARTER'!E59+'SECOND QUARTER'!E59+'THIRD QUARTER'!E59+'FOURTH QUARTER'!E59)/4),0)</f>
        <v>#VALUE!</v>
      </c>
      <c r="F59" s="21" t="e">
        <f>ROUND(IF(OR('FIRST QUARTER'!F59="",'SECOND QUARTER'!F59="",'THIRD QUARTER'!F59="",'FOURTH QUARTER'!F59=""),"",IF(ISERROR('FIRST QUARTER'!F59+'SECOND QUARTER'!F59+'THIRD QUARTER'!F59+'FOURTH QUARTER'!F59)/4,"",'FIRST QUARTER'!F59+'SECOND QUARTER'!F59+'THIRD QUARTER'!F59+'FOURTH QUARTER'!F59)/4),0)</f>
        <v>#VALUE!</v>
      </c>
      <c r="G59" s="21" t="e">
        <f>ROUND(IF(OR('FIRST QUARTER'!G59="",'SECOND QUARTER'!G59="",'THIRD QUARTER'!G59="",'FOURTH QUARTER'!G59=""),"",IF(ISERROR('FIRST QUARTER'!G59+'SECOND QUARTER'!G59+'THIRD QUARTER'!G59+'FOURTH QUARTER'!G59)/4,"",'FIRST QUARTER'!G59+'SECOND QUARTER'!G59+'THIRD QUARTER'!G59+'FOURTH QUARTER'!G59)/4),0)</f>
        <v>#VALUE!</v>
      </c>
      <c r="H59" s="21" t="e">
        <f>ROUND(IF(OR('FIRST QUARTER'!H59="",'SECOND QUARTER'!H59="",'THIRD QUARTER'!H59="",'FOURTH QUARTER'!H59=""),"",IF(ISERROR('FIRST QUARTER'!H59+'SECOND QUARTER'!H59+'THIRD QUARTER'!H59+'FOURTH QUARTER'!H59)/4,"",'FIRST QUARTER'!H59+'SECOND QUARTER'!H59+'THIRD QUARTER'!H59+'FOURTH QUARTER'!H59)/4),0)</f>
        <v>#VALUE!</v>
      </c>
      <c r="I59" s="21" t="e">
        <f>ROUND(IF(OR('FIRST QUARTER'!I59="",'SECOND QUARTER'!I59="",'THIRD QUARTER'!I59="",'FOURTH QUARTER'!I59=""),"",IF(ISERROR('FIRST QUARTER'!I59+'SECOND QUARTER'!I59+'THIRD QUARTER'!I59+'FOURTH QUARTER'!I59)/4,"",'FIRST QUARTER'!I59+'SECOND QUARTER'!I59+'THIRD QUARTER'!I59+'FOURTH QUARTER'!I59)/4),0)</f>
        <v>#VALUE!</v>
      </c>
      <c r="J59" s="21" t="e">
        <f>ROUND(IF(OR('FIRST QUARTER'!N59="",'SECOND QUARTER'!N59="",'THIRD QUARTER'!N59="",'FOURTH QUARTER'!N59=""),"",IF(ISERROR('FIRST QUARTER'!N59+'SECOND QUARTER'!N59+'THIRD QUARTER'!N59+'FOURTH QUARTER'!N59)/4,"",'FIRST QUARTER'!N59+'SECOND QUARTER'!N59+'THIRD QUARTER'!N59+'FOURTH QUARTER'!N59)/4),0)</f>
        <v>#VALUE!</v>
      </c>
      <c r="K59" s="21" t="e">
        <f>ROUND(IF(OR('FIRST QUARTER'!O59="",'SECOND QUARTER'!O59="",'THIRD QUARTER'!O59="",'FOURTH QUARTER'!O59=""),"",IF(ISERROR('FIRST QUARTER'!O59+'SECOND QUARTER'!O59+'THIRD QUARTER'!O59+'FOURTH QUARTER'!O59)/4,"",'FIRST QUARTER'!O59+'SECOND QUARTER'!O59+'THIRD QUARTER'!O59+'FOURTH QUARTER'!O59)/4),0)</f>
        <v>#VALUE!</v>
      </c>
      <c r="L59" s="21" t="e">
        <f>ROUND(IF(OR('FIRST QUARTER'!P59="",'SECOND QUARTER'!P59="",'THIRD QUARTER'!P59="",'FOURTH QUARTER'!P59=""),"",IF(ISERROR('FIRST QUARTER'!P59+'SECOND QUARTER'!P59+'THIRD QUARTER'!P59+'FOURTH QUARTER'!P59)/4,"",'FIRST QUARTER'!P59+'SECOND QUARTER'!P59+'THIRD QUARTER'!P59+'FOURTH QUARTER'!P59)/4),0)</f>
        <v>#VALUE!</v>
      </c>
      <c r="M59" s="30" t="e">
        <f>IF(ISERROR(C59+D59+E59+F59+G59+H59+J59+K59+I59)/(COUNT(C59:I59,J59,K59)),"",(C59+D59+E59+F59+G59+H59+J59+K59+I59)/(COUNT(C59:I59,J59,K59)))</f>
        <v>#DIV/0!</v>
      </c>
      <c r="N59" s="31" t="str">
        <f>IF(ISERROR(ROUND(M59,0)),"",ROUND(M59,0))</f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 customHeight="1" ht="15.75" s="1" customFormat="1">
      <c r="A60" s="24">
        <v>50</v>
      </c>
      <c r="B60" s="25">
        <f>INPUT!B60</f>
      </c>
      <c r="C60" s="21" t="e">
        <f>ROUND(IF(OR('FIRST QUARTER'!C60="",'SECOND QUARTER'!C60="",'THIRD QUARTER'!C60="",'FOURTH QUARTER'!C60=""),"",IF(ISERROR('FIRST QUARTER'!C60+'SECOND QUARTER'!C60+'THIRD QUARTER'!C60+'FOURTH QUARTER'!C60)/4,"",'FIRST QUARTER'!C60+'SECOND QUARTER'!C60+'THIRD QUARTER'!C60+'FOURTH QUARTER'!C60)/4),0)</f>
        <v>#VALUE!</v>
      </c>
      <c r="D60" s="21" t="e">
        <f>ROUND(IF(OR('FIRST QUARTER'!D60="",'SECOND QUARTER'!D60="",'THIRD QUARTER'!D60="",'FOURTH QUARTER'!D60=""),"",IF(ISERROR('FIRST QUARTER'!D60+'SECOND QUARTER'!D60+'THIRD QUARTER'!D60+'FOURTH QUARTER'!D60)/4,"",'FIRST QUARTER'!D60+'SECOND QUARTER'!D60+'THIRD QUARTER'!D60+'FOURTH QUARTER'!D60)/4),0)</f>
        <v>#VALUE!</v>
      </c>
      <c r="E60" s="21" t="e">
        <f>ROUND(IF(OR('FIRST QUARTER'!E60="",'SECOND QUARTER'!E60="",'THIRD QUARTER'!E60="",'FOURTH QUARTER'!E60=""),"",IF(ISERROR('FIRST QUARTER'!E60+'SECOND QUARTER'!E60+'THIRD QUARTER'!E60+'FOURTH QUARTER'!E60)/4,"",'FIRST QUARTER'!E60+'SECOND QUARTER'!E60+'THIRD QUARTER'!E60+'FOURTH QUARTER'!E60)/4),0)</f>
        <v>#VALUE!</v>
      </c>
      <c r="F60" s="21" t="e">
        <f>ROUND(IF(OR('FIRST QUARTER'!F60="",'SECOND QUARTER'!F60="",'THIRD QUARTER'!F60="",'FOURTH QUARTER'!F60=""),"",IF(ISERROR('FIRST QUARTER'!F60+'SECOND QUARTER'!F60+'THIRD QUARTER'!F60+'FOURTH QUARTER'!F60)/4,"",'FIRST QUARTER'!F60+'SECOND QUARTER'!F60+'THIRD QUARTER'!F60+'FOURTH QUARTER'!F60)/4),0)</f>
        <v>#VALUE!</v>
      </c>
      <c r="G60" s="21" t="e">
        <f>ROUND(IF(OR('FIRST QUARTER'!G60="",'SECOND QUARTER'!G60="",'THIRD QUARTER'!G60="",'FOURTH QUARTER'!G60=""),"",IF(ISERROR('FIRST QUARTER'!G60+'SECOND QUARTER'!G60+'THIRD QUARTER'!G60+'FOURTH QUARTER'!G60)/4,"",'FIRST QUARTER'!G60+'SECOND QUARTER'!G60+'THIRD QUARTER'!G60+'FOURTH QUARTER'!G60)/4),0)</f>
        <v>#VALUE!</v>
      </c>
      <c r="H60" s="21" t="e">
        <f>ROUND(IF(OR('FIRST QUARTER'!H60="",'SECOND QUARTER'!H60="",'THIRD QUARTER'!H60="",'FOURTH QUARTER'!H60=""),"",IF(ISERROR('FIRST QUARTER'!H60+'SECOND QUARTER'!H60+'THIRD QUARTER'!H60+'FOURTH QUARTER'!H60)/4,"",'FIRST QUARTER'!H60+'SECOND QUARTER'!H60+'THIRD QUARTER'!H60+'FOURTH QUARTER'!H60)/4),0)</f>
        <v>#VALUE!</v>
      </c>
      <c r="I60" s="21" t="e">
        <f>ROUND(IF(OR('FIRST QUARTER'!I60="",'SECOND QUARTER'!I60="",'THIRD QUARTER'!I60="",'FOURTH QUARTER'!I60=""),"",IF(ISERROR('FIRST QUARTER'!I60+'SECOND QUARTER'!I60+'THIRD QUARTER'!I60+'FOURTH QUARTER'!I60)/4,"",'FIRST QUARTER'!I60+'SECOND QUARTER'!I60+'THIRD QUARTER'!I60+'FOURTH QUARTER'!I60)/4),0)</f>
        <v>#VALUE!</v>
      </c>
      <c r="J60" s="21" t="e">
        <f>ROUND(IF(OR('FIRST QUARTER'!N60="",'SECOND QUARTER'!N60="",'THIRD QUARTER'!N60="",'FOURTH QUARTER'!N60=""),"",IF(ISERROR('FIRST QUARTER'!N60+'SECOND QUARTER'!N60+'THIRD QUARTER'!N60+'FOURTH QUARTER'!N60)/4,"",'FIRST QUARTER'!N60+'SECOND QUARTER'!N60+'THIRD QUARTER'!N60+'FOURTH QUARTER'!N60)/4),0)</f>
        <v>#VALUE!</v>
      </c>
      <c r="K60" s="21" t="e">
        <f>ROUND(IF(OR('FIRST QUARTER'!O60="",'SECOND QUARTER'!O60="",'THIRD QUARTER'!O60="",'FOURTH QUARTER'!O60=""),"",IF(ISERROR('FIRST QUARTER'!O60+'SECOND QUARTER'!O60+'THIRD QUARTER'!O60+'FOURTH QUARTER'!O60)/4,"",'FIRST QUARTER'!O60+'SECOND QUARTER'!O60+'THIRD QUARTER'!O60+'FOURTH QUARTER'!O60)/4),0)</f>
        <v>#VALUE!</v>
      </c>
      <c r="L60" s="21" t="e">
        <f>ROUND(IF(OR('FIRST QUARTER'!P60="",'SECOND QUARTER'!P60="",'THIRD QUARTER'!P60="",'FOURTH QUARTER'!P60=""),"",IF(ISERROR('FIRST QUARTER'!P60+'SECOND QUARTER'!P60+'THIRD QUARTER'!P60+'FOURTH QUARTER'!P60)/4,"",'FIRST QUARTER'!P60+'SECOND QUARTER'!P60+'THIRD QUARTER'!P60+'FOURTH QUARTER'!P60)/4),0)</f>
        <v>#VALUE!</v>
      </c>
      <c r="M60" s="30" t="e">
        <f>IF(ISERROR(C60+D60+E60+F60+G60+H60+J60+K60+I60)/(COUNT(C60:I60,J60,K60)),"",(C60+D60+E60+F60+G60+H60+J60+K60+I60)/(COUNT(C60:I60,J60,K60)))</f>
        <v>#DIV/0!</v>
      </c>
      <c r="N60" s="31" t="str">
        <f>IF(ISERROR(ROUND(M60,0)),"",ROUND(M60,0))</f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 customHeight="1" ht="15.75" s="1" customFormat="1">
      <c r="A61" s="26"/>
      <c r="B61" s="27" t="s">
        <v>134</v>
      </c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 customHeight="1" ht="15.75" s="1" customFormat="1">
      <c r="A62" s="19">
        <v>1</v>
      </c>
      <c r="B62" s="20">
        <f>INPUT!B62</f>
      </c>
      <c r="C62" s="21" t="e">
        <f>ROUND(IF(OR('FIRST QUARTER'!C62="",'SECOND QUARTER'!C62="",'THIRD QUARTER'!C62="",'FOURTH QUARTER'!C62=""),"",IF(ISERROR('FIRST QUARTER'!C62+'SECOND QUARTER'!C62+'THIRD QUARTER'!C62+'FOURTH QUARTER'!C62)/4,"",'FIRST QUARTER'!C62+'SECOND QUARTER'!C62+'THIRD QUARTER'!C62+'FOURTH QUARTER'!C62)/4),0)</f>
        <v>#VALUE!</v>
      </c>
      <c r="D62" s="21" t="e">
        <f>ROUND(IF(OR('FIRST QUARTER'!D62="",'SECOND QUARTER'!D62="",'THIRD QUARTER'!D62="",'FOURTH QUARTER'!D62=""),"",IF(ISERROR('FIRST QUARTER'!D62+'SECOND QUARTER'!D62+'THIRD QUARTER'!D62+'FOURTH QUARTER'!D62)/4,"",'FIRST QUARTER'!D62+'SECOND QUARTER'!D62+'THIRD QUARTER'!D62+'FOURTH QUARTER'!D62)/4),0)</f>
        <v>#VALUE!</v>
      </c>
      <c r="E62" s="21" t="e">
        <f>ROUND(IF(OR('FIRST QUARTER'!E62="",'SECOND QUARTER'!E62="",'THIRD QUARTER'!E62="",'FOURTH QUARTER'!E62=""),"",IF(ISERROR('FIRST QUARTER'!E62+'SECOND QUARTER'!E62+'THIRD QUARTER'!E62+'FOURTH QUARTER'!E62)/4,"",'FIRST QUARTER'!E62+'SECOND QUARTER'!E62+'THIRD QUARTER'!E62+'FOURTH QUARTER'!E62)/4),0)</f>
        <v>#VALUE!</v>
      </c>
      <c r="F62" s="21" t="e">
        <f>ROUND(IF(OR('FIRST QUARTER'!F62="",'SECOND QUARTER'!F62="",'THIRD QUARTER'!F62="",'FOURTH QUARTER'!F62=""),"",IF(ISERROR('FIRST QUARTER'!F62+'SECOND QUARTER'!F62+'THIRD QUARTER'!F62+'FOURTH QUARTER'!F62)/4,"",'FIRST QUARTER'!F62+'SECOND QUARTER'!F62+'THIRD QUARTER'!F62+'FOURTH QUARTER'!F62)/4),0)</f>
        <v>#VALUE!</v>
      </c>
      <c r="G62" s="21" t="e">
        <f>ROUND(IF(OR('FIRST QUARTER'!G62="",'SECOND QUARTER'!G62="",'THIRD QUARTER'!G62="",'FOURTH QUARTER'!G62=""),"",IF(ISERROR('FIRST QUARTER'!G62+'SECOND QUARTER'!G62+'THIRD QUARTER'!G62+'FOURTH QUARTER'!G62)/4,"",'FIRST QUARTER'!G62+'SECOND QUARTER'!G62+'THIRD QUARTER'!G62+'FOURTH QUARTER'!G62)/4),0)</f>
        <v>#VALUE!</v>
      </c>
      <c r="H62" s="21" t="e">
        <f>ROUND(IF(OR('FIRST QUARTER'!H62="",'SECOND QUARTER'!H62="",'THIRD QUARTER'!H62="",'FOURTH QUARTER'!H62=""),"",IF(ISERROR('FIRST QUARTER'!H62+'SECOND QUARTER'!H62+'THIRD QUARTER'!H62+'FOURTH QUARTER'!H62)/4,"",'FIRST QUARTER'!H62+'SECOND QUARTER'!H62+'THIRD QUARTER'!H62+'FOURTH QUARTER'!H62)/4),0)</f>
        <v>#VALUE!</v>
      </c>
      <c r="I62" s="21" t="e">
        <f>ROUND(IF(OR('FIRST QUARTER'!I62="",'SECOND QUARTER'!I62="",'THIRD QUARTER'!I62="",'FOURTH QUARTER'!I62=""),"",IF(ISERROR('FIRST QUARTER'!I62+'SECOND QUARTER'!I62+'THIRD QUARTER'!I62+'FOURTH QUARTER'!I62)/4,"",'FIRST QUARTER'!I62+'SECOND QUARTER'!I62+'THIRD QUARTER'!I62+'FOURTH QUARTER'!I62)/4),0)</f>
        <v>#VALUE!</v>
      </c>
      <c r="J62" s="21" t="e">
        <f>ROUND(IF(OR('FIRST QUARTER'!N62="",'SECOND QUARTER'!N62="",'THIRD QUARTER'!N62="",'FOURTH QUARTER'!N62=""),"",IF(ISERROR('FIRST QUARTER'!N62+'SECOND QUARTER'!N62+'THIRD QUARTER'!N62+'FOURTH QUARTER'!N62)/4,"",'FIRST QUARTER'!N62+'SECOND QUARTER'!N62+'THIRD QUARTER'!N62+'FOURTH QUARTER'!N62)/4),0)</f>
        <v>#VALUE!</v>
      </c>
      <c r="K62" s="21" t="e">
        <f>ROUND(IF(OR('FIRST QUARTER'!O62="",'SECOND QUARTER'!O62="",'THIRD QUARTER'!O62="",'FOURTH QUARTER'!O62=""),"",IF(ISERROR('FIRST QUARTER'!O62+'SECOND QUARTER'!O62+'THIRD QUARTER'!O62+'FOURTH QUARTER'!O62)/4,"",'FIRST QUARTER'!O62+'SECOND QUARTER'!O62+'THIRD QUARTER'!O62+'FOURTH QUARTER'!O62)/4),0)</f>
        <v>#VALUE!</v>
      </c>
      <c r="L62" s="21" t="e">
        <f>ROUND(IF(OR('FIRST QUARTER'!P62="",'SECOND QUARTER'!P62="",'THIRD QUARTER'!P62="",'FOURTH QUARTER'!P62=""),"",IF(ISERROR('FIRST QUARTER'!P62+'SECOND QUARTER'!P62+'THIRD QUARTER'!P62+'FOURTH QUARTER'!P62)/4,"",'FIRST QUARTER'!P62+'SECOND QUARTER'!P62+'THIRD QUARTER'!P62+'FOURTH QUARTER'!P62)/4),0)</f>
        <v>#VALUE!</v>
      </c>
      <c r="M62" s="30" t="e">
        <f>IF(ISERROR(C62+D62+E62+F62+G62+H62+J62+K62+I62)/(COUNT(C62:I62,J62,K62)),"",(C62+D62+E62+F62+G62+H62+J62+K62+I62)/(COUNT(C62:I62,J62,K62)))</f>
        <v>#DIV/0!</v>
      </c>
      <c r="N62" s="31" t="str">
        <f>IF(ISERROR(ROUND(M62,0)),"",ROUND(M62,0))</f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 customHeight="1" ht="15.75" s="1" customFormat="1">
      <c r="A63" s="22">
        <v>2</v>
      </c>
      <c r="B63" s="23">
        <f>INPUT!B63</f>
      </c>
      <c r="C63" s="21" t="e">
        <f>ROUND(IF(OR('FIRST QUARTER'!C63="",'SECOND QUARTER'!C63="",'THIRD QUARTER'!C63="",'FOURTH QUARTER'!C63=""),"",IF(ISERROR('FIRST QUARTER'!C63+'SECOND QUARTER'!C63+'THIRD QUARTER'!C63+'FOURTH QUARTER'!C63)/4,"",'FIRST QUARTER'!C63+'SECOND QUARTER'!C63+'THIRD QUARTER'!C63+'FOURTH QUARTER'!C63)/4),0)</f>
        <v>#VALUE!</v>
      </c>
      <c r="D63" s="21" t="e">
        <f>ROUND(IF(OR('FIRST QUARTER'!D63="",'SECOND QUARTER'!D63="",'THIRD QUARTER'!D63="",'FOURTH QUARTER'!D63=""),"",IF(ISERROR('FIRST QUARTER'!D63+'SECOND QUARTER'!D63+'THIRD QUARTER'!D63+'FOURTH QUARTER'!D63)/4,"",'FIRST QUARTER'!D63+'SECOND QUARTER'!D63+'THIRD QUARTER'!D63+'FOURTH QUARTER'!D63)/4),0)</f>
        <v>#VALUE!</v>
      </c>
      <c r="E63" s="21" t="e">
        <f>ROUND(IF(OR('FIRST QUARTER'!E63="",'SECOND QUARTER'!E63="",'THIRD QUARTER'!E63="",'FOURTH QUARTER'!E63=""),"",IF(ISERROR('FIRST QUARTER'!E63+'SECOND QUARTER'!E63+'THIRD QUARTER'!E63+'FOURTH QUARTER'!E63)/4,"",'FIRST QUARTER'!E63+'SECOND QUARTER'!E63+'THIRD QUARTER'!E63+'FOURTH QUARTER'!E63)/4),0)</f>
        <v>#VALUE!</v>
      </c>
      <c r="F63" s="21" t="e">
        <f>ROUND(IF(OR('FIRST QUARTER'!F63="",'SECOND QUARTER'!F63="",'THIRD QUARTER'!F63="",'FOURTH QUARTER'!F63=""),"",IF(ISERROR('FIRST QUARTER'!F63+'SECOND QUARTER'!F63+'THIRD QUARTER'!F63+'FOURTH QUARTER'!F63)/4,"",'FIRST QUARTER'!F63+'SECOND QUARTER'!F63+'THIRD QUARTER'!F63+'FOURTH QUARTER'!F63)/4),0)</f>
        <v>#VALUE!</v>
      </c>
      <c r="G63" s="21" t="e">
        <f>ROUND(IF(OR('FIRST QUARTER'!G63="",'SECOND QUARTER'!G63="",'THIRD QUARTER'!G63="",'FOURTH QUARTER'!G63=""),"",IF(ISERROR('FIRST QUARTER'!G63+'SECOND QUARTER'!G63+'THIRD QUARTER'!G63+'FOURTH QUARTER'!G63)/4,"",'FIRST QUARTER'!G63+'SECOND QUARTER'!G63+'THIRD QUARTER'!G63+'FOURTH QUARTER'!G63)/4),0)</f>
        <v>#VALUE!</v>
      </c>
      <c r="H63" s="21" t="e">
        <f>ROUND(IF(OR('FIRST QUARTER'!H63="",'SECOND QUARTER'!H63="",'THIRD QUARTER'!H63="",'FOURTH QUARTER'!H63=""),"",IF(ISERROR('FIRST QUARTER'!H63+'SECOND QUARTER'!H63+'THIRD QUARTER'!H63+'FOURTH QUARTER'!H63)/4,"",'FIRST QUARTER'!H63+'SECOND QUARTER'!H63+'THIRD QUARTER'!H63+'FOURTH QUARTER'!H63)/4),0)</f>
        <v>#VALUE!</v>
      </c>
      <c r="I63" s="21" t="e">
        <f>ROUND(IF(OR('FIRST QUARTER'!I63="",'SECOND QUARTER'!I63="",'THIRD QUARTER'!I63="",'FOURTH QUARTER'!I63=""),"",IF(ISERROR('FIRST QUARTER'!I63+'SECOND QUARTER'!I63+'THIRD QUARTER'!I63+'FOURTH QUARTER'!I63)/4,"",'FIRST QUARTER'!I63+'SECOND QUARTER'!I63+'THIRD QUARTER'!I63+'FOURTH QUARTER'!I63)/4),0)</f>
        <v>#VALUE!</v>
      </c>
      <c r="J63" s="21" t="e">
        <f>ROUND(IF(OR('FIRST QUARTER'!N63="",'SECOND QUARTER'!N63="",'THIRD QUARTER'!N63="",'FOURTH QUARTER'!N63=""),"",IF(ISERROR('FIRST QUARTER'!N63+'SECOND QUARTER'!N63+'THIRD QUARTER'!N63+'FOURTH QUARTER'!N63)/4,"",'FIRST QUARTER'!N63+'SECOND QUARTER'!N63+'THIRD QUARTER'!N63+'FOURTH QUARTER'!N63)/4),0)</f>
        <v>#VALUE!</v>
      </c>
      <c r="K63" s="21" t="e">
        <f>ROUND(IF(OR('FIRST QUARTER'!O63="",'SECOND QUARTER'!O63="",'THIRD QUARTER'!O63="",'FOURTH QUARTER'!O63=""),"",IF(ISERROR('FIRST QUARTER'!O63+'SECOND QUARTER'!O63+'THIRD QUARTER'!O63+'FOURTH QUARTER'!O63)/4,"",'FIRST QUARTER'!O63+'SECOND QUARTER'!O63+'THIRD QUARTER'!O63+'FOURTH QUARTER'!O63)/4),0)</f>
        <v>#VALUE!</v>
      </c>
      <c r="L63" s="21" t="e">
        <f>ROUND(IF(OR('FIRST QUARTER'!P63="",'SECOND QUARTER'!P63="",'THIRD QUARTER'!P63="",'FOURTH QUARTER'!P63=""),"",IF(ISERROR('FIRST QUARTER'!P63+'SECOND QUARTER'!P63+'THIRD QUARTER'!P63+'FOURTH QUARTER'!P63)/4,"",'FIRST QUARTER'!P63+'SECOND QUARTER'!P63+'THIRD QUARTER'!P63+'FOURTH QUARTER'!P63)/4),0)</f>
        <v>#VALUE!</v>
      </c>
      <c r="M63" s="30" t="e">
        <f>IF(ISERROR(C63+D63+E63+F63+G63+H63+J63+K63+I63)/(COUNT(C63:I63,J63,K63)),"",(C63+D63+E63+F63+G63+H63+J63+K63+I63)/(COUNT(C63:I63,J63,K63)))</f>
        <v>#DIV/0!</v>
      </c>
      <c r="N63" s="31" t="str">
        <f>IF(ISERROR(ROUND(M63,0)),"",ROUND(M63,0))</f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 customHeight="1" ht="15.75" s="1" customFormat="1">
      <c r="A64" s="22">
        <v>3</v>
      </c>
      <c r="B64" s="23">
        <f>INPUT!B64</f>
      </c>
      <c r="C64" s="21" t="e">
        <f>ROUND(IF(OR('FIRST QUARTER'!C64="",'SECOND QUARTER'!C64="",'THIRD QUARTER'!C64="",'FOURTH QUARTER'!C64=""),"",IF(ISERROR('FIRST QUARTER'!C64+'SECOND QUARTER'!C64+'THIRD QUARTER'!C64+'FOURTH QUARTER'!C64)/4,"",'FIRST QUARTER'!C64+'SECOND QUARTER'!C64+'THIRD QUARTER'!C64+'FOURTH QUARTER'!C64)/4),0)</f>
        <v>#VALUE!</v>
      </c>
      <c r="D64" s="21" t="e">
        <f>ROUND(IF(OR('FIRST QUARTER'!D64="",'SECOND QUARTER'!D64="",'THIRD QUARTER'!D64="",'FOURTH QUARTER'!D64=""),"",IF(ISERROR('FIRST QUARTER'!D64+'SECOND QUARTER'!D64+'THIRD QUARTER'!D64+'FOURTH QUARTER'!D64)/4,"",'FIRST QUARTER'!D64+'SECOND QUARTER'!D64+'THIRD QUARTER'!D64+'FOURTH QUARTER'!D64)/4),0)</f>
        <v>#VALUE!</v>
      </c>
      <c r="E64" s="21" t="e">
        <f>ROUND(IF(OR('FIRST QUARTER'!E64="",'SECOND QUARTER'!E64="",'THIRD QUARTER'!E64="",'FOURTH QUARTER'!E64=""),"",IF(ISERROR('FIRST QUARTER'!E64+'SECOND QUARTER'!E64+'THIRD QUARTER'!E64+'FOURTH QUARTER'!E64)/4,"",'FIRST QUARTER'!E64+'SECOND QUARTER'!E64+'THIRD QUARTER'!E64+'FOURTH QUARTER'!E64)/4),0)</f>
        <v>#VALUE!</v>
      </c>
      <c r="F64" s="21" t="e">
        <f>ROUND(IF(OR('FIRST QUARTER'!F64="",'SECOND QUARTER'!F64="",'THIRD QUARTER'!F64="",'FOURTH QUARTER'!F64=""),"",IF(ISERROR('FIRST QUARTER'!F64+'SECOND QUARTER'!F64+'THIRD QUARTER'!F64+'FOURTH QUARTER'!F64)/4,"",'FIRST QUARTER'!F64+'SECOND QUARTER'!F64+'THIRD QUARTER'!F64+'FOURTH QUARTER'!F64)/4),0)</f>
        <v>#VALUE!</v>
      </c>
      <c r="G64" s="21" t="e">
        <f>ROUND(IF(OR('FIRST QUARTER'!G64="",'SECOND QUARTER'!G64="",'THIRD QUARTER'!G64="",'FOURTH QUARTER'!G64=""),"",IF(ISERROR('FIRST QUARTER'!G64+'SECOND QUARTER'!G64+'THIRD QUARTER'!G64+'FOURTH QUARTER'!G64)/4,"",'FIRST QUARTER'!G64+'SECOND QUARTER'!G64+'THIRD QUARTER'!G64+'FOURTH QUARTER'!G64)/4),0)</f>
        <v>#VALUE!</v>
      </c>
      <c r="H64" s="21" t="e">
        <f>ROUND(IF(OR('FIRST QUARTER'!H64="",'SECOND QUARTER'!H64="",'THIRD QUARTER'!H64="",'FOURTH QUARTER'!H64=""),"",IF(ISERROR('FIRST QUARTER'!H64+'SECOND QUARTER'!H64+'THIRD QUARTER'!H64+'FOURTH QUARTER'!H64)/4,"",'FIRST QUARTER'!H64+'SECOND QUARTER'!H64+'THIRD QUARTER'!H64+'FOURTH QUARTER'!H64)/4),0)</f>
        <v>#VALUE!</v>
      </c>
      <c r="I64" s="21" t="e">
        <f>ROUND(IF(OR('FIRST QUARTER'!I64="",'SECOND QUARTER'!I64="",'THIRD QUARTER'!I64="",'FOURTH QUARTER'!I64=""),"",IF(ISERROR('FIRST QUARTER'!I64+'SECOND QUARTER'!I64+'THIRD QUARTER'!I64+'FOURTH QUARTER'!I64)/4,"",'FIRST QUARTER'!I64+'SECOND QUARTER'!I64+'THIRD QUARTER'!I64+'FOURTH QUARTER'!I64)/4),0)</f>
        <v>#VALUE!</v>
      </c>
      <c r="J64" s="21" t="e">
        <f>ROUND(IF(OR('FIRST QUARTER'!N64="",'SECOND QUARTER'!N64="",'THIRD QUARTER'!N64="",'FOURTH QUARTER'!N64=""),"",IF(ISERROR('FIRST QUARTER'!N64+'SECOND QUARTER'!N64+'THIRD QUARTER'!N64+'FOURTH QUARTER'!N64)/4,"",'FIRST QUARTER'!N64+'SECOND QUARTER'!N64+'THIRD QUARTER'!N64+'FOURTH QUARTER'!N64)/4),0)</f>
        <v>#VALUE!</v>
      </c>
      <c r="K64" s="21" t="e">
        <f>ROUND(IF(OR('FIRST QUARTER'!O64="",'SECOND QUARTER'!O64="",'THIRD QUARTER'!O64="",'FOURTH QUARTER'!O64=""),"",IF(ISERROR('FIRST QUARTER'!O64+'SECOND QUARTER'!O64+'THIRD QUARTER'!O64+'FOURTH QUARTER'!O64)/4,"",'FIRST QUARTER'!O64+'SECOND QUARTER'!O64+'THIRD QUARTER'!O64+'FOURTH QUARTER'!O64)/4),0)</f>
        <v>#VALUE!</v>
      </c>
      <c r="L64" s="21" t="e">
        <f>ROUND(IF(OR('FIRST QUARTER'!P64="",'SECOND QUARTER'!P64="",'THIRD QUARTER'!P64="",'FOURTH QUARTER'!P64=""),"",IF(ISERROR('FIRST QUARTER'!P64+'SECOND QUARTER'!P64+'THIRD QUARTER'!P64+'FOURTH QUARTER'!P64)/4,"",'FIRST QUARTER'!P64+'SECOND QUARTER'!P64+'THIRD QUARTER'!P64+'FOURTH QUARTER'!P64)/4),0)</f>
        <v>#VALUE!</v>
      </c>
      <c r="M64" s="30" t="e">
        <f>IF(ISERROR(C64+D64+E64+F64+G64+H64+J64+K64+I64)/(COUNT(C64:I64,J64,K64)),"",(C64+D64+E64+F64+G64+H64+J64+K64+I64)/(COUNT(C64:I64,J64,K64)))</f>
        <v>#DIV/0!</v>
      </c>
      <c r="N64" s="31" t="str">
        <f>IF(ISERROR(ROUND(M64,0)),"",ROUND(M64,0))</f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 customHeight="1" ht="15.75" s="1" customFormat="1">
      <c r="A65" s="22">
        <v>4</v>
      </c>
      <c r="B65" s="23">
        <f>INPUT!B65</f>
      </c>
      <c r="C65" s="21" t="e">
        <f>ROUND(IF(OR('FIRST QUARTER'!C65="",'SECOND QUARTER'!C65="",'THIRD QUARTER'!C65="",'FOURTH QUARTER'!C65=""),"",IF(ISERROR('FIRST QUARTER'!C65+'SECOND QUARTER'!C65+'THIRD QUARTER'!C65+'FOURTH QUARTER'!C65)/4,"",'FIRST QUARTER'!C65+'SECOND QUARTER'!C65+'THIRD QUARTER'!C65+'FOURTH QUARTER'!C65)/4),0)</f>
        <v>#VALUE!</v>
      </c>
      <c r="D65" s="21" t="e">
        <f>ROUND(IF(OR('FIRST QUARTER'!D65="",'SECOND QUARTER'!D65="",'THIRD QUARTER'!D65="",'FOURTH QUARTER'!D65=""),"",IF(ISERROR('FIRST QUARTER'!D65+'SECOND QUARTER'!D65+'THIRD QUARTER'!D65+'FOURTH QUARTER'!D65)/4,"",'FIRST QUARTER'!D65+'SECOND QUARTER'!D65+'THIRD QUARTER'!D65+'FOURTH QUARTER'!D65)/4),0)</f>
        <v>#VALUE!</v>
      </c>
      <c r="E65" s="21" t="e">
        <f>ROUND(IF(OR('FIRST QUARTER'!E65="",'SECOND QUARTER'!E65="",'THIRD QUARTER'!E65="",'FOURTH QUARTER'!E65=""),"",IF(ISERROR('FIRST QUARTER'!E65+'SECOND QUARTER'!E65+'THIRD QUARTER'!E65+'FOURTH QUARTER'!E65)/4,"",'FIRST QUARTER'!E65+'SECOND QUARTER'!E65+'THIRD QUARTER'!E65+'FOURTH QUARTER'!E65)/4),0)</f>
        <v>#VALUE!</v>
      </c>
      <c r="F65" s="21" t="e">
        <f>ROUND(IF(OR('FIRST QUARTER'!F65="",'SECOND QUARTER'!F65="",'THIRD QUARTER'!F65="",'FOURTH QUARTER'!F65=""),"",IF(ISERROR('FIRST QUARTER'!F65+'SECOND QUARTER'!F65+'THIRD QUARTER'!F65+'FOURTH QUARTER'!F65)/4,"",'FIRST QUARTER'!F65+'SECOND QUARTER'!F65+'THIRD QUARTER'!F65+'FOURTH QUARTER'!F65)/4),0)</f>
        <v>#VALUE!</v>
      </c>
      <c r="G65" s="21" t="e">
        <f>ROUND(IF(OR('FIRST QUARTER'!G65="",'SECOND QUARTER'!G65="",'THIRD QUARTER'!G65="",'FOURTH QUARTER'!G65=""),"",IF(ISERROR('FIRST QUARTER'!G65+'SECOND QUARTER'!G65+'THIRD QUARTER'!G65+'FOURTH QUARTER'!G65)/4,"",'FIRST QUARTER'!G65+'SECOND QUARTER'!G65+'THIRD QUARTER'!G65+'FOURTH QUARTER'!G65)/4),0)</f>
        <v>#VALUE!</v>
      </c>
      <c r="H65" s="21" t="e">
        <f>ROUND(IF(OR('FIRST QUARTER'!H65="",'SECOND QUARTER'!H65="",'THIRD QUARTER'!H65="",'FOURTH QUARTER'!H65=""),"",IF(ISERROR('FIRST QUARTER'!H65+'SECOND QUARTER'!H65+'THIRD QUARTER'!H65+'FOURTH QUARTER'!H65)/4,"",'FIRST QUARTER'!H65+'SECOND QUARTER'!H65+'THIRD QUARTER'!H65+'FOURTH QUARTER'!H65)/4),0)</f>
        <v>#VALUE!</v>
      </c>
      <c r="I65" s="21" t="e">
        <f>ROUND(IF(OR('FIRST QUARTER'!I65="",'SECOND QUARTER'!I65="",'THIRD QUARTER'!I65="",'FOURTH QUARTER'!I65=""),"",IF(ISERROR('FIRST QUARTER'!I65+'SECOND QUARTER'!I65+'THIRD QUARTER'!I65+'FOURTH QUARTER'!I65)/4,"",'FIRST QUARTER'!I65+'SECOND QUARTER'!I65+'THIRD QUARTER'!I65+'FOURTH QUARTER'!I65)/4),0)</f>
        <v>#VALUE!</v>
      </c>
      <c r="J65" s="21" t="e">
        <f>ROUND(IF(OR('FIRST QUARTER'!N65="",'SECOND QUARTER'!N65="",'THIRD QUARTER'!N65="",'FOURTH QUARTER'!N65=""),"",IF(ISERROR('FIRST QUARTER'!N65+'SECOND QUARTER'!N65+'THIRD QUARTER'!N65+'FOURTH QUARTER'!N65)/4,"",'FIRST QUARTER'!N65+'SECOND QUARTER'!N65+'THIRD QUARTER'!N65+'FOURTH QUARTER'!N65)/4),0)</f>
        <v>#VALUE!</v>
      </c>
      <c r="K65" s="21" t="e">
        <f>ROUND(IF(OR('FIRST QUARTER'!O65="",'SECOND QUARTER'!O65="",'THIRD QUARTER'!O65="",'FOURTH QUARTER'!O65=""),"",IF(ISERROR('FIRST QUARTER'!O65+'SECOND QUARTER'!O65+'THIRD QUARTER'!O65+'FOURTH QUARTER'!O65)/4,"",'FIRST QUARTER'!O65+'SECOND QUARTER'!O65+'THIRD QUARTER'!O65+'FOURTH QUARTER'!O65)/4),0)</f>
        <v>#VALUE!</v>
      </c>
      <c r="L65" s="21" t="e">
        <f>ROUND(IF(OR('FIRST QUARTER'!P65="",'SECOND QUARTER'!P65="",'THIRD QUARTER'!P65="",'FOURTH QUARTER'!P65=""),"",IF(ISERROR('FIRST QUARTER'!P65+'SECOND QUARTER'!P65+'THIRD QUARTER'!P65+'FOURTH QUARTER'!P65)/4,"",'FIRST QUARTER'!P65+'SECOND QUARTER'!P65+'THIRD QUARTER'!P65+'FOURTH QUARTER'!P65)/4),0)</f>
        <v>#VALUE!</v>
      </c>
      <c r="M65" s="30" t="e">
        <f>IF(ISERROR(C65+D65+E65+F65+G65+H65+J65+K65+I65)/(COUNT(C65:I65,J65,K65)),"",(C65+D65+E65+F65+G65+H65+J65+K65+I65)/(COUNT(C65:I65,J65,K65)))</f>
        <v>#DIV/0!</v>
      </c>
      <c r="N65" s="31" t="str">
        <f>IF(ISERROR(ROUND(M65,0)),"",ROUND(M65,0))</f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 customHeight="1" ht="31.5" s="1" customFormat="1">
      <c r="A66" s="22">
        <v>5</v>
      </c>
      <c r="B66" s="23">
        <f>INPUT!B66</f>
      </c>
      <c r="C66" s="21" t="e">
        <f>ROUND(IF(OR('FIRST QUARTER'!C66="",'SECOND QUARTER'!C66="",'THIRD QUARTER'!C66="",'FOURTH QUARTER'!C66=""),"",IF(ISERROR('FIRST QUARTER'!C66+'SECOND QUARTER'!C66+'THIRD QUARTER'!C66+'FOURTH QUARTER'!C66)/4,"",'FIRST QUARTER'!C66+'SECOND QUARTER'!C66+'THIRD QUARTER'!C66+'FOURTH QUARTER'!C66)/4),0)</f>
        <v>#VALUE!</v>
      </c>
      <c r="D66" s="21" t="e">
        <f>ROUND(IF(OR('FIRST QUARTER'!D66="",'SECOND QUARTER'!D66="",'THIRD QUARTER'!D66="",'FOURTH QUARTER'!D66=""),"",IF(ISERROR('FIRST QUARTER'!D66+'SECOND QUARTER'!D66+'THIRD QUARTER'!D66+'FOURTH QUARTER'!D66)/4,"",'FIRST QUARTER'!D66+'SECOND QUARTER'!D66+'THIRD QUARTER'!D66+'FOURTH QUARTER'!D66)/4),0)</f>
        <v>#VALUE!</v>
      </c>
      <c r="E66" s="21" t="e">
        <f>ROUND(IF(OR('FIRST QUARTER'!E66="",'SECOND QUARTER'!E66="",'THIRD QUARTER'!E66="",'FOURTH QUARTER'!E66=""),"",IF(ISERROR('FIRST QUARTER'!E66+'SECOND QUARTER'!E66+'THIRD QUARTER'!E66+'FOURTH QUARTER'!E66)/4,"",'FIRST QUARTER'!E66+'SECOND QUARTER'!E66+'THIRD QUARTER'!E66+'FOURTH QUARTER'!E66)/4),0)</f>
        <v>#VALUE!</v>
      </c>
      <c r="F66" s="21" t="e">
        <f>ROUND(IF(OR('FIRST QUARTER'!F66="",'SECOND QUARTER'!F66="",'THIRD QUARTER'!F66="",'FOURTH QUARTER'!F66=""),"",IF(ISERROR('FIRST QUARTER'!F66+'SECOND QUARTER'!F66+'THIRD QUARTER'!F66+'FOURTH QUARTER'!F66)/4,"",'FIRST QUARTER'!F66+'SECOND QUARTER'!F66+'THIRD QUARTER'!F66+'FOURTH QUARTER'!F66)/4),0)</f>
        <v>#VALUE!</v>
      </c>
      <c r="G66" s="21" t="e">
        <f>ROUND(IF(OR('FIRST QUARTER'!G66="",'SECOND QUARTER'!G66="",'THIRD QUARTER'!G66="",'FOURTH QUARTER'!G66=""),"",IF(ISERROR('FIRST QUARTER'!G66+'SECOND QUARTER'!G66+'THIRD QUARTER'!G66+'FOURTH QUARTER'!G66)/4,"",'FIRST QUARTER'!G66+'SECOND QUARTER'!G66+'THIRD QUARTER'!G66+'FOURTH QUARTER'!G66)/4),0)</f>
        <v>#VALUE!</v>
      </c>
      <c r="H66" s="21" t="e">
        <f>ROUND(IF(OR('FIRST QUARTER'!H66="",'SECOND QUARTER'!H66="",'THIRD QUARTER'!H66="",'FOURTH QUARTER'!H66=""),"",IF(ISERROR('FIRST QUARTER'!H66+'SECOND QUARTER'!H66+'THIRD QUARTER'!H66+'FOURTH QUARTER'!H66)/4,"",'FIRST QUARTER'!H66+'SECOND QUARTER'!H66+'THIRD QUARTER'!H66+'FOURTH QUARTER'!H66)/4),0)</f>
        <v>#VALUE!</v>
      </c>
      <c r="I66" s="21" t="e">
        <f>ROUND(IF(OR('FIRST QUARTER'!I66="",'SECOND QUARTER'!I66="",'THIRD QUARTER'!I66="",'FOURTH QUARTER'!I66=""),"",IF(ISERROR('FIRST QUARTER'!I66+'SECOND QUARTER'!I66+'THIRD QUARTER'!I66+'FOURTH QUARTER'!I66)/4,"",'FIRST QUARTER'!I66+'SECOND QUARTER'!I66+'THIRD QUARTER'!I66+'FOURTH QUARTER'!I66)/4),0)</f>
        <v>#VALUE!</v>
      </c>
      <c r="J66" s="21" t="e">
        <f>ROUND(IF(OR('FIRST QUARTER'!N66="",'SECOND QUARTER'!N66="",'THIRD QUARTER'!N66="",'FOURTH QUARTER'!N66=""),"",IF(ISERROR('FIRST QUARTER'!N66+'SECOND QUARTER'!N66+'THIRD QUARTER'!N66+'FOURTH QUARTER'!N66)/4,"",'FIRST QUARTER'!N66+'SECOND QUARTER'!N66+'THIRD QUARTER'!N66+'FOURTH QUARTER'!N66)/4),0)</f>
        <v>#VALUE!</v>
      </c>
      <c r="K66" s="21" t="e">
        <f>ROUND(IF(OR('FIRST QUARTER'!O66="",'SECOND QUARTER'!O66="",'THIRD QUARTER'!O66="",'FOURTH QUARTER'!O66=""),"",IF(ISERROR('FIRST QUARTER'!O66+'SECOND QUARTER'!O66+'THIRD QUARTER'!O66+'FOURTH QUARTER'!O66)/4,"",'FIRST QUARTER'!O66+'SECOND QUARTER'!O66+'THIRD QUARTER'!O66+'FOURTH QUARTER'!O66)/4),0)</f>
        <v>#VALUE!</v>
      </c>
      <c r="L66" s="21" t="e">
        <f>ROUND(IF(OR('FIRST QUARTER'!P66="",'SECOND QUARTER'!P66="",'THIRD QUARTER'!P66="",'FOURTH QUARTER'!P66=""),"",IF(ISERROR('FIRST QUARTER'!P66+'SECOND QUARTER'!P66+'THIRD QUARTER'!P66+'FOURTH QUARTER'!P66)/4,"",'FIRST QUARTER'!P66+'SECOND QUARTER'!P66+'THIRD QUARTER'!P66+'FOURTH QUARTER'!P66)/4),0)</f>
        <v>#VALUE!</v>
      </c>
      <c r="M66" s="30" t="e">
        <f>IF(ISERROR(C66+D66+E66+F66+G66+H66+J66+K66+I66)/(COUNT(C66:I66,J66,K66)),"",(C66+D66+E66+F66+G66+H66+J66+K66+I66)/(COUNT(C66:I66,J66,K66)))</f>
        <v>#DIV/0!</v>
      </c>
      <c r="N66" s="31" t="str">
        <f>IF(ISERROR(ROUND(M66,0)),"",ROUND(M66,0))</f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 customHeight="1" ht="15.75" s="1" customFormat="1">
      <c r="A67" s="22">
        <v>6</v>
      </c>
      <c r="B67" s="23">
        <f>INPUT!B67</f>
      </c>
      <c r="C67" s="21" t="e">
        <f>ROUND(IF(OR('FIRST QUARTER'!C67="",'SECOND QUARTER'!C67="",'THIRD QUARTER'!C67="",'FOURTH QUARTER'!C67=""),"",IF(ISERROR('FIRST QUARTER'!C67+'SECOND QUARTER'!C67+'THIRD QUARTER'!C67+'FOURTH QUARTER'!C67)/4,"",'FIRST QUARTER'!C67+'SECOND QUARTER'!C67+'THIRD QUARTER'!C67+'FOURTH QUARTER'!C67)/4),0)</f>
        <v>#VALUE!</v>
      </c>
      <c r="D67" s="21" t="e">
        <f>ROUND(IF(OR('FIRST QUARTER'!D67="",'SECOND QUARTER'!D67="",'THIRD QUARTER'!D67="",'FOURTH QUARTER'!D67=""),"",IF(ISERROR('FIRST QUARTER'!D67+'SECOND QUARTER'!D67+'THIRD QUARTER'!D67+'FOURTH QUARTER'!D67)/4,"",'FIRST QUARTER'!D67+'SECOND QUARTER'!D67+'THIRD QUARTER'!D67+'FOURTH QUARTER'!D67)/4),0)</f>
        <v>#VALUE!</v>
      </c>
      <c r="E67" s="21" t="e">
        <f>ROUND(IF(OR('FIRST QUARTER'!E67="",'SECOND QUARTER'!E67="",'THIRD QUARTER'!E67="",'FOURTH QUARTER'!E67=""),"",IF(ISERROR('FIRST QUARTER'!E67+'SECOND QUARTER'!E67+'THIRD QUARTER'!E67+'FOURTH QUARTER'!E67)/4,"",'FIRST QUARTER'!E67+'SECOND QUARTER'!E67+'THIRD QUARTER'!E67+'FOURTH QUARTER'!E67)/4),0)</f>
        <v>#VALUE!</v>
      </c>
      <c r="F67" s="21" t="e">
        <f>ROUND(IF(OR('FIRST QUARTER'!F67="",'SECOND QUARTER'!F67="",'THIRD QUARTER'!F67="",'FOURTH QUARTER'!F67=""),"",IF(ISERROR('FIRST QUARTER'!F67+'SECOND QUARTER'!F67+'THIRD QUARTER'!F67+'FOURTH QUARTER'!F67)/4,"",'FIRST QUARTER'!F67+'SECOND QUARTER'!F67+'THIRD QUARTER'!F67+'FOURTH QUARTER'!F67)/4),0)</f>
        <v>#VALUE!</v>
      </c>
      <c r="G67" s="21" t="e">
        <f>ROUND(IF(OR('FIRST QUARTER'!G67="",'SECOND QUARTER'!G67="",'THIRD QUARTER'!G67="",'FOURTH QUARTER'!G67=""),"",IF(ISERROR('FIRST QUARTER'!G67+'SECOND QUARTER'!G67+'THIRD QUARTER'!G67+'FOURTH QUARTER'!G67)/4,"",'FIRST QUARTER'!G67+'SECOND QUARTER'!G67+'THIRD QUARTER'!G67+'FOURTH QUARTER'!G67)/4),0)</f>
        <v>#VALUE!</v>
      </c>
      <c r="H67" s="21" t="e">
        <f>ROUND(IF(OR('FIRST QUARTER'!H67="",'SECOND QUARTER'!H67="",'THIRD QUARTER'!H67="",'FOURTH QUARTER'!H67=""),"",IF(ISERROR('FIRST QUARTER'!H67+'SECOND QUARTER'!H67+'THIRD QUARTER'!H67+'FOURTH QUARTER'!H67)/4,"",'FIRST QUARTER'!H67+'SECOND QUARTER'!H67+'THIRD QUARTER'!H67+'FOURTH QUARTER'!H67)/4),0)</f>
        <v>#VALUE!</v>
      </c>
      <c r="I67" s="21" t="e">
        <f>ROUND(IF(OR('FIRST QUARTER'!I67="",'SECOND QUARTER'!I67="",'THIRD QUARTER'!I67="",'FOURTH QUARTER'!I67=""),"",IF(ISERROR('FIRST QUARTER'!I67+'SECOND QUARTER'!I67+'THIRD QUARTER'!I67+'FOURTH QUARTER'!I67)/4,"",'FIRST QUARTER'!I67+'SECOND QUARTER'!I67+'THIRD QUARTER'!I67+'FOURTH QUARTER'!I67)/4),0)</f>
        <v>#VALUE!</v>
      </c>
      <c r="J67" s="21" t="e">
        <f>ROUND(IF(OR('FIRST QUARTER'!N67="",'SECOND QUARTER'!N67="",'THIRD QUARTER'!N67="",'FOURTH QUARTER'!N67=""),"",IF(ISERROR('FIRST QUARTER'!N67+'SECOND QUARTER'!N67+'THIRD QUARTER'!N67+'FOURTH QUARTER'!N67)/4,"",'FIRST QUARTER'!N67+'SECOND QUARTER'!N67+'THIRD QUARTER'!N67+'FOURTH QUARTER'!N67)/4),0)</f>
        <v>#VALUE!</v>
      </c>
      <c r="K67" s="21" t="e">
        <f>ROUND(IF(OR('FIRST QUARTER'!O67="",'SECOND QUARTER'!O67="",'THIRD QUARTER'!O67="",'FOURTH QUARTER'!O67=""),"",IF(ISERROR('FIRST QUARTER'!O67+'SECOND QUARTER'!O67+'THIRD QUARTER'!O67+'FOURTH QUARTER'!O67)/4,"",'FIRST QUARTER'!O67+'SECOND QUARTER'!O67+'THIRD QUARTER'!O67+'FOURTH QUARTER'!O67)/4),0)</f>
        <v>#VALUE!</v>
      </c>
      <c r="L67" s="21" t="e">
        <f>ROUND(IF(OR('FIRST QUARTER'!P67="",'SECOND QUARTER'!P67="",'THIRD QUARTER'!P67="",'FOURTH QUARTER'!P67=""),"",IF(ISERROR('FIRST QUARTER'!P67+'SECOND QUARTER'!P67+'THIRD QUARTER'!P67+'FOURTH QUARTER'!P67)/4,"",'FIRST QUARTER'!P67+'SECOND QUARTER'!P67+'THIRD QUARTER'!P67+'FOURTH QUARTER'!P67)/4),0)</f>
        <v>#VALUE!</v>
      </c>
      <c r="M67" s="30" t="e">
        <f>IF(ISERROR(C67+D67+E67+F67+G67+H67+J67+K67+I67)/(COUNT(C67:I67,J67,K67)),"",(C67+D67+E67+F67+G67+H67+J67+K67+I67)/(COUNT(C67:I67,J67,K67)))</f>
        <v>#DIV/0!</v>
      </c>
      <c r="N67" s="31" t="str">
        <f>IF(ISERROR(ROUND(M67,0)),"",ROUND(M67,0))</f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 customHeight="1" ht="31.5" s="1" customFormat="1">
      <c r="A68" s="22">
        <v>7</v>
      </c>
      <c r="B68" s="23">
        <f>INPUT!B68</f>
      </c>
      <c r="C68" s="21" t="e">
        <f>ROUND(IF(OR('FIRST QUARTER'!C68="",'SECOND QUARTER'!C68="",'THIRD QUARTER'!C68="",'FOURTH QUARTER'!C68=""),"",IF(ISERROR('FIRST QUARTER'!C68+'SECOND QUARTER'!C68+'THIRD QUARTER'!C68+'FOURTH QUARTER'!C68)/4,"",'FIRST QUARTER'!C68+'SECOND QUARTER'!C68+'THIRD QUARTER'!C68+'FOURTH QUARTER'!C68)/4),0)</f>
        <v>#VALUE!</v>
      </c>
      <c r="D68" s="21" t="e">
        <f>ROUND(IF(OR('FIRST QUARTER'!D68="",'SECOND QUARTER'!D68="",'THIRD QUARTER'!D68="",'FOURTH QUARTER'!D68=""),"",IF(ISERROR('FIRST QUARTER'!D68+'SECOND QUARTER'!D68+'THIRD QUARTER'!D68+'FOURTH QUARTER'!D68)/4,"",'FIRST QUARTER'!D68+'SECOND QUARTER'!D68+'THIRD QUARTER'!D68+'FOURTH QUARTER'!D68)/4),0)</f>
        <v>#VALUE!</v>
      </c>
      <c r="E68" s="21" t="e">
        <f>ROUND(IF(OR('FIRST QUARTER'!E68="",'SECOND QUARTER'!E68="",'THIRD QUARTER'!E68="",'FOURTH QUARTER'!E68=""),"",IF(ISERROR('FIRST QUARTER'!E68+'SECOND QUARTER'!E68+'THIRD QUARTER'!E68+'FOURTH QUARTER'!E68)/4,"",'FIRST QUARTER'!E68+'SECOND QUARTER'!E68+'THIRD QUARTER'!E68+'FOURTH QUARTER'!E68)/4),0)</f>
        <v>#VALUE!</v>
      </c>
      <c r="F68" s="21" t="e">
        <f>ROUND(IF(OR('FIRST QUARTER'!F68="",'SECOND QUARTER'!F68="",'THIRD QUARTER'!F68="",'FOURTH QUARTER'!F68=""),"",IF(ISERROR('FIRST QUARTER'!F68+'SECOND QUARTER'!F68+'THIRD QUARTER'!F68+'FOURTH QUARTER'!F68)/4,"",'FIRST QUARTER'!F68+'SECOND QUARTER'!F68+'THIRD QUARTER'!F68+'FOURTH QUARTER'!F68)/4),0)</f>
        <v>#VALUE!</v>
      </c>
      <c r="G68" s="21" t="e">
        <f>ROUND(IF(OR('FIRST QUARTER'!G68="",'SECOND QUARTER'!G68="",'THIRD QUARTER'!G68="",'FOURTH QUARTER'!G68=""),"",IF(ISERROR('FIRST QUARTER'!G68+'SECOND QUARTER'!G68+'THIRD QUARTER'!G68+'FOURTH QUARTER'!G68)/4,"",'FIRST QUARTER'!G68+'SECOND QUARTER'!G68+'THIRD QUARTER'!G68+'FOURTH QUARTER'!G68)/4),0)</f>
        <v>#VALUE!</v>
      </c>
      <c r="H68" s="21" t="e">
        <f>ROUND(IF(OR('FIRST QUARTER'!H68="",'SECOND QUARTER'!H68="",'THIRD QUARTER'!H68="",'FOURTH QUARTER'!H68=""),"",IF(ISERROR('FIRST QUARTER'!H68+'SECOND QUARTER'!H68+'THIRD QUARTER'!H68+'FOURTH QUARTER'!H68)/4,"",'FIRST QUARTER'!H68+'SECOND QUARTER'!H68+'THIRD QUARTER'!H68+'FOURTH QUARTER'!H68)/4),0)</f>
        <v>#VALUE!</v>
      </c>
      <c r="I68" s="21" t="e">
        <f>ROUND(IF(OR('FIRST QUARTER'!I68="",'SECOND QUARTER'!I68="",'THIRD QUARTER'!I68="",'FOURTH QUARTER'!I68=""),"",IF(ISERROR('FIRST QUARTER'!I68+'SECOND QUARTER'!I68+'THIRD QUARTER'!I68+'FOURTH QUARTER'!I68)/4,"",'FIRST QUARTER'!I68+'SECOND QUARTER'!I68+'THIRD QUARTER'!I68+'FOURTH QUARTER'!I68)/4),0)</f>
        <v>#VALUE!</v>
      </c>
      <c r="J68" s="21" t="e">
        <f>ROUND(IF(OR('FIRST QUARTER'!N68="",'SECOND QUARTER'!N68="",'THIRD QUARTER'!N68="",'FOURTH QUARTER'!N68=""),"",IF(ISERROR('FIRST QUARTER'!N68+'SECOND QUARTER'!N68+'THIRD QUARTER'!N68+'FOURTH QUARTER'!N68)/4,"",'FIRST QUARTER'!N68+'SECOND QUARTER'!N68+'THIRD QUARTER'!N68+'FOURTH QUARTER'!N68)/4),0)</f>
        <v>#VALUE!</v>
      </c>
      <c r="K68" s="21" t="e">
        <f>ROUND(IF(OR('FIRST QUARTER'!O68="",'SECOND QUARTER'!O68="",'THIRD QUARTER'!O68="",'FOURTH QUARTER'!O68=""),"",IF(ISERROR('FIRST QUARTER'!O68+'SECOND QUARTER'!O68+'THIRD QUARTER'!O68+'FOURTH QUARTER'!O68)/4,"",'FIRST QUARTER'!O68+'SECOND QUARTER'!O68+'THIRD QUARTER'!O68+'FOURTH QUARTER'!O68)/4),0)</f>
        <v>#VALUE!</v>
      </c>
      <c r="L68" s="21" t="e">
        <f>ROUND(IF(OR('FIRST QUARTER'!P68="",'SECOND QUARTER'!P68="",'THIRD QUARTER'!P68="",'FOURTH QUARTER'!P68=""),"",IF(ISERROR('FIRST QUARTER'!P68+'SECOND QUARTER'!P68+'THIRD QUARTER'!P68+'FOURTH QUARTER'!P68)/4,"",'FIRST QUARTER'!P68+'SECOND QUARTER'!P68+'THIRD QUARTER'!P68+'FOURTH QUARTER'!P68)/4),0)</f>
        <v>#VALUE!</v>
      </c>
      <c r="M68" s="30" t="e">
        <f>IF(ISERROR(C68+D68+E68+F68+G68+H68+J68+K68+I68)/(COUNT(C68:I68,J68,K68)),"",(C68+D68+E68+F68+G68+H68+J68+K68+I68)/(COUNT(C68:I68,J68,K68)))</f>
        <v>#DIV/0!</v>
      </c>
      <c r="N68" s="31" t="str">
        <f>IF(ISERROR(ROUND(M68,0)),"",ROUND(M68,0))</f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 customHeight="1" ht="15.75" s="1" customFormat="1">
      <c r="A69" s="22">
        <v>8</v>
      </c>
      <c r="B69" s="23">
        <f>INPUT!B69</f>
      </c>
      <c r="C69" s="21" t="e">
        <f>ROUND(IF(OR('FIRST QUARTER'!C69="",'SECOND QUARTER'!C69="",'THIRD QUARTER'!C69="",'FOURTH QUARTER'!C69=""),"",IF(ISERROR('FIRST QUARTER'!C69+'SECOND QUARTER'!C69+'THIRD QUARTER'!C69+'FOURTH QUARTER'!C69)/4,"",'FIRST QUARTER'!C69+'SECOND QUARTER'!C69+'THIRD QUARTER'!C69+'FOURTH QUARTER'!C69)/4),0)</f>
        <v>#VALUE!</v>
      </c>
      <c r="D69" s="21" t="e">
        <f>ROUND(IF(OR('FIRST QUARTER'!D69="",'SECOND QUARTER'!D69="",'THIRD QUARTER'!D69="",'FOURTH QUARTER'!D69=""),"",IF(ISERROR('FIRST QUARTER'!D69+'SECOND QUARTER'!D69+'THIRD QUARTER'!D69+'FOURTH QUARTER'!D69)/4,"",'FIRST QUARTER'!D69+'SECOND QUARTER'!D69+'THIRD QUARTER'!D69+'FOURTH QUARTER'!D69)/4),0)</f>
        <v>#VALUE!</v>
      </c>
      <c r="E69" s="21" t="e">
        <f>ROUND(IF(OR('FIRST QUARTER'!E69="",'SECOND QUARTER'!E69="",'THIRD QUARTER'!E69="",'FOURTH QUARTER'!E69=""),"",IF(ISERROR('FIRST QUARTER'!E69+'SECOND QUARTER'!E69+'THIRD QUARTER'!E69+'FOURTH QUARTER'!E69)/4,"",'FIRST QUARTER'!E69+'SECOND QUARTER'!E69+'THIRD QUARTER'!E69+'FOURTH QUARTER'!E69)/4),0)</f>
        <v>#VALUE!</v>
      </c>
      <c r="F69" s="21" t="e">
        <f>ROUND(IF(OR('FIRST QUARTER'!F69="",'SECOND QUARTER'!F69="",'THIRD QUARTER'!F69="",'FOURTH QUARTER'!F69=""),"",IF(ISERROR('FIRST QUARTER'!F69+'SECOND QUARTER'!F69+'THIRD QUARTER'!F69+'FOURTH QUARTER'!F69)/4,"",'FIRST QUARTER'!F69+'SECOND QUARTER'!F69+'THIRD QUARTER'!F69+'FOURTH QUARTER'!F69)/4),0)</f>
        <v>#VALUE!</v>
      </c>
      <c r="G69" s="21" t="e">
        <f>ROUND(IF(OR('FIRST QUARTER'!G69="",'SECOND QUARTER'!G69="",'THIRD QUARTER'!G69="",'FOURTH QUARTER'!G69=""),"",IF(ISERROR('FIRST QUARTER'!G69+'SECOND QUARTER'!G69+'THIRD QUARTER'!G69+'FOURTH QUARTER'!G69)/4,"",'FIRST QUARTER'!G69+'SECOND QUARTER'!G69+'THIRD QUARTER'!G69+'FOURTH QUARTER'!G69)/4),0)</f>
        <v>#VALUE!</v>
      </c>
      <c r="H69" s="21" t="e">
        <f>ROUND(IF(OR('FIRST QUARTER'!H69="",'SECOND QUARTER'!H69="",'THIRD QUARTER'!H69="",'FOURTH QUARTER'!H69=""),"",IF(ISERROR('FIRST QUARTER'!H69+'SECOND QUARTER'!H69+'THIRD QUARTER'!H69+'FOURTH QUARTER'!H69)/4,"",'FIRST QUARTER'!H69+'SECOND QUARTER'!H69+'THIRD QUARTER'!H69+'FOURTH QUARTER'!H69)/4),0)</f>
        <v>#VALUE!</v>
      </c>
      <c r="I69" s="21" t="e">
        <f>ROUND(IF(OR('FIRST QUARTER'!I69="",'SECOND QUARTER'!I69="",'THIRD QUARTER'!I69="",'FOURTH QUARTER'!I69=""),"",IF(ISERROR('FIRST QUARTER'!I69+'SECOND QUARTER'!I69+'THIRD QUARTER'!I69+'FOURTH QUARTER'!I69)/4,"",'FIRST QUARTER'!I69+'SECOND QUARTER'!I69+'THIRD QUARTER'!I69+'FOURTH QUARTER'!I69)/4),0)</f>
        <v>#VALUE!</v>
      </c>
      <c r="J69" s="21" t="e">
        <f>ROUND(IF(OR('FIRST QUARTER'!N69="",'SECOND QUARTER'!N69="",'THIRD QUARTER'!N69="",'FOURTH QUARTER'!N69=""),"",IF(ISERROR('FIRST QUARTER'!N69+'SECOND QUARTER'!N69+'THIRD QUARTER'!N69+'FOURTH QUARTER'!N69)/4,"",'FIRST QUARTER'!N69+'SECOND QUARTER'!N69+'THIRD QUARTER'!N69+'FOURTH QUARTER'!N69)/4),0)</f>
        <v>#VALUE!</v>
      </c>
      <c r="K69" s="21" t="e">
        <f>ROUND(IF(OR('FIRST QUARTER'!O69="",'SECOND QUARTER'!O69="",'THIRD QUARTER'!O69="",'FOURTH QUARTER'!O69=""),"",IF(ISERROR('FIRST QUARTER'!O69+'SECOND QUARTER'!O69+'THIRD QUARTER'!O69+'FOURTH QUARTER'!O69)/4,"",'FIRST QUARTER'!O69+'SECOND QUARTER'!O69+'THIRD QUARTER'!O69+'FOURTH QUARTER'!O69)/4),0)</f>
        <v>#VALUE!</v>
      </c>
      <c r="L69" s="21" t="e">
        <f>ROUND(IF(OR('FIRST QUARTER'!P69="",'SECOND QUARTER'!P69="",'THIRD QUARTER'!P69="",'FOURTH QUARTER'!P69=""),"",IF(ISERROR('FIRST QUARTER'!P69+'SECOND QUARTER'!P69+'THIRD QUARTER'!P69+'FOURTH QUARTER'!P69)/4,"",'FIRST QUARTER'!P69+'SECOND QUARTER'!P69+'THIRD QUARTER'!P69+'FOURTH QUARTER'!P69)/4),0)</f>
        <v>#VALUE!</v>
      </c>
      <c r="M69" s="30" t="e">
        <f>IF(ISERROR(C69+D69+E69+F69+G69+H69+J69+K69+I69)/(COUNT(C69:I69,J69,K69)),"",(C69+D69+E69+F69+G69+H69+J69+K69+I69)/(COUNT(C69:I69,J69,K69)))</f>
        <v>#DIV/0!</v>
      </c>
      <c r="N69" s="31" t="str">
        <f>IF(ISERROR(ROUND(M69,0)),"",ROUND(M69,0))</f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 customHeight="1" ht="15.75" s="1" customFormat="1">
      <c r="A70" s="22">
        <v>9</v>
      </c>
      <c r="B70" s="23">
        <f>INPUT!B70</f>
      </c>
      <c r="C70" s="21" t="e">
        <f>ROUND(IF(OR('FIRST QUARTER'!C70="",'SECOND QUARTER'!C70="",'THIRD QUARTER'!C70="",'FOURTH QUARTER'!C70=""),"",IF(ISERROR('FIRST QUARTER'!C70+'SECOND QUARTER'!C70+'THIRD QUARTER'!C70+'FOURTH QUARTER'!C70)/4,"",'FIRST QUARTER'!C70+'SECOND QUARTER'!C70+'THIRD QUARTER'!C70+'FOURTH QUARTER'!C70)/4),0)</f>
        <v>#VALUE!</v>
      </c>
      <c r="D70" s="21" t="e">
        <f>ROUND(IF(OR('FIRST QUARTER'!D70="",'SECOND QUARTER'!D70="",'THIRD QUARTER'!D70="",'FOURTH QUARTER'!D70=""),"",IF(ISERROR('FIRST QUARTER'!D70+'SECOND QUARTER'!D70+'THIRD QUARTER'!D70+'FOURTH QUARTER'!D70)/4,"",'FIRST QUARTER'!D70+'SECOND QUARTER'!D70+'THIRD QUARTER'!D70+'FOURTH QUARTER'!D70)/4),0)</f>
        <v>#VALUE!</v>
      </c>
      <c r="E70" s="21" t="e">
        <f>ROUND(IF(OR('FIRST QUARTER'!E70="",'SECOND QUARTER'!E70="",'THIRD QUARTER'!E70="",'FOURTH QUARTER'!E70=""),"",IF(ISERROR('FIRST QUARTER'!E70+'SECOND QUARTER'!E70+'THIRD QUARTER'!E70+'FOURTH QUARTER'!E70)/4,"",'FIRST QUARTER'!E70+'SECOND QUARTER'!E70+'THIRD QUARTER'!E70+'FOURTH QUARTER'!E70)/4),0)</f>
        <v>#VALUE!</v>
      </c>
      <c r="F70" s="21" t="e">
        <f>ROUND(IF(OR('FIRST QUARTER'!F70="",'SECOND QUARTER'!F70="",'THIRD QUARTER'!F70="",'FOURTH QUARTER'!F70=""),"",IF(ISERROR('FIRST QUARTER'!F70+'SECOND QUARTER'!F70+'THIRD QUARTER'!F70+'FOURTH QUARTER'!F70)/4,"",'FIRST QUARTER'!F70+'SECOND QUARTER'!F70+'THIRD QUARTER'!F70+'FOURTH QUARTER'!F70)/4),0)</f>
        <v>#VALUE!</v>
      </c>
      <c r="G70" s="21" t="e">
        <f>ROUND(IF(OR('FIRST QUARTER'!G70="",'SECOND QUARTER'!G70="",'THIRD QUARTER'!G70="",'FOURTH QUARTER'!G70=""),"",IF(ISERROR('FIRST QUARTER'!G70+'SECOND QUARTER'!G70+'THIRD QUARTER'!G70+'FOURTH QUARTER'!G70)/4,"",'FIRST QUARTER'!G70+'SECOND QUARTER'!G70+'THIRD QUARTER'!G70+'FOURTH QUARTER'!G70)/4),0)</f>
        <v>#VALUE!</v>
      </c>
      <c r="H70" s="21" t="e">
        <f>ROUND(IF(OR('FIRST QUARTER'!H70="",'SECOND QUARTER'!H70="",'THIRD QUARTER'!H70="",'FOURTH QUARTER'!H70=""),"",IF(ISERROR('FIRST QUARTER'!H70+'SECOND QUARTER'!H70+'THIRD QUARTER'!H70+'FOURTH QUARTER'!H70)/4,"",'FIRST QUARTER'!H70+'SECOND QUARTER'!H70+'THIRD QUARTER'!H70+'FOURTH QUARTER'!H70)/4),0)</f>
        <v>#VALUE!</v>
      </c>
      <c r="I70" s="21" t="e">
        <f>ROUND(IF(OR('FIRST QUARTER'!I70="",'SECOND QUARTER'!I70="",'THIRD QUARTER'!I70="",'FOURTH QUARTER'!I70=""),"",IF(ISERROR('FIRST QUARTER'!I70+'SECOND QUARTER'!I70+'THIRD QUARTER'!I70+'FOURTH QUARTER'!I70)/4,"",'FIRST QUARTER'!I70+'SECOND QUARTER'!I70+'THIRD QUARTER'!I70+'FOURTH QUARTER'!I70)/4),0)</f>
        <v>#VALUE!</v>
      </c>
      <c r="J70" s="21" t="e">
        <f>ROUND(IF(OR('FIRST QUARTER'!N70="",'SECOND QUARTER'!N70="",'THIRD QUARTER'!N70="",'FOURTH QUARTER'!N70=""),"",IF(ISERROR('FIRST QUARTER'!N70+'SECOND QUARTER'!N70+'THIRD QUARTER'!N70+'FOURTH QUARTER'!N70)/4,"",'FIRST QUARTER'!N70+'SECOND QUARTER'!N70+'THIRD QUARTER'!N70+'FOURTH QUARTER'!N70)/4),0)</f>
        <v>#VALUE!</v>
      </c>
      <c r="K70" s="21" t="e">
        <f>ROUND(IF(OR('FIRST QUARTER'!O70="",'SECOND QUARTER'!O70="",'THIRD QUARTER'!O70="",'FOURTH QUARTER'!O70=""),"",IF(ISERROR('FIRST QUARTER'!O70+'SECOND QUARTER'!O70+'THIRD QUARTER'!O70+'FOURTH QUARTER'!O70)/4,"",'FIRST QUARTER'!O70+'SECOND QUARTER'!O70+'THIRD QUARTER'!O70+'FOURTH QUARTER'!O70)/4),0)</f>
        <v>#VALUE!</v>
      </c>
      <c r="L70" s="21" t="e">
        <f>ROUND(IF(OR('FIRST QUARTER'!P70="",'SECOND QUARTER'!P70="",'THIRD QUARTER'!P70="",'FOURTH QUARTER'!P70=""),"",IF(ISERROR('FIRST QUARTER'!P70+'SECOND QUARTER'!P70+'THIRD QUARTER'!P70+'FOURTH QUARTER'!P70)/4,"",'FIRST QUARTER'!P70+'SECOND QUARTER'!P70+'THIRD QUARTER'!P70+'FOURTH QUARTER'!P70)/4),0)</f>
        <v>#VALUE!</v>
      </c>
      <c r="M70" s="30" t="e">
        <f>IF(ISERROR(C70+D70+E70+F70+G70+H70+J70+K70+I70)/(COUNT(C70:I70,J70,K70)),"",(C70+D70+E70+F70+G70+H70+J70+K70+I70)/(COUNT(C70:I70,J70,K70)))</f>
        <v>#DIV/0!</v>
      </c>
      <c r="N70" s="31" t="str">
        <f>IF(ISERROR(ROUND(M70,0)),"",ROUND(M70,0))</f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customHeight="1" ht="15.75" s="1" customFormat="1">
      <c r="A71" s="22">
        <v>10</v>
      </c>
      <c r="B71" s="23">
        <f>INPUT!B71</f>
      </c>
      <c r="C71" s="21" t="e">
        <f>ROUND(IF(OR('FIRST QUARTER'!C71="",'SECOND QUARTER'!C71="",'THIRD QUARTER'!C71="",'FOURTH QUARTER'!C71=""),"",IF(ISERROR('FIRST QUARTER'!C71+'SECOND QUARTER'!C71+'THIRD QUARTER'!C71+'FOURTH QUARTER'!C71)/4,"",'FIRST QUARTER'!C71+'SECOND QUARTER'!C71+'THIRD QUARTER'!C71+'FOURTH QUARTER'!C71)/4),0)</f>
        <v>#VALUE!</v>
      </c>
      <c r="D71" s="21" t="e">
        <f>ROUND(IF(OR('FIRST QUARTER'!D71="",'SECOND QUARTER'!D71="",'THIRD QUARTER'!D71="",'FOURTH QUARTER'!D71=""),"",IF(ISERROR('FIRST QUARTER'!D71+'SECOND QUARTER'!D71+'THIRD QUARTER'!D71+'FOURTH QUARTER'!D71)/4,"",'FIRST QUARTER'!D71+'SECOND QUARTER'!D71+'THIRD QUARTER'!D71+'FOURTH QUARTER'!D71)/4),0)</f>
        <v>#VALUE!</v>
      </c>
      <c r="E71" s="21" t="e">
        <f>ROUND(IF(OR('FIRST QUARTER'!E71="",'SECOND QUARTER'!E71="",'THIRD QUARTER'!E71="",'FOURTH QUARTER'!E71=""),"",IF(ISERROR('FIRST QUARTER'!E71+'SECOND QUARTER'!E71+'THIRD QUARTER'!E71+'FOURTH QUARTER'!E71)/4,"",'FIRST QUARTER'!E71+'SECOND QUARTER'!E71+'THIRD QUARTER'!E71+'FOURTH QUARTER'!E71)/4),0)</f>
        <v>#VALUE!</v>
      </c>
      <c r="F71" s="21" t="e">
        <f>ROUND(IF(OR('FIRST QUARTER'!F71="",'SECOND QUARTER'!F71="",'THIRD QUARTER'!F71="",'FOURTH QUARTER'!F71=""),"",IF(ISERROR('FIRST QUARTER'!F71+'SECOND QUARTER'!F71+'THIRD QUARTER'!F71+'FOURTH QUARTER'!F71)/4,"",'FIRST QUARTER'!F71+'SECOND QUARTER'!F71+'THIRD QUARTER'!F71+'FOURTH QUARTER'!F71)/4),0)</f>
        <v>#VALUE!</v>
      </c>
      <c r="G71" s="21" t="e">
        <f>ROUND(IF(OR('FIRST QUARTER'!G71="",'SECOND QUARTER'!G71="",'THIRD QUARTER'!G71="",'FOURTH QUARTER'!G71=""),"",IF(ISERROR('FIRST QUARTER'!G71+'SECOND QUARTER'!G71+'THIRD QUARTER'!G71+'FOURTH QUARTER'!G71)/4,"",'FIRST QUARTER'!G71+'SECOND QUARTER'!G71+'THIRD QUARTER'!G71+'FOURTH QUARTER'!G71)/4),0)</f>
        <v>#VALUE!</v>
      </c>
      <c r="H71" s="21" t="e">
        <f>ROUND(IF(OR('FIRST QUARTER'!H71="",'SECOND QUARTER'!H71="",'THIRD QUARTER'!H71="",'FOURTH QUARTER'!H71=""),"",IF(ISERROR('FIRST QUARTER'!H71+'SECOND QUARTER'!H71+'THIRD QUARTER'!H71+'FOURTH QUARTER'!H71)/4,"",'FIRST QUARTER'!H71+'SECOND QUARTER'!H71+'THIRD QUARTER'!H71+'FOURTH QUARTER'!H71)/4),0)</f>
        <v>#VALUE!</v>
      </c>
      <c r="I71" s="21" t="e">
        <f>ROUND(IF(OR('FIRST QUARTER'!I71="",'SECOND QUARTER'!I71="",'THIRD QUARTER'!I71="",'FOURTH QUARTER'!I71=""),"",IF(ISERROR('FIRST QUARTER'!I71+'SECOND QUARTER'!I71+'THIRD QUARTER'!I71+'FOURTH QUARTER'!I71)/4,"",'FIRST QUARTER'!I71+'SECOND QUARTER'!I71+'THIRD QUARTER'!I71+'FOURTH QUARTER'!I71)/4),0)</f>
        <v>#VALUE!</v>
      </c>
      <c r="J71" s="21" t="e">
        <f>ROUND(IF(OR('FIRST QUARTER'!N71="",'SECOND QUARTER'!N71="",'THIRD QUARTER'!N71="",'FOURTH QUARTER'!N71=""),"",IF(ISERROR('FIRST QUARTER'!N71+'SECOND QUARTER'!N71+'THIRD QUARTER'!N71+'FOURTH QUARTER'!N71)/4,"",'FIRST QUARTER'!N71+'SECOND QUARTER'!N71+'THIRD QUARTER'!N71+'FOURTH QUARTER'!N71)/4),0)</f>
        <v>#VALUE!</v>
      </c>
      <c r="K71" s="21" t="e">
        <f>ROUND(IF(OR('FIRST QUARTER'!O71="",'SECOND QUARTER'!O71="",'THIRD QUARTER'!O71="",'FOURTH QUARTER'!O71=""),"",IF(ISERROR('FIRST QUARTER'!O71+'SECOND QUARTER'!O71+'THIRD QUARTER'!O71+'FOURTH QUARTER'!O71)/4,"",'FIRST QUARTER'!O71+'SECOND QUARTER'!O71+'THIRD QUARTER'!O71+'FOURTH QUARTER'!O71)/4),0)</f>
        <v>#VALUE!</v>
      </c>
      <c r="L71" s="21" t="e">
        <f>ROUND(IF(OR('FIRST QUARTER'!P71="",'SECOND QUARTER'!P71="",'THIRD QUARTER'!P71="",'FOURTH QUARTER'!P71=""),"",IF(ISERROR('FIRST QUARTER'!P71+'SECOND QUARTER'!P71+'THIRD QUARTER'!P71+'FOURTH QUARTER'!P71)/4,"",'FIRST QUARTER'!P71+'SECOND QUARTER'!P71+'THIRD QUARTER'!P71+'FOURTH QUARTER'!P71)/4),0)</f>
        <v>#VALUE!</v>
      </c>
      <c r="M71" s="30" t="e">
        <f>IF(ISERROR(C71+D71+E71+F71+G71+H71+J71+K71+I71)/(COUNT(C71:I71,J71,K71)),"",(C71+D71+E71+F71+G71+H71+J71+K71+I71)/(COUNT(C71:I71,J71,K71)))</f>
        <v>#DIV/0!</v>
      </c>
      <c r="N71" s="31" t="str">
        <f>IF(ISERROR(ROUND(M71,0)),"",ROUND(M71,0))</f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customHeight="1" ht="15.75" s="1" customFormat="1">
      <c r="A72" s="22">
        <v>11</v>
      </c>
      <c r="B72" s="23">
        <f>INPUT!B72</f>
      </c>
      <c r="C72" s="21" t="e">
        <f>ROUND(IF(OR('FIRST QUARTER'!C72="",'SECOND QUARTER'!C72="",'THIRD QUARTER'!C72="",'FOURTH QUARTER'!C72=""),"",IF(ISERROR('FIRST QUARTER'!C72+'SECOND QUARTER'!C72+'THIRD QUARTER'!C72+'FOURTH QUARTER'!C72)/4,"",'FIRST QUARTER'!C72+'SECOND QUARTER'!C72+'THIRD QUARTER'!C72+'FOURTH QUARTER'!C72)/4),0)</f>
        <v>#VALUE!</v>
      </c>
      <c r="D72" s="21" t="e">
        <f>ROUND(IF(OR('FIRST QUARTER'!D72="",'SECOND QUARTER'!D72="",'THIRD QUARTER'!D72="",'FOURTH QUARTER'!D72=""),"",IF(ISERROR('FIRST QUARTER'!D72+'SECOND QUARTER'!D72+'THIRD QUARTER'!D72+'FOURTH QUARTER'!D72)/4,"",'FIRST QUARTER'!D72+'SECOND QUARTER'!D72+'THIRD QUARTER'!D72+'FOURTH QUARTER'!D72)/4),0)</f>
        <v>#VALUE!</v>
      </c>
      <c r="E72" s="21" t="e">
        <f>ROUND(IF(OR('FIRST QUARTER'!E72="",'SECOND QUARTER'!E72="",'THIRD QUARTER'!E72="",'FOURTH QUARTER'!E72=""),"",IF(ISERROR('FIRST QUARTER'!E72+'SECOND QUARTER'!E72+'THIRD QUARTER'!E72+'FOURTH QUARTER'!E72)/4,"",'FIRST QUARTER'!E72+'SECOND QUARTER'!E72+'THIRD QUARTER'!E72+'FOURTH QUARTER'!E72)/4),0)</f>
        <v>#VALUE!</v>
      </c>
      <c r="F72" s="21" t="e">
        <f>ROUND(IF(OR('FIRST QUARTER'!F72="",'SECOND QUARTER'!F72="",'THIRD QUARTER'!F72="",'FOURTH QUARTER'!F72=""),"",IF(ISERROR('FIRST QUARTER'!F72+'SECOND QUARTER'!F72+'THIRD QUARTER'!F72+'FOURTH QUARTER'!F72)/4,"",'FIRST QUARTER'!F72+'SECOND QUARTER'!F72+'THIRD QUARTER'!F72+'FOURTH QUARTER'!F72)/4),0)</f>
        <v>#VALUE!</v>
      </c>
      <c r="G72" s="21" t="e">
        <f>ROUND(IF(OR('FIRST QUARTER'!G72="",'SECOND QUARTER'!G72="",'THIRD QUARTER'!G72="",'FOURTH QUARTER'!G72=""),"",IF(ISERROR('FIRST QUARTER'!G72+'SECOND QUARTER'!G72+'THIRD QUARTER'!G72+'FOURTH QUARTER'!G72)/4,"",'FIRST QUARTER'!G72+'SECOND QUARTER'!G72+'THIRD QUARTER'!G72+'FOURTH QUARTER'!G72)/4),0)</f>
        <v>#VALUE!</v>
      </c>
      <c r="H72" s="21" t="e">
        <f>ROUND(IF(OR('FIRST QUARTER'!H72="",'SECOND QUARTER'!H72="",'THIRD QUARTER'!H72="",'FOURTH QUARTER'!H72=""),"",IF(ISERROR('FIRST QUARTER'!H72+'SECOND QUARTER'!H72+'THIRD QUARTER'!H72+'FOURTH QUARTER'!H72)/4,"",'FIRST QUARTER'!H72+'SECOND QUARTER'!H72+'THIRD QUARTER'!H72+'FOURTH QUARTER'!H72)/4),0)</f>
        <v>#VALUE!</v>
      </c>
      <c r="I72" s="21" t="e">
        <f>ROUND(IF(OR('FIRST QUARTER'!I72="",'SECOND QUARTER'!I72="",'THIRD QUARTER'!I72="",'FOURTH QUARTER'!I72=""),"",IF(ISERROR('FIRST QUARTER'!I72+'SECOND QUARTER'!I72+'THIRD QUARTER'!I72+'FOURTH QUARTER'!I72)/4,"",'FIRST QUARTER'!I72+'SECOND QUARTER'!I72+'THIRD QUARTER'!I72+'FOURTH QUARTER'!I72)/4),0)</f>
        <v>#VALUE!</v>
      </c>
      <c r="J72" s="21" t="e">
        <f>ROUND(IF(OR('FIRST QUARTER'!N72="",'SECOND QUARTER'!N72="",'THIRD QUARTER'!N72="",'FOURTH QUARTER'!N72=""),"",IF(ISERROR('FIRST QUARTER'!N72+'SECOND QUARTER'!N72+'THIRD QUARTER'!N72+'FOURTH QUARTER'!N72)/4,"",'FIRST QUARTER'!N72+'SECOND QUARTER'!N72+'THIRD QUARTER'!N72+'FOURTH QUARTER'!N72)/4),0)</f>
        <v>#VALUE!</v>
      </c>
      <c r="K72" s="21" t="e">
        <f>ROUND(IF(OR('FIRST QUARTER'!O72="",'SECOND QUARTER'!O72="",'THIRD QUARTER'!O72="",'FOURTH QUARTER'!O72=""),"",IF(ISERROR('FIRST QUARTER'!O72+'SECOND QUARTER'!O72+'THIRD QUARTER'!O72+'FOURTH QUARTER'!O72)/4,"",'FIRST QUARTER'!O72+'SECOND QUARTER'!O72+'THIRD QUARTER'!O72+'FOURTH QUARTER'!O72)/4),0)</f>
        <v>#VALUE!</v>
      </c>
      <c r="L72" s="21" t="e">
        <f>ROUND(IF(OR('FIRST QUARTER'!P72="",'SECOND QUARTER'!P72="",'THIRD QUARTER'!P72="",'FOURTH QUARTER'!P72=""),"",IF(ISERROR('FIRST QUARTER'!P72+'SECOND QUARTER'!P72+'THIRD QUARTER'!P72+'FOURTH QUARTER'!P72)/4,"",'FIRST QUARTER'!P72+'SECOND QUARTER'!P72+'THIRD QUARTER'!P72+'FOURTH QUARTER'!P72)/4),0)</f>
        <v>#VALUE!</v>
      </c>
      <c r="M72" s="30" t="e">
        <f>IF(ISERROR(C72+D72+E72+F72+G72+H72+J72+K72+I72)/(COUNT(C72:I72,J72,K72)),"",(C72+D72+E72+F72+G72+H72+J72+K72+I72)/(COUNT(C72:I72,J72,K72)))</f>
        <v>#DIV/0!</v>
      </c>
      <c r="N72" s="31" t="str">
        <f>IF(ISERROR(ROUND(M72,0)),"",ROUND(M72,0))</f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customHeight="1" ht="15.75" s="1" customFormat="1">
      <c r="A73" s="22">
        <v>12</v>
      </c>
      <c r="B73" s="23">
        <f>INPUT!B73</f>
      </c>
      <c r="C73" s="21" t="e">
        <f>ROUND(IF(OR('FIRST QUARTER'!C73="",'SECOND QUARTER'!C73="",'THIRD QUARTER'!C73="",'FOURTH QUARTER'!C73=""),"",IF(ISERROR('FIRST QUARTER'!C73+'SECOND QUARTER'!C73+'THIRD QUARTER'!C73+'FOURTH QUARTER'!C73)/4,"",'FIRST QUARTER'!C73+'SECOND QUARTER'!C73+'THIRD QUARTER'!C73+'FOURTH QUARTER'!C73)/4),0)</f>
        <v>#VALUE!</v>
      </c>
      <c r="D73" s="21" t="e">
        <f>ROUND(IF(OR('FIRST QUARTER'!D73="",'SECOND QUARTER'!D73="",'THIRD QUARTER'!D73="",'FOURTH QUARTER'!D73=""),"",IF(ISERROR('FIRST QUARTER'!D73+'SECOND QUARTER'!D73+'THIRD QUARTER'!D73+'FOURTH QUARTER'!D73)/4,"",'FIRST QUARTER'!D73+'SECOND QUARTER'!D73+'THIRD QUARTER'!D73+'FOURTH QUARTER'!D73)/4),0)</f>
        <v>#VALUE!</v>
      </c>
      <c r="E73" s="21" t="e">
        <f>ROUND(IF(OR('FIRST QUARTER'!E73="",'SECOND QUARTER'!E73="",'THIRD QUARTER'!E73="",'FOURTH QUARTER'!E73=""),"",IF(ISERROR('FIRST QUARTER'!E73+'SECOND QUARTER'!E73+'THIRD QUARTER'!E73+'FOURTH QUARTER'!E73)/4,"",'FIRST QUARTER'!E73+'SECOND QUARTER'!E73+'THIRD QUARTER'!E73+'FOURTH QUARTER'!E73)/4),0)</f>
        <v>#VALUE!</v>
      </c>
      <c r="F73" s="21" t="e">
        <f>ROUND(IF(OR('FIRST QUARTER'!F73="",'SECOND QUARTER'!F73="",'THIRD QUARTER'!F73="",'FOURTH QUARTER'!F73=""),"",IF(ISERROR('FIRST QUARTER'!F73+'SECOND QUARTER'!F73+'THIRD QUARTER'!F73+'FOURTH QUARTER'!F73)/4,"",'FIRST QUARTER'!F73+'SECOND QUARTER'!F73+'THIRD QUARTER'!F73+'FOURTH QUARTER'!F73)/4),0)</f>
        <v>#VALUE!</v>
      </c>
      <c r="G73" s="21" t="e">
        <f>ROUND(IF(OR('FIRST QUARTER'!G73="",'SECOND QUARTER'!G73="",'THIRD QUARTER'!G73="",'FOURTH QUARTER'!G73=""),"",IF(ISERROR('FIRST QUARTER'!G73+'SECOND QUARTER'!G73+'THIRD QUARTER'!G73+'FOURTH QUARTER'!G73)/4,"",'FIRST QUARTER'!G73+'SECOND QUARTER'!G73+'THIRD QUARTER'!G73+'FOURTH QUARTER'!G73)/4),0)</f>
        <v>#VALUE!</v>
      </c>
      <c r="H73" s="21" t="e">
        <f>ROUND(IF(OR('FIRST QUARTER'!H73="",'SECOND QUARTER'!H73="",'THIRD QUARTER'!H73="",'FOURTH QUARTER'!H73=""),"",IF(ISERROR('FIRST QUARTER'!H73+'SECOND QUARTER'!H73+'THIRD QUARTER'!H73+'FOURTH QUARTER'!H73)/4,"",'FIRST QUARTER'!H73+'SECOND QUARTER'!H73+'THIRD QUARTER'!H73+'FOURTH QUARTER'!H73)/4),0)</f>
        <v>#VALUE!</v>
      </c>
      <c r="I73" s="21" t="e">
        <f>ROUND(IF(OR('FIRST QUARTER'!I73="",'SECOND QUARTER'!I73="",'THIRD QUARTER'!I73="",'FOURTH QUARTER'!I73=""),"",IF(ISERROR('FIRST QUARTER'!I73+'SECOND QUARTER'!I73+'THIRD QUARTER'!I73+'FOURTH QUARTER'!I73)/4,"",'FIRST QUARTER'!I73+'SECOND QUARTER'!I73+'THIRD QUARTER'!I73+'FOURTH QUARTER'!I73)/4),0)</f>
        <v>#VALUE!</v>
      </c>
      <c r="J73" s="21" t="e">
        <f>ROUND(IF(OR('FIRST QUARTER'!N73="",'SECOND QUARTER'!N73="",'THIRD QUARTER'!N73="",'FOURTH QUARTER'!N73=""),"",IF(ISERROR('FIRST QUARTER'!N73+'SECOND QUARTER'!N73+'THIRD QUARTER'!N73+'FOURTH QUARTER'!N73)/4,"",'FIRST QUARTER'!N73+'SECOND QUARTER'!N73+'THIRD QUARTER'!N73+'FOURTH QUARTER'!N73)/4),0)</f>
        <v>#VALUE!</v>
      </c>
      <c r="K73" s="21" t="e">
        <f>ROUND(IF(OR('FIRST QUARTER'!O73="",'SECOND QUARTER'!O73="",'THIRD QUARTER'!O73="",'FOURTH QUARTER'!O73=""),"",IF(ISERROR('FIRST QUARTER'!O73+'SECOND QUARTER'!O73+'THIRD QUARTER'!O73+'FOURTH QUARTER'!O73)/4,"",'FIRST QUARTER'!O73+'SECOND QUARTER'!O73+'THIRD QUARTER'!O73+'FOURTH QUARTER'!O73)/4),0)</f>
        <v>#VALUE!</v>
      </c>
      <c r="L73" s="21" t="e">
        <f>ROUND(IF(OR('FIRST QUARTER'!P73="",'SECOND QUARTER'!P73="",'THIRD QUARTER'!P73="",'FOURTH QUARTER'!P73=""),"",IF(ISERROR('FIRST QUARTER'!P73+'SECOND QUARTER'!P73+'THIRD QUARTER'!P73+'FOURTH QUARTER'!P73)/4,"",'FIRST QUARTER'!P73+'SECOND QUARTER'!P73+'THIRD QUARTER'!P73+'FOURTH QUARTER'!P73)/4),0)</f>
        <v>#VALUE!</v>
      </c>
      <c r="M73" s="30" t="e">
        <f>IF(ISERROR(C73+D73+E73+F73+G73+H73+J73+K73+I73)/(COUNT(C73:I73,J73,K73)),"",(C73+D73+E73+F73+G73+H73+J73+K73+I73)/(COUNT(C73:I73,J73,K73)))</f>
        <v>#DIV/0!</v>
      </c>
      <c r="N73" s="31" t="str">
        <f>IF(ISERROR(ROUND(M73,0)),"",ROUND(M73,0))</f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 customHeight="1" ht="15.75" s="1" customFormat="1">
      <c r="A74" s="22">
        <v>13</v>
      </c>
      <c r="B74" s="23">
        <f>INPUT!B74</f>
      </c>
      <c r="C74" s="21" t="e">
        <f>ROUND(IF(OR('FIRST QUARTER'!C74="",'SECOND QUARTER'!C74="",'THIRD QUARTER'!C74="",'FOURTH QUARTER'!C74=""),"",IF(ISERROR('FIRST QUARTER'!C74+'SECOND QUARTER'!C74+'THIRD QUARTER'!C74+'FOURTH QUARTER'!C74)/4,"",'FIRST QUARTER'!C74+'SECOND QUARTER'!C74+'THIRD QUARTER'!C74+'FOURTH QUARTER'!C74)/4),0)</f>
        <v>#VALUE!</v>
      </c>
      <c r="D74" s="21" t="e">
        <f>ROUND(IF(OR('FIRST QUARTER'!D74="",'SECOND QUARTER'!D74="",'THIRD QUARTER'!D74="",'FOURTH QUARTER'!D74=""),"",IF(ISERROR('FIRST QUARTER'!D74+'SECOND QUARTER'!D74+'THIRD QUARTER'!D74+'FOURTH QUARTER'!D74)/4,"",'FIRST QUARTER'!D74+'SECOND QUARTER'!D74+'THIRD QUARTER'!D74+'FOURTH QUARTER'!D74)/4),0)</f>
        <v>#VALUE!</v>
      </c>
      <c r="E74" s="21" t="e">
        <f>ROUND(IF(OR('FIRST QUARTER'!E74="",'SECOND QUARTER'!E74="",'THIRD QUARTER'!E74="",'FOURTH QUARTER'!E74=""),"",IF(ISERROR('FIRST QUARTER'!E74+'SECOND QUARTER'!E74+'THIRD QUARTER'!E74+'FOURTH QUARTER'!E74)/4,"",'FIRST QUARTER'!E74+'SECOND QUARTER'!E74+'THIRD QUARTER'!E74+'FOURTH QUARTER'!E74)/4),0)</f>
        <v>#VALUE!</v>
      </c>
      <c r="F74" s="21" t="e">
        <f>ROUND(IF(OR('FIRST QUARTER'!F74="",'SECOND QUARTER'!F74="",'THIRD QUARTER'!F74="",'FOURTH QUARTER'!F74=""),"",IF(ISERROR('FIRST QUARTER'!F74+'SECOND QUARTER'!F74+'THIRD QUARTER'!F74+'FOURTH QUARTER'!F74)/4,"",'FIRST QUARTER'!F74+'SECOND QUARTER'!F74+'THIRD QUARTER'!F74+'FOURTH QUARTER'!F74)/4),0)</f>
        <v>#VALUE!</v>
      </c>
      <c r="G74" s="21" t="e">
        <f>ROUND(IF(OR('FIRST QUARTER'!G74="",'SECOND QUARTER'!G74="",'THIRD QUARTER'!G74="",'FOURTH QUARTER'!G74=""),"",IF(ISERROR('FIRST QUARTER'!G74+'SECOND QUARTER'!G74+'THIRD QUARTER'!G74+'FOURTH QUARTER'!G74)/4,"",'FIRST QUARTER'!G74+'SECOND QUARTER'!G74+'THIRD QUARTER'!G74+'FOURTH QUARTER'!G74)/4),0)</f>
        <v>#VALUE!</v>
      </c>
      <c r="H74" s="21" t="e">
        <f>ROUND(IF(OR('FIRST QUARTER'!H74="",'SECOND QUARTER'!H74="",'THIRD QUARTER'!H74="",'FOURTH QUARTER'!H74=""),"",IF(ISERROR('FIRST QUARTER'!H74+'SECOND QUARTER'!H74+'THIRD QUARTER'!H74+'FOURTH QUARTER'!H74)/4,"",'FIRST QUARTER'!H74+'SECOND QUARTER'!H74+'THIRD QUARTER'!H74+'FOURTH QUARTER'!H74)/4),0)</f>
        <v>#VALUE!</v>
      </c>
      <c r="I74" s="21" t="e">
        <f>ROUND(IF(OR('FIRST QUARTER'!I74="",'SECOND QUARTER'!I74="",'THIRD QUARTER'!I74="",'FOURTH QUARTER'!I74=""),"",IF(ISERROR('FIRST QUARTER'!I74+'SECOND QUARTER'!I74+'THIRD QUARTER'!I74+'FOURTH QUARTER'!I74)/4,"",'FIRST QUARTER'!I74+'SECOND QUARTER'!I74+'THIRD QUARTER'!I74+'FOURTH QUARTER'!I74)/4),0)</f>
        <v>#VALUE!</v>
      </c>
      <c r="J74" s="21" t="e">
        <f>ROUND(IF(OR('FIRST QUARTER'!N74="",'SECOND QUARTER'!N74="",'THIRD QUARTER'!N74="",'FOURTH QUARTER'!N74=""),"",IF(ISERROR('FIRST QUARTER'!N74+'SECOND QUARTER'!N74+'THIRD QUARTER'!N74+'FOURTH QUARTER'!N74)/4,"",'FIRST QUARTER'!N74+'SECOND QUARTER'!N74+'THIRD QUARTER'!N74+'FOURTH QUARTER'!N74)/4),0)</f>
        <v>#VALUE!</v>
      </c>
      <c r="K74" s="21" t="e">
        <f>ROUND(IF(OR('FIRST QUARTER'!O74="",'SECOND QUARTER'!O74="",'THIRD QUARTER'!O74="",'FOURTH QUARTER'!O74=""),"",IF(ISERROR('FIRST QUARTER'!O74+'SECOND QUARTER'!O74+'THIRD QUARTER'!O74+'FOURTH QUARTER'!O74)/4,"",'FIRST QUARTER'!O74+'SECOND QUARTER'!O74+'THIRD QUARTER'!O74+'FOURTH QUARTER'!O74)/4),0)</f>
        <v>#VALUE!</v>
      </c>
      <c r="L74" s="21" t="e">
        <f>ROUND(IF(OR('FIRST QUARTER'!P74="",'SECOND QUARTER'!P74="",'THIRD QUARTER'!P74="",'FOURTH QUARTER'!P74=""),"",IF(ISERROR('FIRST QUARTER'!P74+'SECOND QUARTER'!P74+'THIRD QUARTER'!P74+'FOURTH QUARTER'!P74)/4,"",'FIRST QUARTER'!P74+'SECOND QUARTER'!P74+'THIRD QUARTER'!P74+'FOURTH QUARTER'!P74)/4),0)</f>
        <v>#VALUE!</v>
      </c>
      <c r="M74" s="30" t="e">
        <f>IF(ISERROR(C74+D74+E74+F74+G74+H74+J74+K74+I74)/(COUNT(C74:I74,J74,K74)),"",(C74+D74+E74+F74+G74+H74+J74+K74+I74)/(COUNT(C74:I74,J74,K74)))</f>
        <v>#DIV/0!</v>
      </c>
      <c r="N74" s="31" t="str">
        <f>IF(ISERROR(ROUND(M74,0)),"",ROUND(M74,0))</f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customHeight="1" ht="15.75" s="1" customFormat="1">
      <c r="A75" s="22">
        <v>14</v>
      </c>
      <c r="B75" s="23">
        <f>INPUT!B75</f>
      </c>
      <c r="C75" s="21" t="e">
        <f>ROUND(IF(OR('FIRST QUARTER'!C75="",'SECOND QUARTER'!C75="",'THIRD QUARTER'!C75="",'FOURTH QUARTER'!C75=""),"",IF(ISERROR('FIRST QUARTER'!C75+'SECOND QUARTER'!C75+'THIRD QUARTER'!C75+'FOURTH QUARTER'!C75)/4,"",'FIRST QUARTER'!C75+'SECOND QUARTER'!C75+'THIRD QUARTER'!C75+'FOURTH QUARTER'!C75)/4),0)</f>
        <v>#VALUE!</v>
      </c>
      <c r="D75" s="21" t="e">
        <f>ROUND(IF(OR('FIRST QUARTER'!D75="",'SECOND QUARTER'!D75="",'THIRD QUARTER'!D75="",'FOURTH QUARTER'!D75=""),"",IF(ISERROR('FIRST QUARTER'!D75+'SECOND QUARTER'!D75+'THIRD QUARTER'!D75+'FOURTH QUARTER'!D75)/4,"",'FIRST QUARTER'!D75+'SECOND QUARTER'!D75+'THIRD QUARTER'!D75+'FOURTH QUARTER'!D75)/4),0)</f>
        <v>#VALUE!</v>
      </c>
      <c r="E75" s="21" t="e">
        <f>ROUND(IF(OR('FIRST QUARTER'!E75="",'SECOND QUARTER'!E75="",'THIRD QUARTER'!E75="",'FOURTH QUARTER'!E75=""),"",IF(ISERROR('FIRST QUARTER'!E75+'SECOND QUARTER'!E75+'THIRD QUARTER'!E75+'FOURTH QUARTER'!E75)/4,"",'FIRST QUARTER'!E75+'SECOND QUARTER'!E75+'THIRD QUARTER'!E75+'FOURTH QUARTER'!E75)/4),0)</f>
        <v>#VALUE!</v>
      </c>
      <c r="F75" s="21" t="e">
        <f>ROUND(IF(OR('FIRST QUARTER'!F75="",'SECOND QUARTER'!F75="",'THIRD QUARTER'!F75="",'FOURTH QUARTER'!F75=""),"",IF(ISERROR('FIRST QUARTER'!F75+'SECOND QUARTER'!F75+'THIRD QUARTER'!F75+'FOURTH QUARTER'!F75)/4,"",'FIRST QUARTER'!F75+'SECOND QUARTER'!F75+'THIRD QUARTER'!F75+'FOURTH QUARTER'!F75)/4),0)</f>
        <v>#VALUE!</v>
      </c>
      <c r="G75" s="21" t="e">
        <f>ROUND(IF(OR('FIRST QUARTER'!G75="",'SECOND QUARTER'!G75="",'THIRD QUARTER'!G75="",'FOURTH QUARTER'!G75=""),"",IF(ISERROR('FIRST QUARTER'!G75+'SECOND QUARTER'!G75+'THIRD QUARTER'!G75+'FOURTH QUARTER'!G75)/4,"",'FIRST QUARTER'!G75+'SECOND QUARTER'!G75+'THIRD QUARTER'!G75+'FOURTH QUARTER'!G75)/4),0)</f>
        <v>#VALUE!</v>
      </c>
      <c r="H75" s="21" t="e">
        <f>ROUND(IF(OR('FIRST QUARTER'!H75="",'SECOND QUARTER'!H75="",'THIRD QUARTER'!H75="",'FOURTH QUARTER'!H75=""),"",IF(ISERROR('FIRST QUARTER'!H75+'SECOND QUARTER'!H75+'THIRD QUARTER'!H75+'FOURTH QUARTER'!H75)/4,"",'FIRST QUARTER'!H75+'SECOND QUARTER'!H75+'THIRD QUARTER'!H75+'FOURTH QUARTER'!H75)/4),0)</f>
        <v>#VALUE!</v>
      </c>
      <c r="I75" s="21" t="e">
        <f>ROUND(IF(OR('FIRST QUARTER'!I75="",'SECOND QUARTER'!I75="",'THIRD QUARTER'!I75="",'FOURTH QUARTER'!I75=""),"",IF(ISERROR('FIRST QUARTER'!I75+'SECOND QUARTER'!I75+'THIRD QUARTER'!I75+'FOURTH QUARTER'!I75)/4,"",'FIRST QUARTER'!I75+'SECOND QUARTER'!I75+'THIRD QUARTER'!I75+'FOURTH QUARTER'!I75)/4),0)</f>
        <v>#VALUE!</v>
      </c>
      <c r="J75" s="21" t="e">
        <f>ROUND(IF(OR('FIRST QUARTER'!N75="",'SECOND QUARTER'!N75="",'THIRD QUARTER'!N75="",'FOURTH QUARTER'!N75=""),"",IF(ISERROR('FIRST QUARTER'!N75+'SECOND QUARTER'!N75+'THIRD QUARTER'!N75+'FOURTH QUARTER'!N75)/4,"",'FIRST QUARTER'!N75+'SECOND QUARTER'!N75+'THIRD QUARTER'!N75+'FOURTH QUARTER'!N75)/4),0)</f>
        <v>#VALUE!</v>
      </c>
      <c r="K75" s="21" t="e">
        <f>ROUND(IF(OR('FIRST QUARTER'!O75="",'SECOND QUARTER'!O75="",'THIRD QUARTER'!O75="",'FOURTH QUARTER'!O75=""),"",IF(ISERROR('FIRST QUARTER'!O75+'SECOND QUARTER'!O75+'THIRD QUARTER'!O75+'FOURTH QUARTER'!O75)/4,"",'FIRST QUARTER'!O75+'SECOND QUARTER'!O75+'THIRD QUARTER'!O75+'FOURTH QUARTER'!O75)/4),0)</f>
        <v>#VALUE!</v>
      </c>
      <c r="L75" s="21" t="e">
        <f>ROUND(IF(OR('FIRST QUARTER'!P75="",'SECOND QUARTER'!P75="",'THIRD QUARTER'!P75="",'FOURTH QUARTER'!P75=""),"",IF(ISERROR('FIRST QUARTER'!P75+'SECOND QUARTER'!P75+'THIRD QUARTER'!P75+'FOURTH QUARTER'!P75)/4,"",'FIRST QUARTER'!P75+'SECOND QUARTER'!P75+'THIRD QUARTER'!P75+'FOURTH QUARTER'!P75)/4),0)</f>
        <v>#VALUE!</v>
      </c>
      <c r="M75" s="30" t="e">
        <f>IF(ISERROR(C75+D75+E75+F75+G75+H75+J75+K75+I75)/(COUNT(C75:I75,J75,K75)),"",(C75+D75+E75+F75+G75+H75+J75+K75+I75)/(COUNT(C75:I75,J75,K75)))</f>
        <v>#DIV/0!</v>
      </c>
      <c r="N75" s="31" t="str">
        <f>IF(ISERROR(ROUND(M75,0)),"",ROUND(M75,0))</f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 customHeight="1" ht="15.75" s="1" customFormat="1">
      <c r="A76" s="22">
        <v>15</v>
      </c>
      <c r="B76" s="23">
        <f>INPUT!B76</f>
      </c>
      <c r="C76" s="21" t="e">
        <f>ROUND(IF(OR('FIRST QUARTER'!C76="",'SECOND QUARTER'!C76="",'THIRD QUARTER'!C76="",'FOURTH QUARTER'!C76=""),"",IF(ISERROR('FIRST QUARTER'!C76+'SECOND QUARTER'!C76+'THIRD QUARTER'!C76+'FOURTH QUARTER'!C76)/4,"",'FIRST QUARTER'!C76+'SECOND QUARTER'!C76+'THIRD QUARTER'!C76+'FOURTH QUARTER'!C76)/4),0)</f>
        <v>#VALUE!</v>
      </c>
      <c r="D76" s="21" t="e">
        <f>ROUND(IF(OR('FIRST QUARTER'!D76="",'SECOND QUARTER'!D76="",'THIRD QUARTER'!D76="",'FOURTH QUARTER'!D76=""),"",IF(ISERROR('FIRST QUARTER'!D76+'SECOND QUARTER'!D76+'THIRD QUARTER'!D76+'FOURTH QUARTER'!D76)/4,"",'FIRST QUARTER'!D76+'SECOND QUARTER'!D76+'THIRD QUARTER'!D76+'FOURTH QUARTER'!D76)/4),0)</f>
        <v>#VALUE!</v>
      </c>
      <c r="E76" s="21" t="e">
        <f>ROUND(IF(OR('FIRST QUARTER'!E76="",'SECOND QUARTER'!E76="",'THIRD QUARTER'!E76="",'FOURTH QUARTER'!E76=""),"",IF(ISERROR('FIRST QUARTER'!E76+'SECOND QUARTER'!E76+'THIRD QUARTER'!E76+'FOURTH QUARTER'!E76)/4,"",'FIRST QUARTER'!E76+'SECOND QUARTER'!E76+'THIRD QUARTER'!E76+'FOURTH QUARTER'!E76)/4),0)</f>
        <v>#VALUE!</v>
      </c>
      <c r="F76" s="21" t="e">
        <f>ROUND(IF(OR('FIRST QUARTER'!F76="",'SECOND QUARTER'!F76="",'THIRD QUARTER'!F76="",'FOURTH QUARTER'!F76=""),"",IF(ISERROR('FIRST QUARTER'!F76+'SECOND QUARTER'!F76+'THIRD QUARTER'!F76+'FOURTH QUARTER'!F76)/4,"",'FIRST QUARTER'!F76+'SECOND QUARTER'!F76+'THIRD QUARTER'!F76+'FOURTH QUARTER'!F76)/4),0)</f>
        <v>#VALUE!</v>
      </c>
      <c r="G76" s="21" t="e">
        <f>ROUND(IF(OR('FIRST QUARTER'!G76="",'SECOND QUARTER'!G76="",'THIRD QUARTER'!G76="",'FOURTH QUARTER'!G76=""),"",IF(ISERROR('FIRST QUARTER'!G76+'SECOND QUARTER'!G76+'THIRD QUARTER'!G76+'FOURTH QUARTER'!G76)/4,"",'FIRST QUARTER'!G76+'SECOND QUARTER'!G76+'THIRD QUARTER'!G76+'FOURTH QUARTER'!G76)/4),0)</f>
        <v>#VALUE!</v>
      </c>
      <c r="H76" s="21" t="e">
        <f>ROUND(IF(OR('FIRST QUARTER'!H76="",'SECOND QUARTER'!H76="",'THIRD QUARTER'!H76="",'FOURTH QUARTER'!H76=""),"",IF(ISERROR('FIRST QUARTER'!H76+'SECOND QUARTER'!H76+'THIRD QUARTER'!H76+'FOURTH QUARTER'!H76)/4,"",'FIRST QUARTER'!H76+'SECOND QUARTER'!H76+'THIRD QUARTER'!H76+'FOURTH QUARTER'!H76)/4),0)</f>
        <v>#VALUE!</v>
      </c>
      <c r="I76" s="21" t="e">
        <f>ROUND(IF(OR('FIRST QUARTER'!I76="",'SECOND QUARTER'!I76="",'THIRD QUARTER'!I76="",'FOURTH QUARTER'!I76=""),"",IF(ISERROR('FIRST QUARTER'!I76+'SECOND QUARTER'!I76+'THIRD QUARTER'!I76+'FOURTH QUARTER'!I76)/4,"",'FIRST QUARTER'!I76+'SECOND QUARTER'!I76+'THIRD QUARTER'!I76+'FOURTH QUARTER'!I76)/4),0)</f>
        <v>#VALUE!</v>
      </c>
      <c r="J76" s="21" t="e">
        <f>ROUND(IF(OR('FIRST QUARTER'!N76="",'SECOND QUARTER'!N76="",'THIRD QUARTER'!N76="",'FOURTH QUARTER'!N76=""),"",IF(ISERROR('FIRST QUARTER'!N76+'SECOND QUARTER'!N76+'THIRD QUARTER'!N76+'FOURTH QUARTER'!N76)/4,"",'FIRST QUARTER'!N76+'SECOND QUARTER'!N76+'THIRD QUARTER'!N76+'FOURTH QUARTER'!N76)/4),0)</f>
        <v>#VALUE!</v>
      </c>
      <c r="K76" s="21" t="e">
        <f>ROUND(IF(OR('FIRST QUARTER'!O76="",'SECOND QUARTER'!O76="",'THIRD QUARTER'!O76="",'FOURTH QUARTER'!O76=""),"",IF(ISERROR('FIRST QUARTER'!O76+'SECOND QUARTER'!O76+'THIRD QUARTER'!O76+'FOURTH QUARTER'!O76)/4,"",'FIRST QUARTER'!O76+'SECOND QUARTER'!O76+'THIRD QUARTER'!O76+'FOURTH QUARTER'!O76)/4),0)</f>
        <v>#VALUE!</v>
      </c>
      <c r="L76" s="21" t="e">
        <f>ROUND(IF(OR('FIRST QUARTER'!P76="",'SECOND QUARTER'!P76="",'THIRD QUARTER'!P76="",'FOURTH QUARTER'!P76=""),"",IF(ISERROR('FIRST QUARTER'!P76+'SECOND QUARTER'!P76+'THIRD QUARTER'!P76+'FOURTH QUARTER'!P76)/4,"",'FIRST QUARTER'!P76+'SECOND QUARTER'!P76+'THIRD QUARTER'!P76+'FOURTH QUARTER'!P76)/4),0)</f>
        <v>#VALUE!</v>
      </c>
      <c r="M76" s="30" t="e">
        <f>IF(ISERROR(C76+D76+E76+F76+G76+H76+J76+K76+I76)/(COUNT(C76:I76,J76,K76)),"",(C76+D76+E76+F76+G76+H76+J76+K76+I76)/(COUNT(C76:I76,J76,K76)))</f>
        <v>#DIV/0!</v>
      </c>
      <c r="N76" s="31" t="str">
        <f>IF(ISERROR(ROUND(M76,0)),"",ROUND(M76,0))</f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 customHeight="1" ht="15.75" s="1" customFormat="1">
      <c r="A77" s="22">
        <v>16</v>
      </c>
      <c r="B77" s="23">
        <f>INPUT!B77</f>
      </c>
      <c r="C77" s="21" t="e">
        <f>ROUND(IF(OR('FIRST QUARTER'!C77="",'SECOND QUARTER'!C77="",'THIRD QUARTER'!C77="",'FOURTH QUARTER'!C77=""),"",IF(ISERROR('FIRST QUARTER'!C77+'SECOND QUARTER'!C77+'THIRD QUARTER'!C77+'FOURTH QUARTER'!C77)/4,"",'FIRST QUARTER'!C77+'SECOND QUARTER'!C77+'THIRD QUARTER'!C77+'FOURTH QUARTER'!C77)/4),0)</f>
        <v>#VALUE!</v>
      </c>
      <c r="D77" s="21" t="e">
        <f>ROUND(IF(OR('FIRST QUARTER'!D77="",'SECOND QUARTER'!D77="",'THIRD QUARTER'!D77="",'FOURTH QUARTER'!D77=""),"",IF(ISERROR('FIRST QUARTER'!D77+'SECOND QUARTER'!D77+'THIRD QUARTER'!D77+'FOURTH QUARTER'!D77)/4,"",'FIRST QUARTER'!D77+'SECOND QUARTER'!D77+'THIRD QUARTER'!D77+'FOURTH QUARTER'!D77)/4),0)</f>
        <v>#VALUE!</v>
      </c>
      <c r="E77" s="21" t="e">
        <f>ROUND(IF(OR('FIRST QUARTER'!E77="",'SECOND QUARTER'!E77="",'THIRD QUARTER'!E77="",'FOURTH QUARTER'!E77=""),"",IF(ISERROR('FIRST QUARTER'!E77+'SECOND QUARTER'!E77+'THIRD QUARTER'!E77+'FOURTH QUARTER'!E77)/4,"",'FIRST QUARTER'!E77+'SECOND QUARTER'!E77+'THIRD QUARTER'!E77+'FOURTH QUARTER'!E77)/4),0)</f>
        <v>#VALUE!</v>
      </c>
      <c r="F77" s="21" t="e">
        <f>ROUND(IF(OR('FIRST QUARTER'!F77="",'SECOND QUARTER'!F77="",'THIRD QUARTER'!F77="",'FOURTH QUARTER'!F77=""),"",IF(ISERROR('FIRST QUARTER'!F77+'SECOND QUARTER'!F77+'THIRD QUARTER'!F77+'FOURTH QUARTER'!F77)/4,"",'FIRST QUARTER'!F77+'SECOND QUARTER'!F77+'THIRD QUARTER'!F77+'FOURTH QUARTER'!F77)/4),0)</f>
        <v>#VALUE!</v>
      </c>
      <c r="G77" s="21" t="e">
        <f>ROUND(IF(OR('FIRST QUARTER'!G77="",'SECOND QUARTER'!G77="",'THIRD QUARTER'!G77="",'FOURTH QUARTER'!G77=""),"",IF(ISERROR('FIRST QUARTER'!G77+'SECOND QUARTER'!G77+'THIRD QUARTER'!G77+'FOURTH QUARTER'!G77)/4,"",'FIRST QUARTER'!G77+'SECOND QUARTER'!G77+'THIRD QUARTER'!G77+'FOURTH QUARTER'!G77)/4),0)</f>
        <v>#VALUE!</v>
      </c>
      <c r="H77" s="21" t="e">
        <f>ROUND(IF(OR('FIRST QUARTER'!H77="",'SECOND QUARTER'!H77="",'THIRD QUARTER'!H77="",'FOURTH QUARTER'!H77=""),"",IF(ISERROR('FIRST QUARTER'!H77+'SECOND QUARTER'!H77+'THIRD QUARTER'!H77+'FOURTH QUARTER'!H77)/4,"",'FIRST QUARTER'!H77+'SECOND QUARTER'!H77+'THIRD QUARTER'!H77+'FOURTH QUARTER'!H77)/4),0)</f>
        <v>#VALUE!</v>
      </c>
      <c r="I77" s="21" t="e">
        <f>ROUND(IF(OR('FIRST QUARTER'!I77="",'SECOND QUARTER'!I77="",'THIRD QUARTER'!I77="",'FOURTH QUARTER'!I77=""),"",IF(ISERROR('FIRST QUARTER'!I77+'SECOND QUARTER'!I77+'THIRD QUARTER'!I77+'FOURTH QUARTER'!I77)/4,"",'FIRST QUARTER'!I77+'SECOND QUARTER'!I77+'THIRD QUARTER'!I77+'FOURTH QUARTER'!I77)/4),0)</f>
        <v>#VALUE!</v>
      </c>
      <c r="J77" s="21" t="e">
        <f>ROUND(IF(OR('FIRST QUARTER'!N77="",'SECOND QUARTER'!N77="",'THIRD QUARTER'!N77="",'FOURTH QUARTER'!N77=""),"",IF(ISERROR('FIRST QUARTER'!N77+'SECOND QUARTER'!N77+'THIRD QUARTER'!N77+'FOURTH QUARTER'!N77)/4,"",'FIRST QUARTER'!N77+'SECOND QUARTER'!N77+'THIRD QUARTER'!N77+'FOURTH QUARTER'!N77)/4),0)</f>
        <v>#VALUE!</v>
      </c>
      <c r="K77" s="21" t="e">
        <f>ROUND(IF(OR('FIRST QUARTER'!O77="",'SECOND QUARTER'!O77="",'THIRD QUARTER'!O77="",'FOURTH QUARTER'!O77=""),"",IF(ISERROR('FIRST QUARTER'!O77+'SECOND QUARTER'!O77+'THIRD QUARTER'!O77+'FOURTH QUARTER'!O77)/4,"",'FIRST QUARTER'!O77+'SECOND QUARTER'!O77+'THIRD QUARTER'!O77+'FOURTH QUARTER'!O77)/4),0)</f>
        <v>#VALUE!</v>
      </c>
      <c r="L77" s="21" t="e">
        <f>ROUND(IF(OR('FIRST QUARTER'!P77="",'SECOND QUARTER'!P77="",'THIRD QUARTER'!P77="",'FOURTH QUARTER'!P77=""),"",IF(ISERROR('FIRST QUARTER'!P77+'SECOND QUARTER'!P77+'THIRD QUARTER'!P77+'FOURTH QUARTER'!P77)/4,"",'FIRST QUARTER'!P77+'SECOND QUARTER'!P77+'THIRD QUARTER'!P77+'FOURTH QUARTER'!P77)/4),0)</f>
        <v>#VALUE!</v>
      </c>
      <c r="M77" s="30" t="e">
        <f>IF(ISERROR(C77+D77+E77+F77+G77+H77+J77+K77+I77)/(COUNT(C77:I77,J77,K77)),"",(C77+D77+E77+F77+G77+H77+J77+K77+I77)/(COUNT(C77:I77,J77,K77)))</f>
        <v>#DIV/0!</v>
      </c>
      <c r="N77" s="31" t="str">
        <f>IF(ISERROR(ROUND(M77,0)),"",ROUND(M77,0))</f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 customHeight="1" ht="15.75" s="1" customFormat="1">
      <c r="A78" s="22">
        <v>17</v>
      </c>
      <c r="B78" s="23">
        <f>INPUT!B78</f>
      </c>
      <c r="C78" s="21" t="e">
        <f>ROUND(IF(OR('FIRST QUARTER'!C78="",'SECOND QUARTER'!C78="",'THIRD QUARTER'!C78="",'FOURTH QUARTER'!C78=""),"",IF(ISERROR('FIRST QUARTER'!C78+'SECOND QUARTER'!C78+'THIRD QUARTER'!C78+'FOURTH QUARTER'!C78)/4,"",'FIRST QUARTER'!C78+'SECOND QUARTER'!C78+'THIRD QUARTER'!C78+'FOURTH QUARTER'!C78)/4),0)</f>
        <v>#VALUE!</v>
      </c>
      <c r="D78" s="21" t="e">
        <f>ROUND(IF(OR('FIRST QUARTER'!D78="",'SECOND QUARTER'!D78="",'THIRD QUARTER'!D78="",'FOURTH QUARTER'!D78=""),"",IF(ISERROR('FIRST QUARTER'!D78+'SECOND QUARTER'!D78+'THIRD QUARTER'!D78+'FOURTH QUARTER'!D78)/4,"",'FIRST QUARTER'!D78+'SECOND QUARTER'!D78+'THIRD QUARTER'!D78+'FOURTH QUARTER'!D78)/4),0)</f>
        <v>#VALUE!</v>
      </c>
      <c r="E78" s="21" t="e">
        <f>ROUND(IF(OR('FIRST QUARTER'!E78="",'SECOND QUARTER'!E78="",'THIRD QUARTER'!E78="",'FOURTH QUARTER'!E78=""),"",IF(ISERROR('FIRST QUARTER'!E78+'SECOND QUARTER'!E78+'THIRD QUARTER'!E78+'FOURTH QUARTER'!E78)/4,"",'FIRST QUARTER'!E78+'SECOND QUARTER'!E78+'THIRD QUARTER'!E78+'FOURTH QUARTER'!E78)/4),0)</f>
        <v>#VALUE!</v>
      </c>
      <c r="F78" s="21" t="e">
        <f>ROUND(IF(OR('FIRST QUARTER'!F78="",'SECOND QUARTER'!F78="",'THIRD QUARTER'!F78="",'FOURTH QUARTER'!F78=""),"",IF(ISERROR('FIRST QUARTER'!F78+'SECOND QUARTER'!F78+'THIRD QUARTER'!F78+'FOURTH QUARTER'!F78)/4,"",'FIRST QUARTER'!F78+'SECOND QUARTER'!F78+'THIRD QUARTER'!F78+'FOURTH QUARTER'!F78)/4),0)</f>
        <v>#VALUE!</v>
      </c>
      <c r="G78" s="21" t="e">
        <f>ROUND(IF(OR('FIRST QUARTER'!G78="",'SECOND QUARTER'!G78="",'THIRD QUARTER'!G78="",'FOURTH QUARTER'!G78=""),"",IF(ISERROR('FIRST QUARTER'!G78+'SECOND QUARTER'!G78+'THIRD QUARTER'!G78+'FOURTH QUARTER'!G78)/4,"",'FIRST QUARTER'!G78+'SECOND QUARTER'!G78+'THIRD QUARTER'!G78+'FOURTH QUARTER'!G78)/4),0)</f>
        <v>#VALUE!</v>
      </c>
      <c r="H78" s="21" t="e">
        <f>ROUND(IF(OR('FIRST QUARTER'!H78="",'SECOND QUARTER'!H78="",'THIRD QUARTER'!H78="",'FOURTH QUARTER'!H78=""),"",IF(ISERROR('FIRST QUARTER'!H78+'SECOND QUARTER'!H78+'THIRD QUARTER'!H78+'FOURTH QUARTER'!H78)/4,"",'FIRST QUARTER'!H78+'SECOND QUARTER'!H78+'THIRD QUARTER'!H78+'FOURTH QUARTER'!H78)/4),0)</f>
        <v>#VALUE!</v>
      </c>
      <c r="I78" s="21" t="e">
        <f>ROUND(IF(OR('FIRST QUARTER'!I78="",'SECOND QUARTER'!I78="",'THIRD QUARTER'!I78="",'FOURTH QUARTER'!I78=""),"",IF(ISERROR('FIRST QUARTER'!I78+'SECOND QUARTER'!I78+'THIRD QUARTER'!I78+'FOURTH QUARTER'!I78)/4,"",'FIRST QUARTER'!I78+'SECOND QUARTER'!I78+'THIRD QUARTER'!I78+'FOURTH QUARTER'!I78)/4),0)</f>
        <v>#VALUE!</v>
      </c>
      <c r="J78" s="21" t="e">
        <f>ROUND(IF(OR('FIRST QUARTER'!N78="",'SECOND QUARTER'!N78="",'THIRD QUARTER'!N78="",'FOURTH QUARTER'!N78=""),"",IF(ISERROR('FIRST QUARTER'!N78+'SECOND QUARTER'!N78+'THIRD QUARTER'!N78+'FOURTH QUARTER'!N78)/4,"",'FIRST QUARTER'!N78+'SECOND QUARTER'!N78+'THIRD QUARTER'!N78+'FOURTH QUARTER'!N78)/4),0)</f>
        <v>#VALUE!</v>
      </c>
      <c r="K78" s="21" t="e">
        <f>ROUND(IF(OR('FIRST QUARTER'!O78="",'SECOND QUARTER'!O78="",'THIRD QUARTER'!O78="",'FOURTH QUARTER'!O78=""),"",IF(ISERROR('FIRST QUARTER'!O78+'SECOND QUARTER'!O78+'THIRD QUARTER'!O78+'FOURTH QUARTER'!O78)/4,"",'FIRST QUARTER'!O78+'SECOND QUARTER'!O78+'THIRD QUARTER'!O78+'FOURTH QUARTER'!O78)/4),0)</f>
        <v>#VALUE!</v>
      </c>
      <c r="L78" s="21" t="e">
        <f>ROUND(IF(OR('FIRST QUARTER'!P78="",'SECOND QUARTER'!P78="",'THIRD QUARTER'!P78="",'FOURTH QUARTER'!P78=""),"",IF(ISERROR('FIRST QUARTER'!P78+'SECOND QUARTER'!P78+'THIRD QUARTER'!P78+'FOURTH QUARTER'!P78)/4,"",'FIRST QUARTER'!P78+'SECOND QUARTER'!P78+'THIRD QUARTER'!P78+'FOURTH QUARTER'!P78)/4),0)</f>
        <v>#VALUE!</v>
      </c>
      <c r="M78" s="30" t="e">
        <f>IF(ISERROR(C78+D78+E78+F78+G78+H78+J78+K78+I78)/(COUNT(C78:I78,J78,K78)),"",(C78+D78+E78+F78+G78+H78+J78+K78+I78)/(COUNT(C78:I78,J78,K78)))</f>
        <v>#DIV/0!</v>
      </c>
      <c r="N78" s="31" t="str">
        <f>IF(ISERROR(ROUND(M78,0)),"",ROUND(M78,0))</f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 customHeight="1" ht="15.75" s="1" customFormat="1">
      <c r="A79" s="22">
        <v>18</v>
      </c>
      <c r="B79" s="23">
        <f>INPUT!B79</f>
      </c>
      <c r="C79" s="21" t="e">
        <f>ROUND(IF(OR('FIRST QUARTER'!C79="",'SECOND QUARTER'!C79="",'THIRD QUARTER'!C79="",'FOURTH QUARTER'!C79=""),"",IF(ISERROR('FIRST QUARTER'!C79+'SECOND QUARTER'!C79+'THIRD QUARTER'!C79+'FOURTH QUARTER'!C79)/4,"",'FIRST QUARTER'!C79+'SECOND QUARTER'!C79+'THIRD QUARTER'!C79+'FOURTH QUARTER'!C79)/4),0)</f>
        <v>#VALUE!</v>
      </c>
      <c r="D79" s="21" t="e">
        <f>ROUND(IF(OR('FIRST QUARTER'!D79="",'SECOND QUARTER'!D79="",'THIRD QUARTER'!D79="",'FOURTH QUARTER'!D79=""),"",IF(ISERROR('FIRST QUARTER'!D79+'SECOND QUARTER'!D79+'THIRD QUARTER'!D79+'FOURTH QUARTER'!D79)/4,"",'FIRST QUARTER'!D79+'SECOND QUARTER'!D79+'THIRD QUARTER'!D79+'FOURTH QUARTER'!D79)/4),0)</f>
        <v>#VALUE!</v>
      </c>
      <c r="E79" s="21" t="e">
        <f>ROUND(IF(OR('FIRST QUARTER'!E79="",'SECOND QUARTER'!E79="",'THIRD QUARTER'!E79="",'FOURTH QUARTER'!E79=""),"",IF(ISERROR('FIRST QUARTER'!E79+'SECOND QUARTER'!E79+'THIRD QUARTER'!E79+'FOURTH QUARTER'!E79)/4,"",'FIRST QUARTER'!E79+'SECOND QUARTER'!E79+'THIRD QUARTER'!E79+'FOURTH QUARTER'!E79)/4),0)</f>
        <v>#VALUE!</v>
      </c>
      <c r="F79" s="21" t="e">
        <f>ROUND(IF(OR('FIRST QUARTER'!F79="",'SECOND QUARTER'!F79="",'THIRD QUARTER'!F79="",'FOURTH QUARTER'!F79=""),"",IF(ISERROR('FIRST QUARTER'!F79+'SECOND QUARTER'!F79+'THIRD QUARTER'!F79+'FOURTH QUARTER'!F79)/4,"",'FIRST QUARTER'!F79+'SECOND QUARTER'!F79+'THIRD QUARTER'!F79+'FOURTH QUARTER'!F79)/4),0)</f>
        <v>#VALUE!</v>
      </c>
      <c r="G79" s="21" t="e">
        <f>ROUND(IF(OR('FIRST QUARTER'!G79="",'SECOND QUARTER'!G79="",'THIRD QUARTER'!G79="",'FOURTH QUARTER'!G79=""),"",IF(ISERROR('FIRST QUARTER'!G79+'SECOND QUARTER'!G79+'THIRD QUARTER'!G79+'FOURTH QUARTER'!G79)/4,"",'FIRST QUARTER'!G79+'SECOND QUARTER'!G79+'THIRD QUARTER'!G79+'FOURTH QUARTER'!G79)/4),0)</f>
        <v>#VALUE!</v>
      </c>
      <c r="H79" s="21" t="e">
        <f>ROUND(IF(OR('FIRST QUARTER'!H79="",'SECOND QUARTER'!H79="",'THIRD QUARTER'!H79="",'FOURTH QUARTER'!H79=""),"",IF(ISERROR('FIRST QUARTER'!H79+'SECOND QUARTER'!H79+'THIRD QUARTER'!H79+'FOURTH QUARTER'!H79)/4,"",'FIRST QUARTER'!H79+'SECOND QUARTER'!H79+'THIRD QUARTER'!H79+'FOURTH QUARTER'!H79)/4),0)</f>
        <v>#VALUE!</v>
      </c>
      <c r="I79" s="21" t="e">
        <f>ROUND(IF(OR('FIRST QUARTER'!I79="",'SECOND QUARTER'!I79="",'THIRD QUARTER'!I79="",'FOURTH QUARTER'!I79=""),"",IF(ISERROR('FIRST QUARTER'!I79+'SECOND QUARTER'!I79+'THIRD QUARTER'!I79+'FOURTH QUARTER'!I79)/4,"",'FIRST QUARTER'!I79+'SECOND QUARTER'!I79+'THIRD QUARTER'!I79+'FOURTH QUARTER'!I79)/4),0)</f>
        <v>#VALUE!</v>
      </c>
      <c r="J79" s="21" t="e">
        <f>ROUND(IF(OR('FIRST QUARTER'!N79="",'SECOND QUARTER'!N79="",'THIRD QUARTER'!N79="",'FOURTH QUARTER'!N79=""),"",IF(ISERROR('FIRST QUARTER'!N79+'SECOND QUARTER'!N79+'THIRD QUARTER'!N79+'FOURTH QUARTER'!N79)/4,"",'FIRST QUARTER'!N79+'SECOND QUARTER'!N79+'THIRD QUARTER'!N79+'FOURTH QUARTER'!N79)/4),0)</f>
        <v>#VALUE!</v>
      </c>
      <c r="K79" s="21" t="e">
        <f>ROUND(IF(OR('FIRST QUARTER'!O79="",'SECOND QUARTER'!O79="",'THIRD QUARTER'!O79="",'FOURTH QUARTER'!O79=""),"",IF(ISERROR('FIRST QUARTER'!O79+'SECOND QUARTER'!O79+'THIRD QUARTER'!O79+'FOURTH QUARTER'!O79)/4,"",'FIRST QUARTER'!O79+'SECOND QUARTER'!O79+'THIRD QUARTER'!O79+'FOURTH QUARTER'!O79)/4),0)</f>
        <v>#VALUE!</v>
      </c>
      <c r="L79" s="21" t="e">
        <f>ROUND(IF(OR('FIRST QUARTER'!P79="",'SECOND QUARTER'!P79="",'THIRD QUARTER'!P79="",'FOURTH QUARTER'!P79=""),"",IF(ISERROR('FIRST QUARTER'!P79+'SECOND QUARTER'!P79+'THIRD QUARTER'!P79+'FOURTH QUARTER'!P79)/4,"",'FIRST QUARTER'!P79+'SECOND QUARTER'!P79+'THIRD QUARTER'!P79+'FOURTH QUARTER'!P79)/4),0)</f>
        <v>#VALUE!</v>
      </c>
      <c r="M79" s="30" t="e">
        <f>IF(ISERROR(C79+D79+E79+F79+G79+H79+J79+K79+I79)/(COUNT(C79:I79,J79,K79)),"",(C79+D79+E79+F79+G79+H79+J79+K79+I79)/(COUNT(C79:I79,J79,K79)))</f>
        <v>#DIV/0!</v>
      </c>
      <c r="N79" s="31" t="str">
        <f>IF(ISERROR(ROUND(M79,0)),"",ROUND(M79,0))</f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 customHeight="1" ht="15.75" s="1" customFormat="1">
      <c r="A80" s="22">
        <v>19</v>
      </c>
      <c r="B80" s="23">
        <f>INPUT!B80</f>
      </c>
      <c r="C80" s="21" t="e">
        <f>ROUND(IF(OR('FIRST QUARTER'!C80="",'SECOND QUARTER'!C80="",'THIRD QUARTER'!C80="",'FOURTH QUARTER'!C80=""),"",IF(ISERROR('FIRST QUARTER'!C80+'SECOND QUARTER'!C80+'THIRD QUARTER'!C80+'FOURTH QUARTER'!C80)/4,"",'FIRST QUARTER'!C80+'SECOND QUARTER'!C80+'THIRD QUARTER'!C80+'FOURTH QUARTER'!C80)/4),0)</f>
        <v>#VALUE!</v>
      </c>
      <c r="D80" s="21" t="e">
        <f>ROUND(IF(OR('FIRST QUARTER'!D80="",'SECOND QUARTER'!D80="",'THIRD QUARTER'!D80="",'FOURTH QUARTER'!D80=""),"",IF(ISERROR('FIRST QUARTER'!D80+'SECOND QUARTER'!D80+'THIRD QUARTER'!D80+'FOURTH QUARTER'!D80)/4,"",'FIRST QUARTER'!D80+'SECOND QUARTER'!D80+'THIRD QUARTER'!D80+'FOURTH QUARTER'!D80)/4),0)</f>
        <v>#VALUE!</v>
      </c>
      <c r="E80" s="21" t="e">
        <f>ROUND(IF(OR('FIRST QUARTER'!E80="",'SECOND QUARTER'!E80="",'THIRD QUARTER'!E80="",'FOURTH QUARTER'!E80=""),"",IF(ISERROR('FIRST QUARTER'!E80+'SECOND QUARTER'!E80+'THIRD QUARTER'!E80+'FOURTH QUARTER'!E80)/4,"",'FIRST QUARTER'!E80+'SECOND QUARTER'!E80+'THIRD QUARTER'!E80+'FOURTH QUARTER'!E80)/4),0)</f>
        <v>#VALUE!</v>
      </c>
      <c r="F80" s="21" t="e">
        <f>ROUND(IF(OR('FIRST QUARTER'!F80="",'SECOND QUARTER'!F80="",'THIRD QUARTER'!F80="",'FOURTH QUARTER'!F80=""),"",IF(ISERROR('FIRST QUARTER'!F80+'SECOND QUARTER'!F80+'THIRD QUARTER'!F80+'FOURTH QUARTER'!F80)/4,"",'FIRST QUARTER'!F80+'SECOND QUARTER'!F80+'THIRD QUARTER'!F80+'FOURTH QUARTER'!F80)/4),0)</f>
        <v>#VALUE!</v>
      </c>
      <c r="G80" s="21" t="e">
        <f>ROUND(IF(OR('FIRST QUARTER'!G80="",'SECOND QUARTER'!G80="",'THIRD QUARTER'!G80="",'FOURTH QUARTER'!G80=""),"",IF(ISERROR('FIRST QUARTER'!G80+'SECOND QUARTER'!G80+'THIRD QUARTER'!G80+'FOURTH QUARTER'!G80)/4,"",'FIRST QUARTER'!G80+'SECOND QUARTER'!G80+'THIRD QUARTER'!G80+'FOURTH QUARTER'!G80)/4),0)</f>
        <v>#VALUE!</v>
      </c>
      <c r="H80" s="21" t="e">
        <f>ROUND(IF(OR('FIRST QUARTER'!H80="",'SECOND QUARTER'!H80="",'THIRD QUARTER'!H80="",'FOURTH QUARTER'!H80=""),"",IF(ISERROR('FIRST QUARTER'!H80+'SECOND QUARTER'!H80+'THIRD QUARTER'!H80+'FOURTH QUARTER'!H80)/4,"",'FIRST QUARTER'!H80+'SECOND QUARTER'!H80+'THIRD QUARTER'!H80+'FOURTH QUARTER'!H80)/4),0)</f>
        <v>#VALUE!</v>
      </c>
      <c r="I80" s="21" t="e">
        <f>ROUND(IF(OR('FIRST QUARTER'!I80="",'SECOND QUARTER'!I80="",'THIRD QUARTER'!I80="",'FOURTH QUARTER'!I80=""),"",IF(ISERROR('FIRST QUARTER'!I80+'SECOND QUARTER'!I80+'THIRD QUARTER'!I80+'FOURTH QUARTER'!I80)/4,"",'FIRST QUARTER'!I80+'SECOND QUARTER'!I80+'THIRD QUARTER'!I80+'FOURTH QUARTER'!I80)/4),0)</f>
        <v>#VALUE!</v>
      </c>
      <c r="J80" s="21" t="e">
        <f>ROUND(IF(OR('FIRST QUARTER'!N80="",'SECOND QUARTER'!N80="",'THIRD QUARTER'!N80="",'FOURTH QUARTER'!N80=""),"",IF(ISERROR('FIRST QUARTER'!N80+'SECOND QUARTER'!N80+'THIRD QUARTER'!N80+'FOURTH QUARTER'!N80)/4,"",'FIRST QUARTER'!N80+'SECOND QUARTER'!N80+'THIRD QUARTER'!N80+'FOURTH QUARTER'!N80)/4),0)</f>
        <v>#VALUE!</v>
      </c>
      <c r="K80" s="21" t="e">
        <f>ROUND(IF(OR('FIRST QUARTER'!O80="",'SECOND QUARTER'!O80="",'THIRD QUARTER'!O80="",'FOURTH QUARTER'!O80=""),"",IF(ISERROR('FIRST QUARTER'!O80+'SECOND QUARTER'!O80+'THIRD QUARTER'!O80+'FOURTH QUARTER'!O80)/4,"",'FIRST QUARTER'!O80+'SECOND QUARTER'!O80+'THIRD QUARTER'!O80+'FOURTH QUARTER'!O80)/4),0)</f>
        <v>#VALUE!</v>
      </c>
      <c r="L80" s="21" t="e">
        <f>ROUND(IF(OR('FIRST QUARTER'!P80="",'SECOND QUARTER'!P80="",'THIRD QUARTER'!P80="",'FOURTH QUARTER'!P80=""),"",IF(ISERROR('FIRST QUARTER'!P80+'SECOND QUARTER'!P80+'THIRD QUARTER'!P80+'FOURTH QUARTER'!P80)/4,"",'FIRST QUARTER'!P80+'SECOND QUARTER'!P80+'THIRD QUARTER'!P80+'FOURTH QUARTER'!P80)/4),0)</f>
        <v>#VALUE!</v>
      </c>
      <c r="M80" s="30" t="e">
        <f>IF(ISERROR(C80+D80+E80+F80+G80+H80+J80+K80+I80)/(COUNT(C80:I80,J80,K80)),"",(C80+D80+E80+F80+G80+H80+J80+K80+I80)/(COUNT(C80:I80,J80,K80)))</f>
        <v>#DIV/0!</v>
      </c>
      <c r="N80" s="31" t="str">
        <f>IF(ISERROR(ROUND(M80,0)),"",ROUND(M80,0))</f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 customHeight="1" ht="15.75" s="1" customFormat="1">
      <c r="A81" s="22">
        <v>20</v>
      </c>
      <c r="B81" s="23">
        <f>INPUT!B81</f>
      </c>
      <c r="C81" s="21" t="e">
        <f>ROUND(IF(OR('FIRST QUARTER'!C81="",'SECOND QUARTER'!C81="",'THIRD QUARTER'!C81="",'FOURTH QUARTER'!C81=""),"",IF(ISERROR('FIRST QUARTER'!C81+'SECOND QUARTER'!C81+'THIRD QUARTER'!C81+'FOURTH QUARTER'!C81)/4,"",'FIRST QUARTER'!C81+'SECOND QUARTER'!C81+'THIRD QUARTER'!C81+'FOURTH QUARTER'!C81)/4),0)</f>
        <v>#VALUE!</v>
      </c>
      <c r="D81" s="21" t="e">
        <f>ROUND(IF(OR('FIRST QUARTER'!D81="",'SECOND QUARTER'!D81="",'THIRD QUARTER'!D81="",'FOURTH QUARTER'!D81=""),"",IF(ISERROR('FIRST QUARTER'!D81+'SECOND QUARTER'!D81+'THIRD QUARTER'!D81+'FOURTH QUARTER'!D81)/4,"",'FIRST QUARTER'!D81+'SECOND QUARTER'!D81+'THIRD QUARTER'!D81+'FOURTH QUARTER'!D81)/4),0)</f>
        <v>#VALUE!</v>
      </c>
      <c r="E81" s="21" t="e">
        <f>ROUND(IF(OR('FIRST QUARTER'!E81="",'SECOND QUARTER'!E81="",'THIRD QUARTER'!E81="",'FOURTH QUARTER'!E81=""),"",IF(ISERROR('FIRST QUARTER'!E81+'SECOND QUARTER'!E81+'THIRD QUARTER'!E81+'FOURTH QUARTER'!E81)/4,"",'FIRST QUARTER'!E81+'SECOND QUARTER'!E81+'THIRD QUARTER'!E81+'FOURTH QUARTER'!E81)/4),0)</f>
        <v>#VALUE!</v>
      </c>
      <c r="F81" s="21" t="e">
        <f>ROUND(IF(OR('FIRST QUARTER'!F81="",'SECOND QUARTER'!F81="",'THIRD QUARTER'!F81="",'FOURTH QUARTER'!F81=""),"",IF(ISERROR('FIRST QUARTER'!F81+'SECOND QUARTER'!F81+'THIRD QUARTER'!F81+'FOURTH QUARTER'!F81)/4,"",'FIRST QUARTER'!F81+'SECOND QUARTER'!F81+'THIRD QUARTER'!F81+'FOURTH QUARTER'!F81)/4),0)</f>
        <v>#VALUE!</v>
      </c>
      <c r="G81" s="21" t="e">
        <f>ROUND(IF(OR('FIRST QUARTER'!G81="",'SECOND QUARTER'!G81="",'THIRD QUARTER'!G81="",'FOURTH QUARTER'!G81=""),"",IF(ISERROR('FIRST QUARTER'!G81+'SECOND QUARTER'!G81+'THIRD QUARTER'!G81+'FOURTH QUARTER'!G81)/4,"",'FIRST QUARTER'!G81+'SECOND QUARTER'!G81+'THIRD QUARTER'!G81+'FOURTH QUARTER'!G81)/4),0)</f>
        <v>#VALUE!</v>
      </c>
      <c r="H81" s="21" t="e">
        <f>ROUND(IF(OR('FIRST QUARTER'!H81="",'SECOND QUARTER'!H81="",'THIRD QUARTER'!H81="",'FOURTH QUARTER'!H81=""),"",IF(ISERROR('FIRST QUARTER'!H81+'SECOND QUARTER'!H81+'THIRD QUARTER'!H81+'FOURTH QUARTER'!H81)/4,"",'FIRST QUARTER'!H81+'SECOND QUARTER'!H81+'THIRD QUARTER'!H81+'FOURTH QUARTER'!H81)/4),0)</f>
        <v>#VALUE!</v>
      </c>
      <c r="I81" s="21" t="e">
        <f>ROUND(IF(OR('FIRST QUARTER'!I81="",'SECOND QUARTER'!I81="",'THIRD QUARTER'!I81="",'FOURTH QUARTER'!I81=""),"",IF(ISERROR('FIRST QUARTER'!I81+'SECOND QUARTER'!I81+'THIRD QUARTER'!I81+'FOURTH QUARTER'!I81)/4,"",'FIRST QUARTER'!I81+'SECOND QUARTER'!I81+'THIRD QUARTER'!I81+'FOURTH QUARTER'!I81)/4),0)</f>
        <v>#VALUE!</v>
      </c>
      <c r="J81" s="21" t="e">
        <f>ROUND(IF(OR('FIRST QUARTER'!N81="",'SECOND QUARTER'!N81="",'THIRD QUARTER'!N81="",'FOURTH QUARTER'!N81=""),"",IF(ISERROR('FIRST QUARTER'!N81+'SECOND QUARTER'!N81+'THIRD QUARTER'!N81+'FOURTH QUARTER'!N81)/4,"",'FIRST QUARTER'!N81+'SECOND QUARTER'!N81+'THIRD QUARTER'!N81+'FOURTH QUARTER'!N81)/4),0)</f>
        <v>#VALUE!</v>
      </c>
      <c r="K81" s="21" t="e">
        <f>ROUND(IF(OR('FIRST QUARTER'!O81="",'SECOND QUARTER'!O81="",'THIRD QUARTER'!O81="",'FOURTH QUARTER'!O81=""),"",IF(ISERROR('FIRST QUARTER'!O81+'SECOND QUARTER'!O81+'THIRD QUARTER'!O81+'FOURTH QUARTER'!O81)/4,"",'FIRST QUARTER'!O81+'SECOND QUARTER'!O81+'THIRD QUARTER'!O81+'FOURTH QUARTER'!O81)/4),0)</f>
        <v>#VALUE!</v>
      </c>
      <c r="L81" s="21" t="e">
        <f>ROUND(IF(OR('FIRST QUARTER'!P81="",'SECOND QUARTER'!P81="",'THIRD QUARTER'!P81="",'FOURTH QUARTER'!P81=""),"",IF(ISERROR('FIRST QUARTER'!P81+'SECOND QUARTER'!P81+'THIRD QUARTER'!P81+'FOURTH QUARTER'!P81)/4,"",'FIRST QUARTER'!P81+'SECOND QUARTER'!P81+'THIRD QUARTER'!P81+'FOURTH QUARTER'!P81)/4),0)</f>
        <v>#VALUE!</v>
      </c>
      <c r="M81" s="30" t="e">
        <f>IF(ISERROR(C81+D81+E81+F81+G81+H81+J81+K81+I81)/(COUNT(C81:I81,J81,K81)),"",(C81+D81+E81+F81+G81+H81+J81+K81+I81)/(COUNT(C81:I81,J81,K81)))</f>
        <v>#DIV/0!</v>
      </c>
      <c r="N81" s="31" t="str">
        <f>IF(ISERROR(ROUND(M81,0)),"",ROUND(M81,0))</f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 customHeight="1" ht="15.75" s="1" customFormat="1">
      <c r="A82" s="22">
        <v>21</v>
      </c>
      <c r="B82" s="23">
        <f>INPUT!B82</f>
      </c>
      <c r="C82" s="21" t="e">
        <f>ROUND(IF(OR('FIRST QUARTER'!C82="",'SECOND QUARTER'!C82="",'THIRD QUARTER'!C82="",'FOURTH QUARTER'!C82=""),"",IF(ISERROR('FIRST QUARTER'!C82+'SECOND QUARTER'!C82+'THIRD QUARTER'!C82+'FOURTH QUARTER'!C82)/4,"",'FIRST QUARTER'!C82+'SECOND QUARTER'!C82+'THIRD QUARTER'!C82+'FOURTH QUARTER'!C82)/4),0)</f>
        <v>#VALUE!</v>
      </c>
      <c r="D82" s="21" t="e">
        <f>ROUND(IF(OR('FIRST QUARTER'!D82="",'SECOND QUARTER'!D82="",'THIRD QUARTER'!D82="",'FOURTH QUARTER'!D82=""),"",IF(ISERROR('FIRST QUARTER'!D82+'SECOND QUARTER'!D82+'THIRD QUARTER'!D82+'FOURTH QUARTER'!D82)/4,"",'FIRST QUARTER'!D82+'SECOND QUARTER'!D82+'THIRD QUARTER'!D82+'FOURTH QUARTER'!D82)/4),0)</f>
        <v>#VALUE!</v>
      </c>
      <c r="E82" s="21" t="e">
        <f>ROUND(IF(OR('FIRST QUARTER'!E82="",'SECOND QUARTER'!E82="",'THIRD QUARTER'!E82="",'FOURTH QUARTER'!E82=""),"",IF(ISERROR('FIRST QUARTER'!E82+'SECOND QUARTER'!E82+'THIRD QUARTER'!E82+'FOURTH QUARTER'!E82)/4,"",'FIRST QUARTER'!E82+'SECOND QUARTER'!E82+'THIRD QUARTER'!E82+'FOURTH QUARTER'!E82)/4),0)</f>
        <v>#VALUE!</v>
      </c>
      <c r="F82" s="21" t="e">
        <f>ROUND(IF(OR('FIRST QUARTER'!F82="",'SECOND QUARTER'!F82="",'THIRD QUARTER'!F82="",'FOURTH QUARTER'!F82=""),"",IF(ISERROR('FIRST QUARTER'!F82+'SECOND QUARTER'!F82+'THIRD QUARTER'!F82+'FOURTH QUARTER'!F82)/4,"",'FIRST QUARTER'!F82+'SECOND QUARTER'!F82+'THIRD QUARTER'!F82+'FOURTH QUARTER'!F82)/4),0)</f>
        <v>#VALUE!</v>
      </c>
      <c r="G82" s="21" t="e">
        <f>ROUND(IF(OR('FIRST QUARTER'!G82="",'SECOND QUARTER'!G82="",'THIRD QUARTER'!G82="",'FOURTH QUARTER'!G82=""),"",IF(ISERROR('FIRST QUARTER'!G82+'SECOND QUARTER'!G82+'THIRD QUARTER'!G82+'FOURTH QUARTER'!G82)/4,"",'FIRST QUARTER'!G82+'SECOND QUARTER'!G82+'THIRD QUARTER'!G82+'FOURTH QUARTER'!G82)/4),0)</f>
        <v>#VALUE!</v>
      </c>
      <c r="H82" s="21" t="e">
        <f>ROUND(IF(OR('FIRST QUARTER'!H82="",'SECOND QUARTER'!H82="",'THIRD QUARTER'!H82="",'FOURTH QUARTER'!H82=""),"",IF(ISERROR('FIRST QUARTER'!H82+'SECOND QUARTER'!H82+'THIRD QUARTER'!H82+'FOURTH QUARTER'!H82)/4,"",'FIRST QUARTER'!H82+'SECOND QUARTER'!H82+'THIRD QUARTER'!H82+'FOURTH QUARTER'!H82)/4),0)</f>
        <v>#VALUE!</v>
      </c>
      <c r="I82" s="21" t="e">
        <f>ROUND(IF(OR('FIRST QUARTER'!I82="",'SECOND QUARTER'!I82="",'THIRD QUARTER'!I82="",'FOURTH QUARTER'!I82=""),"",IF(ISERROR('FIRST QUARTER'!I82+'SECOND QUARTER'!I82+'THIRD QUARTER'!I82+'FOURTH QUARTER'!I82)/4,"",'FIRST QUARTER'!I82+'SECOND QUARTER'!I82+'THIRD QUARTER'!I82+'FOURTH QUARTER'!I82)/4),0)</f>
        <v>#VALUE!</v>
      </c>
      <c r="J82" s="21" t="e">
        <f>ROUND(IF(OR('FIRST QUARTER'!N82="",'SECOND QUARTER'!N82="",'THIRD QUARTER'!N82="",'FOURTH QUARTER'!N82=""),"",IF(ISERROR('FIRST QUARTER'!N82+'SECOND QUARTER'!N82+'THIRD QUARTER'!N82+'FOURTH QUARTER'!N82)/4,"",'FIRST QUARTER'!N82+'SECOND QUARTER'!N82+'THIRD QUARTER'!N82+'FOURTH QUARTER'!N82)/4),0)</f>
        <v>#VALUE!</v>
      </c>
      <c r="K82" s="21" t="e">
        <f>ROUND(IF(OR('FIRST QUARTER'!O82="",'SECOND QUARTER'!O82="",'THIRD QUARTER'!O82="",'FOURTH QUARTER'!O82=""),"",IF(ISERROR('FIRST QUARTER'!O82+'SECOND QUARTER'!O82+'THIRD QUARTER'!O82+'FOURTH QUARTER'!O82)/4,"",'FIRST QUARTER'!O82+'SECOND QUARTER'!O82+'THIRD QUARTER'!O82+'FOURTH QUARTER'!O82)/4),0)</f>
        <v>#VALUE!</v>
      </c>
      <c r="L82" s="21" t="e">
        <f>ROUND(IF(OR('FIRST QUARTER'!P82="",'SECOND QUARTER'!P82="",'THIRD QUARTER'!P82="",'FOURTH QUARTER'!P82=""),"",IF(ISERROR('FIRST QUARTER'!P82+'SECOND QUARTER'!P82+'THIRD QUARTER'!P82+'FOURTH QUARTER'!P82)/4,"",'FIRST QUARTER'!P82+'SECOND QUARTER'!P82+'THIRD QUARTER'!P82+'FOURTH QUARTER'!P82)/4),0)</f>
        <v>#VALUE!</v>
      </c>
      <c r="M82" s="30" t="e">
        <f>IF(ISERROR(C82+D82+E82+F82+G82+H82+J82+K82+I82)/(COUNT(C82:I82,J82,K82)),"",(C82+D82+E82+F82+G82+H82+J82+K82+I82)/(COUNT(C82:I82,J82,K82)))</f>
        <v>#DIV/0!</v>
      </c>
      <c r="N82" s="31" t="str">
        <f>IF(ISERROR(ROUND(M82,0)),"",ROUND(M82,0))</f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 customHeight="1" ht="15.75" s="1" customFormat="1">
      <c r="A83" s="22">
        <v>22</v>
      </c>
      <c r="B83" s="23">
        <f>INPUT!B83</f>
      </c>
      <c r="C83" s="21" t="e">
        <f>ROUND(IF(OR('FIRST QUARTER'!C83="",'SECOND QUARTER'!C83="",'THIRD QUARTER'!C83="",'FOURTH QUARTER'!C83=""),"",IF(ISERROR('FIRST QUARTER'!C83+'SECOND QUARTER'!C83+'THIRD QUARTER'!C83+'FOURTH QUARTER'!C83)/4,"",'FIRST QUARTER'!C83+'SECOND QUARTER'!C83+'THIRD QUARTER'!C83+'FOURTH QUARTER'!C83)/4),0)</f>
        <v>#VALUE!</v>
      </c>
      <c r="D83" s="21" t="e">
        <f>ROUND(IF(OR('FIRST QUARTER'!D83="",'SECOND QUARTER'!D83="",'THIRD QUARTER'!D83="",'FOURTH QUARTER'!D83=""),"",IF(ISERROR('FIRST QUARTER'!D83+'SECOND QUARTER'!D83+'THIRD QUARTER'!D83+'FOURTH QUARTER'!D83)/4,"",'FIRST QUARTER'!D83+'SECOND QUARTER'!D83+'THIRD QUARTER'!D83+'FOURTH QUARTER'!D83)/4),0)</f>
        <v>#VALUE!</v>
      </c>
      <c r="E83" s="21" t="e">
        <f>ROUND(IF(OR('FIRST QUARTER'!E83="",'SECOND QUARTER'!E83="",'THIRD QUARTER'!E83="",'FOURTH QUARTER'!E83=""),"",IF(ISERROR('FIRST QUARTER'!E83+'SECOND QUARTER'!E83+'THIRD QUARTER'!E83+'FOURTH QUARTER'!E83)/4,"",'FIRST QUARTER'!E83+'SECOND QUARTER'!E83+'THIRD QUARTER'!E83+'FOURTH QUARTER'!E83)/4),0)</f>
        <v>#VALUE!</v>
      </c>
      <c r="F83" s="21" t="e">
        <f>ROUND(IF(OR('FIRST QUARTER'!F83="",'SECOND QUARTER'!F83="",'THIRD QUARTER'!F83="",'FOURTH QUARTER'!F83=""),"",IF(ISERROR('FIRST QUARTER'!F83+'SECOND QUARTER'!F83+'THIRD QUARTER'!F83+'FOURTH QUARTER'!F83)/4,"",'FIRST QUARTER'!F83+'SECOND QUARTER'!F83+'THIRD QUARTER'!F83+'FOURTH QUARTER'!F83)/4),0)</f>
        <v>#VALUE!</v>
      </c>
      <c r="G83" s="21" t="e">
        <f>ROUND(IF(OR('FIRST QUARTER'!G83="",'SECOND QUARTER'!G83="",'THIRD QUARTER'!G83="",'FOURTH QUARTER'!G83=""),"",IF(ISERROR('FIRST QUARTER'!G83+'SECOND QUARTER'!G83+'THIRD QUARTER'!G83+'FOURTH QUARTER'!G83)/4,"",'FIRST QUARTER'!G83+'SECOND QUARTER'!G83+'THIRD QUARTER'!G83+'FOURTH QUARTER'!G83)/4),0)</f>
        <v>#VALUE!</v>
      </c>
      <c r="H83" s="21" t="e">
        <f>ROUND(IF(OR('FIRST QUARTER'!H83="",'SECOND QUARTER'!H83="",'THIRD QUARTER'!H83="",'FOURTH QUARTER'!H83=""),"",IF(ISERROR('FIRST QUARTER'!H83+'SECOND QUARTER'!H83+'THIRD QUARTER'!H83+'FOURTH QUARTER'!H83)/4,"",'FIRST QUARTER'!H83+'SECOND QUARTER'!H83+'THIRD QUARTER'!H83+'FOURTH QUARTER'!H83)/4),0)</f>
        <v>#VALUE!</v>
      </c>
      <c r="I83" s="21" t="e">
        <f>ROUND(IF(OR('FIRST QUARTER'!I83="",'SECOND QUARTER'!I83="",'THIRD QUARTER'!I83="",'FOURTH QUARTER'!I83=""),"",IF(ISERROR('FIRST QUARTER'!I83+'SECOND QUARTER'!I83+'THIRD QUARTER'!I83+'FOURTH QUARTER'!I83)/4,"",'FIRST QUARTER'!I83+'SECOND QUARTER'!I83+'THIRD QUARTER'!I83+'FOURTH QUARTER'!I83)/4),0)</f>
        <v>#VALUE!</v>
      </c>
      <c r="J83" s="21" t="e">
        <f>ROUND(IF(OR('FIRST QUARTER'!N83="",'SECOND QUARTER'!N83="",'THIRD QUARTER'!N83="",'FOURTH QUARTER'!N83=""),"",IF(ISERROR('FIRST QUARTER'!N83+'SECOND QUARTER'!N83+'THIRD QUARTER'!N83+'FOURTH QUARTER'!N83)/4,"",'FIRST QUARTER'!N83+'SECOND QUARTER'!N83+'THIRD QUARTER'!N83+'FOURTH QUARTER'!N83)/4),0)</f>
        <v>#VALUE!</v>
      </c>
      <c r="K83" s="21" t="e">
        <f>ROUND(IF(OR('FIRST QUARTER'!O83="",'SECOND QUARTER'!O83="",'THIRD QUARTER'!O83="",'FOURTH QUARTER'!O83=""),"",IF(ISERROR('FIRST QUARTER'!O83+'SECOND QUARTER'!O83+'THIRD QUARTER'!O83+'FOURTH QUARTER'!O83)/4,"",'FIRST QUARTER'!O83+'SECOND QUARTER'!O83+'THIRD QUARTER'!O83+'FOURTH QUARTER'!O83)/4),0)</f>
        <v>#VALUE!</v>
      </c>
      <c r="L83" s="21" t="e">
        <f>ROUND(IF(OR('FIRST QUARTER'!P83="",'SECOND QUARTER'!P83="",'THIRD QUARTER'!P83="",'FOURTH QUARTER'!P83=""),"",IF(ISERROR('FIRST QUARTER'!P83+'SECOND QUARTER'!P83+'THIRD QUARTER'!P83+'FOURTH QUARTER'!P83)/4,"",'FIRST QUARTER'!P83+'SECOND QUARTER'!P83+'THIRD QUARTER'!P83+'FOURTH QUARTER'!P83)/4),0)</f>
        <v>#VALUE!</v>
      </c>
      <c r="M83" s="30" t="e">
        <f>IF(ISERROR(C83+D83+E83+F83+G83+H83+J83+K83+I83)/(COUNT(C83:I83,J83,K83)),"",(C83+D83+E83+F83+G83+H83+J83+K83+I83)/(COUNT(C83:I83,J83,K83)))</f>
        <v>#DIV/0!</v>
      </c>
      <c r="N83" s="31" t="str">
        <f>IF(ISERROR(ROUND(M83,0)),"",ROUND(M83,0))</f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 customHeight="1" ht="15.75" s="1" customFormat="1">
      <c r="A84" s="22">
        <v>23</v>
      </c>
      <c r="B84" s="23">
        <f>INPUT!B84</f>
      </c>
      <c r="C84" s="21" t="e">
        <f>ROUND(IF(OR('FIRST QUARTER'!C84="",'SECOND QUARTER'!C84="",'THIRD QUARTER'!C84="",'FOURTH QUARTER'!C84=""),"",IF(ISERROR('FIRST QUARTER'!C84+'SECOND QUARTER'!C84+'THIRD QUARTER'!C84+'FOURTH QUARTER'!C84)/4,"",'FIRST QUARTER'!C84+'SECOND QUARTER'!C84+'THIRD QUARTER'!C84+'FOURTH QUARTER'!C84)/4),0)</f>
        <v>#VALUE!</v>
      </c>
      <c r="D84" s="21" t="e">
        <f>ROUND(IF(OR('FIRST QUARTER'!D84="",'SECOND QUARTER'!D84="",'THIRD QUARTER'!D84="",'FOURTH QUARTER'!D84=""),"",IF(ISERROR('FIRST QUARTER'!D84+'SECOND QUARTER'!D84+'THIRD QUARTER'!D84+'FOURTH QUARTER'!D84)/4,"",'FIRST QUARTER'!D84+'SECOND QUARTER'!D84+'THIRD QUARTER'!D84+'FOURTH QUARTER'!D84)/4),0)</f>
        <v>#VALUE!</v>
      </c>
      <c r="E84" s="21" t="e">
        <f>ROUND(IF(OR('FIRST QUARTER'!E84="",'SECOND QUARTER'!E84="",'THIRD QUARTER'!E84="",'FOURTH QUARTER'!E84=""),"",IF(ISERROR('FIRST QUARTER'!E84+'SECOND QUARTER'!E84+'THIRD QUARTER'!E84+'FOURTH QUARTER'!E84)/4,"",'FIRST QUARTER'!E84+'SECOND QUARTER'!E84+'THIRD QUARTER'!E84+'FOURTH QUARTER'!E84)/4),0)</f>
        <v>#VALUE!</v>
      </c>
      <c r="F84" s="21" t="e">
        <f>ROUND(IF(OR('FIRST QUARTER'!F84="",'SECOND QUARTER'!F84="",'THIRD QUARTER'!F84="",'FOURTH QUARTER'!F84=""),"",IF(ISERROR('FIRST QUARTER'!F84+'SECOND QUARTER'!F84+'THIRD QUARTER'!F84+'FOURTH QUARTER'!F84)/4,"",'FIRST QUARTER'!F84+'SECOND QUARTER'!F84+'THIRD QUARTER'!F84+'FOURTH QUARTER'!F84)/4),0)</f>
        <v>#VALUE!</v>
      </c>
      <c r="G84" s="21" t="e">
        <f>ROUND(IF(OR('FIRST QUARTER'!G84="",'SECOND QUARTER'!G84="",'THIRD QUARTER'!G84="",'FOURTH QUARTER'!G84=""),"",IF(ISERROR('FIRST QUARTER'!G84+'SECOND QUARTER'!G84+'THIRD QUARTER'!G84+'FOURTH QUARTER'!G84)/4,"",'FIRST QUARTER'!G84+'SECOND QUARTER'!G84+'THIRD QUARTER'!G84+'FOURTH QUARTER'!G84)/4),0)</f>
        <v>#VALUE!</v>
      </c>
      <c r="H84" s="21" t="e">
        <f>ROUND(IF(OR('FIRST QUARTER'!H84="",'SECOND QUARTER'!H84="",'THIRD QUARTER'!H84="",'FOURTH QUARTER'!H84=""),"",IF(ISERROR('FIRST QUARTER'!H84+'SECOND QUARTER'!H84+'THIRD QUARTER'!H84+'FOURTH QUARTER'!H84)/4,"",'FIRST QUARTER'!H84+'SECOND QUARTER'!H84+'THIRD QUARTER'!H84+'FOURTH QUARTER'!H84)/4),0)</f>
        <v>#VALUE!</v>
      </c>
      <c r="I84" s="21" t="e">
        <f>ROUND(IF(OR('FIRST QUARTER'!I84="",'SECOND QUARTER'!I84="",'THIRD QUARTER'!I84="",'FOURTH QUARTER'!I84=""),"",IF(ISERROR('FIRST QUARTER'!I84+'SECOND QUARTER'!I84+'THIRD QUARTER'!I84+'FOURTH QUARTER'!I84)/4,"",'FIRST QUARTER'!I84+'SECOND QUARTER'!I84+'THIRD QUARTER'!I84+'FOURTH QUARTER'!I84)/4),0)</f>
        <v>#VALUE!</v>
      </c>
      <c r="J84" s="21" t="e">
        <f>ROUND(IF(OR('FIRST QUARTER'!N84="",'SECOND QUARTER'!N84="",'THIRD QUARTER'!N84="",'FOURTH QUARTER'!N84=""),"",IF(ISERROR('FIRST QUARTER'!N84+'SECOND QUARTER'!N84+'THIRD QUARTER'!N84+'FOURTH QUARTER'!N84)/4,"",'FIRST QUARTER'!N84+'SECOND QUARTER'!N84+'THIRD QUARTER'!N84+'FOURTH QUARTER'!N84)/4),0)</f>
        <v>#VALUE!</v>
      </c>
      <c r="K84" s="21" t="e">
        <f>ROUND(IF(OR('FIRST QUARTER'!O84="",'SECOND QUARTER'!O84="",'THIRD QUARTER'!O84="",'FOURTH QUARTER'!O84=""),"",IF(ISERROR('FIRST QUARTER'!O84+'SECOND QUARTER'!O84+'THIRD QUARTER'!O84+'FOURTH QUARTER'!O84)/4,"",'FIRST QUARTER'!O84+'SECOND QUARTER'!O84+'THIRD QUARTER'!O84+'FOURTH QUARTER'!O84)/4),0)</f>
        <v>#VALUE!</v>
      </c>
      <c r="L84" s="21" t="e">
        <f>ROUND(IF(OR('FIRST QUARTER'!P84="",'SECOND QUARTER'!P84="",'THIRD QUARTER'!P84="",'FOURTH QUARTER'!P84=""),"",IF(ISERROR('FIRST QUARTER'!P84+'SECOND QUARTER'!P84+'THIRD QUARTER'!P84+'FOURTH QUARTER'!P84)/4,"",'FIRST QUARTER'!P84+'SECOND QUARTER'!P84+'THIRD QUARTER'!P84+'FOURTH QUARTER'!P84)/4),0)</f>
        <v>#VALUE!</v>
      </c>
      <c r="M84" s="30" t="e">
        <f>IF(ISERROR(C84+D84+E84+F84+G84+H84+J84+K84+I84)/(COUNT(C84:I84,J84,K84)),"",(C84+D84+E84+F84+G84+H84+J84+K84+I84)/(COUNT(C84:I84,J84,K84)))</f>
        <v>#DIV/0!</v>
      </c>
      <c r="N84" s="31" t="str">
        <f>IF(ISERROR(ROUND(M84,0)),"",ROUND(M84,0))</f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 customHeight="1" ht="15.75" s="1" customFormat="1">
      <c r="A85" s="22">
        <v>24</v>
      </c>
      <c r="B85" s="23">
        <f>INPUT!B85</f>
      </c>
      <c r="C85" s="21" t="e">
        <f>ROUND(IF(OR('FIRST QUARTER'!C85="",'SECOND QUARTER'!C85="",'THIRD QUARTER'!C85="",'FOURTH QUARTER'!C85=""),"",IF(ISERROR('FIRST QUARTER'!C85+'SECOND QUARTER'!C85+'THIRD QUARTER'!C85+'FOURTH QUARTER'!C85)/4,"",'FIRST QUARTER'!C85+'SECOND QUARTER'!C85+'THIRD QUARTER'!C85+'FOURTH QUARTER'!C85)/4),0)</f>
        <v>#VALUE!</v>
      </c>
      <c r="D85" s="21" t="e">
        <f>ROUND(IF(OR('FIRST QUARTER'!D85="",'SECOND QUARTER'!D85="",'THIRD QUARTER'!D85="",'FOURTH QUARTER'!D85=""),"",IF(ISERROR('FIRST QUARTER'!D85+'SECOND QUARTER'!D85+'THIRD QUARTER'!D85+'FOURTH QUARTER'!D85)/4,"",'FIRST QUARTER'!D85+'SECOND QUARTER'!D85+'THIRD QUARTER'!D85+'FOURTH QUARTER'!D85)/4),0)</f>
        <v>#VALUE!</v>
      </c>
      <c r="E85" s="21" t="e">
        <f>ROUND(IF(OR('FIRST QUARTER'!E85="",'SECOND QUARTER'!E85="",'THIRD QUARTER'!E85="",'FOURTH QUARTER'!E85=""),"",IF(ISERROR('FIRST QUARTER'!E85+'SECOND QUARTER'!E85+'THIRD QUARTER'!E85+'FOURTH QUARTER'!E85)/4,"",'FIRST QUARTER'!E85+'SECOND QUARTER'!E85+'THIRD QUARTER'!E85+'FOURTH QUARTER'!E85)/4),0)</f>
        <v>#VALUE!</v>
      </c>
      <c r="F85" s="21" t="e">
        <f>ROUND(IF(OR('FIRST QUARTER'!F85="",'SECOND QUARTER'!F85="",'THIRD QUARTER'!F85="",'FOURTH QUARTER'!F85=""),"",IF(ISERROR('FIRST QUARTER'!F85+'SECOND QUARTER'!F85+'THIRD QUARTER'!F85+'FOURTH QUARTER'!F85)/4,"",'FIRST QUARTER'!F85+'SECOND QUARTER'!F85+'THIRD QUARTER'!F85+'FOURTH QUARTER'!F85)/4),0)</f>
        <v>#VALUE!</v>
      </c>
      <c r="G85" s="21" t="e">
        <f>ROUND(IF(OR('FIRST QUARTER'!G85="",'SECOND QUARTER'!G85="",'THIRD QUARTER'!G85="",'FOURTH QUARTER'!G85=""),"",IF(ISERROR('FIRST QUARTER'!G85+'SECOND QUARTER'!G85+'THIRD QUARTER'!G85+'FOURTH QUARTER'!G85)/4,"",'FIRST QUARTER'!G85+'SECOND QUARTER'!G85+'THIRD QUARTER'!G85+'FOURTH QUARTER'!G85)/4),0)</f>
        <v>#VALUE!</v>
      </c>
      <c r="H85" s="21" t="e">
        <f>ROUND(IF(OR('FIRST QUARTER'!H85="",'SECOND QUARTER'!H85="",'THIRD QUARTER'!H85="",'FOURTH QUARTER'!H85=""),"",IF(ISERROR('FIRST QUARTER'!H85+'SECOND QUARTER'!H85+'THIRD QUARTER'!H85+'FOURTH QUARTER'!H85)/4,"",'FIRST QUARTER'!H85+'SECOND QUARTER'!H85+'THIRD QUARTER'!H85+'FOURTH QUARTER'!H85)/4),0)</f>
        <v>#VALUE!</v>
      </c>
      <c r="I85" s="21" t="e">
        <f>ROUND(IF(OR('FIRST QUARTER'!I85="",'SECOND QUARTER'!I85="",'THIRD QUARTER'!I85="",'FOURTH QUARTER'!I85=""),"",IF(ISERROR('FIRST QUARTER'!I85+'SECOND QUARTER'!I85+'THIRD QUARTER'!I85+'FOURTH QUARTER'!I85)/4,"",'FIRST QUARTER'!I85+'SECOND QUARTER'!I85+'THIRD QUARTER'!I85+'FOURTH QUARTER'!I85)/4),0)</f>
        <v>#VALUE!</v>
      </c>
      <c r="J85" s="21" t="e">
        <f>ROUND(IF(OR('FIRST QUARTER'!N85="",'SECOND QUARTER'!N85="",'THIRD QUARTER'!N85="",'FOURTH QUARTER'!N85=""),"",IF(ISERROR('FIRST QUARTER'!N85+'SECOND QUARTER'!N85+'THIRD QUARTER'!N85+'FOURTH QUARTER'!N85)/4,"",'FIRST QUARTER'!N85+'SECOND QUARTER'!N85+'THIRD QUARTER'!N85+'FOURTH QUARTER'!N85)/4),0)</f>
        <v>#VALUE!</v>
      </c>
      <c r="K85" s="21" t="e">
        <f>ROUND(IF(OR('FIRST QUARTER'!O85="",'SECOND QUARTER'!O85="",'THIRD QUARTER'!O85="",'FOURTH QUARTER'!O85=""),"",IF(ISERROR('FIRST QUARTER'!O85+'SECOND QUARTER'!O85+'THIRD QUARTER'!O85+'FOURTH QUARTER'!O85)/4,"",'FIRST QUARTER'!O85+'SECOND QUARTER'!O85+'THIRD QUARTER'!O85+'FOURTH QUARTER'!O85)/4),0)</f>
        <v>#VALUE!</v>
      </c>
      <c r="L85" s="21" t="e">
        <f>ROUND(IF(OR('FIRST QUARTER'!P85="",'SECOND QUARTER'!P85="",'THIRD QUARTER'!P85="",'FOURTH QUARTER'!P85=""),"",IF(ISERROR('FIRST QUARTER'!P85+'SECOND QUARTER'!P85+'THIRD QUARTER'!P85+'FOURTH QUARTER'!P85)/4,"",'FIRST QUARTER'!P85+'SECOND QUARTER'!P85+'THIRD QUARTER'!P85+'FOURTH QUARTER'!P85)/4),0)</f>
        <v>#VALUE!</v>
      </c>
      <c r="M85" s="30" t="e">
        <f>IF(ISERROR(C85+D85+E85+F85+G85+H85+J85+K85+I85)/(COUNT(C85:I85,J85,K85)),"",(C85+D85+E85+F85+G85+H85+J85+K85+I85)/(COUNT(C85:I85,J85,K85)))</f>
        <v>#DIV/0!</v>
      </c>
      <c r="N85" s="31" t="str">
        <f>IF(ISERROR(ROUND(M85,0)),"",ROUND(M85,0))</f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 customHeight="1" ht="15.75" s="1" customFormat="1">
      <c r="A86" s="22">
        <v>25</v>
      </c>
      <c r="B86" s="23">
        <f>INPUT!B86</f>
      </c>
      <c r="C86" s="21" t="e">
        <f>ROUND(IF(OR('FIRST QUARTER'!C86="",'SECOND QUARTER'!C86="",'THIRD QUARTER'!C86="",'FOURTH QUARTER'!C86=""),"",IF(ISERROR('FIRST QUARTER'!C86+'SECOND QUARTER'!C86+'THIRD QUARTER'!C86+'FOURTH QUARTER'!C86)/4,"",'FIRST QUARTER'!C86+'SECOND QUARTER'!C86+'THIRD QUARTER'!C86+'FOURTH QUARTER'!C86)/4),0)</f>
        <v>#VALUE!</v>
      </c>
      <c r="D86" s="21" t="e">
        <f>ROUND(IF(OR('FIRST QUARTER'!D86="",'SECOND QUARTER'!D86="",'THIRD QUARTER'!D86="",'FOURTH QUARTER'!D86=""),"",IF(ISERROR('FIRST QUARTER'!D86+'SECOND QUARTER'!D86+'THIRD QUARTER'!D86+'FOURTH QUARTER'!D86)/4,"",'FIRST QUARTER'!D86+'SECOND QUARTER'!D86+'THIRD QUARTER'!D86+'FOURTH QUARTER'!D86)/4),0)</f>
        <v>#VALUE!</v>
      </c>
      <c r="E86" s="21" t="e">
        <f>ROUND(IF(OR('FIRST QUARTER'!E86="",'SECOND QUARTER'!E86="",'THIRD QUARTER'!E86="",'FOURTH QUARTER'!E86=""),"",IF(ISERROR('FIRST QUARTER'!E86+'SECOND QUARTER'!E86+'THIRD QUARTER'!E86+'FOURTH QUARTER'!E86)/4,"",'FIRST QUARTER'!E86+'SECOND QUARTER'!E86+'THIRD QUARTER'!E86+'FOURTH QUARTER'!E86)/4),0)</f>
        <v>#VALUE!</v>
      </c>
      <c r="F86" s="21" t="e">
        <f>ROUND(IF(OR('FIRST QUARTER'!F86="",'SECOND QUARTER'!F86="",'THIRD QUARTER'!F86="",'FOURTH QUARTER'!F86=""),"",IF(ISERROR('FIRST QUARTER'!F86+'SECOND QUARTER'!F86+'THIRD QUARTER'!F86+'FOURTH QUARTER'!F86)/4,"",'FIRST QUARTER'!F86+'SECOND QUARTER'!F86+'THIRD QUARTER'!F86+'FOURTH QUARTER'!F86)/4),0)</f>
        <v>#VALUE!</v>
      </c>
      <c r="G86" s="21" t="e">
        <f>ROUND(IF(OR('FIRST QUARTER'!G86="",'SECOND QUARTER'!G86="",'THIRD QUARTER'!G86="",'FOURTH QUARTER'!G86=""),"",IF(ISERROR('FIRST QUARTER'!G86+'SECOND QUARTER'!G86+'THIRD QUARTER'!G86+'FOURTH QUARTER'!G86)/4,"",'FIRST QUARTER'!G86+'SECOND QUARTER'!G86+'THIRD QUARTER'!G86+'FOURTH QUARTER'!G86)/4),0)</f>
        <v>#VALUE!</v>
      </c>
      <c r="H86" s="21" t="e">
        <f>ROUND(IF(OR('FIRST QUARTER'!H86="",'SECOND QUARTER'!H86="",'THIRD QUARTER'!H86="",'FOURTH QUARTER'!H86=""),"",IF(ISERROR('FIRST QUARTER'!H86+'SECOND QUARTER'!H86+'THIRD QUARTER'!H86+'FOURTH QUARTER'!H86)/4,"",'FIRST QUARTER'!H86+'SECOND QUARTER'!H86+'THIRD QUARTER'!H86+'FOURTH QUARTER'!H86)/4),0)</f>
        <v>#VALUE!</v>
      </c>
      <c r="I86" s="21" t="e">
        <f>ROUND(IF(OR('FIRST QUARTER'!I86="",'SECOND QUARTER'!I86="",'THIRD QUARTER'!I86="",'FOURTH QUARTER'!I86=""),"",IF(ISERROR('FIRST QUARTER'!I86+'SECOND QUARTER'!I86+'THIRD QUARTER'!I86+'FOURTH QUARTER'!I86)/4,"",'FIRST QUARTER'!I86+'SECOND QUARTER'!I86+'THIRD QUARTER'!I86+'FOURTH QUARTER'!I86)/4),0)</f>
        <v>#VALUE!</v>
      </c>
      <c r="J86" s="21" t="e">
        <f>ROUND(IF(OR('FIRST QUARTER'!N86="",'SECOND QUARTER'!N86="",'THIRD QUARTER'!N86="",'FOURTH QUARTER'!N86=""),"",IF(ISERROR('FIRST QUARTER'!N86+'SECOND QUARTER'!N86+'THIRD QUARTER'!N86+'FOURTH QUARTER'!N86)/4,"",'FIRST QUARTER'!N86+'SECOND QUARTER'!N86+'THIRD QUARTER'!N86+'FOURTH QUARTER'!N86)/4),0)</f>
        <v>#VALUE!</v>
      </c>
      <c r="K86" s="21" t="e">
        <f>ROUND(IF(OR('FIRST QUARTER'!O86="",'SECOND QUARTER'!O86="",'THIRD QUARTER'!O86="",'FOURTH QUARTER'!O86=""),"",IF(ISERROR('FIRST QUARTER'!O86+'SECOND QUARTER'!O86+'THIRD QUARTER'!O86+'FOURTH QUARTER'!O86)/4,"",'FIRST QUARTER'!O86+'SECOND QUARTER'!O86+'THIRD QUARTER'!O86+'FOURTH QUARTER'!O86)/4),0)</f>
        <v>#VALUE!</v>
      </c>
      <c r="L86" s="21" t="e">
        <f>ROUND(IF(OR('FIRST QUARTER'!P86="",'SECOND QUARTER'!P86="",'THIRD QUARTER'!P86="",'FOURTH QUARTER'!P86=""),"",IF(ISERROR('FIRST QUARTER'!P86+'SECOND QUARTER'!P86+'THIRD QUARTER'!P86+'FOURTH QUARTER'!P86)/4,"",'FIRST QUARTER'!P86+'SECOND QUARTER'!P86+'THIRD QUARTER'!P86+'FOURTH QUARTER'!P86)/4),0)</f>
        <v>#VALUE!</v>
      </c>
      <c r="M86" s="30" t="e">
        <f>IF(ISERROR(C86+D86+E86+F86+G86+H86+J86+K86+I86)/(COUNT(C86:I86,J86,K86)),"",(C86+D86+E86+F86+G86+H86+J86+K86+I86)/(COUNT(C86:I86,J86,K86)))</f>
        <v>#DIV/0!</v>
      </c>
      <c r="N86" s="31" t="str">
        <f>IF(ISERROR(ROUND(M86,0)),"",ROUND(M86,0))</f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36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 customHeight="1" ht="15.75" s="1" customFormat="1">
      <c r="A87" s="22">
        <v>26</v>
      </c>
      <c r="B87" s="23">
        <f>INPUT!B87</f>
      </c>
      <c r="C87" s="21" t="e">
        <f>ROUND(IF(OR('FIRST QUARTER'!C87="",'SECOND QUARTER'!C87="",'THIRD QUARTER'!C87="",'FOURTH QUARTER'!C87=""),"",IF(ISERROR('FIRST QUARTER'!C87+'SECOND QUARTER'!C87+'THIRD QUARTER'!C87+'FOURTH QUARTER'!C87)/4,"",'FIRST QUARTER'!C87+'SECOND QUARTER'!C87+'THIRD QUARTER'!C87+'FOURTH QUARTER'!C87)/4),0)</f>
        <v>#VALUE!</v>
      </c>
      <c r="D87" s="21" t="e">
        <f>ROUND(IF(OR('FIRST QUARTER'!D87="",'SECOND QUARTER'!D87="",'THIRD QUARTER'!D87="",'FOURTH QUARTER'!D87=""),"",IF(ISERROR('FIRST QUARTER'!D87+'SECOND QUARTER'!D87+'THIRD QUARTER'!D87+'FOURTH QUARTER'!D87)/4,"",'FIRST QUARTER'!D87+'SECOND QUARTER'!D87+'THIRD QUARTER'!D87+'FOURTH QUARTER'!D87)/4),0)</f>
        <v>#VALUE!</v>
      </c>
      <c r="E87" s="21" t="e">
        <f>ROUND(IF(OR('FIRST QUARTER'!E87="",'SECOND QUARTER'!E87="",'THIRD QUARTER'!E87="",'FOURTH QUARTER'!E87=""),"",IF(ISERROR('FIRST QUARTER'!E87+'SECOND QUARTER'!E87+'THIRD QUARTER'!E87+'FOURTH QUARTER'!E87)/4,"",'FIRST QUARTER'!E87+'SECOND QUARTER'!E87+'THIRD QUARTER'!E87+'FOURTH QUARTER'!E87)/4),0)</f>
        <v>#VALUE!</v>
      </c>
      <c r="F87" s="21" t="e">
        <f>ROUND(IF(OR('FIRST QUARTER'!F87="",'SECOND QUARTER'!F87="",'THIRD QUARTER'!F87="",'FOURTH QUARTER'!F87=""),"",IF(ISERROR('FIRST QUARTER'!F87+'SECOND QUARTER'!F87+'THIRD QUARTER'!F87+'FOURTH QUARTER'!F87)/4,"",'FIRST QUARTER'!F87+'SECOND QUARTER'!F87+'THIRD QUARTER'!F87+'FOURTH QUARTER'!F87)/4),0)</f>
        <v>#VALUE!</v>
      </c>
      <c r="G87" s="21" t="e">
        <f>ROUND(IF(OR('FIRST QUARTER'!G87="",'SECOND QUARTER'!G87="",'THIRD QUARTER'!G87="",'FOURTH QUARTER'!G87=""),"",IF(ISERROR('FIRST QUARTER'!G87+'SECOND QUARTER'!G87+'THIRD QUARTER'!G87+'FOURTH QUARTER'!G87)/4,"",'FIRST QUARTER'!G87+'SECOND QUARTER'!G87+'THIRD QUARTER'!G87+'FOURTH QUARTER'!G87)/4),0)</f>
        <v>#VALUE!</v>
      </c>
      <c r="H87" s="21" t="e">
        <f>ROUND(IF(OR('FIRST QUARTER'!H87="",'SECOND QUARTER'!H87="",'THIRD QUARTER'!H87="",'FOURTH QUARTER'!H87=""),"",IF(ISERROR('FIRST QUARTER'!H87+'SECOND QUARTER'!H87+'THIRD QUARTER'!H87+'FOURTH QUARTER'!H87)/4,"",'FIRST QUARTER'!H87+'SECOND QUARTER'!H87+'THIRD QUARTER'!H87+'FOURTH QUARTER'!H87)/4),0)</f>
        <v>#VALUE!</v>
      </c>
      <c r="I87" s="21" t="e">
        <f>ROUND(IF(OR('FIRST QUARTER'!I87="",'SECOND QUARTER'!I87="",'THIRD QUARTER'!I87="",'FOURTH QUARTER'!I87=""),"",IF(ISERROR('FIRST QUARTER'!I87+'SECOND QUARTER'!I87+'THIRD QUARTER'!I87+'FOURTH QUARTER'!I87)/4,"",'FIRST QUARTER'!I87+'SECOND QUARTER'!I87+'THIRD QUARTER'!I87+'FOURTH QUARTER'!I87)/4),0)</f>
        <v>#VALUE!</v>
      </c>
      <c r="J87" s="21" t="e">
        <f>ROUND(IF(OR('FIRST QUARTER'!N87="",'SECOND QUARTER'!N87="",'THIRD QUARTER'!N87="",'FOURTH QUARTER'!N87=""),"",IF(ISERROR('FIRST QUARTER'!N87+'SECOND QUARTER'!N87+'THIRD QUARTER'!N87+'FOURTH QUARTER'!N87)/4,"",'FIRST QUARTER'!N87+'SECOND QUARTER'!N87+'THIRD QUARTER'!N87+'FOURTH QUARTER'!N87)/4),0)</f>
        <v>#VALUE!</v>
      </c>
      <c r="K87" s="21" t="e">
        <f>ROUND(IF(OR('FIRST QUARTER'!O87="",'SECOND QUARTER'!O87="",'THIRD QUARTER'!O87="",'FOURTH QUARTER'!O87=""),"",IF(ISERROR('FIRST QUARTER'!O87+'SECOND QUARTER'!O87+'THIRD QUARTER'!O87+'FOURTH QUARTER'!O87)/4,"",'FIRST QUARTER'!O87+'SECOND QUARTER'!O87+'THIRD QUARTER'!O87+'FOURTH QUARTER'!O87)/4),0)</f>
        <v>#VALUE!</v>
      </c>
      <c r="L87" s="21" t="e">
        <f>ROUND(IF(OR('FIRST QUARTER'!P87="",'SECOND QUARTER'!P87="",'THIRD QUARTER'!P87="",'FOURTH QUARTER'!P87=""),"",IF(ISERROR('FIRST QUARTER'!P87+'SECOND QUARTER'!P87+'THIRD QUARTER'!P87+'FOURTH QUARTER'!P87)/4,"",'FIRST QUARTER'!P87+'SECOND QUARTER'!P87+'THIRD QUARTER'!P87+'FOURTH QUARTER'!P87)/4),0)</f>
        <v>#VALUE!</v>
      </c>
      <c r="M87" s="30" t="e">
        <f>IF(ISERROR(C87+D87+E87+F87+G87+H87+J87+K87+I87)/(COUNT(C87:I87,J87,K87)),"",(C87+D87+E87+F87+G87+H87+J87+K87+I87)/(COUNT(C87:I87,J87,K87)))</f>
        <v>#DIV/0!</v>
      </c>
      <c r="N87" s="31" t="str">
        <f>IF(ISERROR(ROUND(M87,0)),"",ROUND(M87,0))</f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 customHeight="1" ht="31.5" s="1" customFormat="1">
      <c r="A88" s="22">
        <v>27</v>
      </c>
      <c r="B88" s="23">
        <f>INPUT!B88</f>
      </c>
      <c r="C88" s="21" t="e">
        <f>ROUND(IF(OR('FIRST QUARTER'!C88="",'SECOND QUARTER'!C88="",'THIRD QUARTER'!C88="",'FOURTH QUARTER'!C88=""),"",IF(ISERROR('FIRST QUARTER'!C88+'SECOND QUARTER'!C88+'THIRD QUARTER'!C88+'FOURTH QUARTER'!C88)/4,"",'FIRST QUARTER'!C88+'SECOND QUARTER'!C88+'THIRD QUARTER'!C88+'FOURTH QUARTER'!C88)/4),0)</f>
        <v>#VALUE!</v>
      </c>
      <c r="D88" s="21" t="e">
        <f>ROUND(IF(OR('FIRST QUARTER'!D88="",'SECOND QUARTER'!D88="",'THIRD QUARTER'!D88="",'FOURTH QUARTER'!D88=""),"",IF(ISERROR('FIRST QUARTER'!D88+'SECOND QUARTER'!D88+'THIRD QUARTER'!D88+'FOURTH QUARTER'!D88)/4,"",'FIRST QUARTER'!D88+'SECOND QUARTER'!D88+'THIRD QUARTER'!D88+'FOURTH QUARTER'!D88)/4),0)</f>
        <v>#VALUE!</v>
      </c>
      <c r="E88" s="21" t="e">
        <f>ROUND(IF(OR('FIRST QUARTER'!E88="",'SECOND QUARTER'!E88="",'THIRD QUARTER'!E88="",'FOURTH QUARTER'!E88=""),"",IF(ISERROR('FIRST QUARTER'!E88+'SECOND QUARTER'!E88+'THIRD QUARTER'!E88+'FOURTH QUARTER'!E88)/4,"",'FIRST QUARTER'!E88+'SECOND QUARTER'!E88+'THIRD QUARTER'!E88+'FOURTH QUARTER'!E88)/4),0)</f>
        <v>#VALUE!</v>
      </c>
      <c r="F88" s="21" t="e">
        <f>ROUND(IF(OR('FIRST QUARTER'!F88="",'SECOND QUARTER'!F88="",'THIRD QUARTER'!F88="",'FOURTH QUARTER'!F88=""),"",IF(ISERROR('FIRST QUARTER'!F88+'SECOND QUARTER'!F88+'THIRD QUARTER'!F88+'FOURTH QUARTER'!F88)/4,"",'FIRST QUARTER'!F88+'SECOND QUARTER'!F88+'THIRD QUARTER'!F88+'FOURTH QUARTER'!F88)/4),0)</f>
        <v>#VALUE!</v>
      </c>
      <c r="G88" s="21" t="e">
        <f>ROUND(IF(OR('FIRST QUARTER'!G88="",'SECOND QUARTER'!G88="",'THIRD QUARTER'!G88="",'FOURTH QUARTER'!G88=""),"",IF(ISERROR('FIRST QUARTER'!G88+'SECOND QUARTER'!G88+'THIRD QUARTER'!G88+'FOURTH QUARTER'!G88)/4,"",'FIRST QUARTER'!G88+'SECOND QUARTER'!G88+'THIRD QUARTER'!G88+'FOURTH QUARTER'!G88)/4),0)</f>
        <v>#VALUE!</v>
      </c>
      <c r="H88" s="21" t="e">
        <f>ROUND(IF(OR('FIRST QUARTER'!H88="",'SECOND QUARTER'!H88="",'THIRD QUARTER'!H88="",'FOURTH QUARTER'!H88=""),"",IF(ISERROR('FIRST QUARTER'!H88+'SECOND QUARTER'!H88+'THIRD QUARTER'!H88+'FOURTH QUARTER'!H88)/4,"",'FIRST QUARTER'!H88+'SECOND QUARTER'!H88+'THIRD QUARTER'!H88+'FOURTH QUARTER'!H88)/4),0)</f>
        <v>#VALUE!</v>
      </c>
      <c r="I88" s="21" t="e">
        <f>ROUND(IF(OR('FIRST QUARTER'!I88="",'SECOND QUARTER'!I88="",'THIRD QUARTER'!I88="",'FOURTH QUARTER'!I88=""),"",IF(ISERROR('FIRST QUARTER'!I88+'SECOND QUARTER'!I88+'THIRD QUARTER'!I88+'FOURTH QUARTER'!I88)/4,"",'FIRST QUARTER'!I88+'SECOND QUARTER'!I88+'THIRD QUARTER'!I88+'FOURTH QUARTER'!I88)/4),0)</f>
        <v>#VALUE!</v>
      </c>
      <c r="J88" s="21" t="e">
        <f>ROUND(IF(OR('FIRST QUARTER'!N88="",'SECOND QUARTER'!N88="",'THIRD QUARTER'!N88="",'FOURTH QUARTER'!N88=""),"",IF(ISERROR('FIRST QUARTER'!N88+'SECOND QUARTER'!N88+'THIRD QUARTER'!N88+'FOURTH QUARTER'!N88)/4,"",'FIRST QUARTER'!N88+'SECOND QUARTER'!N88+'THIRD QUARTER'!N88+'FOURTH QUARTER'!N88)/4),0)</f>
        <v>#VALUE!</v>
      </c>
      <c r="K88" s="21" t="e">
        <f>ROUND(IF(OR('FIRST QUARTER'!O88="",'SECOND QUARTER'!O88="",'THIRD QUARTER'!O88="",'FOURTH QUARTER'!O88=""),"",IF(ISERROR('FIRST QUARTER'!O88+'SECOND QUARTER'!O88+'THIRD QUARTER'!O88+'FOURTH QUARTER'!O88)/4,"",'FIRST QUARTER'!O88+'SECOND QUARTER'!O88+'THIRD QUARTER'!O88+'FOURTH QUARTER'!O88)/4),0)</f>
        <v>#VALUE!</v>
      </c>
      <c r="L88" s="21" t="e">
        <f>ROUND(IF(OR('FIRST QUARTER'!P88="",'SECOND QUARTER'!P88="",'THIRD QUARTER'!P88="",'FOURTH QUARTER'!P88=""),"",IF(ISERROR('FIRST QUARTER'!P88+'SECOND QUARTER'!P88+'THIRD QUARTER'!P88+'FOURTH QUARTER'!P88)/4,"",'FIRST QUARTER'!P88+'SECOND QUARTER'!P88+'THIRD QUARTER'!P88+'FOURTH QUARTER'!P88)/4),0)</f>
        <v>#VALUE!</v>
      </c>
      <c r="M88" s="30" t="e">
        <f>IF(ISERROR(C88+D88+E88+F88+G88+H88+J88+K88+I88)/(COUNT(C88:I88,J88,K88)),"",(C88+D88+E88+F88+G88+H88+J88+K88+I88)/(COUNT(C88:I88,J88,K88)))</f>
        <v>#DIV/0!</v>
      </c>
      <c r="N88" s="31" t="str">
        <f>IF(ISERROR(ROUND(M88,0)),"",ROUND(M88,0))</f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 customHeight="1" ht="15.75" s="1" customFormat="1">
      <c r="A89" s="22">
        <v>28</v>
      </c>
      <c r="B89" s="23">
        <f>INPUT!B89</f>
      </c>
      <c r="C89" s="21" t="e">
        <f>ROUND(IF(OR('FIRST QUARTER'!C89="",'SECOND QUARTER'!C89="",'THIRD QUARTER'!C89="",'FOURTH QUARTER'!C89=""),"",IF(ISERROR('FIRST QUARTER'!C89+'SECOND QUARTER'!C89+'THIRD QUARTER'!C89+'FOURTH QUARTER'!C89)/4,"",'FIRST QUARTER'!C89+'SECOND QUARTER'!C89+'THIRD QUARTER'!C89+'FOURTH QUARTER'!C89)/4),0)</f>
        <v>#VALUE!</v>
      </c>
      <c r="D89" s="21" t="e">
        <f>ROUND(IF(OR('FIRST QUARTER'!D89="",'SECOND QUARTER'!D89="",'THIRD QUARTER'!D89="",'FOURTH QUARTER'!D89=""),"",IF(ISERROR('FIRST QUARTER'!D89+'SECOND QUARTER'!D89+'THIRD QUARTER'!D89+'FOURTH QUARTER'!D89)/4,"",'FIRST QUARTER'!D89+'SECOND QUARTER'!D89+'THIRD QUARTER'!D89+'FOURTH QUARTER'!D89)/4),0)</f>
        <v>#VALUE!</v>
      </c>
      <c r="E89" s="21" t="e">
        <f>ROUND(IF(OR('FIRST QUARTER'!E89="",'SECOND QUARTER'!E89="",'THIRD QUARTER'!E89="",'FOURTH QUARTER'!E89=""),"",IF(ISERROR('FIRST QUARTER'!E89+'SECOND QUARTER'!E89+'THIRD QUARTER'!E89+'FOURTH QUARTER'!E89)/4,"",'FIRST QUARTER'!E89+'SECOND QUARTER'!E89+'THIRD QUARTER'!E89+'FOURTH QUARTER'!E89)/4),0)</f>
        <v>#VALUE!</v>
      </c>
      <c r="F89" s="21" t="e">
        <f>ROUND(IF(OR('FIRST QUARTER'!F89="",'SECOND QUARTER'!F89="",'THIRD QUARTER'!F89="",'FOURTH QUARTER'!F89=""),"",IF(ISERROR('FIRST QUARTER'!F89+'SECOND QUARTER'!F89+'THIRD QUARTER'!F89+'FOURTH QUARTER'!F89)/4,"",'FIRST QUARTER'!F89+'SECOND QUARTER'!F89+'THIRD QUARTER'!F89+'FOURTH QUARTER'!F89)/4),0)</f>
        <v>#VALUE!</v>
      </c>
      <c r="G89" s="21" t="e">
        <f>ROUND(IF(OR('FIRST QUARTER'!G89="",'SECOND QUARTER'!G89="",'THIRD QUARTER'!G89="",'FOURTH QUARTER'!G89=""),"",IF(ISERROR('FIRST QUARTER'!G89+'SECOND QUARTER'!G89+'THIRD QUARTER'!G89+'FOURTH QUARTER'!G89)/4,"",'FIRST QUARTER'!G89+'SECOND QUARTER'!G89+'THIRD QUARTER'!G89+'FOURTH QUARTER'!G89)/4),0)</f>
        <v>#VALUE!</v>
      </c>
      <c r="H89" s="21" t="e">
        <f>ROUND(IF(OR('FIRST QUARTER'!H89="",'SECOND QUARTER'!H89="",'THIRD QUARTER'!H89="",'FOURTH QUARTER'!H89=""),"",IF(ISERROR('FIRST QUARTER'!H89+'SECOND QUARTER'!H89+'THIRD QUARTER'!H89+'FOURTH QUARTER'!H89)/4,"",'FIRST QUARTER'!H89+'SECOND QUARTER'!H89+'THIRD QUARTER'!H89+'FOURTH QUARTER'!H89)/4),0)</f>
        <v>#VALUE!</v>
      </c>
      <c r="I89" s="21" t="e">
        <f>ROUND(IF(OR('FIRST QUARTER'!I89="",'SECOND QUARTER'!I89="",'THIRD QUARTER'!I89="",'FOURTH QUARTER'!I89=""),"",IF(ISERROR('FIRST QUARTER'!I89+'SECOND QUARTER'!I89+'THIRD QUARTER'!I89+'FOURTH QUARTER'!I89)/4,"",'FIRST QUARTER'!I89+'SECOND QUARTER'!I89+'THIRD QUARTER'!I89+'FOURTH QUARTER'!I89)/4),0)</f>
        <v>#VALUE!</v>
      </c>
      <c r="J89" s="21" t="e">
        <f>ROUND(IF(OR('FIRST QUARTER'!N89="",'SECOND QUARTER'!N89="",'THIRD QUARTER'!N89="",'FOURTH QUARTER'!N89=""),"",IF(ISERROR('FIRST QUARTER'!N89+'SECOND QUARTER'!N89+'THIRD QUARTER'!N89+'FOURTH QUARTER'!N89)/4,"",'FIRST QUARTER'!N89+'SECOND QUARTER'!N89+'THIRD QUARTER'!N89+'FOURTH QUARTER'!N89)/4),0)</f>
        <v>#VALUE!</v>
      </c>
      <c r="K89" s="21" t="e">
        <f>ROUND(IF(OR('FIRST QUARTER'!O89="",'SECOND QUARTER'!O89="",'THIRD QUARTER'!O89="",'FOURTH QUARTER'!O89=""),"",IF(ISERROR('FIRST QUARTER'!O89+'SECOND QUARTER'!O89+'THIRD QUARTER'!O89+'FOURTH QUARTER'!O89)/4,"",'FIRST QUARTER'!O89+'SECOND QUARTER'!O89+'THIRD QUARTER'!O89+'FOURTH QUARTER'!O89)/4),0)</f>
        <v>#VALUE!</v>
      </c>
      <c r="L89" s="21" t="e">
        <f>ROUND(IF(OR('FIRST QUARTER'!P89="",'SECOND QUARTER'!P89="",'THIRD QUARTER'!P89="",'FOURTH QUARTER'!P89=""),"",IF(ISERROR('FIRST QUARTER'!P89+'SECOND QUARTER'!P89+'THIRD QUARTER'!P89+'FOURTH QUARTER'!P89)/4,"",'FIRST QUARTER'!P89+'SECOND QUARTER'!P89+'THIRD QUARTER'!P89+'FOURTH QUARTER'!P89)/4),0)</f>
        <v>#VALUE!</v>
      </c>
      <c r="M89" s="30" t="e">
        <f>IF(ISERROR(C89+D89+E89+F89+G89+H89+J89+K89+I89)/(COUNT(C89:I89,J89,K89)),"",(C89+D89+E89+F89+G89+H89+J89+K89+I89)/(COUNT(C89:I89,J89,K89)))</f>
        <v>#DIV/0!</v>
      </c>
      <c r="N89" s="31" t="str">
        <f>IF(ISERROR(ROUND(M89,0)),"",ROUND(M89,0))</f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 customHeight="1" ht="15.75" s="1" customFormat="1">
      <c r="A90" s="22">
        <v>29</v>
      </c>
      <c r="B90" s="23">
        <f>INPUT!B90</f>
      </c>
      <c r="C90" s="21" t="e">
        <f>ROUND(IF(OR('FIRST QUARTER'!C90="",'SECOND QUARTER'!C90="",'THIRD QUARTER'!C90="",'FOURTH QUARTER'!C90=""),"",IF(ISERROR('FIRST QUARTER'!C90+'SECOND QUARTER'!C90+'THIRD QUARTER'!C90+'FOURTH QUARTER'!C90)/4,"",'FIRST QUARTER'!C90+'SECOND QUARTER'!C90+'THIRD QUARTER'!C90+'FOURTH QUARTER'!C90)/4),0)</f>
        <v>#VALUE!</v>
      </c>
      <c r="D90" s="21" t="e">
        <f>ROUND(IF(OR('FIRST QUARTER'!D90="",'SECOND QUARTER'!D90="",'THIRD QUARTER'!D90="",'FOURTH QUARTER'!D90=""),"",IF(ISERROR('FIRST QUARTER'!D90+'SECOND QUARTER'!D90+'THIRD QUARTER'!D90+'FOURTH QUARTER'!D90)/4,"",'FIRST QUARTER'!D90+'SECOND QUARTER'!D90+'THIRD QUARTER'!D90+'FOURTH QUARTER'!D90)/4),0)</f>
        <v>#VALUE!</v>
      </c>
      <c r="E90" s="21" t="e">
        <f>ROUND(IF(OR('FIRST QUARTER'!E90="",'SECOND QUARTER'!E90="",'THIRD QUARTER'!E90="",'FOURTH QUARTER'!E90=""),"",IF(ISERROR('FIRST QUARTER'!E90+'SECOND QUARTER'!E90+'THIRD QUARTER'!E90+'FOURTH QUARTER'!E90)/4,"",'FIRST QUARTER'!E90+'SECOND QUARTER'!E90+'THIRD QUARTER'!E90+'FOURTH QUARTER'!E90)/4),0)</f>
        <v>#VALUE!</v>
      </c>
      <c r="F90" s="21" t="e">
        <f>ROUND(IF(OR('FIRST QUARTER'!F90="",'SECOND QUARTER'!F90="",'THIRD QUARTER'!F90="",'FOURTH QUARTER'!F90=""),"",IF(ISERROR('FIRST QUARTER'!F90+'SECOND QUARTER'!F90+'THIRD QUARTER'!F90+'FOURTH QUARTER'!F90)/4,"",'FIRST QUARTER'!F90+'SECOND QUARTER'!F90+'THIRD QUARTER'!F90+'FOURTH QUARTER'!F90)/4),0)</f>
        <v>#VALUE!</v>
      </c>
      <c r="G90" s="21" t="e">
        <f>ROUND(IF(OR('FIRST QUARTER'!G90="",'SECOND QUARTER'!G90="",'THIRD QUARTER'!G90="",'FOURTH QUARTER'!G90=""),"",IF(ISERROR('FIRST QUARTER'!G90+'SECOND QUARTER'!G90+'THIRD QUARTER'!G90+'FOURTH QUARTER'!G90)/4,"",'FIRST QUARTER'!G90+'SECOND QUARTER'!G90+'THIRD QUARTER'!G90+'FOURTH QUARTER'!G90)/4),0)</f>
        <v>#VALUE!</v>
      </c>
      <c r="H90" s="21" t="e">
        <f>ROUND(IF(OR('FIRST QUARTER'!H90="",'SECOND QUARTER'!H90="",'THIRD QUARTER'!H90="",'FOURTH QUARTER'!H90=""),"",IF(ISERROR('FIRST QUARTER'!H90+'SECOND QUARTER'!H90+'THIRD QUARTER'!H90+'FOURTH QUARTER'!H90)/4,"",'FIRST QUARTER'!H90+'SECOND QUARTER'!H90+'THIRD QUARTER'!H90+'FOURTH QUARTER'!H90)/4),0)</f>
        <v>#VALUE!</v>
      </c>
      <c r="I90" s="21" t="e">
        <f>ROUND(IF(OR('FIRST QUARTER'!I90="",'SECOND QUARTER'!I90="",'THIRD QUARTER'!I90="",'FOURTH QUARTER'!I90=""),"",IF(ISERROR('FIRST QUARTER'!I90+'SECOND QUARTER'!I90+'THIRD QUARTER'!I90+'FOURTH QUARTER'!I90)/4,"",'FIRST QUARTER'!I90+'SECOND QUARTER'!I90+'THIRD QUARTER'!I90+'FOURTH QUARTER'!I90)/4),0)</f>
        <v>#VALUE!</v>
      </c>
      <c r="J90" s="21" t="e">
        <f>ROUND(IF(OR('FIRST QUARTER'!N90="",'SECOND QUARTER'!N90="",'THIRD QUARTER'!N90="",'FOURTH QUARTER'!N90=""),"",IF(ISERROR('FIRST QUARTER'!N90+'SECOND QUARTER'!N90+'THIRD QUARTER'!N90+'FOURTH QUARTER'!N90)/4,"",'FIRST QUARTER'!N90+'SECOND QUARTER'!N90+'THIRD QUARTER'!N90+'FOURTH QUARTER'!N90)/4),0)</f>
        <v>#VALUE!</v>
      </c>
      <c r="K90" s="21" t="e">
        <f>ROUND(IF(OR('FIRST QUARTER'!O90="",'SECOND QUARTER'!O90="",'THIRD QUARTER'!O90="",'FOURTH QUARTER'!O90=""),"",IF(ISERROR('FIRST QUARTER'!O90+'SECOND QUARTER'!O90+'THIRD QUARTER'!O90+'FOURTH QUARTER'!O90)/4,"",'FIRST QUARTER'!O90+'SECOND QUARTER'!O90+'THIRD QUARTER'!O90+'FOURTH QUARTER'!O90)/4),0)</f>
        <v>#VALUE!</v>
      </c>
      <c r="L90" s="21" t="e">
        <f>ROUND(IF(OR('FIRST QUARTER'!P90="",'SECOND QUARTER'!P90="",'THIRD QUARTER'!P90="",'FOURTH QUARTER'!P90=""),"",IF(ISERROR('FIRST QUARTER'!P90+'SECOND QUARTER'!P90+'THIRD QUARTER'!P90+'FOURTH QUARTER'!P90)/4,"",'FIRST QUARTER'!P90+'SECOND QUARTER'!P90+'THIRD QUARTER'!P90+'FOURTH QUARTER'!P90)/4),0)</f>
        <v>#VALUE!</v>
      </c>
      <c r="M90" s="30" t="e">
        <f>IF(ISERROR(C90+D90+E90+F90+G90+H90+J90+K90+I90)/(COUNT(C90:I90,J90,K90)),"",(C90+D90+E90+F90+G90+H90+J90+K90+I90)/(COUNT(C90:I90,J90,K90)))</f>
        <v>#DIV/0!</v>
      </c>
      <c r="N90" s="31" t="str">
        <f>IF(ISERROR(ROUND(M90,0)),"",ROUND(M90,0))</f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 customHeight="1" ht="15.75" s="1" customFormat="1">
      <c r="A91" s="22">
        <v>30</v>
      </c>
      <c r="B91" s="23">
        <f>INPUT!B91</f>
      </c>
      <c r="C91" s="21" t="e">
        <f>ROUND(IF(OR('FIRST QUARTER'!C91="",'SECOND QUARTER'!C91="",'THIRD QUARTER'!C91="",'FOURTH QUARTER'!C91=""),"",IF(ISERROR('FIRST QUARTER'!C91+'SECOND QUARTER'!C91+'THIRD QUARTER'!C91+'FOURTH QUARTER'!C91)/4,"",'FIRST QUARTER'!C91+'SECOND QUARTER'!C91+'THIRD QUARTER'!C91+'FOURTH QUARTER'!C91)/4),0)</f>
        <v>#VALUE!</v>
      </c>
      <c r="D91" s="21" t="e">
        <f>ROUND(IF(OR('FIRST QUARTER'!D91="",'SECOND QUARTER'!D91="",'THIRD QUARTER'!D91="",'FOURTH QUARTER'!D91=""),"",IF(ISERROR('FIRST QUARTER'!D91+'SECOND QUARTER'!D91+'THIRD QUARTER'!D91+'FOURTH QUARTER'!D91)/4,"",'FIRST QUARTER'!D91+'SECOND QUARTER'!D91+'THIRD QUARTER'!D91+'FOURTH QUARTER'!D91)/4),0)</f>
        <v>#VALUE!</v>
      </c>
      <c r="E91" s="21" t="e">
        <f>ROUND(IF(OR('FIRST QUARTER'!E91="",'SECOND QUARTER'!E91="",'THIRD QUARTER'!E91="",'FOURTH QUARTER'!E91=""),"",IF(ISERROR('FIRST QUARTER'!E91+'SECOND QUARTER'!E91+'THIRD QUARTER'!E91+'FOURTH QUARTER'!E91)/4,"",'FIRST QUARTER'!E91+'SECOND QUARTER'!E91+'THIRD QUARTER'!E91+'FOURTH QUARTER'!E91)/4),0)</f>
        <v>#VALUE!</v>
      </c>
      <c r="F91" s="21" t="e">
        <f>ROUND(IF(OR('FIRST QUARTER'!F91="",'SECOND QUARTER'!F91="",'THIRD QUARTER'!F91="",'FOURTH QUARTER'!F91=""),"",IF(ISERROR('FIRST QUARTER'!F91+'SECOND QUARTER'!F91+'THIRD QUARTER'!F91+'FOURTH QUARTER'!F91)/4,"",'FIRST QUARTER'!F91+'SECOND QUARTER'!F91+'THIRD QUARTER'!F91+'FOURTH QUARTER'!F91)/4),0)</f>
        <v>#VALUE!</v>
      </c>
      <c r="G91" s="21" t="e">
        <f>ROUND(IF(OR('FIRST QUARTER'!G91="",'SECOND QUARTER'!G91="",'THIRD QUARTER'!G91="",'FOURTH QUARTER'!G91=""),"",IF(ISERROR('FIRST QUARTER'!G91+'SECOND QUARTER'!G91+'THIRD QUARTER'!G91+'FOURTH QUARTER'!G91)/4,"",'FIRST QUARTER'!G91+'SECOND QUARTER'!G91+'THIRD QUARTER'!G91+'FOURTH QUARTER'!G91)/4),0)</f>
        <v>#VALUE!</v>
      </c>
      <c r="H91" s="21" t="e">
        <f>ROUND(IF(OR('FIRST QUARTER'!H91="",'SECOND QUARTER'!H91="",'THIRD QUARTER'!H91="",'FOURTH QUARTER'!H91=""),"",IF(ISERROR('FIRST QUARTER'!H91+'SECOND QUARTER'!H91+'THIRD QUARTER'!H91+'FOURTH QUARTER'!H91)/4,"",'FIRST QUARTER'!H91+'SECOND QUARTER'!H91+'THIRD QUARTER'!H91+'FOURTH QUARTER'!H91)/4),0)</f>
        <v>#VALUE!</v>
      </c>
      <c r="I91" s="21" t="e">
        <f>ROUND(IF(OR('FIRST QUARTER'!I91="",'SECOND QUARTER'!I91="",'THIRD QUARTER'!I91="",'FOURTH QUARTER'!I91=""),"",IF(ISERROR('FIRST QUARTER'!I91+'SECOND QUARTER'!I91+'THIRD QUARTER'!I91+'FOURTH QUARTER'!I91)/4,"",'FIRST QUARTER'!I91+'SECOND QUARTER'!I91+'THIRD QUARTER'!I91+'FOURTH QUARTER'!I91)/4),0)</f>
        <v>#VALUE!</v>
      </c>
      <c r="J91" s="21" t="e">
        <f>ROUND(IF(OR('FIRST QUARTER'!N91="",'SECOND QUARTER'!N91="",'THIRD QUARTER'!N91="",'FOURTH QUARTER'!N91=""),"",IF(ISERROR('FIRST QUARTER'!N91+'SECOND QUARTER'!N91+'THIRD QUARTER'!N91+'FOURTH QUARTER'!N91)/4,"",'FIRST QUARTER'!N91+'SECOND QUARTER'!N91+'THIRD QUARTER'!N91+'FOURTH QUARTER'!N91)/4),0)</f>
        <v>#VALUE!</v>
      </c>
      <c r="K91" s="21" t="e">
        <f>ROUND(IF(OR('FIRST QUARTER'!O91="",'SECOND QUARTER'!O91="",'THIRD QUARTER'!O91="",'FOURTH QUARTER'!O91=""),"",IF(ISERROR('FIRST QUARTER'!O91+'SECOND QUARTER'!O91+'THIRD QUARTER'!O91+'FOURTH QUARTER'!O91)/4,"",'FIRST QUARTER'!O91+'SECOND QUARTER'!O91+'THIRD QUARTER'!O91+'FOURTH QUARTER'!O91)/4),0)</f>
        <v>#VALUE!</v>
      </c>
      <c r="L91" s="21" t="e">
        <f>ROUND(IF(OR('FIRST QUARTER'!P91="",'SECOND QUARTER'!P91="",'THIRD QUARTER'!P91="",'FOURTH QUARTER'!P91=""),"",IF(ISERROR('FIRST QUARTER'!P91+'SECOND QUARTER'!P91+'THIRD QUARTER'!P91+'FOURTH QUARTER'!P91)/4,"",'FIRST QUARTER'!P91+'SECOND QUARTER'!P91+'THIRD QUARTER'!P91+'FOURTH QUARTER'!P91)/4),0)</f>
        <v>#VALUE!</v>
      </c>
      <c r="M91" s="30" t="e">
        <f>IF(ISERROR(C91+D91+E91+F91+G91+H91+J91+K91+I91)/(COUNT(C91:I91,J91,K91)),"",(C91+D91+E91+F91+G91+H91+J91+K91+I91)/(COUNT(C91:I91,J91,K91)))</f>
        <v>#DIV/0!</v>
      </c>
      <c r="N91" s="31" t="str">
        <f>IF(ISERROR(ROUND(M91,0)),"",ROUND(M91,0))</f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 customHeight="1" ht="15.75" s="1" customFormat="1">
      <c r="A92" s="22">
        <v>31</v>
      </c>
      <c r="B92" s="23">
        <f>INPUT!B92</f>
      </c>
      <c r="C92" s="21" t="e">
        <f>ROUND(IF(OR('FIRST QUARTER'!C92="",'SECOND QUARTER'!C92="",'THIRD QUARTER'!C92="",'FOURTH QUARTER'!C92=""),"",IF(ISERROR('FIRST QUARTER'!C92+'SECOND QUARTER'!C92+'THIRD QUARTER'!C92+'FOURTH QUARTER'!C92)/4,"",'FIRST QUARTER'!C92+'SECOND QUARTER'!C92+'THIRD QUARTER'!C92+'FOURTH QUARTER'!C92)/4),0)</f>
        <v>#VALUE!</v>
      </c>
      <c r="D92" s="21" t="e">
        <f>ROUND(IF(OR('FIRST QUARTER'!D92="",'SECOND QUARTER'!D92="",'THIRD QUARTER'!D92="",'FOURTH QUARTER'!D92=""),"",IF(ISERROR('FIRST QUARTER'!D92+'SECOND QUARTER'!D92+'THIRD QUARTER'!D92+'FOURTH QUARTER'!D92)/4,"",'FIRST QUARTER'!D92+'SECOND QUARTER'!D92+'THIRD QUARTER'!D92+'FOURTH QUARTER'!D92)/4),0)</f>
        <v>#VALUE!</v>
      </c>
      <c r="E92" s="21" t="e">
        <f>ROUND(IF(OR('FIRST QUARTER'!E92="",'SECOND QUARTER'!E92="",'THIRD QUARTER'!E92="",'FOURTH QUARTER'!E92=""),"",IF(ISERROR('FIRST QUARTER'!E92+'SECOND QUARTER'!E92+'THIRD QUARTER'!E92+'FOURTH QUARTER'!E92)/4,"",'FIRST QUARTER'!E92+'SECOND QUARTER'!E92+'THIRD QUARTER'!E92+'FOURTH QUARTER'!E92)/4),0)</f>
        <v>#VALUE!</v>
      </c>
      <c r="F92" s="21" t="e">
        <f>ROUND(IF(OR('FIRST QUARTER'!F92="",'SECOND QUARTER'!F92="",'THIRD QUARTER'!F92="",'FOURTH QUARTER'!F92=""),"",IF(ISERROR('FIRST QUARTER'!F92+'SECOND QUARTER'!F92+'THIRD QUARTER'!F92+'FOURTH QUARTER'!F92)/4,"",'FIRST QUARTER'!F92+'SECOND QUARTER'!F92+'THIRD QUARTER'!F92+'FOURTH QUARTER'!F92)/4),0)</f>
        <v>#VALUE!</v>
      </c>
      <c r="G92" s="21" t="e">
        <f>ROUND(IF(OR('FIRST QUARTER'!G92="",'SECOND QUARTER'!G92="",'THIRD QUARTER'!G92="",'FOURTH QUARTER'!G92=""),"",IF(ISERROR('FIRST QUARTER'!G92+'SECOND QUARTER'!G92+'THIRD QUARTER'!G92+'FOURTH QUARTER'!G92)/4,"",'FIRST QUARTER'!G92+'SECOND QUARTER'!G92+'THIRD QUARTER'!G92+'FOURTH QUARTER'!G92)/4),0)</f>
        <v>#VALUE!</v>
      </c>
      <c r="H92" s="21" t="e">
        <f>ROUND(IF(OR('FIRST QUARTER'!H92="",'SECOND QUARTER'!H92="",'THIRD QUARTER'!H92="",'FOURTH QUARTER'!H92=""),"",IF(ISERROR('FIRST QUARTER'!H92+'SECOND QUARTER'!H92+'THIRD QUARTER'!H92+'FOURTH QUARTER'!H92)/4,"",'FIRST QUARTER'!H92+'SECOND QUARTER'!H92+'THIRD QUARTER'!H92+'FOURTH QUARTER'!H92)/4),0)</f>
        <v>#VALUE!</v>
      </c>
      <c r="I92" s="21" t="e">
        <f>ROUND(IF(OR('FIRST QUARTER'!I92="",'SECOND QUARTER'!I92="",'THIRD QUARTER'!I92="",'FOURTH QUARTER'!I92=""),"",IF(ISERROR('FIRST QUARTER'!I92+'SECOND QUARTER'!I92+'THIRD QUARTER'!I92+'FOURTH QUARTER'!I92)/4,"",'FIRST QUARTER'!I92+'SECOND QUARTER'!I92+'THIRD QUARTER'!I92+'FOURTH QUARTER'!I92)/4),0)</f>
        <v>#VALUE!</v>
      </c>
      <c r="J92" s="21" t="e">
        <f>ROUND(IF(OR('FIRST QUARTER'!N92="",'SECOND QUARTER'!N92="",'THIRD QUARTER'!N92="",'FOURTH QUARTER'!N92=""),"",IF(ISERROR('FIRST QUARTER'!N92+'SECOND QUARTER'!N92+'THIRD QUARTER'!N92+'FOURTH QUARTER'!N92)/4,"",'FIRST QUARTER'!N92+'SECOND QUARTER'!N92+'THIRD QUARTER'!N92+'FOURTH QUARTER'!N92)/4),0)</f>
        <v>#VALUE!</v>
      </c>
      <c r="K92" s="21" t="e">
        <f>ROUND(IF(OR('FIRST QUARTER'!O92="",'SECOND QUARTER'!O92="",'THIRD QUARTER'!O92="",'FOURTH QUARTER'!O92=""),"",IF(ISERROR('FIRST QUARTER'!O92+'SECOND QUARTER'!O92+'THIRD QUARTER'!O92+'FOURTH QUARTER'!O92)/4,"",'FIRST QUARTER'!O92+'SECOND QUARTER'!O92+'THIRD QUARTER'!O92+'FOURTH QUARTER'!O92)/4),0)</f>
        <v>#VALUE!</v>
      </c>
      <c r="L92" s="21" t="e">
        <f>ROUND(IF(OR('FIRST QUARTER'!P92="",'SECOND QUARTER'!P92="",'THIRD QUARTER'!P92="",'FOURTH QUARTER'!P92=""),"",IF(ISERROR('FIRST QUARTER'!P92+'SECOND QUARTER'!P92+'THIRD QUARTER'!P92+'FOURTH QUARTER'!P92)/4,"",'FIRST QUARTER'!P92+'SECOND QUARTER'!P92+'THIRD QUARTER'!P92+'FOURTH QUARTER'!P92)/4),0)</f>
        <v>#VALUE!</v>
      </c>
      <c r="M92" s="30" t="e">
        <f>IF(ISERROR(C92+D92+E92+F92+G92+H92+J92+K92+I92)/(COUNT(C92:I92,J92,K92)),"",(C92+D92+E92+F92+G92+H92+J92+K92+I92)/(COUNT(C92:I92,J92,K92)))</f>
        <v>#DIV/0!</v>
      </c>
      <c r="N92" s="31" t="str">
        <f>IF(ISERROR(ROUND(M92,0)),"",ROUND(M92,0))</f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customHeight="1" ht="15.75" s="1" customFormat="1">
      <c r="A93" s="22">
        <v>32</v>
      </c>
      <c r="B93" s="23">
        <f>INPUT!B93</f>
      </c>
      <c r="C93" s="21" t="e">
        <f>ROUND(IF(OR('FIRST QUARTER'!C93="",'SECOND QUARTER'!C93="",'THIRD QUARTER'!C93="",'FOURTH QUARTER'!C93=""),"",IF(ISERROR('FIRST QUARTER'!C93+'SECOND QUARTER'!C93+'THIRD QUARTER'!C93+'FOURTH QUARTER'!C93)/4,"",'FIRST QUARTER'!C93+'SECOND QUARTER'!C93+'THIRD QUARTER'!C93+'FOURTH QUARTER'!C93)/4),0)</f>
        <v>#VALUE!</v>
      </c>
      <c r="D93" s="21" t="e">
        <f>ROUND(IF(OR('FIRST QUARTER'!D93="",'SECOND QUARTER'!D93="",'THIRD QUARTER'!D93="",'FOURTH QUARTER'!D93=""),"",IF(ISERROR('FIRST QUARTER'!D93+'SECOND QUARTER'!D93+'THIRD QUARTER'!D93+'FOURTH QUARTER'!D93)/4,"",'FIRST QUARTER'!D93+'SECOND QUARTER'!D93+'THIRD QUARTER'!D93+'FOURTH QUARTER'!D93)/4),0)</f>
        <v>#VALUE!</v>
      </c>
      <c r="E93" s="21" t="e">
        <f>ROUND(IF(OR('FIRST QUARTER'!E93="",'SECOND QUARTER'!E93="",'THIRD QUARTER'!E93="",'FOURTH QUARTER'!E93=""),"",IF(ISERROR('FIRST QUARTER'!E93+'SECOND QUARTER'!E93+'THIRD QUARTER'!E93+'FOURTH QUARTER'!E93)/4,"",'FIRST QUARTER'!E93+'SECOND QUARTER'!E93+'THIRD QUARTER'!E93+'FOURTH QUARTER'!E93)/4),0)</f>
        <v>#VALUE!</v>
      </c>
      <c r="F93" s="21" t="e">
        <f>ROUND(IF(OR('FIRST QUARTER'!F93="",'SECOND QUARTER'!F93="",'THIRD QUARTER'!F93="",'FOURTH QUARTER'!F93=""),"",IF(ISERROR('FIRST QUARTER'!F93+'SECOND QUARTER'!F93+'THIRD QUARTER'!F93+'FOURTH QUARTER'!F93)/4,"",'FIRST QUARTER'!F93+'SECOND QUARTER'!F93+'THIRD QUARTER'!F93+'FOURTH QUARTER'!F93)/4),0)</f>
        <v>#VALUE!</v>
      </c>
      <c r="G93" s="21" t="e">
        <f>ROUND(IF(OR('FIRST QUARTER'!G93="",'SECOND QUARTER'!G93="",'THIRD QUARTER'!G93="",'FOURTH QUARTER'!G93=""),"",IF(ISERROR('FIRST QUARTER'!G93+'SECOND QUARTER'!G93+'THIRD QUARTER'!G93+'FOURTH QUARTER'!G93)/4,"",'FIRST QUARTER'!G93+'SECOND QUARTER'!G93+'THIRD QUARTER'!G93+'FOURTH QUARTER'!G93)/4),0)</f>
        <v>#VALUE!</v>
      </c>
      <c r="H93" s="21" t="e">
        <f>ROUND(IF(OR('FIRST QUARTER'!H93="",'SECOND QUARTER'!H93="",'THIRD QUARTER'!H93="",'FOURTH QUARTER'!H93=""),"",IF(ISERROR('FIRST QUARTER'!H93+'SECOND QUARTER'!H93+'THIRD QUARTER'!H93+'FOURTH QUARTER'!H93)/4,"",'FIRST QUARTER'!H93+'SECOND QUARTER'!H93+'THIRD QUARTER'!H93+'FOURTH QUARTER'!H93)/4),0)</f>
        <v>#VALUE!</v>
      </c>
      <c r="I93" s="21" t="e">
        <f>ROUND(IF(OR('FIRST QUARTER'!I93="",'SECOND QUARTER'!I93="",'THIRD QUARTER'!I93="",'FOURTH QUARTER'!I93=""),"",IF(ISERROR('FIRST QUARTER'!I93+'SECOND QUARTER'!I93+'THIRD QUARTER'!I93+'FOURTH QUARTER'!I93)/4,"",'FIRST QUARTER'!I93+'SECOND QUARTER'!I93+'THIRD QUARTER'!I93+'FOURTH QUARTER'!I93)/4),0)</f>
        <v>#VALUE!</v>
      </c>
      <c r="J93" s="21" t="e">
        <f>ROUND(IF(OR('FIRST QUARTER'!N93="",'SECOND QUARTER'!N93="",'THIRD QUARTER'!N93="",'FOURTH QUARTER'!N93=""),"",IF(ISERROR('FIRST QUARTER'!N93+'SECOND QUARTER'!N93+'THIRD QUARTER'!N93+'FOURTH QUARTER'!N93)/4,"",'FIRST QUARTER'!N93+'SECOND QUARTER'!N93+'THIRD QUARTER'!N93+'FOURTH QUARTER'!N93)/4),0)</f>
        <v>#VALUE!</v>
      </c>
      <c r="K93" s="21" t="e">
        <f>ROUND(IF(OR('FIRST QUARTER'!O93="",'SECOND QUARTER'!O93="",'THIRD QUARTER'!O93="",'FOURTH QUARTER'!O93=""),"",IF(ISERROR('FIRST QUARTER'!O93+'SECOND QUARTER'!O93+'THIRD QUARTER'!O93+'FOURTH QUARTER'!O93)/4,"",'FIRST QUARTER'!O93+'SECOND QUARTER'!O93+'THIRD QUARTER'!O93+'FOURTH QUARTER'!O93)/4),0)</f>
        <v>#VALUE!</v>
      </c>
      <c r="L93" s="21" t="e">
        <f>ROUND(IF(OR('FIRST QUARTER'!P93="",'SECOND QUARTER'!P93="",'THIRD QUARTER'!P93="",'FOURTH QUARTER'!P93=""),"",IF(ISERROR('FIRST QUARTER'!P93+'SECOND QUARTER'!P93+'THIRD QUARTER'!P93+'FOURTH QUARTER'!P93)/4,"",'FIRST QUARTER'!P93+'SECOND QUARTER'!P93+'THIRD QUARTER'!P93+'FOURTH QUARTER'!P93)/4),0)</f>
        <v>#VALUE!</v>
      </c>
      <c r="M93" s="30" t="e">
        <f>IF(ISERROR(C93+D93+E93+F93+G93+H93+J93+K93+I93)/(COUNT(C93:I93,J93,K93)),"",(C93+D93+E93+F93+G93+H93+J93+K93+I93)/(COUNT(C93:I93,J93,K93)))</f>
        <v>#DIV/0!</v>
      </c>
      <c r="N93" s="31" t="str">
        <f>IF(ISERROR(ROUND(M93,0)),"",ROUND(M93,0))</f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 customHeight="1" ht="15.75" s="1" customFormat="1">
      <c r="A94" s="22">
        <v>33</v>
      </c>
      <c r="B94" s="23">
        <f>INPUT!B94</f>
      </c>
      <c r="C94" s="21" t="e">
        <f>ROUND(IF(OR('FIRST QUARTER'!C94="",'SECOND QUARTER'!C94="",'THIRD QUARTER'!C94="",'FOURTH QUARTER'!C94=""),"",IF(ISERROR('FIRST QUARTER'!C94+'SECOND QUARTER'!C94+'THIRD QUARTER'!C94+'FOURTH QUARTER'!C94)/4,"",'FIRST QUARTER'!C94+'SECOND QUARTER'!C94+'THIRD QUARTER'!C94+'FOURTH QUARTER'!C94)/4),0)</f>
        <v>#VALUE!</v>
      </c>
      <c r="D94" s="21" t="e">
        <f>ROUND(IF(OR('FIRST QUARTER'!D94="",'SECOND QUARTER'!D94="",'THIRD QUARTER'!D94="",'FOURTH QUARTER'!D94=""),"",IF(ISERROR('FIRST QUARTER'!D94+'SECOND QUARTER'!D94+'THIRD QUARTER'!D94+'FOURTH QUARTER'!D94)/4,"",'FIRST QUARTER'!D94+'SECOND QUARTER'!D94+'THIRD QUARTER'!D94+'FOURTH QUARTER'!D94)/4),0)</f>
        <v>#VALUE!</v>
      </c>
      <c r="E94" s="21" t="e">
        <f>ROUND(IF(OR('FIRST QUARTER'!E94="",'SECOND QUARTER'!E94="",'THIRD QUARTER'!E94="",'FOURTH QUARTER'!E94=""),"",IF(ISERROR('FIRST QUARTER'!E94+'SECOND QUARTER'!E94+'THIRD QUARTER'!E94+'FOURTH QUARTER'!E94)/4,"",'FIRST QUARTER'!E94+'SECOND QUARTER'!E94+'THIRD QUARTER'!E94+'FOURTH QUARTER'!E94)/4),0)</f>
        <v>#VALUE!</v>
      </c>
      <c r="F94" s="21" t="e">
        <f>ROUND(IF(OR('FIRST QUARTER'!F94="",'SECOND QUARTER'!F94="",'THIRD QUARTER'!F94="",'FOURTH QUARTER'!F94=""),"",IF(ISERROR('FIRST QUARTER'!F94+'SECOND QUARTER'!F94+'THIRD QUARTER'!F94+'FOURTH QUARTER'!F94)/4,"",'FIRST QUARTER'!F94+'SECOND QUARTER'!F94+'THIRD QUARTER'!F94+'FOURTH QUARTER'!F94)/4),0)</f>
        <v>#VALUE!</v>
      </c>
      <c r="G94" s="21" t="e">
        <f>ROUND(IF(OR('FIRST QUARTER'!G94="",'SECOND QUARTER'!G94="",'THIRD QUARTER'!G94="",'FOURTH QUARTER'!G94=""),"",IF(ISERROR('FIRST QUARTER'!G94+'SECOND QUARTER'!G94+'THIRD QUARTER'!G94+'FOURTH QUARTER'!G94)/4,"",'FIRST QUARTER'!G94+'SECOND QUARTER'!G94+'THIRD QUARTER'!G94+'FOURTH QUARTER'!G94)/4),0)</f>
        <v>#VALUE!</v>
      </c>
      <c r="H94" s="21" t="e">
        <f>ROUND(IF(OR('FIRST QUARTER'!H94="",'SECOND QUARTER'!H94="",'THIRD QUARTER'!H94="",'FOURTH QUARTER'!H94=""),"",IF(ISERROR('FIRST QUARTER'!H94+'SECOND QUARTER'!H94+'THIRD QUARTER'!H94+'FOURTH QUARTER'!H94)/4,"",'FIRST QUARTER'!H94+'SECOND QUARTER'!H94+'THIRD QUARTER'!H94+'FOURTH QUARTER'!H94)/4),0)</f>
        <v>#VALUE!</v>
      </c>
      <c r="I94" s="21" t="e">
        <f>ROUND(IF(OR('FIRST QUARTER'!I94="",'SECOND QUARTER'!I94="",'THIRD QUARTER'!I94="",'FOURTH QUARTER'!I94=""),"",IF(ISERROR('FIRST QUARTER'!I94+'SECOND QUARTER'!I94+'THIRD QUARTER'!I94+'FOURTH QUARTER'!I94)/4,"",'FIRST QUARTER'!I94+'SECOND QUARTER'!I94+'THIRD QUARTER'!I94+'FOURTH QUARTER'!I94)/4),0)</f>
        <v>#VALUE!</v>
      </c>
      <c r="J94" s="21" t="e">
        <f>ROUND(IF(OR('FIRST QUARTER'!N94="",'SECOND QUARTER'!N94="",'THIRD QUARTER'!N94="",'FOURTH QUARTER'!N94=""),"",IF(ISERROR('FIRST QUARTER'!N94+'SECOND QUARTER'!N94+'THIRD QUARTER'!N94+'FOURTH QUARTER'!N94)/4,"",'FIRST QUARTER'!N94+'SECOND QUARTER'!N94+'THIRD QUARTER'!N94+'FOURTH QUARTER'!N94)/4),0)</f>
        <v>#VALUE!</v>
      </c>
      <c r="K94" s="21" t="e">
        <f>ROUND(IF(OR('FIRST QUARTER'!O94="",'SECOND QUARTER'!O94="",'THIRD QUARTER'!O94="",'FOURTH QUARTER'!O94=""),"",IF(ISERROR('FIRST QUARTER'!O94+'SECOND QUARTER'!O94+'THIRD QUARTER'!O94+'FOURTH QUARTER'!O94)/4,"",'FIRST QUARTER'!O94+'SECOND QUARTER'!O94+'THIRD QUARTER'!O94+'FOURTH QUARTER'!O94)/4),0)</f>
        <v>#VALUE!</v>
      </c>
      <c r="L94" s="21" t="e">
        <f>ROUND(IF(OR('FIRST QUARTER'!P94="",'SECOND QUARTER'!P94="",'THIRD QUARTER'!P94="",'FOURTH QUARTER'!P94=""),"",IF(ISERROR('FIRST QUARTER'!P94+'SECOND QUARTER'!P94+'THIRD QUARTER'!P94+'FOURTH QUARTER'!P94)/4,"",'FIRST QUARTER'!P94+'SECOND QUARTER'!P94+'THIRD QUARTER'!P94+'FOURTH QUARTER'!P94)/4),0)</f>
        <v>#VALUE!</v>
      </c>
      <c r="M94" s="30" t="e">
        <f>IF(ISERROR(C94+D94+E94+F94+G94+H94+J94+K94+I94)/(COUNT(C94:I94,J94,K94)),"",(C94+D94+E94+F94+G94+H94+J94+K94+I94)/(COUNT(C94:I94,J94,K94)))</f>
        <v>#DIV/0!</v>
      </c>
      <c r="N94" s="31" t="str">
        <f>IF(ISERROR(ROUND(M94,0)),"",ROUND(M94,0))</f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 customHeight="1" ht="15.75" s="1" customFormat="1">
      <c r="A95" s="22">
        <v>34</v>
      </c>
      <c r="B95" s="23">
        <f>INPUT!B95</f>
      </c>
      <c r="C95" s="21" t="e">
        <f>ROUND(IF(OR('FIRST QUARTER'!C95="",'SECOND QUARTER'!C95="",'THIRD QUARTER'!C95="",'FOURTH QUARTER'!C95=""),"",IF(ISERROR('FIRST QUARTER'!C95+'SECOND QUARTER'!C95+'THIRD QUARTER'!C95+'FOURTH QUARTER'!C95)/4,"",'FIRST QUARTER'!C95+'SECOND QUARTER'!C95+'THIRD QUARTER'!C95+'FOURTH QUARTER'!C95)/4),0)</f>
        <v>#VALUE!</v>
      </c>
      <c r="D95" s="21" t="e">
        <f>ROUND(IF(OR('FIRST QUARTER'!D95="",'SECOND QUARTER'!D95="",'THIRD QUARTER'!D95="",'FOURTH QUARTER'!D95=""),"",IF(ISERROR('FIRST QUARTER'!D95+'SECOND QUARTER'!D95+'THIRD QUARTER'!D95+'FOURTH QUARTER'!D95)/4,"",'FIRST QUARTER'!D95+'SECOND QUARTER'!D95+'THIRD QUARTER'!D95+'FOURTH QUARTER'!D95)/4),0)</f>
        <v>#VALUE!</v>
      </c>
      <c r="E95" s="21" t="e">
        <f>ROUND(IF(OR('FIRST QUARTER'!E95="",'SECOND QUARTER'!E95="",'THIRD QUARTER'!E95="",'FOURTH QUARTER'!E95=""),"",IF(ISERROR('FIRST QUARTER'!E95+'SECOND QUARTER'!E95+'THIRD QUARTER'!E95+'FOURTH QUARTER'!E95)/4,"",'FIRST QUARTER'!E95+'SECOND QUARTER'!E95+'THIRD QUARTER'!E95+'FOURTH QUARTER'!E95)/4),0)</f>
        <v>#VALUE!</v>
      </c>
      <c r="F95" s="21" t="e">
        <f>ROUND(IF(OR('FIRST QUARTER'!F95="",'SECOND QUARTER'!F95="",'THIRD QUARTER'!F95="",'FOURTH QUARTER'!F95=""),"",IF(ISERROR('FIRST QUARTER'!F95+'SECOND QUARTER'!F95+'THIRD QUARTER'!F95+'FOURTH QUARTER'!F95)/4,"",'FIRST QUARTER'!F95+'SECOND QUARTER'!F95+'THIRD QUARTER'!F95+'FOURTH QUARTER'!F95)/4),0)</f>
        <v>#VALUE!</v>
      </c>
      <c r="G95" s="21" t="e">
        <f>ROUND(IF(OR('FIRST QUARTER'!G95="",'SECOND QUARTER'!G95="",'THIRD QUARTER'!G95="",'FOURTH QUARTER'!G95=""),"",IF(ISERROR('FIRST QUARTER'!G95+'SECOND QUARTER'!G95+'THIRD QUARTER'!G95+'FOURTH QUARTER'!G95)/4,"",'FIRST QUARTER'!G95+'SECOND QUARTER'!G95+'THIRD QUARTER'!G95+'FOURTH QUARTER'!G95)/4),0)</f>
        <v>#VALUE!</v>
      </c>
      <c r="H95" s="21" t="e">
        <f>ROUND(IF(OR('FIRST QUARTER'!H95="",'SECOND QUARTER'!H95="",'THIRD QUARTER'!H95="",'FOURTH QUARTER'!H95=""),"",IF(ISERROR('FIRST QUARTER'!H95+'SECOND QUARTER'!H95+'THIRD QUARTER'!H95+'FOURTH QUARTER'!H95)/4,"",'FIRST QUARTER'!H95+'SECOND QUARTER'!H95+'THIRD QUARTER'!H95+'FOURTH QUARTER'!H95)/4),0)</f>
        <v>#VALUE!</v>
      </c>
      <c r="I95" s="21" t="e">
        <f>ROUND(IF(OR('FIRST QUARTER'!I95="",'SECOND QUARTER'!I95="",'THIRD QUARTER'!I95="",'FOURTH QUARTER'!I95=""),"",IF(ISERROR('FIRST QUARTER'!I95+'SECOND QUARTER'!I95+'THIRD QUARTER'!I95+'FOURTH QUARTER'!I95)/4,"",'FIRST QUARTER'!I95+'SECOND QUARTER'!I95+'THIRD QUARTER'!I95+'FOURTH QUARTER'!I95)/4),0)</f>
        <v>#VALUE!</v>
      </c>
      <c r="J95" s="21" t="e">
        <f>ROUND(IF(OR('FIRST QUARTER'!N95="",'SECOND QUARTER'!N95="",'THIRD QUARTER'!N95="",'FOURTH QUARTER'!N95=""),"",IF(ISERROR('FIRST QUARTER'!N95+'SECOND QUARTER'!N95+'THIRD QUARTER'!N95+'FOURTH QUARTER'!N95)/4,"",'FIRST QUARTER'!N95+'SECOND QUARTER'!N95+'THIRD QUARTER'!N95+'FOURTH QUARTER'!N95)/4),0)</f>
        <v>#VALUE!</v>
      </c>
      <c r="K95" s="21" t="e">
        <f>ROUND(IF(OR('FIRST QUARTER'!O95="",'SECOND QUARTER'!O95="",'THIRD QUARTER'!O95="",'FOURTH QUARTER'!O95=""),"",IF(ISERROR('FIRST QUARTER'!O95+'SECOND QUARTER'!O95+'THIRD QUARTER'!O95+'FOURTH QUARTER'!O95)/4,"",'FIRST QUARTER'!O95+'SECOND QUARTER'!O95+'THIRD QUARTER'!O95+'FOURTH QUARTER'!O95)/4),0)</f>
        <v>#VALUE!</v>
      </c>
      <c r="L95" s="21" t="e">
        <f>ROUND(IF(OR('FIRST QUARTER'!P95="",'SECOND QUARTER'!P95="",'THIRD QUARTER'!P95="",'FOURTH QUARTER'!P95=""),"",IF(ISERROR('FIRST QUARTER'!P95+'SECOND QUARTER'!P95+'THIRD QUARTER'!P95+'FOURTH QUARTER'!P95)/4,"",'FIRST QUARTER'!P95+'SECOND QUARTER'!P95+'THIRD QUARTER'!P95+'FOURTH QUARTER'!P95)/4),0)</f>
        <v>#VALUE!</v>
      </c>
      <c r="M95" s="30" t="e">
        <f>IF(ISERROR(C95+D95+E95+F95+G95+H95+J95+K95+I95)/(COUNT(C95:I95,J95,K95)),"",(C95+D95+E95+F95+G95+H95+J95+K95+I95)/(COUNT(C95:I95,J95,K95)))</f>
        <v>#DIV/0!</v>
      </c>
      <c r="N95" s="31" t="str">
        <f>IF(ISERROR(ROUND(M95,0)),"",ROUND(M95,0))</f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 customHeight="1" ht="15.75" s="1" customFormat="1">
      <c r="A96" s="22">
        <v>35</v>
      </c>
      <c r="B96" s="23">
        <f>INPUT!B96</f>
      </c>
      <c r="C96" s="21" t="e">
        <f>ROUND(IF(OR('FIRST QUARTER'!C96="",'SECOND QUARTER'!C96="",'THIRD QUARTER'!C96="",'FOURTH QUARTER'!C96=""),"",IF(ISERROR('FIRST QUARTER'!C96+'SECOND QUARTER'!C96+'THIRD QUARTER'!C96+'FOURTH QUARTER'!C96)/4,"",'FIRST QUARTER'!C96+'SECOND QUARTER'!C96+'THIRD QUARTER'!C96+'FOURTH QUARTER'!C96)/4),0)</f>
        <v>#VALUE!</v>
      </c>
      <c r="D96" s="21" t="e">
        <f>ROUND(IF(OR('FIRST QUARTER'!D96="",'SECOND QUARTER'!D96="",'THIRD QUARTER'!D96="",'FOURTH QUARTER'!D96=""),"",IF(ISERROR('FIRST QUARTER'!D96+'SECOND QUARTER'!D96+'THIRD QUARTER'!D96+'FOURTH QUARTER'!D96)/4,"",'FIRST QUARTER'!D96+'SECOND QUARTER'!D96+'THIRD QUARTER'!D96+'FOURTH QUARTER'!D96)/4),0)</f>
        <v>#VALUE!</v>
      </c>
      <c r="E96" s="21" t="e">
        <f>ROUND(IF(OR('FIRST QUARTER'!E96="",'SECOND QUARTER'!E96="",'THIRD QUARTER'!E96="",'FOURTH QUARTER'!E96=""),"",IF(ISERROR('FIRST QUARTER'!E96+'SECOND QUARTER'!E96+'THIRD QUARTER'!E96+'FOURTH QUARTER'!E96)/4,"",'FIRST QUARTER'!E96+'SECOND QUARTER'!E96+'THIRD QUARTER'!E96+'FOURTH QUARTER'!E96)/4),0)</f>
        <v>#VALUE!</v>
      </c>
      <c r="F96" s="21" t="e">
        <f>ROUND(IF(OR('FIRST QUARTER'!F96="",'SECOND QUARTER'!F96="",'THIRD QUARTER'!F96="",'FOURTH QUARTER'!F96=""),"",IF(ISERROR('FIRST QUARTER'!F96+'SECOND QUARTER'!F96+'THIRD QUARTER'!F96+'FOURTH QUARTER'!F96)/4,"",'FIRST QUARTER'!F96+'SECOND QUARTER'!F96+'THIRD QUARTER'!F96+'FOURTH QUARTER'!F96)/4),0)</f>
        <v>#VALUE!</v>
      </c>
      <c r="G96" s="21" t="e">
        <f>ROUND(IF(OR('FIRST QUARTER'!G96="",'SECOND QUARTER'!G96="",'THIRD QUARTER'!G96="",'FOURTH QUARTER'!G96=""),"",IF(ISERROR('FIRST QUARTER'!G96+'SECOND QUARTER'!G96+'THIRD QUARTER'!G96+'FOURTH QUARTER'!G96)/4,"",'FIRST QUARTER'!G96+'SECOND QUARTER'!G96+'THIRD QUARTER'!G96+'FOURTH QUARTER'!G96)/4),0)</f>
        <v>#VALUE!</v>
      </c>
      <c r="H96" s="21" t="e">
        <f>ROUND(IF(OR('FIRST QUARTER'!H96="",'SECOND QUARTER'!H96="",'THIRD QUARTER'!H96="",'FOURTH QUARTER'!H96=""),"",IF(ISERROR('FIRST QUARTER'!H96+'SECOND QUARTER'!H96+'THIRD QUARTER'!H96+'FOURTH QUARTER'!H96)/4,"",'FIRST QUARTER'!H96+'SECOND QUARTER'!H96+'THIRD QUARTER'!H96+'FOURTH QUARTER'!H96)/4),0)</f>
        <v>#VALUE!</v>
      </c>
      <c r="I96" s="21" t="e">
        <f>ROUND(IF(OR('FIRST QUARTER'!I96="",'SECOND QUARTER'!I96="",'THIRD QUARTER'!I96="",'FOURTH QUARTER'!I96=""),"",IF(ISERROR('FIRST QUARTER'!I96+'SECOND QUARTER'!I96+'THIRD QUARTER'!I96+'FOURTH QUARTER'!I96)/4,"",'FIRST QUARTER'!I96+'SECOND QUARTER'!I96+'THIRD QUARTER'!I96+'FOURTH QUARTER'!I96)/4),0)</f>
        <v>#VALUE!</v>
      </c>
      <c r="J96" s="21" t="e">
        <f>ROUND(IF(OR('FIRST QUARTER'!N96="",'SECOND QUARTER'!N96="",'THIRD QUARTER'!N96="",'FOURTH QUARTER'!N96=""),"",IF(ISERROR('FIRST QUARTER'!N96+'SECOND QUARTER'!N96+'THIRD QUARTER'!N96+'FOURTH QUARTER'!N96)/4,"",'FIRST QUARTER'!N96+'SECOND QUARTER'!N96+'THIRD QUARTER'!N96+'FOURTH QUARTER'!N96)/4),0)</f>
        <v>#VALUE!</v>
      </c>
      <c r="K96" s="21" t="e">
        <f>ROUND(IF(OR('FIRST QUARTER'!O96="",'SECOND QUARTER'!O96="",'THIRD QUARTER'!O96="",'FOURTH QUARTER'!O96=""),"",IF(ISERROR('FIRST QUARTER'!O96+'SECOND QUARTER'!O96+'THIRD QUARTER'!O96+'FOURTH QUARTER'!O96)/4,"",'FIRST QUARTER'!O96+'SECOND QUARTER'!O96+'THIRD QUARTER'!O96+'FOURTH QUARTER'!O96)/4),0)</f>
        <v>#VALUE!</v>
      </c>
      <c r="L96" s="21" t="e">
        <f>ROUND(IF(OR('FIRST QUARTER'!P96="",'SECOND QUARTER'!P96="",'THIRD QUARTER'!P96="",'FOURTH QUARTER'!P96=""),"",IF(ISERROR('FIRST QUARTER'!P96+'SECOND QUARTER'!P96+'THIRD QUARTER'!P96+'FOURTH QUARTER'!P96)/4,"",'FIRST QUARTER'!P96+'SECOND QUARTER'!P96+'THIRD QUARTER'!P96+'FOURTH QUARTER'!P96)/4),0)</f>
        <v>#VALUE!</v>
      </c>
      <c r="M96" s="30" t="e">
        <f>IF(ISERROR(C96+D96+E96+F96+G96+H96+J96+K96+I96)/(COUNT(C96:I96,J96,K96)),"",(C96+D96+E96+F96+G96+H96+J96+K96+I96)/(COUNT(C96:I96,J96,K96)))</f>
        <v>#DIV/0!</v>
      </c>
      <c r="N96" s="31" t="str">
        <f>IF(ISERROR(ROUND(M96,0)),"",ROUND(M96,0))</f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 customHeight="1" ht="15.75" s="1" customFormat="1">
      <c r="A97" s="22">
        <v>36</v>
      </c>
      <c r="B97" s="23">
        <f>INPUT!B97</f>
      </c>
      <c r="C97" s="21" t="e">
        <f>ROUND(IF(OR('FIRST QUARTER'!C97="",'SECOND QUARTER'!C97="",'THIRD QUARTER'!C97="",'FOURTH QUARTER'!C97=""),"",IF(ISERROR('FIRST QUARTER'!C97+'SECOND QUARTER'!C97+'THIRD QUARTER'!C97+'FOURTH QUARTER'!C97)/4,"",'FIRST QUARTER'!C97+'SECOND QUARTER'!C97+'THIRD QUARTER'!C97+'FOURTH QUARTER'!C97)/4),0)</f>
        <v>#VALUE!</v>
      </c>
      <c r="D97" s="21" t="e">
        <f>ROUND(IF(OR('FIRST QUARTER'!D97="",'SECOND QUARTER'!D97="",'THIRD QUARTER'!D97="",'FOURTH QUARTER'!D97=""),"",IF(ISERROR('FIRST QUARTER'!D97+'SECOND QUARTER'!D97+'THIRD QUARTER'!D97+'FOURTH QUARTER'!D97)/4,"",'FIRST QUARTER'!D97+'SECOND QUARTER'!D97+'THIRD QUARTER'!D97+'FOURTH QUARTER'!D97)/4),0)</f>
        <v>#VALUE!</v>
      </c>
      <c r="E97" s="21" t="e">
        <f>ROUND(IF(OR('FIRST QUARTER'!E97="",'SECOND QUARTER'!E97="",'THIRD QUARTER'!E97="",'FOURTH QUARTER'!E97=""),"",IF(ISERROR('FIRST QUARTER'!E97+'SECOND QUARTER'!E97+'THIRD QUARTER'!E97+'FOURTH QUARTER'!E97)/4,"",'FIRST QUARTER'!E97+'SECOND QUARTER'!E97+'THIRD QUARTER'!E97+'FOURTH QUARTER'!E97)/4),0)</f>
        <v>#VALUE!</v>
      </c>
      <c r="F97" s="21" t="e">
        <f>ROUND(IF(OR('FIRST QUARTER'!F97="",'SECOND QUARTER'!F97="",'THIRD QUARTER'!F97="",'FOURTH QUARTER'!F97=""),"",IF(ISERROR('FIRST QUARTER'!F97+'SECOND QUARTER'!F97+'THIRD QUARTER'!F97+'FOURTH QUARTER'!F97)/4,"",'FIRST QUARTER'!F97+'SECOND QUARTER'!F97+'THIRD QUARTER'!F97+'FOURTH QUARTER'!F97)/4),0)</f>
        <v>#VALUE!</v>
      </c>
      <c r="G97" s="21" t="e">
        <f>ROUND(IF(OR('FIRST QUARTER'!G97="",'SECOND QUARTER'!G97="",'THIRD QUARTER'!G97="",'FOURTH QUARTER'!G97=""),"",IF(ISERROR('FIRST QUARTER'!G97+'SECOND QUARTER'!G97+'THIRD QUARTER'!G97+'FOURTH QUARTER'!G97)/4,"",'FIRST QUARTER'!G97+'SECOND QUARTER'!G97+'THIRD QUARTER'!G97+'FOURTH QUARTER'!G97)/4),0)</f>
        <v>#VALUE!</v>
      </c>
      <c r="H97" s="21" t="e">
        <f>ROUND(IF(OR('FIRST QUARTER'!H97="",'SECOND QUARTER'!H97="",'THIRD QUARTER'!H97="",'FOURTH QUARTER'!H97=""),"",IF(ISERROR('FIRST QUARTER'!H97+'SECOND QUARTER'!H97+'THIRD QUARTER'!H97+'FOURTH QUARTER'!H97)/4,"",'FIRST QUARTER'!H97+'SECOND QUARTER'!H97+'THIRD QUARTER'!H97+'FOURTH QUARTER'!H97)/4),0)</f>
        <v>#VALUE!</v>
      </c>
      <c r="I97" s="21" t="e">
        <f>ROUND(IF(OR('FIRST QUARTER'!I97="",'SECOND QUARTER'!I97="",'THIRD QUARTER'!I97="",'FOURTH QUARTER'!I97=""),"",IF(ISERROR('FIRST QUARTER'!I97+'SECOND QUARTER'!I97+'THIRD QUARTER'!I97+'FOURTH QUARTER'!I97)/4,"",'FIRST QUARTER'!I97+'SECOND QUARTER'!I97+'THIRD QUARTER'!I97+'FOURTH QUARTER'!I97)/4),0)</f>
        <v>#VALUE!</v>
      </c>
      <c r="J97" s="21" t="e">
        <f>ROUND(IF(OR('FIRST QUARTER'!N97="",'SECOND QUARTER'!N97="",'THIRD QUARTER'!N97="",'FOURTH QUARTER'!N97=""),"",IF(ISERROR('FIRST QUARTER'!N97+'SECOND QUARTER'!N97+'THIRD QUARTER'!N97+'FOURTH QUARTER'!N97)/4,"",'FIRST QUARTER'!N97+'SECOND QUARTER'!N97+'THIRD QUARTER'!N97+'FOURTH QUARTER'!N97)/4),0)</f>
        <v>#VALUE!</v>
      </c>
      <c r="K97" s="21" t="e">
        <f>ROUND(IF(OR('FIRST QUARTER'!O97="",'SECOND QUARTER'!O97="",'THIRD QUARTER'!O97="",'FOURTH QUARTER'!O97=""),"",IF(ISERROR('FIRST QUARTER'!O97+'SECOND QUARTER'!O97+'THIRD QUARTER'!O97+'FOURTH QUARTER'!O97)/4,"",'FIRST QUARTER'!O97+'SECOND QUARTER'!O97+'THIRD QUARTER'!O97+'FOURTH QUARTER'!O97)/4),0)</f>
        <v>#VALUE!</v>
      </c>
      <c r="L97" s="21" t="e">
        <f>ROUND(IF(OR('FIRST QUARTER'!P97="",'SECOND QUARTER'!P97="",'THIRD QUARTER'!P97="",'FOURTH QUARTER'!P97=""),"",IF(ISERROR('FIRST QUARTER'!P97+'SECOND QUARTER'!P97+'THIRD QUARTER'!P97+'FOURTH QUARTER'!P97)/4,"",'FIRST QUARTER'!P97+'SECOND QUARTER'!P97+'THIRD QUARTER'!P97+'FOURTH QUARTER'!P97)/4),0)</f>
        <v>#VALUE!</v>
      </c>
      <c r="M97" s="30" t="e">
        <f>IF(ISERROR(C97+D97+E97+F97+G97+H97+J97+K97+I97)/(COUNT(C97:I97,J97,K97)),"",(C97+D97+E97+F97+G97+H97+J97+K97+I97)/(COUNT(C97:I97,J97,K97)))</f>
        <v>#DIV/0!</v>
      </c>
      <c r="N97" s="31" t="str">
        <f>IF(ISERROR(ROUND(M97,0)),"",ROUND(M97,0))</f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 customHeight="1" ht="15.75" s="1" customFormat="1">
      <c r="A98" s="22">
        <v>37</v>
      </c>
      <c r="B98" s="23">
        <f>INPUT!B98</f>
      </c>
      <c r="C98" s="21" t="e">
        <f>ROUND(IF(OR('FIRST QUARTER'!C98="",'SECOND QUARTER'!C98="",'THIRD QUARTER'!C98="",'FOURTH QUARTER'!C98=""),"",IF(ISERROR('FIRST QUARTER'!C98+'SECOND QUARTER'!C98+'THIRD QUARTER'!C98+'FOURTH QUARTER'!C98)/4,"",'FIRST QUARTER'!C98+'SECOND QUARTER'!C98+'THIRD QUARTER'!C98+'FOURTH QUARTER'!C98)/4),0)</f>
        <v>#VALUE!</v>
      </c>
      <c r="D98" s="21" t="e">
        <f>ROUND(IF(OR('FIRST QUARTER'!D98="",'SECOND QUARTER'!D98="",'THIRD QUARTER'!D98="",'FOURTH QUARTER'!D98=""),"",IF(ISERROR('FIRST QUARTER'!D98+'SECOND QUARTER'!D98+'THIRD QUARTER'!D98+'FOURTH QUARTER'!D98)/4,"",'FIRST QUARTER'!D98+'SECOND QUARTER'!D98+'THIRD QUARTER'!D98+'FOURTH QUARTER'!D98)/4),0)</f>
        <v>#VALUE!</v>
      </c>
      <c r="E98" s="21" t="e">
        <f>ROUND(IF(OR('FIRST QUARTER'!E98="",'SECOND QUARTER'!E98="",'THIRD QUARTER'!E98="",'FOURTH QUARTER'!E98=""),"",IF(ISERROR('FIRST QUARTER'!E98+'SECOND QUARTER'!E98+'THIRD QUARTER'!E98+'FOURTH QUARTER'!E98)/4,"",'FIRST QUARTER'!E98+'SECOND QUARTER'!E98+'THIRD QUARTER'!E98+'FOURTH QUARTER'!E98)/4),0)</f>
        <v>#VALUE!</v>
      </c>
      <c r="F98" s="21" t="e">
        <f>ROUND(IF(OR('FIRST QUARTER'!F98="",'SECOND QUARTER'!F98="",'THIRD QUARTER'!F98="",'FOURTH QUARTER'!F98=""),"",IF(ISERROR('FIRST QUARTER'!F98+'SECOND QUARTER'!F98+'THIRD QUARTER'!F98+'FOURTH QUARTER'!F98)/4,"",'FIRST QUARTER'!F98+'SECOND QUARTER'!F98+'THIRD QUARTER'!F98+'FOURTH QUARTER'!F98)/4),0)</f>
        <v>#VALUE!</v>
      </c>
      <c r="G98" s="21" t="e">
        <f>ROUND(IF(OR('FIRST QUARTER'!G98="",'SECOND QUARTER'!G98="",'THIRD QUARTER'!G98="",'FOURTH QUARTER'!G98=""),"",IF(ISERROR('FIRST QUARTER'!G98+'SECOND QUARTER'!G98+'THIRD QUARTER'!G98+'FOURTH QUARTER'!G98)/4,"",'FIRST QUARTER'!G98+'SECOND QUARTER'!G98+'THIRD QUARTER'!G98+'FOURTH QUARTER'!G98)/4),0)</f>
        <v>#VALUE!</v>
      </c>
      <c r="H98" s="21" t="e">
        <f>ROUND(IF(OR('FIRST QUARTER'!H98="",'SECOND QUARTER'!H98="",'THIRD QUARTER'!H98="",'FOURTH QUARTER'!H98=""),"",IF(ISERROR('FIRST QUARTER'!H98+'SECOND QUARTER'!H98+'THIRD QUARTER'!H98+'FOURTH QUARTER'!H98)/4,"",'FIRST QUARTER'!H98+'SECOND QUARTER'!H98+'THIRD QUARTER'!H98+'FOURTH QUARTER'!H98)/4),0)</f>
        <v>#VALUE!</v>
      </c>
      <c r="I98" s="21" t="e">
        <f>ROUND(IF(OR('FIRST QUARTER'!I98="",'SECOND QUARTER'!I98="",'THIRD QUARTER'!I98="",'FOURTH QUARTER'!I98=""),"",IF(ISERROR('FIRST QUARTER'!I98+'SECOND QUARTER'!I98+'THIRD QUARTER'!I98+'FOURTH QUARTER'!I98)/4,"",'FIRST QUARTER'!I98+'SECOND QUARTER'!I98+'THIRD QUARTER'!I98+'FOURTH QUARTER'!I98)/4),0)</f>
        <v>#VALUE!</v>
      </c>
      <c r="J98" s="21" t="e">
        <f>ROUND(IF(OR('FIRST QUARTER'!N98="",'SECOND QUARTER'!N98="",'THIRD QUARTER'!N98="",'FOURTH QUARTER'!N98=""),"",IF(ISERROR('FIRST QUARTER'!N98+'SECOND QUARTER'!N98+'THIRD QUARTER'!N98+'FOURTH QUARTER'!N98)/4,"",'FIRST QUARTER'!N98+'SECOND QUARTER'!N98+'THIRD QUARTER'!N98+'FOURTH QUARTER'!N98)/4),0)</f>
        <v>#VALUE!</v>
      </c>
      <c r="K98" s="21" t="e">
        <f>ROUND(IF(OR('FIRST QUARTER'!O98="",'SECOND QUARTER'!O98="",'THIRD QUARTER'!O98="",'FOURTH QUARTER'!O98=""),"",IF(ISERROR('FIRST QUARTER'!O98+'SECOND QUARTER'!O98+'THIRD QUARTER'!O98+'FOURTH QUARTER'!O98)/4,"",'FIRST QUARTER'!O98+'SECOND QUARTER'!O98+'THIRD QUARTER'!O98+'FOURTH QUARTER'!O98)/4),0)</f>
        <v>#VALUE!</v>
      </c>
      <c r="L98" s="21" t="e">
        <f>ROUND(IF(OR('FIRST QUARTER'!P98="",'SECOND QUARTER'!P98="",'THIRD QUARTER'!P98="",'FOURTH QUARTER'!P98=""),"",IF(ISERROR('FIRST QUARTER'!P98+'SECOND QUARTER'!P98+'THIRD QUARTER'!P98+'FOURTH QUARTER'!P98)/4,"",'FIRST QUARTER'!P98+'SECOND QUARTER'!P98+'THIRD QUARTER'!P98+'FOURTH QUARTER'!P98)/4),0)</f>
        <v>#VALUE!</v>
      </c>
      <c r="M98" s="30" t="e">
        <f>IF(ISERROR(C98+D98+E98+F98+G98+H98+J98+K98+I98)/(COUNT(C98:I98,J98,K98)),"",(C98+D98+E98+F98+G98+H98+J98+K98+I98)/(COUNT(C98:I98,J98,K98)))</f>
        <v>#DIV/0!</v>
      </c>
      <c r="N98" s="31" t="str">
        <f>IF(ISERROR(ROUND(M98,0)),"",ROUND(M98,0))</f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customHeight="1" ht="15.75" s="1" customFormat="1">
      <c r="A99" s="22">
        <v>38</v>
      </c>
      <c r="B99" s="23">
        <f>INPUT!B99</f>
      </c>
      <c r="C99" s="21" t="e">
        <f>ROUND(IF(OR('FIRST QUARTER'!C99="",'SECOND QUARTER'!C99="",'THIRD QUARTER'!C99="",'FOURTH QUARTER'!C99=""),"",IF(ISERROR('FIRST QUARTER'!C99+'SECOND QUARTER'!C99+'THIRD QUARTER'!C99+'FOURTH QUARTER'!C99)/4,"",'FIRST QUARTER'!C99+'SECOND QUARTER'!C99+'THIRD QUARTER'!C99+'FOURTH QUARTER'!C99)/4),0)</f>
        <v>#VALUE!</v>
      </c>
      <c r="D99" s="21" t="e">
        <f>ROUND(IF(OR('FIRST QUARTER'!D99="",'SECOND QUARTER'!D99="",'THIRD QUARTER'!D99="",'FOURTH QUARTER'!D99=""),"",IF(ISERROR('FIRST QUARTER'!D99+'SECOND QUARTER'!D99+'THIRD QUARTER'!D99+'FOURTH QUARTER'!D99)/4,"",'FIRST QUARTER'!D99+'SECOND QUARTER'!D99+'THIRD QUARTER'!D99+'FOURTH QUARTER'!D99)/4),0)</f>
        <v>#VALUE!</v>
      </c>
      <c r="E99" s="21" t="e">
        <f>ROUND(IF(OR('FIRST QUARTER'!E99="",'SECOND QUARTER'!E99="",'THIRD QUARTER'!E99="",'FOURTH QUARTER'!E99=""),"",IF(ISERROR('FIRST QUARTER'!E99+'SECOND QUARTER'!E99+'THIRD QUARTER'!E99+'FOURTH QUARTER'!E99)/4,"",'FIRST QUARTER'!E99+'SECOND QUARTER'!E99+'THIRD QUARTER'!E99+'FOURTH QUARTER'!E99)/4),0)</f>
        <v>#VALUE!</v>
      </c>
      <c r="F99" s="21" t="e">
        <f>ROUND(IF(OR('FIRST QUARTER'!F99="",'SECOND QUARTER'!F99="",'THIRD QUARTER'!F99="",'FOURTH QUARTER'!F99=""),"",IF(ISERROR('FIRST QUARTER'!F99+'SECOND QUARTER'!F99+'THIRD QUARTER'!F99+'FOURTH QUARTER'!F99)/4,"",'FIRST QUARTER'!F99+'SECOND QUARTER'!F99+'THIRD QUARTER'!F99+'FOURTH QUARTER'!F99)/4),0)</f>
        <v>#VALUE!</v>
      </c>
      <c r="G99" s="21" t="e">
        <f>ROUND(IF(OR('FIRST QUARTER'!G99="",'SECOND QUARTER'!G99="",'THIRD QUARTER'!G99="",'FOURTH QUARTER'!G99=""),"",IF(ISERROR('FIRST QUARTER'!G99+'SECOND QUARTER'!G99+'THIRD QUARTER'!G99+'FOURTH QUARTER'!G99)/4,"",'FIRST QUARTER'!G99+'SECOND QUARTER'!G99+'THIRD QUARTER'!G99+'FOURTH QUARTER'!G99)/4),0)</f>
        <v>#VALUE!</v>
      </c>
      <c r="H99" s="21" t="e">
        <f>ROUND(IF(OR('FIRST QUARTER'!H99="",'SECOND QUARTER'!H99="",'THIRD QUARTER'!H99="",'FOURTH QUARTER'!H99=""),"",IF(ISERROR('FIRST QUARTER'!H99+'SECOND QUARTER'!H99+'THIRD QUARTER'!H99+'FOURTH QUARTER'!H99)/4,"",'FIRST QUARTER'!H99+'SECOND QUARTER'!H99+'THIRD QUARTER'!H99+'FOURTH QUARTER'!H99)/4),0)</f>
        <v>#VALUE!</v>
      </c>
      <c r="I99" s="21" t="e">
        <f>ROUND(IF(OR('FIRST QUARTER'!I99="",'SECOND QUARTER'!I99="",'THIRD QUARTER'!I99="",'FOURTH QUARTER'!I99=""),"",IF(ISERROR('FIRST QUARTER'!I99+'SECOND QUARTER'!I99+'THIRD QUARTER'!I99+'FOURTH QUARTER'!I99)/4,"",'FIRST QUARTER'!I99+'SECOND QUARTER'!I99+'THIRD QUARTER'!I99+'FOURTH QUARTER'!I99)/4),0)</f>
        <v>#VALUE!</v>
      </c>
      <c r="J99" s="21" t="e">
        <f>ROUND(IF(OR('FIRST QUARTER'!N99="",'SECOND QUARTER'!N99="",'THIRD QUARTER'!N99="",'FOURTH QUARTER'!N99=""),"",IF(ISERROR('FIRST QUARTER'!N99+'SECOND QUARTER'!N99+'THIRD QUARTER'!N99+'FOURTH QUARTER'!N99)/4,"",'FIRST QUARTER'!N99+'SECOND QUARTER'!N99+'THIRD QUARTER'!N99+'FOURTH QUARTER'!N99)/4),0)</f>
        <v>#VALUE!</v>
      </c>
      <c r="K99" s="21" t="e">
        <f>ROUND(IF(OR('FIRST QUARTER'!O99="",'SECOND QUARTER'!O99="",'THIRD QUARTER'!O99="",'FOURTH QUARTER'!O99=""),"",IF(ISERROR('FIRST QUARTER'!O99+'SECOND QUARTER'!O99+'THIRD QUARTER'!O99+'FOURTH QUARTER'!O99)/4,"",'FIRST QUARTER'!O99+'SECOND QUARTER'!O99+'THIRD QUARTER'!O99+'FOURTH QUARTER'!O99)/4),0)</f>
        <v>#VALUE!</v>
      </c>
      <c r="L99" s="21" t="e">
        <f>ROUND(IF(OR('FIRST QUARTER'!P99="",'SECOND QUARTER'!P99="",'THIRD QUARTER'!P99="",'FOURTH QUARTER'!P99=""),"",IF(ISERROR('FIRST QUARTER'!P99+'SECOND QUARTER'!P99+'THIRD QUARTER'!P99+'FOURTH QUARTER'!P99)/4,"",'FIRST QUARTER'!P99+'SECOND QUARTER'!P99+'THIRD QUARTER'!P99+'FOURTH QUARTER'!P99)/4),0)</f>
        <v>#VALUE!</v>
      </c>
      <c r="M99" s="30" t="e">
        <f>IF(ISERROR(C99+D99+E99+F99+G99+H99+J99+K99+I99)/(COUNT(C99:I99,J99,K99)),"",(C99+D99+E99+F99+G99+H99+J99+K99+I99)/(COUNT(C99:I99,J99,K99)))</f>
        <v>#DIV/0!</v>
      </c>
      <c r="N99" s="31" t="str">
        <f>IF(ISERROR(ROUND(M99,0)),"",ROUND(M99,0))</f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 customHeight="1" ht="15.75" s="1" customFormat="1">
      <c r="A100" s="22">
        <v>39</v>
      </c>
      <c r="B100" s="23">
        <f>INPUT!B100</f>
      </c>
      <c r="C100" s="21" t="e">
        <f>ROUND(IF(OR('FIRST QUARTER'!C100="",'SECOND QUARTER'!C100="",'THIRD QUARTER'!C100="",'FOURTH QUARTER'!C100=""),"",IF(ISERROR('FIRST QUARTER'!C100+'SECOND QUARTER'!C100+'THIRD QUARTER'!C100+'FOURTH QUARTER'!C100)/4,"",'FIRST QUARTER'!C100+'SECOND QUARTER'!C100+'THIRD QUARTER'!C100+'FOURTH QUARTER'!C100)/4),0)</f>
        <v>#VALUE!</v>
      </c>
      <c r="D100" s="21" t="e">
        <f>ROUND(IF(OR('FIRST QUARTER'!D100="",'SECOND QUARTER'!D100="",'THIRD QUARTER'!D100="",'FOURTH QUARTER'!D100=""),"",IF(ISERROR('FIRST QUARTER'!D100+'SECOND QUARTER'!D100+'THIRD QUARTER'!D100+'FOURTH QUARTER'!D100)/4,"",'FIRST QUARTER'!D100+'SECOND QUARTER'!D100+'THIRD QUARTER'!D100+'FOURTH QUARTER'!D100)/4),0)</f>
        <v>#VALUE!</v>
      </c>
      <c r="E100" s="21" t="e">
        <f>ROUND(IF(OR('FIRST QUARTER'!E100="",'SECOND QUARTER'!E100="",'THIRD QUARTER'!E100="",'FOURTH QUARTER'!E100=""),"",IF(ISERROR('FIRST QUARTER'!E100+'SECOND QUARTER'!E100+'THIRD QUARTER'!E100+'FOURTH QUARTER'!E100)/4,"",'FIRST QUARTER'!E100+'SECOND QUARTER'!E100+'THIRD QUARTER'!E100+'FOURTH QUARTER'!E100)/4),0)</f>
        <v>#VALUE!</v>
      </c>
      <c r="F100" s="21" t="e">
        <f>ROUND(IF(OR('FIRST QUARTER'!F100="",'SECOND QUARTER'!F100="",'THIRD QUARTER'!F100="",'FOURTH QUARTER'!F100=""),"",IF(ISERROR('FIRST QUARTER'!F100+'SECOND QUARTER'!F100+'THIRD QUARTER'!F100+'FOURTH QUARTER'!F100)/4,"",'FIRST QUARTER'!F100+'SECOND QUARTER'!F100+'THIRD QUARTER'!F100+'FOURTH QUARTER'!F100)/4),0)</f>
        <v>#VALUE!</v>
      </c>
      <c r="G100" s="21" t="e">
        <f>ROUND(IF(OR('FIRST QUARTER'!G100="",'SECOND QUARTER'!G100="",'THIRD QUARTER'!G100="",'FOURTH QUARTER'!G100=""),"",IF(ISERROR('FIRST QUARTER'!G100+'SECOND QUARTER'!G100+'THIRD QUARTER'!G100+'FOURTH QUARTER'!G100)/4,"",'FIRST QUARTER'!G100+'SECOND QUARTER'!G100+'THIRD QUARTER'!G100+'FOURTH QUARTER'!G100)/4),0)</f>
        <v>#VALUE!</v>
      </c>
      <c r="H100" s="21" t="e">
        <f>ROUND(IF(OR('FIRST QUARTER'!H100="",'SECOND QUARTER'!H100="",'THIRD QUARTER'!H100="",'FOURTH QUARTER'!H100=""),"",IF(ISERROR('FIRST QUARTER'!H100+'SECOND QUARTER'!H100+'THIRD QUARTER'!H100+'FOURTH QUARTER'!H100)/4,"",'FIRST QUARTER'!H100+'SECOND QUARTER'!H100+'THIRD QUARTER'!H100+'FOURTH QUARTER'!H100)/4),0)</f>
        <v>#VALUE!</v>
      </c>
      <c r="I100" s="21" t="e">
        <f>ROUND(IF(OR('FIRST QUARTER'!I100="",'SECOND QUARTER'!I100="",'THIRD QUARTER'!I100="",'FOURTH QUARTER'!I100=""),"",IF(ISERROR('FIRST QUARTER'!I100+'SECOND QUARTER'!I100+'THIRD QUARTER'!I100+'FOURTH QUARTER'!I100)/4,"",'FIRST QUARTER'!I100+'SECOND QUARTER'!I100+'THIRD QUARTER'!I100+'FOURTH QUARTER'!I100)/4),0)</f>
        <v>#VALUE!</v>
      </c>
      <c r="J100" s="21" t="e">
        <f>ROUND(IF(OR('FIRST QUARTER'!N100="",'SECOND QUARTER'!N100="",'THIRD QUARTER'!N100="",'FOURTH QUARTER'!N100=""),"",IF(ISERROR('FIRST QUARTER'!N100+'SECOND QUARTER'!N100+'THIRD QUARTER'!N100+'FOURTH QUARTER'!N100)/4,"",'FIRST QUARTER'!N100+'SECOND QUARTER'!N100+'THIRD QUARTER'!N100+'FOURTH QUARTER'!N100)/4),0)</f>
        <v>#VALUE!</v>
      </c>
      <c r="K100" s="21" t="e">
        <f>ROUND(IF(OR('FIRST QUARTER'!O100="",'SECOND QUARTER'!O100="",'THIRD QUARTER'!O100="",'FOURTH QUARTER'!O100=""),"",IF(ISERROR('FIRST QUARTER'!O100+'SECOND QUARTER'!O100+'THIRD QUARTER'!O100+'FOURTH QUARTER'!O100)/4,"",'FIRST QUARTER'!O100+'SECOND QUARTER'!O100+'THIRD QUARTER'!O100+'FOURTH QUARTER'!O100)/4),0)</f>
        <v>#VALUE!</v>
      </c>
      <c r="L100" s="21" t="e">
        <f>ROUND(IF(OR('FIRST QUARTER'!P100="",'SECOND QUARTER'!P100="",'THIRD QUARTER'!P100="",'FOURTH QUARTER'!P100=""),"",IF(ISERROR('FIRST QUARTER'!P100+'SECOND QUARTER'!P100+'THIRD QUARTER'!P100+'FOURTH QUARTER'!P100)/4,"",'FIRST QUARTER'!P100+'SECOND QUARTER'!P100+'THIRD QUARTER'!P100+'FOURTH QUARTER'!P100)/4),0)</f>
        <v>#VALUE!</v>
      </c>
      <c r="M100" s="30" t="e">
        <f>IF(ISERROR(C100+D100+E100+F100+G100+H100+J100+K100+I100)/(COUNT(C100:I100,J100,K100)),"",(C100+D100+E100+F100+G100+H100+J100+K100+I100)/(COUNT(C100:I100,J100,K100)))</f>
        <v>#DIV/0!</v>
      </c>
      <c r="N100" s="31" t="str">
        <f>IF(ISERROR(ROUND(M100,0)),"",ROUND(M100,0))</f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 customHeight="1" ht="15.75" s="1" customFormat="1">
      <c r="A101" s="22">
        <v>40</v>
      </c>
      <c r="B101" s="23">
        <f>INPUT!B101</f>
      </c>
      <c r="C101" s="21" t="e">
        <f>ROUND(IF(OR('FIRST QUARTER'!C101="",'SECOND QUARTER'!C101="",'THIRD QUARTER'!C101="",'FOURTH QUARTER'!C101=""),"",IF(ISERROR('FIRST QUARTER'!C101+'SECOND QUARTER'!C101+'THIRD QUARTER'!C101+'FOURTH QUARTER'!C101)/4,"",'FIRST QUARTER'!C101+'SECOND QUARTER'!C101+'THIRD QUARTER'!C101+'FOURTH QUARTER'!C101)/4),0)</f>
        <v>#VALUE!</v>
      </c>
      <c r="D101" s="21" t="e">
        <f>ROUND(IF(OR('FIRST QUARTER'!D101="",'SECOND QUARTER'!D101="",'THIRD QUARTER'!D101="",'FOURTH QUARTER'!D101=""),"",IF(ISERROR('FIRST QUARTER'!D101+'SECOND QUARTER'!D101+'THIRD QUARTER'!D101+'FOURTH QUARTER'!D101)/4,"",'FIRST QUARTER'!D101+'SECOND QUARTER'!D101+'THIRD QUARTER'!D101+'FOURTH QUARTER'!D101)/4),0)</f>
        <v>#VALUE!</v>
      </c>
      <c r="E101" s="21" t="e">
        <f>ROUND(IF(OR('FIRST QUARTER'!E101="",'SECOND QUARTER'!E101="",'THIRD QUARTER'!E101="",'FOURTH QUARTER'!E101=""),"",IF(ISERROR('FIRST QUARTER'!E101+'SECOND QUARTER'!E101+'THIRD QUARTER'!E101+'FOURTH QUARTER'!E101)/4,"",'FIRST QUARTER'!E101+'SECOND QUARTER'!E101+'THIRD QUARTER'!E101+'FOURTH QUARTER'!E101)/4),0)</f>
        <v>#VALUE!</v>
      </c>
      <c r="F101" s="21" t="e">
        <f>ROUND(IF(OR('FIRST QUARTER'!F101="",'SECOND QUARTER'!F101="",'THIRD QUARTER'!F101="",'FOURTH QUARTER'!F101=""),"",IF(ISERROR('FIRST QUARTER'!F101+'SECOND QUARTER'!F101+'THIRD QUARTER'!F101+'FOURTH QUARTER'!F101)/4,"",'FIRST QUARTER'!F101+'SECOND QUARTER'!F101+'THIRD QUARTER'!F101+'FOURTH QUARTER'!F101)/4),0)</f>
        <v>#VALUE!</v>
      </c>
      <c r="G101" s="21" t="e">
        <f>ROUND(IF(OR('FIRST QUARTER'!G101="",'SECOND QUARTER'!G101="",'THIRD QUARTER'!G101="",'FOURTH QUARTER'!G101=""),"",IF(ISERROR('FIRST QUARTER'!G101+'SECOND QUARTER'!G101+'THIRD QUARTER'!G101+'FOURTH QUARTER'!G101)/4,"",'FIRST QUARTER'!G101+'SECOND QUARTER'!G101+'THIRD QUARTER'!G101+'FOURTH QUARTER'!G101)/4),0)</f>
        <v>#VALUE!</v>
      </c>
      <c r="H101" s="21" t="e">
        <f>ROUND(IF(OR('FIRST QUARTER'!H101="",'SECOND QUARTER'!H101="",'THIRD QUARTER'!H101="",'FOURTH QUARTER'!H101=""),"",IF(ISERROR('FIRST QUARTER'!H101+'SECOND QUARTER'!H101+'THIRD QUARTER'!H101+'FOURTH QUARTER'!H101)/4,"",'FIRST QUARTER'!H101+'SECOND QUARTER'!H101+'THIRD QUARTER'!H101+'FOURTH QUARTER'!H101)/4),0)</f>
        <v>#VALUE!</v>
      </c>
      <c r="I101" s="21" t="e">
        <f>ROUND(IF(OR('FIRST QUARTER'!I101="",'SECOND QUARTER'!I101="",'THIRD QUARTER'!I101="",'FOURTH QUARTER'!I101=""),"",IF(ISERROR('FIRST QUARTER'!I101+'SECOND QUARTER'!I101+'THIRD QUARTER'!I101+'FOURTH QUARTER'!I101)/4,"",'FIRST QUARTER'!I101+'SECOND QUARTER'!I101+'THIRD QUARTER'!I101+'FOURTH QUARTER'!I101)/4),0)</f>
        <v>#VALUE!</v>
      </c>
      <c r="J101" s="21" t="e">
        <f>ROUND(IF(OR('FIRST QUARTER'!N101="",'SECOND QUARTER'!N101="",'THIRD QUARTER'!N101="",'FOURTH QUARTER'!N101=""),"",IF(ISERROR('FIRST QUARTER'!N101+'SECOND QUARTER'!N101+'THIRD QUARTER'!N101+'FOURTH QUARTER'!N101)/4,"",'FIRST QUARTER'!N101+'SECOND QUARTER'!N101+'THIRD QUARTER'!N101+'FOURTH QUARTER'!N101)/4),0)</f>
        <v>#VALUE!</v>
      </c>
      <c r="K101" s="21" t="e">
        <f>ROUND(IF(OR('FIRST QUARTER'!O101="",'SECOND QUARTER'!O101="",'THIRD QUARTER'!O101="",'FOURTH QUARTER'!O101=""),"",IF(ISERROR('FIRST QUARTER'!O101+'SECOND QUARTER'!O101+'THIRD QUARTER'!O101+'FOURTH QUARTER'!O101)/4,"",'FIRST QUARTER'!O101+'SECOND QUARTER'!O101+'THIRD QUARTER'!O101+'FOURTH QUARTER'!O101)/4),0)</f>
        <v>#VALUE!</v>
      </c>
      <c r="L101" s="21" t="e">
        <f>ROUND(IF(OR('FIRST QUARTER'!P101="",'SECOND QUARTER'!P101="",'THIRD QUARTER'!P101="",'FOURTH QUARTER'!P101=""),"",IF(ISERROR('FIRST QUARTER'!P101+'SECOND QUARTER'!P101+'THIRD QUARTER'!P101+'FOURTH QUARTER'!P101)/4,"",'FIRST QUARTER'!P101+'SECOND QUARTER'!P101+'THIRD QUARTER'!P101+'FOURTH QUARTER'!P101)/4),0)</f>
        <v>#VALUE!</v>
      </c>
      <c r="M101" s="30" t="e">
        <f>IF(ISERROR(C101+D101+E101+F101+G101+H101+J101+K101+I101)/(COUNT(C101:I101,J101,K101)),"",(C101+D101+E101+F101+G101+H101+J101+K101+I101)/(COUNT(C101:I101,J101,K101)))</f>
        <v>#DIV/0!</v>
      </c>
      <c r="N101" s="31" t="str">
        <f>IF(ISERROR(ROUND(M101,0)),"",ROUND(M101,0))</f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 customHeight="1" ht="15.75" s="1" customFormat="1">
      <c r="A102" s="22">
        <v>41</v>
      </c>
      <c r="B102" s="23">
        <f>INPUT!B102</f>
      </c>
      <c r="C102" s="21" t="e">
        <f>ROUND(IF(OR('FIRST QUARTER'!C102="",'SECOND QUARTER'!C102="",'THIRD QUARTER'!C102="",'FOURTH QUARTER'!C102=""),"",IF(ISERROR('FIRST QUARTER'!C102+'SECOND QUARTER'!C102+'THIRD QUARTER'!C102+'FOURTH QUARTER'!C102)/4,"",'FIRST QUARTER'!C102+'SECOND QUARTER'!C102+'THIRD QUARTER'!C102+'FOURTH QUARTER'!C102)/4),0)</f>
        <v>#VALUE!</v>
      </c>
      <c r="D102" s="21" t="e">
        <f>ROUND(IF(OR('FIRST QUARTER'!D102="",'SECOND QUARTER'!D102="",'THIRD QUARTER'!D102="",'FOURTH QUARTER'!D102=""),"",IF(ISERROR('FIRST QUARTER'!D102+'SECOND QUARTER'!D102+'THIRD QUARTER'!D102+'FOURTH QUARTER'!D102)/4,"",'FIRST QUARTER'!D102+'SECOND QUARTER'!D102+'THIRD QUARTER'!D102+'FOURTH QUARTER'!D102)/4),0)</f>
        <v>#VALUE!</v>
      </c>
      <c r="E102" s="21" t="e">
        <f>ROUND(IF(OR('FIRST QUARTER'!E102="",'SECOND QUARTER'!E102="",'THIRD QUARTER'!E102="",'FOURTH QUARTER'!E102=""),"",IF(ISERROR('FIRST QUARTER'!E102+'SECOND QUARTER'!E102+'THIRD QUARTER'!E102+'FOURTH QUARTER'!E102)/4,"",'FIRST QUARTER'!E102+'SECOND QUARTER'!E102+'THIRD QUARTER'!E102+'FOURTH QUARTER'!E102)/4),0)</f>
        <v>#VALUE!</v>
      </c>
      <c r="F102" s="21" t="e">
        <f>ROUND(IF(OR('FIRST QUARTER'!F102="",'SECOND QUARTER'!F102="",'THIRD QUARTER'!F102="",'FOURTH QUARTER'!F102=""),"",IF(ISERROR('FIRST QUARTER'!F102+'SECOND QUARTER'!F102+'THIRD QUARTER'!F102+'FOURTH QUARTER'!F102)/4,"",'FIRST QUARTER'!F102+'SECOND QUARTER'!F102+'THIRD QUARTER'!F102+'FOURTH QUARTER'!F102)/4),0)</f>
        <v>#VALUE!</v>
      </c>
      <c r="G102" s="21" t="e">
        <f>ROUND(IF(OR('FIRST QUARTER'!G102="",'SECOND QUARTER'!G102="",'THIRD QUARTER'!G102="",'FOURTH QUARTER'!G102=""),"",IF(ISERROR('FIRST QUARTER'!G102+'SECOND QUARTER'!G102+'THIRD QUARTER'!G102+'FOURTH QUARTER'!G102)/4,"",'FIRST QUARTER'!G102+'SECOND QUARTER'!G102+'THIRD QUARTER'!G102+'FOURTH QUARTER'!G102)/4),0)</f>
        <v>#VALUE!</v>
      </c>
      <c r="H102" s="21" t="e">
        <f>ROUND(IF(OR('FIRST QUARTER'!H102="",'SECOND QUARTER'!H102="",'THIRD QUARTER'!H102="",'FOURTH QUARTER'!H102=""),"",IF(ISERROR('FIRST QUARTER'!H102+'SECOND QUARTER'!H102+'THIRD QUARTER'!H102+'FOURTH QUARTER'!H102)/4,"",'FIRST QUARTER'!H102+'SECOND QUARTER'!H102+'THIRD QUARTER'!H102+'FOURTH QUARTER'!H102)/4),0)</f>
        <v>#VALUE!</v>
      </c>
      <c r="I102" s="21" t="e">
        <f>ROUND(IF(OR('FIRST QUARTER'!I102="",'SECOND QUARTER'!I102="",'THIRD QUARTER'!I102="",'FOURTH QUARTER'!I102=""),"",IF(ISERROR('FIRST QUARTER'!I102+'SECOND QUARTER'!I102+'THIRD QUARTER'!I102+'FOURTH QUARTER'!I102)/4,"",'FIRST QUARTER'!I102+'SECOND QUARTER'!I102+'THIRD QUARTER'!I102+'FOURTH QUARTER'!I102)/4),0)</f>
        <v>#VALUE!</v>
      </c>
      <c r="J102" s="21" t="e">
        <f>ROUND(IF(OR('FIRST QUARTER'!N102="",'SECOND QUARTER'!N102="",'THIRD QUARTER'!N102="",'FOURTH QUARTER'!N102=""),"",IF(ISERROR('FIRST QUARTER'!N102+'SECOND QUARTER'!N102+'THIRD QUARTER'!N102+'FOURTH QUARTER'!N102)/4,"",'FIRST QUARTER'!N102+'SECOND QUARTER'!N102+'THIRD QUARTER'!N102+'FOURTH QUARTER'!N102)/4),0)</f>
        <v>#VALUE!</v>
      </c>
      <c r="K102" s="21" t="e">
        <f>ROUND(IF(OR('FIRST QUARTER'!O102="",'SECOND QUARTER'!O102="",'THIRD QUARTER'!O102="",'FOURTH QUARTER'!O102=""),"",IF(ISERROR('FIRST QUARTER'!O102+'SECOND QUARTER'!O102+'THIRD QUARTER'!O102+'FOURTH QUARTER'!O102)/4,"",'FIRST QUARTER'!O102+'SECOND QUARTER'!O102+'THIRD QUARTER'!O102+'FOURTH QUARTER'!O102)/4),0)</f>
        <v>#VALUE!</v>
      </c>
      <c r="L102" s="21" t="e">
        <f>ROUND(IF(OR('FIRST QUARTER'!P102="",'SECOND QUARTER'!P102="",'THIRD QUARTER'!P102="",'FOURTH QUARTER'!P102=""),"",IF(ISERROR('FIRST QUARTER'!P102+'SECOND QUARTER'!P102+'THIRD QUARTER'!P102+'FOURTH QUARTER'!P102)/4,"",'FIRST QUARTER'!P102+'SECOND QUARTER'!P102+'THIRD QUARTER'!P102+'FOURTH QUARTER'!P102)/4),0)</f>
        <v>#VALUE!</v>
      </c>
      <c r="M102" s="30" t="e">
        <f>IF(ISERROR(C102+D102+E102+F102+G102+H102+J102+K102+I102)/(COUNT(C102:I102,J102,K102)),"",(C102+D102+E102+F102+G102+H102+J102+K102+I102)/(COUNT(C102:I102,J102,K102)))</f>
        <v>#DIV/0!</v>
      </c>
      <c r="N102" s="31" t="str">
        <f>IF(ISERROR(ROUND(M102,0)),"",ROUND(M102,0))</f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 customHeight="1" ht="15.75" s="1" customFormat="1">
      <c r="A103" s="22">
        <v>42</v>
      </c>
      <c r="B103" s="23">
        <f>INPUT!B103</f>
      </c>
      <c r="C103" s="21" t="e">
        <f>ROUND(IF(OR('FIRST QUARTER'!C103="",'SECOND QUARTER'!C103="",'THIRD QUARTER'!C103="",'FOURTH QUARTER'!C103=""),"",IF(ISERROR('FIRST QUARTER'!C103+'SECOND QUARTER'!C103+'THIRD QUARTER'!C103+'FOURTH QUARTER'!C103)/4,"",'FIRST QUARTER'!C103+'SECOND QUARTER'!C103+'THIRD QUARTER'!C103+'FOURTH QUARTER'!C103)/4),0)</f>
        <v>#VALUE!</v>
      </c>
      <c r="D103" s="21" t="e">
        <f>ROUND(IF(OR('FIRST QUARTER'!D103="",'SECOND QUARTER'!D103="",'THIRD QUARTER'!D103="",'FOURTH QUARTER'!D103=""),"",IF(ISERROR('FIRST QUARTER'!D103+'SECOND QUARTER'!D103+'THIRD QUARTER'!D103+'FOURTH QUARTER'!D103)/4,"",'FIRST QUARTER'!D103+'SECOND QUARTER'!D103+'THIRD QUARTER'!D103+'FOURTH QUARTER'!D103)/4),0)</f>
        <v>#VALUE!</v>
      </c>
      <c r="E103" s="21" t="e">
        <f>ROUND(IF(OR('FIRST QUARTER'!E103="",'SECOND QUARTER'!E103="",'THIRD QUARTER'!E103="",'FOURTH QUARTER'!E103=""),"",IF(ISERROR('FIRST QUARTER'!E103+'SECOND QUARTER'!E103+'THIRD QUARTER'!E103+'FOURTH QUARTER'!E103)/4,"",'FIRST QUARTER'!E103+'SECOND QUARTER'!E103+'THIRD QUARTER'!E103+'FOURTH QUARTER'!E103)/4),0)</f>
        <v>#VALUE!</v>
      </c>
      <c r="F103" s="21" t="e">
        <f>ROUND(IF(OR('FIRST QUARTER'!F103="",'SECOND QUARTER'!F103="",'THIRD QUARTER'!F103="",'FOURTH QUARTER'!F103=""),"",IF(ISERROR('FIRST QUARTER'!F103+'SECOND QUARTER'!F103+'THIRD QUARTER'!F103+'FOURTH QUARTER'!F103)/4,"",'FIRST QUARTER'!F103+'SECOND QUARTER'!F103+'THIRD QUARTER'!F103+'FOURTH QUARTER'!F103)/4),0)</f>
        <v>#VALUE!</v>
      </c>
      <c r="G103" s="21" t="e">
        <f>ROUND(IF(OR('FIRST QUARTER'!G103="",'SECOND QUARTER'!G103="",'THIRD QUARTER'!G103="",'FOURTH QUARTER'!G103=""),"",IF(ISERROR('FIRST QUARTER'!G103+'SECOND QUARTER'!G103+'THIRD QUARTER'!G103+'FOURTH QUARTER'!G103)/4,"",'FIRST QUARTER'!G103+'SECOND QUARTER'!G103+'THIRD QUARTER'!G103+'FOURTH QUARTER'!G103)/4),0)</f>
        <v>#VALUE!</v>
      </c>
      <c r="H103" s="21" t="e">
        <f>ROUND(IF(OR('FIRST QUARTER'!H103="",'SECOND QUARTER'!H103="",'THIRD QUARTER'!H103="",'FOURTH QUARTER'!H103=""),"",IF(ISERROR('FIRST QUARTER'!H103+'SECOND QUARTER'!H103+'THIRD QUARTER'!H103+'FOURTH QUARTER'!H103)/4,"",'FIRST QUARTER'!H103+'SECOND QUARTER'!H103+'THIRD QUARTER'!H103+'FOURTH QUARTER'!H103)/4),0)</f>
        <v>#VALUE!</v>
      </c>
      <c r="I103" s="21" t="e">
        <f>ROUND(IF(OR('FIRST QUARTER'!I103="",'SECOND QUARTER'!I103="",'THIRD QUARTER'!I103="",'FOURTH QUARTER'!I103=""),"",IF(ISERROR('FIRST QUARTER'!I103+'SECOND QUARTER'!I103+'THIRD QUARTER'!I103+'FOURTH QUARTER'!I103)/4,"",'FIRST QUARTER'!I103+'SECOND QUARTER'!I103+'THIRD QUARTER'!I103+'FOURTH QUARTER'!I103)/4),0)</f>
        <v>#VALUE!</v>
      </c>
      <c r="J103" s="21" t="e">
        <f>ROUND(IF(OR('FIRST QUARTER'!N103="",'SECOND QUARTER'!N103="",'THIRD QUARTER'!N103="",'FOURTH QUARTER'!N103=""),"",IF(ISERROR('FIRST QUARTER'!N103+'SECOND QUARTER'!N103+'THIRD QUARTER'!N103+'FOURTH QUARTER'!N103)/4,"",'FIRST QUARTER'!N103+'SECOND QUARTER'!N103+'THIRD QUARTER'!N103+'FOURTH QUARTER'!N103)/4),0)</f>
        <v>#VALUE!</v>
      </c>
      <c r="K103" s="21" t="e">
        <f>ROUND(IF(OR('FIRST QUARTER'!O103="",'SECOND QUARTER'!O103="",'THIRD QUARTER'!O103="",'FOURTH QUARTER'!O103=""),"",IF(ISERROR('FIRST QUARTER'!O103+'SECOND QUARTER'!O103+'THIRD QUARTER'!O103+'FOURTH QUARTER'!O103)/4,"",'FIRST QUARTER'!O103+'SECOND QUARTER'!O103+'THIRD QUARTER'!O103+'FOURTH QUARTER'!O103)/4),0)</f>
        <v>#VALUE!</v>
      </c>
      <c r="L103" s="21" t="e">
        <f>ROUND(IF(OR('FIRST QUARTER'!P103="",'SECOND QUARTER'!P103="",'THIRD QUARTER'!P103="",'FOURTH QUARTER'!P103=""),"",IF(ISERROR('FIRST QUARTER'!P103+'SECOND QUARTER'!P103+'THIRD QUARTER'!P103+'FOURTH QUARTER'!P103)/4,"",'FIRST QUARTER'!P103+'SECOND QUARTER'!P103+'THIRD QUARTER'!P103+'FOURTH QUARTER'!P103)/4),0)</f>
        <v>#VALUE!</v>
      </c>
      <c r="M103" s="30" t="e">
        <f>IF(ISERROR(C103+D103+E103+F103+G103+H103+J103+K103+I103)/(COUNT(C103:I103,J103,K103)),"",(C103+D103+E103+F103+G103+H103+J103+K103+I103)/(COUNT(C103:I103,J103,K103)))</f>
        <v>#DIV/0!</v>
      </c>
      <c r="N103" s="31" t="str">
        <f>IF(ISERROR(ROUND(M103,0)),"",ROUND(M103,0))</f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 customHeight="1" ht="15.75" s="1" customFormat="1">
      <c r="A104" s="22">
        <v>43</v>
      </c>
      <c r="B104" s="23">
        <f>INPUT!B104</f>
      </c>
      <c r="C104" s="21" t="e">
        <f>ROUND(IF(OR('FIRST QUARTER'!C104="",'SECOND QUARTER'!C104="",'THIRD QUARTER'!C104="",'FOURTH QUARTER'!C104=""),"",IF(ISERROR('FIRST QUARTER'!C104+'SECOND QUARTER'!C104+'THIRD QUARTER'!C104+'FOURTH QUARTER'!C104)/4,"",'FIRST QUARTER'!C104+'SECOND QUARTER'!C104+'THIRD QUARTER'!C104+'FOURTH QUARTER'!C104)/4),0)</f>
        <v>#VALUE!</v>
      </c>
      <c r="D104" s="21" t="e">
        <f>ROUND(IF(OR('FIRST QUARTER'!D104="",'SECOND QUARTER'!D104="",'THIRD QUARTER'!D104="",'FOURTH QUARTER'!D104=""),"",IF(ISERROR('FIRST QUARTER'!D104+'SECOND QUARTER'!D104+'THIRD QUARTER'!D104+'FOURTH QUARTER'!D104)/4,"",'FIRST QUARTER'!D104+'SECOND QUARTER'!D104+'THIRD QUARTER'!D104+'FOURTH QUARTER'!D104)/4),0)</f>
        <v>#VALUE!</v>
      </c>
      <c r="E104" s="21" t="e">
        <f>ROUND(IF(OR('FIRST QUARTER'!E104="",'SECOND QUARTER'!E104="",'THIRD QUARTER'!E104="",'FOURTH QUARTER'!E104=""),"",IF(ISERROR('FIRST QUARTER'!E104+'SECOND QUARTER'!E104+'THIRD QUARTER'!E104+'FOURTH QUARTER'!E104)/4,"",'FIRST QUARTER'!E104+'SECOND QUARTER'!E104+'THIRD QUARTER'!E104+'FOURTH QUARTER'!E104)/4),0)</f>
        <v>#VALUE!</v>
      </c>
      <c r="F104" s="21" t="e">
        <f>ROUND(IF(OR('FIRST QUARTER'!F104="",'SECOND QUARTER'!F104="",'THIRD QUARTER'!F104="",'FOURTH QUARTER'!F104=""),"",IF(ISERROR('FIRST QUARTER'!F104+'SECOND QUARTER'!F104+'THIRD QUARTER'!F104+'FOURTH QUARTER'!F104)/4,"",'FIRST QUARTER'!F104+'SECOND QUARTER'!F104+'THIRD QUARTER'!F104+'FOURTH QUARTER'!F104)/4),0)</f>
        <v>#VALUE!</v>
      </c>
      <c r="G104" s="21" t="e">
        <f>ROUND(IF(OR('FIRST QUARTER'!G104="",'SECOND QUARTER'!G104="",'THIRD QUARTER'!G104="",'FOURTH QUARTER'!G104=""),"",IF(ISERROR('FIRST QUARTER'!G104+'SECOND QUARTER'!G104+'THIRD QUARTER'!G104+'FOURTH QUARTER'!G104)/4,"",'FIRST QUARTER'!G104+'SECOND QUARTER'!G104+'THIRD QUARTER'!G104+'FOURTH QUARTER'!G104)/4),0)</f>
        <v>#VALUE!</v>
      </c>
      <c r="H104" s="21" t="e">
        <f>ROUND(IF(OR('FIRST QUARTER'!H104="",'SECOND QUARTER'!H104="",'THIRD QUARTER'!H104="",'FOURTH QUARTER'!H104=""),"",IF(ISERROR('FIRST QUARTER'!H104+'SECOND QUARTER'!H104+'THIRD QUARTER'!H104+'FOURTH QUARTER'!H104)/4,"",'FIRST QUARTER'!H104+'SECOND QUARTER'!H104+'THIRD QUARTER'!H104+'FOURTH QUARTER'!H104)/4),0)</f>
        <v>#VALUE!</v>
      </c>
      <c r="I104" s="21" t="e">
        <f>ROUND(IF(OR('FIRST QUARTER'!I104="",'SECOND QUARTER'!I104="",'THIRD QUARTER'!I104="",'FOURTH QUARTER'!I104=""),"",IF(ISERROR('FIRST QUARTER'!I104+'SECOND QUARTER'!I104+'THIRD QUARTER'!I104+'FOURTH QUARTER'!I104)/4,"",'FIRST QUARTER'!I104+'SECOND QUARTER'!I104+'THIRD QUARTER'!I104+'FOURTH QUARTER'!I104)/4),0)</f>
        <v>#VALUE!</v>
      </c>
      <c r="J104" s="21" t="e">
        <f>ROUND(IF(OR('FIRST QUARTER'!N104="",'SECOND QUARTER'!N104="",'THIRD QUARTER'!N104="",'FOURTH QUARTER'!N104=""),"",IF(ISERROR('FIRST QUARTER'!N104+'SECOND QUARTER'!N104+'THIRD QUARTER'!N104+'FOURTH QUARTER'!N104)/4,"",'FIRST QUARTER'!N104+'SECOND QUARTER'!N104+'THIRD QUARTER'!N104+'FOURTH QUARTER'!N104)/4),0)</f>
        <v>#VALUE!</v>
      </c>
      <c r="K104" s="21" t="e">
        <f>ROUND(IF(OR('FIRST QUARTER'!O104="",'SECOND QUARTER'!O104="",'THIRD QUARTER'!O104="",'FOURTH QUARTER'!O104=""),"",IF(ISERROR('FIRST QUARTER'!O104+'SECOND QUARTER'!O104+'THIRD QUARTER'!O104+'FOURTH QUARTER'!O104)/4,"",'FIRST QUARTER'!O104+'SECOND QUARTER'!O104+'THIRD QUARTER'!O104+'FOURTH QUARTER'!O104)/4),0)</f>
        <v>#VALUE!</v>
      </c>
      <c r="L104" s="21" t="e">
        <f>ROUND(IF(OR('FIRST QUARTER'!P104="",'SECOND QUARTER'!P104="",'THIRD QUARTER'!P104="",'FOURTH QUARTER'!P104=""),"",IF(ISERROR('FIRST QUARTER'!P104+'SECOND QUARTER'!P104+'THIRD QUARTER'!P104+'FOURTH QUARTER'!P104)/4,"",'FIRST QUARTER'!P104+'SECOND QUARTER'!P104+'THIRD QUARTER'!P104+'FOURTH QUARTER'!P104)/4),0)</f>
        <v>#VALUE!</v>
      </c>
      <c r="M104" s="30" t="e">
        <f>IF(ISERROR(C104+D104+E104+F104+G104+H104+J104+K104+I104)/(COUNT(C104:I104,J104,K104)),"",(C104+D104+E104+F104+G104+H104+J104+K104+I104)/(COUNT(C104:I104,J104,K104)))</f>
        <v>#DIV/0!</v>
      </c>
      <c r="N104" s="31" t="str">
        <f>IF(ISERROR(ROUND(M104,0)),"",ROUND(M104,0))</f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 customHeight="1" ht="15.75" s="1" customFormat="1">
      <c r="A105" s="22">
        <v>44</v>
      </c>
      <c r="B105" s="23">
        <f>INPUT!B105</f>
      </c>
      <c r="C105" s="21" t="e">
        <f>ROUND(IF(OR('FIRST QUARTER'!C105="",'SECOND QUARTER'!C105="",'THIRD QUARTER'!C105="",'FOURTH QUARTER'!C105=""),"",IF(ISERROR('FIRST QUARTER'!C105+'SECOND QUARTER'!C105+'THIRD QUARTER'!C105+'FOURTH QUARTER'!C105)/4,"",'FIRST QUARTER'!C105+'SECOND QUARTER'!C105+'THIRD QUARTER'!C105+'FOURTH QUARTER'!C105)/4),0)</f>
        <v>#VALUE!</v>
      </c>
      <c r="D105" s="21" t="e">
        <f>ROUND(IF(OR('FIRST QUARTER'!D105="",'SECOND QUARTER'!D105="",'THIRD QUARTER'!D105="",'FOURTH QUARTER'!D105=""),"",IF(ISERROR('FIRST QUARTER'!D105+'SECOND QUARTER'!D105+'THIRD QUARTER'!D105+'FOURTH QUARTER'!D105)/4,"",'FIRST QUARTER'!D105+'SECOND QUARTER'!D105+'THIRD QUARTER'!D105+'FOURTH QUARTER'!D105)/4),0)</f>
        <v>#VALUE!</v>
      </c>
      <c r="E105" s="21" t="e">
        <f>ROUND(IF(OR('FIRST QUARTER'!E105="",'SECOND QUARTER'!E105="",'THIRD QUARTER'!E105="",'FOURTH QUARTER'!E105=""),"",IF(ISERROR('FIRST QUARTER'!E105+'SECOND QUARTER'!E105+'THIRD QUARTER'!E105+'FOURTH QUARTER'!E105)/4,"",'FIRST QUARTER'!E105+'SECOND QUARTER'!E105+'THIRD QUARTER'!E105+'FOURTH QUARTER'!E105)/4),0)</f>
        <v>#VALUE!</v>
      </c>
      <c r="F105" s="21" t="e">
        <f>ROUND(IF(OR('FIRST QUARTER'!F105="",'SECOND QUARTER'!F105="",'THIRD QUARTER'!F105="",'FOURTH QUARTER'!F105=""),"",IF(ISERROR('FIRST QUARTER'!F105+'SECOND QUARTER'!F105+'THIRD QUARTER'!F105+'FOURTH QUARTER'!F105)/4,"",'FIRST QUARTER'!F105+'SECOND QUARTER'!F105+'THIRD QUARTER'!F105+'FOURTH QUARTER'!F105)/4),0)</f>
        <v>#VALUE!</v>
      </c>
      <c r="G105" s="21" t="e">
        <f>ROUND(IF(OR('FIRST QUARTER'!G105="",'SECOND QUARTER'!G105="",'THIRD QUARTER'!G105="",'FOURTH QUARTER'!G105=""),"",IF(ISERROR('FIRST QUARTER'!G105+'SECOND QUARTER'!G105+'THIRD QUARTER'!G105+'FOURTH QUARTER'!G105)/4,"",'FIRST QUARTER'!G105+'SECOND QUARTER'!G105+'THIRD QUARTER'!G105+'FOURTH QUARTER'!G105)/4),0)</f>
        <v>#VALUE!</v>
      </c>
      <c r="H105" s="21" t="e">
        <f>ROUND(IF(OR('FIRST QUARTER'!H105="",'SECOND QUARTER'!H105="",'THIRD QUARTER'!H105="",'FOURTH QUARTER'!H105=""),"",IF(ISERROR('FIRST QUARTER'!H105+'SECOND QUARTER'!H105+'THIRD QUARTER'!H105+'FOURTH QUARTER'!H105)/4,"",'FIRST QUARTER'!H105+'SECOND QUARTER'!H105+'THIRD QUARTER'!H105+'FOURTH QUARTER'!H105)/4),0)</f>
        <v>#VALUE!</v>
      </c>
      <c r="I105" s="21" t="e">
        <f>ROUND(IF(OR('FIRST QUARTER'!I105="",'SECOND QUARTER'!I105="",'THIRD QUARTER'!I105="",'FOURTH QUARTER'!I105=""),"",IF(ISERROR('FIRST QUARTER'!I105+'SECOND QUARTER'!I105+'THIRD QUARTER'!I105+'FOURTH QUARTER'!I105)/4,"",'FIRST QUARTER'!I105+'SECOND QUARTER'!I105+'THIRD QUARTER'!I105+'FOURTH QUARTER'!I105)/4),0)</f>
        <v>#VALUE!</v>
      </c>
      <c r="J105" s="21" t="e">
        <f>ROUND(IF(OR('FIRST QUARTER'!N105="",'SECOND QUARTER'!N105="",'THIRD QUARTER'!N105="",'FOURTH QUARTER'!N105=""),"",IF(ISERROR('FIRST QUARTER'!N105+'SECOND QUARTER'!N105+'THIRD QUARTER'!N105+'FOURTH QUARTER'!N105)/4,"",'FIRST QUARTER'!N105+'SECOND QUARTER'!N105+'THIRD QUARTER'!N105+'FOURTH QUARTER'!N105)/4),0)</f>
        <v>#VALUE!</v>
      </c>
      <c r="K105" s="21" t="e">
        <f>ROUND(IF(OR('FIRST QUARTER'!O105="",'SECOND QUARTER'!O105="",'THIRD QUARTER'!O105="",'FOURTH QUARTER'!O105=""),"",IF(ISERROR('FIRST QUARTER'!O105+'SECOND QUARTER'!O105+'THIRD QUARTER'!O105+'FOURTH QUARTER'!O105)/4,"",'FIRST QUARTER'!O105+'SECOND QUARTER'!O105+'THIRD QUARTER'!O105+'FOURTH QUARTER'!O105)/4),0)</f>
        <v>#VALUE!</v>
      </c>
      <c r="L105" s="21" t="e">
        <f>ROUND(IF(OR('FIRST QUARTER'!P105="",'SECOND QUARTER'!P105="",'THIRD QUARTER'!P105="",'FOURTH QUARTER'!P105=""),"",IF(ISERROR('FIRST QUARTER'!P105+'SECOND QUARTER'!P105+'THIRD QUARTER'!P105+'FOURTH QUARTER'!P105)/4,"",'FIRST QUARTER'!P105+'SECOND QUARTER'!P105+'THIRD QUARTER'!P105+'FOURTH QUARTER'!P105)/4),0)</f>
        <v>#VALUE!</v>
      </c>
      <c r="M105" s="30" t="e">
        <f>IF(ISERROR(C105+D105+E105+F105+G105+H105+J105+K105+I105)/(COUNT(C105:I105,J105,K105)),"",(C105+D105+E105+F105+G105+H105+J105+K105+I105)/(COUNT(C105:I105,J105,K105)))</f>
        <v>#DIV/0!</v>
      </c>
      <c r="N105" s="31" t="str">
        <f>IF(ISERROR(ROUND(M105,0)),"",ROUND(M105,0))</f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 customHeight="1" ht="15.75" s="1" customFormat="1">
      <c r="A106" s="22">
        <v>45</v>
      </c>
      <c r="B106" s="23">
        <f>INPUT!B106</f>
      </c>
      <c r="C106" s="21" t="e">
        <f>ROUND(IF(OR('FIRST QUARTER'!C106="",'SECOND QUARTER'!C106="",'THIRD QUARTER'!C106="",'FOURTH QUARTER'!C106=""),"",IF(ISERROR('FIRST QUARTER'!C106+'SECOND QUARTER'!C106+'THIRD QUARTER'!C106+'FOURTH QUARTER'!C106)/4,"",'FIRST QUARTER'!C106+'SECOND QUARTER'!C106+'THIRD QUARTER'!C106+'FOURTH QUARTER'!C106)/4),0)</f>
        <v>#VALUE!</v>
      </c>
      <c r="D106" s="21" t="e">
        <f>ROUND(IF(OR('FIRST QUARTER'!D106="",'SECOND QUARTER'!D106="",'THIRD QUARTER'!D106="",'FOURTH QUARTER'!D106=""),"",IF(ISERROR('FIRST QUARTER'!D106+'SECOND QUARTER'!D106+'THIRD QUARTER'!D106+'FOURTH QUARTER'!D106)/4,"",'FIRST QUARTER'!D106+'SECOND QUARTER'!D106+'THIRD QUARTER'!D106+'FOURTH QUARTER'!D106)/4),0)</f>
        <v>#VALUE!</v>
      </c>
      <c r="E106" s="21" t="e">
        <f>ROUND(IF(OR('FIRST QUARTER'!E106="",'SECOND QUARTER'!E106="",'THIRD QUARTER'!E106="",'FOURTH QUARTER'!E106=""),"",IF(ISERROR('FIRST QUARTER'!E106+'SECOND QUARTER'!E106+'THIRD QUARTER'!E106+'FOURTH QUARTER'!E106)/4,"",'FIRST QUARTER'!E106+'SECOND QUARTER'!E106+'THIRD QUARTER'!E106+'FOURTH QUARTER'!E106)/4),0)</f>
        <v>#VALUE!</v>
      </c>
      <c r="F106" s="21" t="e">
        <f>ROUND(IF(OR('FIRST QUARTER'!F106="",'SECOND QUARTER'!F106="",'THIRD QUARTER'!F106="",'FOURTH QUARTER'!F106=""),"",IF(ISERROR('FIRST QUARTER'!F106+'SECOND QUARTER'!F106+'THIRD QUARTER'!F106+'FOURTH QUARTER'!F106)/4,"",'FIRST QUARTER'!F106+'SECOND QUARTER'!F106+'THIRD QUARTER'!F106+'FOURTH QUARTER'!F106)/4),0)</f>
        <v>#VALUE!</v>
      </c>
      <c r="G106" s="21" t="e">
        <f>ROUND(IF(OR('FIRST QUARTER'!G106="",'SECOND QUARTER'!G106="",'THIRD QUARTER'!G106="",'FOURTH QUARTER'!G106=""),"",IF(ISERROR('FIRST QUARTER'!G106+'SECOND QUARTER'!G106+'THIRD QUARTER'!G106+'FOURTH QUARTER'!G106)/4,"",'FIRST QUARTER'!G106+'SECOND QUARTER'!G106+'THIRD QUARTER'!G106+'FOURTH QUARTER'!G106)/4),0)</f>
        <v>#VALUE!</v>
      </c>
      <c r="H106" s="21" t="e">
        <f>ROUND(IF(OR('FIRST QUARTER'!H106="",'SECOND QUARTER'!H106="",'THIRD QUARTER'!H106="",'FOURTH QUARTER'!H106=""),"",IF(ISERROR('FIRST QUARTER'!H106+'SECOND QUARTER'!H106+'THIRD QUARTER'!H106+'FOURTH QUARTER'!H106)/4,"",'FIRST QUARTER'!H106+'SECOND QUARTER'!H106+'THIRD QUARTER'!H106+'FOURTH QUARTER'!H106)/4),0)</f>
        <v>#VALUE!</v>
      </c>
      <c r="I106" s="21" t="e">
        <f>ROUND(IF(OR('FIRST QUARTER'!I106="",'SECOND QUARTER'!I106="",'THIRD QUARTER'!I106="",'FOURTH QUARTER'!I106=""),"",IF(ISERROR('FIRST QUARTER'!I106+'SECOND QUARTER'!I106+'THIRD QUARTER'!I106+'FOURTH QUARTER'!I106)/4,"",'FIRST QUARTER'!I106+'SECOND QUARTER'!I106+'THIRD QUARTER'!I106+'FOURTH QUARTER'!I106)/4),0)</f>
        <v>#VALUE!</v>
      </c>
      <c r="J106" s="21" t="e">
        <f>ROUND(IF(OR('FIRST QUARTER'!N106="",'SECOND QUARTER'!N106="",'THIRD QUARTER'!N106="",'FOURTH QUARTER'!N106=""),"",IF(ISERROR('FIRST QUARTER'!N106+'SECOND QUARTER'!N106+'THIRD QUARTER'!N106+'FOURTH QUARTER'!N106)/4,"",'FIRST QUARTER'!N106+'SECOND QUARTER'!N106+'THIRD QUARTER'!N106+'FOURTH QUARTER'!N106)/4),0)</f>
        <v>#VALUE!</v>
      </c>
      <c r="K106" s="21" t="e">
        <f>ROUND(IF(OR('FIRST QUARTER'!O106="",'SECOND QUARTER'!O106="",'THIRD QUARTER'!O106="",'FOURTH QUARTER'!O106=""),"",IF(ISERROR('FIRST QUARTER'!O106+'SECOND QUARTER'!O106+'THIRD QUARTER'!O106+'FOURTH QUARTER'!O106)/4,"",'FIRST QUARTER'!O106+'SECOND QUARTER'!O106+'THIRD QUARTER'!O106+'FOURTH QUARTER'!O106)/4),0)</f>
        <v>#VALUE!</v>
      </c>
      <c r="L106" s="21" t="e">
        <f>ROUND(IF(OR('FIRST QUARTER'!P106="",'SECOND QUARTER'!P106="",'THIRD QUARTER'!P106="",'FOURTH QUARTER'!P106=""),"",IF(ISERROR('FIRST QUARTER'!P106+'SECOND QUARTER'!P106+'THIRD QUARTER'!P106+'FOURTH QUARTER'!P106)/4,"",'FIRST QUARTER'!P106+'SECOND QUARTER'!P106+'THIRD QUARTER'!P106+'FOURTH QUARTER'!P106)/4),0)</f>
        <v>#VALUE!</v>
      </c>
      <c r="M106" s="30" t="e">
        <f>IF(ISERROR(C106+D106+E106+F106+G106+H106+J106+K106+I106)/(COUNT(C106:I106,J106,K106)),"",(C106+D106+E106+F106+G106+H106+J106+K106+I106)/(COUNT(C106:I106,J106,K106)))</f>
        <v>#DIV/0!</v>
      </c>
      <c r="N106" s="31" t="str">
        <f>IF(ISERROR(ROUND(M106,0)),"",ROUND(M106,0))</f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 customHeight="1" ht="15.75" s="1" customFormat="1">
      <c r="A107" s="22">
        <v>46</v>
      </c>
      <c r="B107" s="23">
        <f>INPUT!B107</f>
      </c>
      <c r="C107" s="21" t="e">
        <f>ROUND(IF(OR('FIRST QUARTER'!C107="",'SECOND QUARTER'!C107="",'THIRD QUARTER'!C107="",'FOURTH QUARTER'!C107=""),"",IF(ISERROR('FIRST QUARTER'!C107+'SECOND QUARTER'!C107+'THIRD QUARTER'!C107+'FOURTH QUARTER'!C107)/4,"",'FIRST QUARTER'!C107+'SECOND QUARTER'!C107+'THIRD QUARTER'!C107+'FOURTH QUARTER'!C107)/4),0)</f>
        <v>#VALUE!</v>
      </c>
      <c r="D107" s="21" t="e">
        <f>ROUND(IF(OR('FIRST QUARTER'!D107="",'SECOND QUARTER'!D107="",'THIRD QUARTER'!D107="",'FOURTH QUARTER'!D107=""),"",IF(ISERROR('FIRST QUARTER'!D107+'SECOND QUARTER'!D107+'THIRD QUARTER'!D107+'FOURTH QUARTER'!D107)/4,"",'FIRST QUARTER'!D107+'SECOND QUARTER'!D107+'THIRD QUARTER'!D107+'FOURTH QUARTER'!D107)/4),0)</f>
        <v>#VALUE!</v>
      </c>
      <c r="E107" s="21" t="e">
        <f>ROUND(IF(OR('FIRST QUARTER'!E107="",'SECOND QUARTER'!E107="",'THIRD QUARTER'!E107="",'FOURTH QUARTER'!E107=""),"",IF(ISERROR('FIRST QUARTER'!E107+'SECOND QUARTER'!E107+'THIRD QUARTER'!E107+'FOURTH QUARTER'!E107)/4,"",'FIRST QUARTER'!E107+'SECOND QUARTER'!E107+'THIRD QUARTER'!E107+'FOURTH QUARTER'!E107)/4),0)</f>
        <v>#VALUE!</v>
      </c>
      <c r="F107" s="21" t="e">
        <f>ROUND(IF(OR('FIRST QUARTER'!F107="",'SECOND QUARTER'!F107="",'THIRD QUARTER'!F107="",'FOURTH QUARTER'!F107=""),"",IF(ISERROR('FIRST QUARTER'!F107+'SECOND QUARTER'!F107+'THIRD QUARTER'!F107+'FOURTH QUARTER'!F107)/4,"",'FIRST QUARTER'!F107+'SECOND QUARTER'!F107+'THIRD QUARTER'!F107+'FOURTH QUARTER'!F107)/4),0)</f>
        <v>#VALUE!</v>
      </c>
      <c r="G107" s="21" t="e">
        <f>ROUND(IF(OR('FIRST QUARTER'!G107="",'SECOND QUARTER'!G107="",'THIRD QUARTER'!G107="",'FOURTH QUARTER'!G107=""),"",IF(ISERROR('FIRST QUARTER'!G107+'SECOND QUARTER'!G107+'THIRD QUARTER'!G107+'FOURTH QUARTER'!G107)/4,"",'FIRST QUARTER'!G107+'SECOND QUARTER'!G107+'THIRD QUARTER'!G107+'FOURTH QUARTER'!G107)/4),0)</f>
        <v>#VALUE!</v>
      </c>
      <c r="H107" s="21" t="e">
        <f>ROUND(IF(OR('FIRST QUARTER'!H107="",'SECOND QUARTER'!H107="",'THIRD QUARTER'!H107="",'FOURTH QUARTER'!H107=""),"",IF(ISERROR('FIRST QUARTER'!H107+'SECOND QUARTER'!H107+'THIRD QUARTER'!H107+'FOURTH QUARTER'!H107)/4,"",'FIRST QUARTER'!H107+'SECOND QUARTER'!H107+'THIRD QUARTER'!H107+'FOURTH QUARTER'!H107)/4),0)</f>
        <v>#VALUE!</v>
      </c>
      <c r="I107" s="21" t="e">
        <f>ROUND(IF(OR('FIRST QUARTER'!I107="",'SECOND QUARTER'!I107="",'THIRD QUARTER'!I107="",'FOURTH QUARTER'!I107=""),"",IF(ISERROR('FIRST QUARTER'!I107+'SECOND QUARTER'!I107+'THIRD QUARTER'!I107+'FOURTH QUARTER'!I107)/4,"",'FIRST QUARTER'!I107+'SECOND QUARTER'!I107+'THIRD QUARTER'!I107+'FOURTH QUARTER'!I107)/4),0)</f>
        <v>#VALUE!</v>
      </c>
      <c r="J107" s="21" t="e">
        <f>ROUND(IF(OR('FIRST QUARTER'!N107="",'SECOND QUARTER'!N107="",'THIRD QUARTER'!N107="",'FOURTH QUARTER'!N107=""),"",IF(ISERROR('FIRST QUARTER'!N107+'SECOND QUARTER'!N107+'THIRD QUARTER'!N107+'FOURTH QUARTER'!N107)/4,"",'FIRST QUARTER'!N107+'SECOND QUARTER'!N107+'THIRD QUARTER'!N107+'FOURTH QUARTER'!N107)/4),0)</f>
        <v>#VALUE!</v>
      </c>
      <c r="K107" s="21" t="e">
        <f>ROUND(IF(OR('FIRST QUARTER'!O107="",'SECOND QUARTER'!O107="",'THIRD QUARTER'!O107="",'FOURTH QUARTER'!O107=""),"",IF(ISERROR('FIRST QUARTER'!O107+'SECOND QUARTER'!O107+'THIRD QUARTER'!O107+'FOURTH QUARTER'!O107)/4,"",'FIRST QUARTER'!O107+'SECOND QUARTER'!O107+'THIRD QUARTER'!O107+'FOURTH QUARTER'!O107)/4),0)</f>
        <v>#VALUE!</v>
      </c>
      <c r="L107" s="21" t="e">
        <f>ROUND(IF(OR('FIRST QUARTER'!P107="",'SECOND QUARTER'!P107="",'THIRD QUARTER'!P107="",'FOURTH QUARTER'!P107=""),"",IF(ISERROR('FIRST QUARTER'!P107+'SECOND QUARTER'!P107+'THIRD QUARTER'!P107+'FOURTH QUARTER'!P107)/4,"",'FIRST QUARTER'!P107+'SECOND QUARTER'!P107+'THIRD QUARTER'!P107+'FOURTH QUARTER'!P107)/4),0)</f>
        <v>#VALUE!</v>
      </c>
      <c r="M107" s="30" t="e">
        <f>IF(ISERROR(C107+D107+E107+F107+G107+H107+J107+K107+I107)/(COUNT(C107:I107,J107,K107)),"",(C107+D107+E107+F107+G107+H107+J107+K107+I107)/(COUNT(C107:I107,J107,K107)))</f>
        <v>#DIV/0!</v>
      </c>
      <c r="N107" s="31" t="str">
        <f>IF(ISERROR(ROUND(M107,0)),"",ROUND(M107,0))</f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 customHeight="1" ht="15.75" s="1" customFormat="1">
      <c r="A108" s="22">
        <v>47</v>
      </c>
      <c r="B108" s="23">
        <f>INPUT!B108</f>
      </c>
      <c r="C108" s="21" t="e">
        <f>ROUND(IF(OR('FIRST QUARTER'!C108="",'SECOND QUARTER'!C108="",'THIRD QUARTER'!C108="",'FOURTH QUARTER'!C108=""),"",IF(ISERROR('FIRST QUARTER'!C108+'SECOND QUARTER'!C108+'THIRD QUARTER'!C108+'FOURTH QUARTER'!C108)/4,"",'FIRST QUARTER'!C108+'SECOND QUARTER'!C108+'THIRD QUARTER'!C108+'FOURTH QUARTER'!C108)/4),0)</f>
        <v>#VALUE!</v>
      </c>
      <c r="D108" s="21" t="e">
        <f>ROUND(IF(OR('FIRST QUARTER'!D108="",'SECOND QUARTER'!D108="",'THIRD QUARTER'!D108="",'FOURTH QUARTER'!D108=""),"",IF(ISERROR('FIRST QUARTER'!D108+'SECOND QUARTER'!D108+'THIRD QUARTER'!D108+'FOURTH QUARTER'!D108)/4,"",'FIRST QUARTER'!D108+'SECOND QUARTER'!D108+'THIRD QUARTER'!D108+'FOURTH QUARTER'!D108)/4),0)</f>
        <v>#VALUE!</v>
      </c>
      <c r="E108" s="21" t="e">
        <f>ROUND(IF(OR('FIRST QUARTER'!E108="",'SECOND QUARTER'!E108="",'THIRD QUARTER'!E108="",'FOURTH QUARTER'!E108=""),"",IF(ISERROR('FIRST QUARTER'!E108+'SECOND QUARTER'!E108+'THIRD QUARTER'!E108+'FOURTH QUARTER'!E108)/4,"",'FIRST QUARTER'!E108+'SECOND QUARTER'!E108+'THIRD QUARTER'!E108+'FOURTH QUARTER'!E108)/4),0)</f>
        <v>#VALUE!</v>
      </c>
      <c r="F108" s="21" t="e">
        <f>ROUND(IF(OR('FIRST QUARTER'!F108="",'SECOND QUARTER'!F108="",'THIRD QUARTER'!F108="",'FOURTH QUARTER'!F108=""),"",IF(ISERROR('FIRST QUARTER'!F108+'SECOND QUARTER'!F108+'THIRD QUARTER'!F108+'FOURTH QUARTER'!F108)/4,"",'FIRST QUARTER'!F108+'SECOND QUARTER'!F108+'THIRD QUARTER'!F108+'FOURTH QUARTER'!F108)/4),0)</f>
        <v>#VALUE!</v>
      </c>
      <c r="G108" s="21" t="e">
        <f>ROUND(IF(OR('FIRST QUARTER'!G108="",'SECOND QUARTER'!G108="",'THIRD QUARTER'!G108="",'FOURTH QUARTER'!G108=""),"",IF(ISERROR('FIRST QUARTER'!G108+'SECOND QUARTER'!G108+'THIRD QUARTER'!G108+'FOURTH QUARTER'!G108)/4,"",'FIRST QUARTER'!G108+'SECOND QUARTER'!G108+'THIRD QUARTER'!G108+'FOURTH QUARTER'!G108)/4),0)</f>
        <v>#VALUE!</v>
      </c>
      <c r="H108" s="21" t="e">
        <f>ROUND(IF(OR('FIRST QUARTER'!H108="",'SECOND QUARTER'!H108="",'THIRD QUARTER'!H108="",'FOURTH QUARTER'!H108=""),"",IF(ISERROR('FIRST QUARTER'!H108+'SECOND QUARTER'!H108+'THIRD QUARTER'!H108+'FOURTH QUARTER'!H108)/4,"",'FIRST QUARTER'!H108+'SECOND QUARTER'!H108+'THIRD QUARTER'!H108+'FOURTH QUARTER'!H108)/4),0)</f>
        <v>#VALUE!</v>
      </c>
      <c r="I108" s="21" t="e">
        <f>ROUND(IF(OR('FIRST QUARTER'!I108="",'SECOND QUARTER'!I108="",'THIRD QUARTER'!I108="",'FOURTH QUARTER'!I108=""),"",IF(ISERROR('FIRST QUARTER'!I108+'SECOND QUARTER'!I108+'THIRD QUARTER'!I108+'FOURTH QUARTER'!I108)/4,"",'FIRST QUARTER'!I108+'SECOND QUARTER'!I108+'THIRD QUARTER'!I108+'FOURTH QUARTER'!I108)/4),0)</f>
        <v>#VALUE!</v>
      </c>
      <c r="J108" s="21" t="e">
        <f>ROUND(IF(OR('FIRST QUARTER'!N108="",'SECOND QUARTER'!N108="",'THIRD QUARTER'!N108="",'FOURTH QUARTER'!N108=""),"",IF(ISERROR('FIRST QUARTER'!N108+'SECOND QUARTER'!N108+'THIRD QUARTER'!N108+'FOURTH QUARTER'!N108)/4,"",'FIRST QUARTER'!N108+'SECOND QUARTER'!N108+'THIRD QUARTER'!N108+'FOURTH QUARTER'!N108)/4),0)</f>
        <v>#VALUE!</v>
      </c>
      <c r="K108" s="21" t="e">
        <f>ROUND(IF(OR('FIRST QUARTER'!O108="",'SECOND QUARTER'!O108="",'THIRD QUARTER'!O108="",'FOURTH QUARTER'!O108=""),"",IF(ISERROR('FIRST QUARTER'!O108+'SECOND QUARTER'!O108+'THIRD QUARTER'!O108+'FOURTH QUARTER'!O108)/4,"",'FIRST QUARTER'!O108+'SECOND QUARTER'!O108+'THIRD QUARTER'!O108+'FOURTH QUARTER'!O108)/4),0)</f>
        <v>#VALUE!</v>
      </c>
      <c r="L108" s="21" t="e">
        <f>ROUND(IF(OR('FIRST QUARTER'!P108="",'SECOND QUARTER'!P108="",'THIRD QUARTER'!P108="",'FOURTH QUARTER'!P108=""),"",IF(ISERROR('FIRST QUARTER'!P108+'SECOND QUARTER'!P108+'THIRD QUARTER'!P108+'FOURTH QUARTER'!P108)/4,"",'FIRST QUARTER'!P108+'SECOND QUARTER'!P108+'THIRD QUARTER'!P108+'FOURTH QUARTER'!P108)/4),0)</f>
        <v>#VALUE!</v>
      </c>
      <c r="M108" s="30" t="e">
        <f>IF(ISERROR(C108+D108+E108+F108+G108+H108+J108+K108+I108)/(COUNT(C108:I108,J108,K108)),"",(C108+D108+E108+F108+G108+H108+J108+K108+I108)/(COUNT(C108:I108,J108,K108)))</f>
        <v>#DIV/0!</v>
      </c>
      <c r="N108" s="31" t="str">
        <f>IF(ISERROR(ROUND(M108,0)),"",ROUND(M108,0))</f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 customHeight="1" ht="15.75" s="1" customFormat="1">
      <c r="A109" s="22">
        <v>48</v>
      </c>
      <c r="B109" s="23">
        <f>INPUT!B109</f>
      </c>
      <c r="C109" s="21" t="e">
        <f>ROUND(IF(OR('FIRST QUARTER'!C109="",'SECOND QUARTER'!C109="",'THIRD QUARTER'!C109="",'FOURTH QUARTER'!C109=""),"",IF(ISERROR('FIRST QUARTER'!C109+'SECOND QUARTER'!C109+'THIRD QUARTER'!C109+'FOURTH QUARTER'!C109)/4,"",'FIRST QUARTER'!C109+'SECOND QUARTER'!C109+'THIRD QUARTER'!C109+'FOURTH QUARTER'!C109)/4),0)</f>
        <v>#VALUE!</v>
      </c>
      <c r="D109" s="21" t="e">
        <f>ROUND(IF(OR('FIRST QUARTER'!D109="",'SECOND QUARTER'!D109="",'THIRD QUARTER'!D109="",'FOURTH QUARTER'!D109=""),"",IF(ISERROR('FIRST QUARTER'!D109+'SECOND QUARTER'!D109+'THIRD QUARTER'!D109+'FOURTH QUARTER'!D109)/4,"",'FIRST QUARTER'!D109+'SECOND QUARTER'!D109+'THIRD QUARTER'!D109+'FOURTH QUARTER'!D109)/4),0)</f>
        <v>#VALUE!</v>
      </c>
      <c r="E109" s="21" t="e">
        <f>ROUND(IF(OR('FIRST QUARTER'!E109="",'SECOND QUARTER'!E109="",'THIRD QUARTER'!E109="",'FOURTH QUARTER'!E109=""),"",IF(ISERROR('FIRST QUARTER'!E109+'SECOND QUARTER'!E109+'THIRD QUARTER'!E109+'FOURTH QUARTER'!E109)/4,"",'FIRST QUARTER'!E109+'SECOND QUARTER'!E109+'THIRD QUARTER'!E109+'FOURTH QUARTER'!E109)/4),0)</f>
        <v>#VALUE!</v>
      </c>
      <c r="F109" s="21" t="e">
        <f>ROUND(IF(OR('FIRST QUARTER'!F109="",'SECOND QUARTER'!F109="",'THIRD QUARTER'!F109="",'FOURTH QUARTER'!F109=""),"",IF(ISERROR('FIRST QUARTER'!F109+'SECOND QUARTER'!F109+'THIRD QUARTER'!F109+'FOURTH QUARTER'!F109)/4,"",'FIRST QUARTER'!F109+'SECOND QUARTER'!F109+'THIRD QUARTER'!F109+'FOURTH QUARTER'!F109)/4),0)</f>
        <v>#VALUE!</v>
      </c>
      <c r="G109" s="21" t="e">
        <f>ROUND(IF(OR('FIRST QUARTER'!G109="",'SECOND QUARTER'!G109="",'THIRD QUARTER'!G109="",'FOURTH QUARTER'!G109=""),"",IF(ISERROR('FIRST QUARTER'!G109+'SECOND QUARTER'!G109+'THIRD QUARTER'!G109+'FOURTH QUARTER'!G109)/4,"",'FIRST QUARTER'!G109+'SECOND QUARTER'!G109+'THIRD QUARTER'!G109+'FOURTH QUARTER'!G109)/4),0)</f>
        <v>#VALUE!</v>
      </c>
      <c r="H109" s="21" t="e">
        <f>ROUND(IF(OR('FIRST QUARTER'!H109="",'SECOND QUARTER'!H109="",'THIRD QUARTER'!H109="",'FOURTH QUARTER'!H109=""),"",IF(ISERROR('FIRST QUARTER'!H109+'SECOND QUARTER'!H109+'THIRD QUARTER'!H109+'FOURTH QUARTER'!H109)/4,"",'FIRST QUARTER'!H109+'SECOND QUARTER'!H109+'THIRD QUARTER'!H109+'FOURTH QUARTER'!H109)/4),0)</f>
        <v>#VALUE!</v>
      </c>
      <c r="I109" s="21" t="e">
        <f>ROUND(IF(OR('FIRST QUARTER'!I109="",'SECOND QUARTER'!I109="",'THIRD QUARTER'!I109="",'FOURTH QUARTER'!I109=""),"",IF(ISERROR('FIRST QUARTER'!I109+'SECOND QUARTER'!I109+'THIRD QUARTER'!I109+'FOURTH QUARTER'!I109)/4,"",'FIRST QUARTER'!I109+'SECOND QUARTER'!I109+'THIRD QUARTER'!I109+'FOURTH QUARTER'!I109)/4),0)</f>
        <v>#VALUE!</v>
      </c>
      <c r="J109" s="21" t="e">
        <f>ROUND(IF(OR('FIRST QUARTER'!N109="",'SECOND QUARTER'!N109="",'THIRD QUARTER'!N109="",'FOURTH QUARTER'!N109=""),"",IF(ISERROR('FIRST QUARTER'!N109+'SECOND QUARTER'!N109+'THIRD QUARTER'!N109+'FOURTH QUARTER'!N109)/4,"",'FIRST QUARTER'!N109+'SECOND QUARTER'!N109+'THIRD QUARTER'!N109+'FOURTH QUARTER'!N109)/4),0)</f>
        <v>#VALUE!</v>
      </c>
      <c r="K109" s="21" t="e">
        <f>ROUND(IF(OR('FIRST QUARTER'!O109="",'SECOND QUARTER'!O109="",'THIRD QUARTER'!O109="",'FOURTH QUARTER'!O109=""),"",IF(ISERROR('FIRST QUARTER'!O109+'SECOND QUARTER'!O109+'THIRD QUARTER'!O109+'FOURTH QUARTER'!O109)/4,"",'FIRST QUARTER'!O109+'SECOND QUARTER'!O109+'THIRD QUARTER'!O109+'FOURTH QUARTER'!O109)/4),0)</f>
        <v>#VALUE!</v>
      </c>
      <c r="L109" s="21" t="e">
        <f>ROUND(IF(OR('FIRST QUARTER'!P109="",'SECOND QUARTER'!P109="",'THIRD QUARTER'!P109="",'FOURTH QUARTER'!P109=""),"",IF(ISERROR('FIRST QUARTER'!P109+'SECOND QUARTER'!P109+'THIRD QUARTER'!P109+'FOURTH QUARTER'!P109)/4,"",'FIRST QUARTER'!P109+'SECOND QUARTER'!P109+'THIRD QUARTER'!P109+'FOURTH QUARTER'!P109)/4),0)</f>
        <v>#VALUE!</v>
      </c>
      <c r="M109" s="30" t="e">
        <f>IF(ISERROR(C109+D109+E109+F109+G109+H109+J109+K109+I109)/(COUNT(C109:I109,J109,K109)),"",(C109+D109+E109+F109+G109+H109+J109+K109+I109)/(COUNT(C109:I109,J109,K109)))</f>
        <v>#DIV/0!</v>
      </c>
      <c r="N109" s="31" t="str">
        <f>IF(ISERROR(ROUND(M109,0)),"",ROUND(M109,0))</f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 customHeight="1" ht="15.75" s="1" customFormat="1">
      <c r="A110" s="22">
        <v>49</v>
      </c>
      <c r="B110" s="23">
        <f>INPUT!B110</f>
      </c>
      <c r="C110" s="21" t="e">
        <f>ROUND(IF(OR('FIRST QUARTER'!C110="",'SECOND QUARTER'!C110="",'THIRD QUARTER'!C110="",'FOURTH QUARTER'!C110=""),"",IF(ISERROR('FIRST QUARTER'!C110+'SECOND QUARTER'!C110+'THIRD QUARTER'!C110+'FOURTH QUARTER'!C110)/4,"",'FIRST QUARTER'!C110+'SECOND QUARTER'!C110+'THIRD QUARTER'!C110+'FOURTH QUARTER'!C110)/4),0)</f>
        <v>#VALUE!</v>
      </c>
      <c r="D110" s="21" t="e">
        <f>ROUND(IF(OR('FIRST QUARTER'!D110="",'SECOND QUARTER'!D110="",'THIRD QUARTER'!D110="",'FOURTH QUARTER'!D110=""),"",IF(ISERROR('FIRST QUARTER'!D110+'SECOND QUARTER'!D110+'THIRD QUARTER'!D110+'FOURTH QUARTER'!D110)/4,"",'FIRST QUARTER'!D110+'SECOND QUARTER'!D110+'THIRD QUARTER'!D110+'FOURTH QUARTER'!D110)/4),0)</f>
        <v>#VALUE!</v>
      </c>
      <c r="E110" s="21" t="e">
        <f>ROUND(IF(OR('FIRST QUARTER'!E110="",'SECOND QUARTER'!E110="",'THIRD QUARTER'!E110="",'FOURTH QUARTER'!E110=""),"",IF(ISERROR('FIRST QUARTER'!E110+'SECOND QUARTER'!E110+'THIRD QUARTER'!E110+'FOURTH QUARTER'!E110)/4,"",'FIRST QUARTER'!E110+'SECOND QUARTER'!E110+'THIRD QUARTER'!E110+'FOURTH QUARTER'!E110)/4),0)</f>
        <v>#VALUE!</v>
      </c>
      <c r="F110" s="21" t="e">
        <f>ROUND(IF(OR('FIRST QUARTER'!F110="",'SECOND QUARTER'!F110="",'THIRD QUARTER'!F110="",'FOURTH QUARTER'!F110=""),"",IF(ISERROR('FIRST QUARTER'!F110+'SECOND QUARTER'!F110+'THIRD QUARTER'!F110+'FOURTH QUARTER'!F110)/4,"",'FIRST QUARTER'!F110+'SECOND QUARTER'!F110+'THIRD QUARTER'!F110+'FOURTH QUARTER'!F110)/4),0)</f>
        <v>#VALUE!</v>
      </c>
      <c r="G110" s="21" t="e">
        <f>ROUND(IF(OR('FIRST QUARTER'!G110="",'SECOND QUARTER'!G110="",'THIRD QUARTER'!G110="",'FOURTH QUARTER'!G110=""),"",IF(ISERROR('FIRST QUARTER'!G110+'SECOND QUARTER'!G110+'THIRD QUARTER'!G110+'FOURTH QUARTER'!G110)/4,"",'FIRST QUARTER'!G110+'SECOND QUARTER'!G110+'THIRD QUARTER'!G110+'FOURTH QUARTER'!G110)/4),0)</f>
        <v>#VALUE!</v>
      </c>
      <c r="H110" s="21" t="e">
        <f>ROUND(IF(OR('FIRST QUARTER'!H110="",'SECOND QUARTER'!H110="",'THIRD QUARTER'!H110="",'FOURTH QUARTER'!H110=""),"",IF(ISERROR('FIRST QUARTER'!H110+'SECOND QUARTER'!H110+'THIRD QUARTER'!H110+'FOURTH QUARTER'!H110)/4,"",'FIRST QUARTER'!H110+'SECOND QUARTER'!H110+'THIRD QUARTER'!H110+'FOURTH QUARTER'!H110)/4),0)</f>
        <v>#VALUE!</v>
      </c>
      <c r="I110" s="21" t="e">
        <f>ROUND(IF(OR('FIRST QUARTER'!I110="",'SECOND QUARTER'!I110="",'THIRD QUARTER'!I110="",'FOURTH QUARTER'!I110=""),"",IF(ISERROR('FIRST QUARTER'!I110+'SECOND QUARTER'!I110+'THIRD QUARTER'!I110+'FOURTH QUARTER'!I110)/4,"",'FIRST QUARTER'!I110+'SECOND QUARTER'!I110+'THIRD QUARTER'!I110+'FOURTH QUARTER'!I110)/4),0)</f>
        <v>#VALUE!</v>
      </c>
      <c r="J110" s="21" t="e">
        <f>ROUND(IF(OR('FIRST QUARTER'!N110="",'SECOND QUARTER'!N110="",'THIRD QUARTER'!N110="",'FOURTH QUARTER'!N110=""),"",IF(ISERROR('FIRST QUARTER'!N110+'SECOND QUARTER'!N110+'THIRD QUARTER'!N110+'FOURTH QUARTER'!N110)/4,"",'FIRST QUARTER'!N110+'SECOND QUARTER'!N110+'THIRD QUARTER'!N110+'FOURTH QUARTER'!N110)/4),0)</f>
        <v>#VALUE!</v>
      </c>
      <c r="K110" s="21" t="e">
        <f>ROUND(IF(OR('FIRST QUARTER'!O110="",'SECOND QUARTER'!O110="",'THIRD QUARTER'!O110="",'FOURTH QUARTER'!O110=""),"",IF(ISERROR('FIRST QUARTER'!O110+'SECOND QUARTER'!O110+'THIRD QUARTER'!O110+'FOURTH QUARTER'!O110)/4,"",'FIRST QUARTER'!O110+'SECOND QUARTER'!O110+'THIRD QUARTER'!O110+'FOURTH QUARTER'!O110)/4),0)</f>
        <v>#VALUE!</v>
      </c>
      <c r="L110" s="21" t="e">
        <f>ROUND(IF(OR('FIRST QUARTER'!P110="",'SECOND QUARTER'!P110="",'THIRD QUARTER'!P110="",'FOURTH QUARTER'!P110=""),"",IF(ISERROR('FIRST QUARTER'!P110+'SECOND QUARTER'!P110+'THIRD QUARTER'!P110+'FOURTH QUARTER'!P110)/4,"",'FIRST QUARTER'!P110+'SECOND QUARTER'!P110+'THIRD QUARTER'!P110+'FOURTH QUARTER'!P110)/4),0)</f>
        <v>#VALUE!</v>
      </c>
      <c r="M110" s="30" t="e">
        <f>IF(ISERROR(C110+D110+E110+F110+G110+H110+J110+K110+I110)/(COUNT(C110:I110,J110,K110)),"",(C110+D110+E110+F110+G110+H110+J110+K110+I110)/(COUNT(C110:I110,J110,K110)))</f>
        <v>#DIV/0!</v>
      </c>
      <c r="N110" s="31" t="str">
        <f>IF(ISERROR(ROUND(M110,0)),"",ROUND(M110,0))</f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 customHeight="1" ht="15.75" s="1" customFormat="1">
      <c r="A111" s="32">
        <v>50</v>
      </c>
      <c r="B111" s="25">
        <f>INPUT!B111</f>
      </c>
      <c r="C111" s="21" t="e">
        <f>ROUND(IF(OR('FIRST QUARTER'!C111="",'SECOND QUARTER'!C111="",'THIRD QUARTER'!C111="",'FOURTH QUARTER'!C111=""),"",IF(ISERROR('FIRST QUARTER'!C111+'SECOND QUARTER'!C111+'THIRD QUARTER'!C111+'FOURTH QUARTER'!C111)/4,"",'FIRST QUARTER'!C111+'SECOND QUARTER'!C111+'THIRD QUARTER'!C111+'FOURTH QUARTER'!C111)/4),0)</f>
        <v>#VALUE!</v>
      </c>
      <c r="D111" s="21" t="e">
        <f>ROUND(IF(OR('FIRST QUARTER'!D111="",'SECOND QUARTER'!D111="",'THIRD QUARTER'!D111="",'FOURTH QUARTER'!D111=""),"",IF(ISERROR('FIRST QUARTER'!D111+'SECOND QUARTER'!D111+'THIRD QUARTER'!D111+'FOURTH QUARTER'!D111)/4,"",'FIRST QUARTER'!D111+'SECOND QUARTER'!D111+'THIRD QUARTER'!D111+'FOURTH QUARTER'!D111)/4),0)</f>
        <v>#VALUE!</v>
      </c>
      <c r="E111" s="21" t="e">
        <f>ROUND(IF(OR('FIRST QUARTER'!E111="",'SECOND QUARTER'!E111="",'THIRD QUARTER'!E111="",'FOURTH QUARTER'!E111=""),"",IF(ISERROR('FIRST QUARTER'!E111+'SECOND QUARTER'!E111+'THIRD QUARTER'!E111+'FOURTH QUARTER'!E111)/4,"",'FIRST QUARTER'!E111+'SECOND QUARTER'!E111+'THIRD QUARTER'!E111+'FOURTH QUARTER'!E111)/4),0)</f>
        <v>#VALUE!</v>
      </c>
      <c r="F111" s="21" t="e">
        <f>ROUND(IF(OR('FIRST QUARTER'!F111="",'SECOND QUARTER'!F111="",'THIRD QUARTER'!F111="",'FOURTH QUARTER'!F111=""),"",IF(ISERROR('FIRST QUARTER'!F111+'SECOND QUARTER'!F111+'THIRD QUARTER'!F111+'FOURTH QUARTER'!F111)/4,"",'FIRST QUARTER'!F111+'SECOND QUARTER'!F111+'THIRD QUARTER'!F111+'FOURTH QUARTER'!F111)/4),0)</f>
        <v>#VALUE!</v>
      </c>
      <c r="G111" s="21" t="e">
        <f>ROUND(IF(OR('FIRST QUARTER'!G111="",'SECOND QUARTER'!G111="",'THIRD QUARTER'!G111="",'FOURTH QUARTER'!G111=""),"",IF(ISERROR('FIRST QUARTER'!G111+'SECOND QUARTER'!G111+'THIRD QUARTER'!G111+'FOURTH QUARTER'!G111)/4,"",'FIRST QUARTER'!G111+'SECOND QUARTER'!G111+'THIRD QUARTER'!G111+'FOURTH QUARTER'!G111)/4),0)</f>
        <v>#VALUE!</v>
      </c>
      <c r="H111" s="21" t="e">
        <f>ROUND(IF(OR('FIRST QUARTER'!H111="",'SECOND QUARTER'!H111="",'THIRD QUARTER'!H111="",'FOURTH QUARTER'!H111=""),"",IF(ISERROR('FIRST QUARTER'!H111+'SECOND QUARTER'!H111+'THIRD QUARTER'!H111+'FOURTH QUARTER'!H111)/4,"",'FIRST QUARTER'!H111+'SECOND QUARTER'!H111+'THIRD QUARTER'!H111+'FOURTH QUARTER'!H111)/4),0)</f>
        <v>#VALUE!</v>
      </c>
      <c r="I111" s="21" t="e">
        <f>ROUND(IF(OR('FIRST QUARTER'!I111="",'SECOND QUARTER'!I111="",'THIRD QUARTER'!I111="",'FOURTH QUARTER'!I111=""),"",IF(ISERROR('FIRST QUARTER'!I111+'SECOND QUARTER'!I111+'THIRD QUARTER'!I111+'FOURTH QUARTER'!I111)/4,"",'FIRST QUARTER'!I111+'SECOND QUARTER'!I111+'THIRD QUARTER'!I111+'FOURTH QUARTER'!I111)/4),0)</f>
        <v>#VALUE!</v>
      </c>
      <c r="J111" s="21" t="e">
        <f>ROUND(IF(OR('FIRST QUARTER'!N111="",'SECOND QUARTER'!N111="",'THIRD QUARTER'!N111="",'FOURTH QUARTER'!N111=""),"",IF(ISERROR('FIRST QUARTER'!N111+'SECOND QUARTER'!N111+'THIRD QUARTER'!N111+'FOURTH QUARTER'!N111)/4,"",'FIRST QUARTER'!N111+'SECOND QUARTER'!N111+'THIRD QUARTER'!N111+'FOURTH QUARTER'!N111)/4),0)</f>
        <v>#VALUE!</v>
      </c>
      <c r="K111" s="21" t="e">
        <f>ROUND(IF(OR('FIRST QUARTER'!O111="",'SECOND QUARTER'!O111="",'THIRD QUARTER'!O111="",'FOURTH QUARTER'!O111=""),"",IF(ISERROR('FIRST QUARTER'!O111+'SECOND QUARTER'!O111+'THIRD QUARTER'!O111+'FOURTH QUARTER'!O111)/4,"",'FIRST QUARTER'!O111+'SECOND QUARTER'!O111+'THIRD QUARTER'!O111+'FOURTH QUARTER'!O111)/4),0)</f>
        <v>#VALUE!</v>
      </c>
      <c r="L111" s="21" t="e">
        <f>ROUND(IF(OR('FIRST QUARTER'!P111="",'SECOND QUARTER'!P111="",'THIRD QUARTER'!P111="",'FOURTH QUARTER'!P111=""),"",IF(ISERROR('FIRST QUARTER'!P111+'SECOND QUARTER'!P111+'THIRD QUARTER'!P111+'FOURTH QUARTER'!P111)/4,"",'FIRST QUARTER'!P111+'SECOND QUARTER'!P111+'THIRD QUARTER'!P111+'FOURTH QUARTER'!P111)/4),0)</f>
        <v>#VALUE!</v>
      </c>
      <c r="M111" s="30" t="e">
        <f>IF(ISERROR(C111+D111+E111+F111+G111+H111+J111+K111+I111)/(COUNT(C111:I111,J111,K111)),"",(C111+D111+E111+F111+G111+H111+J111+K111+I111)/(COUNT(C111:I111,J111,K111)))</f>
        <v>#DIV/0!</v>
      </c>
      <c r="N111" s="35" t="str">
        <f>IF(ISERROR(ROUND(M111,0)),"",ROUND(M111,0))</f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 customHeight="1" ht="15.75">
      <c r="A112" s="33"/>
      <c r="B112" s="34">
        <f>INPUT!B112</f>
        <v>0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</sheetData>
  <sheetProtection sheet="1" objects="1" formatCells="0" formatColumns="0" formatRows="0" pivotTables="0"/>
  <protectedRanges>
    <protectedRange name="Range1" sqref="C7:L7"/>
  </protectedRanges>
  <mergeCells>
    <mergeCell ref="C10:N10"/>
    <mergeCell ref="C61:N61"/>
    <mergeCell ref="A7:B9"/>
    <mergeCell ref="M7:N9"/>
    <mergeCell ref="A1:N1"/>
    <mergeCell ref="A2:N2"/>
    <mergeCell ref="F3:G3"/>
    <mergeCell ref="H3:I3"/>
    <mergeCell ref="B5:C5"/>
    <mergeCell ref="D5:E5"/>
    <mergeCell ref="F5:G5"/>
    <mergeCell ref="H5:I5"/>
  </mergeCells>
  <conditionalFormatting sqref="M111">
    <cfRule type="containsErrors" dxfId="13" priority="1">
      <formula>ISERROR(M111)</formula>
    </cfRule>
  </conditionalFormatting>
  <conditionalFormatting sqref="N28:N60">
    <cfRule type="cellIs" dxfId="0" priority="2" operator="equal">
      <formula>0</formula>
    </cfRule>
  </conditionalFormatting>
  <conditionalFormatting sqref="N85:N111">
    <cfRule type="cellIs" dxfId="0" priority="3" operator="equal">
      <formula>0</formula>
    </cfRule>
  </conditionalFormatting>
  <conditionalFormatting sqref="A1:N111">
    <cfRule type="containsErrors" dxfId="14" priority="4">
      <formula>ISERROR(A1)</formula>
    </cfRule>
  </conditionalFormatting>
  <conditionalFormatting sqref="B11:B60">
    <cfRule type="cellIs" dxfId="0" priority="5" operator="equal">
      <formula>0</formula>
    </cfRule>
  </conditionalFormatting>
  <conditionalFormatting sqref="B62:B112">
    <cfRule type="cellIs" dxfId="0" priority="6" operator="equal">
      <formula>0</formula>
    </cfRule>
  </conditionalFormatting>
  <conditionalFormatting sqref="M11:M60">
    <cfRule type="containsErrors" dxfId="15" priority="7">
      <formula>ISERROR(M11)</formula>
    </cfRule>
  </conditionalFormatting>
  <conditionalFormatting sqref="M62:M111">
    <cfRule type="containsErrors" dxfId="15" priority="8">
      <formula>ISERROR(M11)</formula>
    </cfRule>
  </conditionalFormatting>
  <printOptions gridLines="false" gridLinesSet="true"/>
  <pageMargins left="0.19685039370079" right="0.19685039370079" top="0.19685039370079" bottom="0.19685039370079" header="0" footer="0"/>
  <pageSetup paperSize="10000" orientation="landscape" scale="10" fitToHeight="1" fitToWidth="1" pageOrder="downThenOver"/>
  <rowBreaks count="1" manualBreakCount="1">
    <brk id="60" man="1" max="16383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CARD</vt:lpstr>
      <vt:lpstr>ATTENDANCE</vt:lpstr>
      <vt:lpstr>FIRST QUARTER</vt:lpstr>
      <vt:lpstr>SECOND QUARTER</vt:lpstr>
      <vt:lpstr>THIRD QUARTER</vt:lpstr>
      <vt:lpstr>FOURTH QUARTER</vt:lpstr>
      <vt:lpstr>FINAL</vt:lpstr>
    </vt:vector>
  </TitlesOfParts>
  <Company>Toshiba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John Negrete</dc:creator>
  <cp:lastModifiedBy>Marvin G. Camposano</cp:lastModifiedBy>
  <dcterms:created xsi:type="dcterms:W3CDTF">2020-03-27T12:00:00+00:00</dcterms:created>
  <dcterms:modified xsi:type="dcterms:W3CDTF">2024-04-19T08:11:15+00:00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