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 GOD BE THE GLORY\Desktop\"/>
    </mc:Choice>
  </mc:AlternateContent>
  <xr:revisionPtr revIDLastSave="0" documentId="13_ncr:1_{6EFE9500-600F-4CD6-BDC7-69DDE59F9F3F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INPUT" sheetId="25" r:id="rId1"/>
    <sheet name="CARD" sheetId="35" r:id="rId2"/>
    <sheet name="ATTENDANCE" sheetId="9" r:id="rId3"/>
    <sheet name="FIRST QUARTER" sheetId="32" r:id="rId4"/>
    <sheet name="SECOND QUARTER" sheetId="36" r:id="rId5"/>
    <sheet name="FIRST SEMESTER_SUMMARY" sheetId="37" r:id="rId6"/>
    <sheet name="THIRD QUARTER" sheetId="38" r:id="rId7"/>
    <sheet name="FOURTH QUARTER" sheetId="39" r:id="rId8"/>
    <sheet name="SECOND SEMESTER_SUMMARY" sheetId="40" r:id="rId9"/>
  </sheets>
  <externalReferences>
    <externalReference r:id="rId10"/>
  </externalReferences>
  <definedNames>
    <definedName name="_xlnm.Print_Area" localSheetId="1">CARD!$B$1:$Q$98</definedName>
    <definedName name="_xlnm.Print_Area" localSheetId="3">'FIRST QUARTER'!$A$7:$O$74</definedName>
    <definedName name="_xlnm.Print_Titles" localSheetId="2">ATTENDANCE!$7:$9</definedName>
    <definedName name="_xlnm.Print_Titles" localSheetId="3">'FIRST QUARTER'!$7:$9</definedName>
    <definedName name="_xlnm.Print_Titles" localSheetId="5">'FIRST SEMESTER_SUMMARY'!$7:$9</definedName>
    <definedName name="_xlnm.Print_Titles" localSheetId="7">'FOURTH QUARTER'!$7:$9</definedName>
    <definedName name="_xlnm.Print_Titles" localSheetId="0">INPUT!$7:$9</definedName>
    <definedName name="_xlnm.Print_Titles" localSheetId="4">'SECOND QUARTER'!$7:$9</definedName>
    <definedName name="_xlnm.Print_Titles" localSheetId="8">'SECOND SEMESTER_SUMMARY'!$7:$9</definedName>
    <definedName name="_xlnm.Print_Titles" localSheetId="6">'THIRD QUARTER'!$7:$9</definedName>
    <definedName name="TRANSMUTATION_TABLE">'[1]DO NOT DELETE'!$G$2:$J$42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5" l="1"/>
  <c r="D44" i="35" l="1"/>
  <c r="D43" i="35"/>
  <c r="D42" i="35"/>
  <c r="D41" i="35"/>
  <c r="D40" i="35"/>
  <c r="D39" i="35"/>
  <c r="D38" i="35"/>
  <c r="D37" i="35"/>
  <c r="D36" i="35"/>
  <c r="D35" i="35"/>
  <c r="L12" i="35" l="1"/>
  <c r="D12" i="35"/>
  <c r="J12" i="35" l="1"/>
  <c r="F13" i="37"/>
  <c r="L7" i="36"/>
  <c r="F11" i="9"/>
  <c r="Q2" i="39"/>
  <c r="Q2" i="38"/>
  <c r="Q2" i="36"/>
  <c r="Q2" i="32"/>
  <c r="P76" i="35"/>
  <c r="O76" i="35"/>
  <c r="N76" i="35"/>
  <c r="M76" i="35"/>
  <c r="L76" i="35"/>
  <c r="K76" i="35"/>
  <c r="J76" i="35"/>
  <c r="I76" i="35"/>
  <c r="H76" i="35"/>
  <c r="G76" i="35"/>
  <c r="F76" i="35"/>
  <c r="J13" i="35"/>
  <c r="M13" i="35"/>
  <c r="J9" i="35"/>
  <c r="R112" i="39"/>
  <c r="R111" i="39"/>
  <c r="R110" i="39"/>
  <c r="R109" i="39"/>
  <c r="R108" i="39"/>
  <c r="R107" i="39"/>
  <c r="R106" i="39"/>
  <c r="R105" i="39"/>
  <c r="R104" i="39"/>
  <c r="R103" i="39"/>
  <c r="R102" i="39"/>
  <c r="R101" i="39"/>
  <c r="R100" i="39"/>
  <c r="R99" i="39"/>
  <c r="R98" i="39"/>
  <c r="R97" i="39"/>
  <c r="R96" i="39"/>
  <c r="R95" i="39"/>
  <c r="R94" i="39"/>
  <c r="R93" i="39"/>
  <c r="R92" i="39"/>
  <c r="R91" i="39"/>
  <c r="R90" i="39"/>
  <c r="R89" i="39"/>
  <c r="R88" i="39"/>
  <c r="R87" i="39"/>
  <c r="R86" i="39"/>
  <c r="R85" i="39"/>
  <c r="R84" i="39"/>
  <c r="R83" i="39"/>
  <c r="R82" i="39"/>
  <c r="R81" i="39"/>
  <c r="R80" i="39"/>
  <c r="R79" i="39"/>
  <c r="R78" i="39"/>
  <c r="R77" i="39"/>
  <c r="R76" i="39"/>
  <c r="R75" i="39"/>
  <c r="R74" i="39"/>
  <c r="R73" i="39"/>
  <c r="R72" i="39"/>
  <c r="R71" i="39"/>
  <c r="R70" i="39"/>
  <c r="R69" i="39"/>
  <c r="R68" i="39"/>
  <c r="R67" i="39"/>
  <c r="R66" i="39"/>
  <c r="R65" i="39"/>
  <c r="R64" i="39"/>
  <c r="R63" i="39"/>
  <c r="R62" i="39"/>
  <c r="R61" i="39"/>
  <c r="R60" i="39"/>
  <c r="R59" i="39"/>
  <c r="R58" i="39"/>
  <c r="R57" i="39"/>
  <c r="R56" i="39"/>
  <c r="R55" i="39"/>
  <c r="R54" i="39"/>
  <c r="R53" i="39"/>
  <c r="R52" i="39"/>
  <c r="R51" i="39"/>
  <c r="R50" i="39"/>
  <c r="R49" i="39"/>
  <c r="R48" i="39"/>
  <c r="R47" i="39"/>
  <c r="R46" i="39"/>
  <c r="R45" i="39"/>
  <c r="R44" i="39"/>
  <c r="R43" i="39"/>
  <c r="R42" i="39"/>
  <c r="R41" i="39"/>
  <c r="R40" i="39"/>
  <c r="R39" i="39"/>
  <c r="R38" i="39"/>
  <c r="R37" i="39"/>
  <c r="R36" i="39"/>
  <c r="R35" i="39"/>
  <c r="R34" i="39"/>
  <c r="R33" i="39"/>
  <c r="R32" i="39"/>
  <c r="R31" i="39"/>
  <c r="R30" i="39"/>
  <c r="R29" i="39"/>
  <c r="R28" i="39"/>
  <c r="R27" i="39"/>
  <c r="R26" i="39"/>
  <c r="R25" i="39"/>
  <c r="R24" i="39"/>
  <c r="R23" i="39"/>
  <c r="R22" i="39"/>
  <c r="R21" i="39"/>
  <c r="R20" i="39"/>
  <c r="R19" i="39"/>
  <c r="R18" i="39"/>
  <c r="R17" i="39"/>
  <c r="R16" i="39"/>
  <c r="R15" i="39"/>
  <c r="R14" i="39"/>
  <c r="R13" i="39"/>
  <c r="R12" i="39"/>
  <c r="R11" i="39"/>
  <c r="R112" i="38"/>
  <c r="R111" i="38"/>
  <c r="R110" i="38"/>
  <c r="R109" i="38"/>
  <c r="R108" i="38"/>
  <c r="R107" i="38"/>
  <c r="R106" i="38"/>
  <c r="R105" i="38"/>
  <c r="R104" i="38"/>
  <c r="R103" i="38"/>
  <c r="R102" i="38"/>
  <c r="R101" i="38"/>
  <c r="R100" i="38"/>
  <c r="R99" i="38"/>
  <c r="R98" i="38"/>
  <c r="R97" i="38"/>
  <c r="R96" i="38"/>
  <c r="R95" i="38"/>
  <c r="R94" i="38"/>
  <c r="R93" i="38"/>
  <c r="R92" i="38"/>
  <c r="R91" i="38"/>
  <c r="R90" i="38"/>
  <c r="R89" i="38"/>
  <c r="R88" i="38"/>
  <c r="R87" i="38"/>
  <c r="R86" i="38"/>
  <c r="R85" i="38"/>
  <c r="R84" i="38"/>
  <c r="R83" i="38"/>
  <c r="R82" i="38"/>
  <c r="R81" i="38"/>
  <c r="R80" i="38"/>
  <c r="R79" i="38"/>
  <c r="R78" i="38"/>
  <c r="R77" i="38"/>
  <c r="R76" i="38"/>
  <c r="R75" i="38"/>
  <c r="R112" i="36" l="1"/>
  <c r="R111" i="36"/>
  <c r="R110" i="36"/>
  <c r="R109" i="36"/>
  <c r="R108" i="36"/>
  <c r="R107" i="36"/>
  <c r="R106" i="36"/>
  <c r="R105" i="36"/>
  <c r="R104" i="36"/>
  <c r="R103" i="36"/>
  <c r="R102" i="36"/>
  <c r="R101" i="36"/>
  <c r="R100" i="36"/>
  <c r="R99" i="36"/>
  <c r="R98" i="36"/>
  <c r="R97" i="36"/>
  <c r="R96" i="36"/>
  <c r="R95" i="36"/>
  <c r="R94" i="36"/>
  <c r="R93" i="36"/>
  <c r="R92" i="36"/>
  <c r="R91" i="36"/>
  <c r="R90" i="36"/>
  <c r="R89" i="36"/>
  <c r="R88" i="36"/>
  <c r="R87" i="36"/>
  <c r="R86" i="36"/>
  <c r="R85" i="36"/>
  <c r="R84" i="36"/>
  <c r="R83" i="36"/>
  <c r="R82" i="36"/>
  <c r="R81" i="36"/>
  <c r="R80" i="36"/>
  <c r="R79" i="36"/>
  <c r="R78" i="36"/>
  <c r="R77" i="36"/>
  <c r="R76" i="36"/>
  <c r="R75" i="36"/>
  <c r="R74" i="36"/>
  <c r="R73" i="36"/>
  <c r="R72" i="36"/>
  <c r="R71" i="36"/>
  <c r="R70" i="36"/>
  <c r="R69" i="36"/>
  <c r="R68" i="36"/>
  <c r="R67" i="36"/>
  <c r="R66" i="36"/>
  <c r="R65" i="36"/>
  <c r="R64" i="36"/>
  <c r="R63" i="36"/>
  <c r="R62" i="36"/>
  <c r="R61" i="36"/>
  <c r="R60" i="36"/>
  <c r="R59" i="36"/>
  <c r="R58" i="36"/>
  <c r="R57" i="36"/>
  <c r="R56" i="36"/>
  <c r="R55" i="36"/>
  <c r="R54" i="36"/>
  <c r="R53" i="36"/>
  <c r="R52" i="36"/>
  <c r="R51" i="36"/>
  <c r="R50" i="36"/>
  <c r="R49" i="36"/>
  <c r="R48" i="36"/>
  <c r="R47" i="36"/>
  <c r="R46" i="36"/>
  <c r="R45" i="36"/>
  <c r="R44" i="36"/>
  <c r="R43" i="36"/>
  <c r="R42" i="36"/>
  <c r="R41" i="36"/>
  <c r="R40" i="36"/>
  <c r="R39" i="36"/>
  <c r="R38" i="36"/>
  <c r="R37" i="36"/>
  <c r="R36" i="36"/>
  <c r="R35" i="36"/>
  <c r="R34" i="36"/>
  <c r="R33" i="36"/>
  <c r="R32" i="36"/>
  <c r="R31" i="36"/>
  <c r="R30" i="36"/>
  <c r="R29" i="36"/>
  <c r="R28" i="36"/>
  <c r="R27" i="36"/>
  <c r="R26" i="36"/>
  <c r="R25" i="36"/>
  <c r="R24" i="36"/>
  <c r="R23" i="36"/>
  <c r="R22" i="36"/>
  <c r="R21" i="36"/>
  <c r="R20" i="36"/>
  <c r="R19" i="36"/>
  <c r="R18" i="36"/>
  <c r="R17" i="36"/>
  <c r="R16" i="36"/>
  <c r="R15" i="36"/>
  <c r="R14" i="36"/>
  <c r="R13" i="36"/>
  <c r="R12" i="36"/>
  <c r="R11" i="36"/>
  <c r="R12" i="32" l="1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63" i="32"/>
  <c r="R64" i="32"/>
  <c r="R65" i="32"/>
  <c r="R66" i="32"/>
  <c r="R67" i="32"/>
  <c r="R68" i="32"/>
  <c r="R69" i="32"/>
  <c r="R70" i="32"/>
  <c r="R71" i="32"/>
  <c r="R72" i="32"/>
  <c r="R73" i="32"/>
  <c r="R74" i="32"/>
  <c r="R75" i="32"/>
  <c r="R76" i="32"/>
  <c r="R77" i="32"/>
  <c r="R78" i="32"/>
  <c r="R79" i="32"/>
  <c r="R80" i="32"/>
  <c r="R81" i="32"/>
  <c r="R82" i="32"/>
  <c r="R83" i="32"/>
  <c r="R84" i="32"/>
  <c r="R85" i="32"/>
  <c r="R86" i="32"/>
  <c r="R87" i="32"/>
  <c r="R88" i="32"/>
  <c r="R89" i="32"/>
  <c r="R90" i="32"/>
  <c r="R91" i="32"/>
  <c r="R92" i="32"/>
  <c r="R93" i="32"/>
  <c r="R94" i="32"/>
  <c r="R95" i="32"/>
  <c r="R96" i="32"/>
  <c r="R97" i="32"/>
  <c r="R98" i="32"/>
  <c r="R99" i="32"/>
  <c r="R100" i="32"/>
  <c r="R101" i="32"/>
  <c r="R102" i="32"/>
  <c r="R103" i="32"/>
  <c r="R104" i="32"/>
  <c r="R105" i="32"/>
  <c r="R106" i="32"/>
  <c r="R107" i="32"/>
  <c r="R108" i="32"/>
  <c r="R109" i="32"/>
  <c r="R110" i="32"/>
  <c r="R111" i="32"/>
  <c r="R11" i="32"/>
  <c r="R112" i="32"/>
  <c r="A2" i="9" l="1"/>
  <c r="D84" i="35"/>
  <c r="B112" i="40"/>
  <c r="M111" i="40"/>
  <c r="L111" i="40"/>
  <c r="K111" i="40"/>
  <c r="J111" i="40"/>
  <c r="H111" i="40"/>
  <c r="G111" i="40"/>
  <c r="F111" i="40"/>
  <c r="E111" i="40"/>
  <c r="D111" i="40"/>
  <c r="C111" i="40"/>
  <c r="B111" i="40"/>
  <c r="M110" i="40"/>
  <c r="L110" i="40"/>
  <c r="K110" i="40"/>
  <c r="J110" i="40"/>
  <c r="H110" i="40"/>
  <c r="G110" i="40"/>
  <c r="F110" i="40"/>
  <c r="E110" i="40"/>
  <c r="D110" i="40"/>
  <c r="C110" i="40"/>
  <c r="B110" i="40"/>
  <c r="M109" i="40"/>
  <c r="L109" i="40"/>
  <c r="K109" i="40"/>
  <c r="J109" i="40"/>
  <c r="H109" i="40"/>
  <c r="G109" i="40"/>
  <c r="F109" i="40"/>
  <c r="E109" i="40"/>
  <c r="D109" i="40"/>
  <c r="C109" i="40"/>
  <c r="B109" i="40"/>
  <c r="M108" i="40"/>
  <c r="L108" i="40"/>
  <c r="K108" i="40"/>
  <c r="J108" i="40"/>
  <c r="H108" i="40"/>
  <c r="G108" i="40"/>
  <c r="F108" i="40"/>
  <c r="E108" i="40"/>
  <c r="D108" i="40"/>
  <c r="C108" i="40"/>
  <c r="B108" i="40"/>
  <c r="M107" i="40"/>
  <c r="L107" i="40"/>
  <c r="K107" i="40"/>
  <c r="J107" i="40"/>
  <c r="H107" i="40"/>
  <c r="G107" i="40"/>
  <c r="F107" i="40"/>
  <c r="E107" i="40"/>
  <c r="D107" i="40"/>
  <c r="C107" i="40"/>
  <c r="B107" i="40"/>
  <c r="M106" i="40"/>
  <c r="L106" i="40"/>
  <c r="K106" i="40"/>
  <c r="J106" i="40"/>
  <c r="H106" i="40"/>
  <c r="G106" i="40"/>
  <c r="F106" i="40"/>
  <c r="E106" i="40"/>
  <c r="D106" i="40"/>
  <c r="C106" i="40"/>
  <c r="B106" i="40"/>
  <c r="M105" i="40"/>
  <c r="L105" i="40"/>
  <c r="K105" i="40"/>
  <c r="J105" i="40"/>
  <c r="H105" i="40"/>
  <c r="G105" i="40"/>
  <c r="F105" i="40"/>
  <c r="E105" i="40"/>
  <c r="D105" i="40"/>
  <c r="C105" i="40"/>
  <c r="B105" i="40"/>
  <c r="M104" i="40"/>
  <c r="L104" i="40"/>
  <c r="K104" i="40"/>
  <c r="J104" i="40"/>
  <c r="H104" i="40"/>
  <c r="G104" i="40"/>
  <c r="F104" i="40"/>
  <c r="E104" i="40"/>
  <c r="D104" i="40"/>
  <c r="C104" i="40"/>
  <c r="B104" i="40"/>
  <c r="M103" i="40"/>
  <c r="L103" i="40"/>
  <c r="K103" i="40"/>
  <c r="J103" i="40"/>
  <c r="H103" i="40"/>
  <c r="G103" i="40"/>
  <c r="F103" i="40"/>
  <c r="E103" i="40"/>
  <c r="D103" i="40"/>
  <c r="C103" i="40"/>
  <c r="B103" i="40"/>
  <c r="M102" i="40"/>
  <c r="L102" i="40"/>
  <c r="K102" i="40"/>
  <c r="J102" i="40"/>
  <c r="H102" i="40"/>
  <c r="G102" i="40"/>
  <c r="F102" i="40"/>
  <c r="E102" i="40"/>
  <c r="D102" i="40"/>
  <c r="C102" i="40"/>
  <c r="B102" i="40"/>
  <c r="M101" i="40"/>
  <c r="L101" i="40"/>
  <c r="K101" i="40"/>
  <c r="J101" i="40"/>
  <c r="H101" i="40"/>
  <c r="G101" i="40"/>
  <c r="F101" i="40"/>
  <c r="E101" i="40"/>
  <c r="D101" i="40"/>
  <c r="C101" i="40"/>
  <c r="B101" i="40"/>
  <c r="M100" i="40"/>
  <c r="L100" i="40"/>
  <c r="K100" i="40"/>
  <c r="J100" i="40"/>
  <c r="H100" i="40"/>
  <c r="G100" i="40"/>
  <c r="F100" i="40"/>
  <c r="E100" i="40"/>
  <c r="D100" i="40"/>
  <c r="C100" i="40"/>
  <c r="B100" i="40"/>
  <c r="M99" i="40"/>
  <c r="L99" i="40"/>
  <c r="K99" i="40"/>
  <c r="J99" i="40"/>
  <c r="H99" i="40"/>
  <c r="G99" i="40"/>
  <c r="F99" i="40"/>
  <c r="E99" i="40"/>
  <c r="D99" i="40"/>
  <c r="C99" i="40"/>
  <c r="B99" i="40"/>
  <c r="M98" i="40"/>
  <c r="L98" i="40"/>
  <c r="K98" i="40"/>
  <c r="J98" i="40"/>
  <c r="H98" i="40"/>
  <c r="G98" i="40"/>
  <c r="F98" i="40"/>
  <c r="E98" i="40"/>
  <c r="D98" i="40"/>
  <c r="C98" i="40"/>
  <c r="B98" i="40"/>
  <c r="M97" i="40"/>
  <c r="L97" i="40"/>
  <c r="K97" i="40"/>
  <c r="J97" i="40"/>
  <c r="H97" i="40"/>
  <c r="G97" i="40"/>
  <c r="F97" i="40"/>
  <c r="E97" i="40"/>
  <c r="D97" i="40"/>
  <c r="C97" i="40"/>
  <c r="B97" i="40"/>
  <c r="M96" i="40"/>
  <c r="L96" i="40"/>
  <c r="K96" i="40"/>
  <c r="J96" i="40"/>
  <c r="H96" i="40"/>
  <c r="G96" i="40"/>
  <c r="F96" i="40"/>
  <c r="E96" i="40"/>
  <c r="D96" i="40"/>
  <c r="C96" i="40"/>
  <c r="B96" i="40"/>
  <c r="M95" i="40"/>
  <c r="L95" i="40"/>
  <c r="K95" i="40"/>
  <c r="J95" i="40"/>
  <c r="H95" i="40"/>
  <c r="G95" i="40"/>
  <c r="F95" i="40"/>
  <c r="E95" i="40"/>
  <c r="D95" i="40"/>
  <c r="C95" i="40"/>
  <c r="B95" i="40"/>
  <c r="M94" i="40"/>
  <c r="L94" i="40"/>
  <c r="K94" i="40"/>
  <c r="J94" i="40"/>
  <c r="H94" i="40"/>
  <c r="G94" i="40"/>
  <c r="F94" i="40"/>
  <c r="E94" i="40"/>
  <c r="D94" i="40"/>
  <c r="C94" i="40"/>
  <c r="B94" i="40"/>
  <c r="M93" i="40"/>
  <c r="L93" i="40"/>
  <c r="K93" i="40"/>
  <c r="J93" i="40"/>
  <c r="H93" i="40"/>
  <c r="G93" i="40"/>
  <c r="F93" i="40"/>
  <c r="E93" i="40"/>
  <c r="D93" i="40"/>
  <c r="C93" i="40"/>
  <c r="B93" i="40"/>
  <c r="M92" i="40"/>
  <c r="L92" i="40"/>
  <c r="K92" i="40"/>
  <c r="J92" i="40"/>
  <c r="H92" i="40"/>
  <c r="G92" i="40"/>
  <c r="F92" i="40"/>
  <c r="E92" i="40"/>
  <c r="D92" i="40"/>
  <c r="C92" i="40"/>
  <c r="B92" i="40"/>
  <c r="M91" i="40"/>
  <c r="L91" i="40"/>
  <c r="K91" i="40"/>
  <c r="J91" i="40"/>
  <c r="H91" i="40"/>
  <c r="G91" i="40"/>
  <c r="F91" i="40"/>
  <c r="E91" i="40"/>
  <c r="D91" i="40"/>
  <c r="C91" i="40"/>
  <c r="B91" i="40"/>
  <c r="M90" i="40"/>
  <c r="L90" i="40"/>
  <c r="K90" i="40"/>
  <c r="J90" i="40"/>
  <c r="H90" i="40"/>
  <c r="G90" i="40"/>
  <c r="F90" i="40"/>
  <c r="E90" i="40"/>
  <c r="D90" i="40"/>
  <c r="C90" i="40"/>
  <c r="B90" i="40"/>
  <c r="M89" i="40"/>
  <c r="L89" i="40"/>
  <c r="K89" i="40"/>
  <c r="J89" i="40"/>
  <c r="H89" i="40"/>
  <c r="G89" i="40"/>
  <c r="F89" i="40"/>
  <c r="E89" i="40"/>
  <c r="D89" i="40"/>
  <c r="C89" i="40"/>
  <c r="B89" i="40"/>
  <c r="M88" i="40"/>
  <c r="L88" i="40"/>
  <c r="K88" i="40"/>
  <c r="J88" i="40"/>
  <c r="H88" i="40"/>
  <c r="G88" i="40"/>
  <c r="F88" i="40"/>
  <c r="E88" i="40"/>
  <c r="D88" i="40"/>
  <c r="C88" i="40"/>
  <c r="B88" i="40"/>
  <c r="M87" i="40"/>
  <c r="L87" i="40"/>
  <c r="K87" i="40"/>
  <c r="J87" i="40"/>
  <c r="H87" i="40"/>
  <c r="G87" i="40"/>
  <c r="F87" i="40"/>
  <c r="E87" i="40"/>
  <c r="D87" i="40"/>
  <c r="C87" i="40"/>
  <c r="B87" i="40"/>
  <c r="M86" i="40"/>
  <c r="L86" i="40"/>
  <c r="K86" i="40"/>
  <c r="J86" i="40"/>
  <c r="H86" i="40"/>
  <c r="G86" i="40"/>
  <c r="F86" i="40"/>
  <c r="E86" i="40"/>
  <c r="D86" i="40"/>
  <c r="C86" i="40"/>
  <c r="B86" i="40"/>
  <c r="M85" i="40"/>
  <c r="L85" i="40"/>
  <c r="K85" i="40"/>
  <c r="J85" i="40"/>
  <c r="H85" i="40"/>
  <c r="G85" i="40"/>
  <c r="F85" i="40"/>
  <c r="E85" i="40"/>
  <c r="D85" i="40"/>
  <c r="C85" i="40"/>
  <c r="B85" i="40"/>
  <c r="M84" i="40"/>
  <c r="L84" i="40"/>
  <c r="K84" i="40"/>
  <c r="J84" i="40"/>
  <c r="H84" i="40"/>
  <c r="G84" i="40"/>
  <c r="F84" i="40"/>
  <c r="E84" i="40"/>
  <c r="D84" i="40"/>
  <c r="C84" i="40"/>
  <c r="B84" i="40"/>
  <c r="M83" i="40"/>
  <c r="L83" i="40"/>
  <c r="K83" i="40"/>
  <c r="J83" i="40"/>
  <c r="H83" i="40"/>
  <c r="G83" i="40"/>
  <c r="F83" i="40"/>
  <c r="E83" i="40"/>
  <c r="D83" i="40"/>
  <c r="C83" i="40"/>
  <c r="B83" i="40"/>
  <c r="M82" i="40"/>
  <c r="L82" i="40"/>
  <c r="K82" i="40"/>
  <c r="J82" i="40"/>
  <c r="H82" i="40"/>
  <c r="G82" i="40"/>
  <c r="F82" i="40"/>
  <c r="E82" i="40"/>
  <c r="D82" i="40"/>
  <c r="C82" i="40"/>
  <c r="B82" i="40"/>
  <c r="M81" i="40"/>
  <c r="L81" i="40"/>
  <c r="K81" i="40"/>
  <c r="J81" i="40"/>
  <c r="H81" i="40"/>
  <c r="G81" i="40"/>
  <c r="F81" i="40"/>
  <c r="E81" i="40"/>
  <c r="D81" i="40"/>
  <c r="C81" i="40"/>
  <c r="B81" i="40"/>
  <c r="M80" i="40"/>
  <c r="L80" i="40"/>
  <c r="K80" i="40"/>
  <c r="J80" i="40"/>
  <c r="H80" i="40"/>
  <c r="G80" i="40"/>
  <c r="F80" i="40"/>
  <c r="E80" i="40"/>
  <c r="D80" i="40"/>
  <c r="C80" i="40"/>
  <c r="B80" i="40"/>
  <c r="M79" i="40"/>
  <c r="L79" i="40"/>
  <c r="K79" i="40"/>
  <c r="J79" i="40"/>
  <c r="H79" i="40"/>
  <c r="G79" i="40"/>
  <c r="F79" i="40"/>
  <c r="E79" i="40"/>
  <c r="D79" i="40"/>
  <c r="C79" i="40"/>
  <c r="B79" i="40"/>
  <c r="M78" i="40"/>
  <c r="L78" i="40"/>
  <c r="K78" i="40"/>
  <c r="J78" i="40"/>
  <c r="H78" i="40"/>
  <c r="G78" i="40"/>
  <c r="F78" i="40"/>
  <c r="E78" i="40"/>
  <c r="D78" i="40"/>
  <c r="C78" i="40"/>
  <c r="B78" i="40"/>
  <c r="M77" i="40"/>
  <c r="L77" i="40"/>
  <c r="K77" i="40"/>
  <c r="J77" i="40"/>
  <c r="H77" i="40"/>
  <c r="G77" i="40"/>
  <c r="F77" i="40"/>
  <c r="E77" i="40"/>
  <c r="D77" i="40"/>
  <c r="C77" i="40"/>
  <c r="B77" i="40"/>
  <c r="M76" i="40"/>
  <c r="L76" i="40"/>
  <c r="K76" i="40"/>
  <c r="J76" i="40"/>
  <c r="H76" i="40"/>
  <c r="G76" i="40"/>
  <c r="F76" i="40"/>
  <c r="E76" i="40"/>
  <c r="D76" i="40"/>
  <c r="C76" i="40"/>
  <c r="B76" i="40"/>
  <c r="M75" i="40"/>
  <c r="L75" i="40"/>
  <c r="K75" i="40"/>
  <c r="J75" i="40"/>
  <c r="H75" i="40"/>
  <c r="G75" i="40"/>
  <c r="F75" i="40"/>
  <c r="E75" i="40"/>
  <c r="D75" i="40"/>
  <c r="C75" i="40"/>
  <c r="B75" i="40"/>
  <c r="M74" i="40"/>
  <c r="L74" i="40"/>
  <c r="K74" i="40"/>
  <c r="J74" i="40"/>
  <c r="H74" i="40"/>
  <c r="G74" i="40"/>
  <c r="F74" i="40"/>
  <c r="E74" i="40"/>
  <c r="D74" i="40"/>
  <c r="C74" i="40"/>
  <c r="B74" i="40"/>
  <c r="M73" i="40"/>
  <c r="L73" i="40"/>
  <c r="K73" i="40"/>
  <c r="J73" i="40"/>
  <c r="H73" i="40"/>
  <c r="G73" i="40"/>
  <c r="F73" i="40"/>
  <c r="E73" i="40"/>
  <c r="D73" i="40"/>
  <c r="C73" i="40"/>
  <c r="B73" i="40"/>
  <c r="M72" i="40"/>
  <c r="L72" i="40"/>
  <c r="K72" i="40"/>
  <c r="J72" i="40"/>
  <c r="H72" i="40"/>
  <c r="G72" i="40"/>
  <c r="F72" i="40"/>
  <c r="E72" i="40"/>
  <c r="D72" i="40"/>
  <c r="C72" i="40"/>
  <c r="B72" i="40"/>
  <c r="M71" i="40"/>
  <c r="L71" i="40"/>
  <c r="K71" i="40"/>
  <c r="J71" i="40"/>
  <c r="H71" i="40"/>
  <c r="G71" i="40"/>
  <c r="F71" i="40"/>
  <c r="E71" i="40"/>
  <c r="D71" i="40"/>
  <c r="C71" i="40"/>
  <c r="B71" i="40"/>
  <c r="M70" i="40"/>
  <c r="L70" i="40"/>
  <c r="K70" i="40"/>
  <c r="J70" i="40"/>
  <c r="H70" i="40"/>
  <c r="G70" i="40"/>
  <c r="F70" i="40"/>
  <c r="E70" i="40"/>
  <c r="D70" i="40"/>
  <c r="C70" i="40"/>
  <c r="B70" i="40"/>
  <c r="M69" i="40"/>
  <c r="L69" i="40"/>
  <c r="K69" i="40"/>
  <c r="J69" i="40"/>
  <c r="H69" i="40"/>
  <c r="G69" i="40"/>
  <c r="F69" i="40"/>
  <c r="E69" i="40"/>
  <c r="D69" i="40"/>
  <c r="C69" i="40"/>
  <c r="B69" i="40"/>
  <c r="M68" i="40"/>
  <c r="L68" i="40"/>
  <c r="K68" i="40"/>
  <c r="J68" i="40"/>
  <c r="H68" i="40"/>
  <c r="G68" i="40"/>
  <c r="F68" i="40"/>
  <c r="E68" i="40"/>
  <c r="D68" i="40"/>
  <c r="C68" i="40"/>
  <c r="B68" i="40"/>
  <c r="M67" i="40"/>
  <c r="L67" i="40"/>
  <c r="K67" i="40"/>
  <c r="J67" i="40"/>
  <c r="H67" i="40"/>
  <c r="G67" i="40"/>
  <c r="F67" i="40"/>
  <c r="E67" i="40"/>
  <c r="D67" i="40"/>
  <c r="C67" i="40"/>
  <c r="B67" i="40"/>
  <c r="M66" i="40"/>
  <c r="L66" i="40"/>
  <c r="K66" i="40"/>
  <c r="J66" i="40"/>
  <c r="H66" i="40"/>
  <c r="G66" i="40"/>
  <c r="F66" i="40"/>
  <c r="E66" i="40"/>
  <c r="D66" i="40"/>
  <c r="C66" i="40"/>
  <c r="B66" i="40"/>
  <c r="M65" i="40"/>
  <c r="L65" i="40"/>
  <c r="K65" i="40"/>
  <c r="J65" i="40"/>
  <c r="H65" i="40"/>
  <c r="G65" i="40"/>
  <c r="F65" i="40"/>
  <c r="E65" i="40"/>
  <c r="D65" i="40"/>
  <c r="C65" i="40"/>
  <c r="B65" i="40"/>
  <c r="M64" i="40"/>
  <c r="L64" i="40"/>
  <c r="K64" i="40"/>
  <c r="J64" i="40"/>
  <c r="H64" i="40"/>
  <c r="G64" i="40"/>
  <c r="F64" i="40"/>
  <c r="E64" i="40"/>
  <c r="D64" i="40"/>
  <c r="C64" i="40"/>
  <c r="B64" i="40"/>
  <c r="M63" i="40"/>
  <c r="L63" i="40"/>
  <c r="K63" i="40"/>
  <c r="J63" i="40"/>
  <c r="H63" i="40"/>
  <c r="G63" i="40"/>
  <c r="F63" i="40"/>
  <c r="E63" i="40"/>
  <c r="D63" i="40"/>
  <c r="C63" i="40"/>
  <c r="B63" i="40"/>
  <c r="M62" i="40"/>
  <c r="L62" i="40"/>
  <c r="K62" i="40"/>
  <c r="J62" i="40"/>
  <c r="H62" i="40"/>
  <c r="G62" i="40"/>
  <c r="F62" i="40"/>
  <c r="E62" i="40"/>
  <c r="D62" i="40"/>
  <c r="C62" i="40"/>
  <c r="B62" i="40"/>
  <c r="M60" i="40"/>
  <c r="L60" i="40"/>
  <c r="K60" i="40"/>
  <c r="J60" i="40"/>
  <c r="H60" i="40"/>
  <c r="G60" i="40"/>
  <c r="F60" i="40"/>
  <c r="E60" i="40"/>
  <c r="D60" i="40"/>
  <c r="C60" i="40"/>
  <c r="B60" i="40"/>
  <c r="M59" i="40"/>
  <c r="L59" i="40"/>
  <c r="K59" i="40"/>
  <c r="J59" i="40"/>
  <c r="H59" i="40"/>
  <c r="G59" i="40"/>
  <c r="F59" i="40"/>
  <c r="E59" i="40"/>
  <c r="D59" i="40"/>
  <c r="C59" i="40"/>
  <c r="B59" i="40"/>
  <c r="M58" i="40"/>
  <c r="L58" i="40"/>
  <c r="K58" i="40"/>
  <c r="J58" i="40"/>
  <c r="H58" i="40"/>
  <c r="G58" i="40"/>
  <c r="F58" i="40"/>
  <c r="E58" i="40"/>
  <c r="D58" i="40"/>
  <c r="C58" i="40"/>
  <c r="B58" i="40"/>
  <c r="M57" i="40"/>
  <c r="L57" i="40"/>
  <c r="K57" i="40"/>
  <c r="J57" i="40"/>
  <c r="H57" i="40"/>
  <c r="G57" i="40"/>
  <c r="F57" i="40"/>
  <c r="E57" i="40"/>
  <c r="D57" i="40"/>
  <c r="C57" i="40"/>
  <c r="B57" i="40"/>
  <c r="M56" i="40"/>
  <c r="L56" i="40"/>
  <c r="K56" i="40"/>
  <c r="J56" i="40"/>
  <c r="H56" i="40"/>
  <c r="G56" i="40"/>
  <c r="F56" i="40"/>
  <c r="E56" i="40"/>
  <c r="D56" i="40"/>
  <c r="C56" i="40"/>
  <c r="B56" i="40"/>
  <c r="M55" i="40"/>
  <c r="L55" i="40"/>
  <c r="K55" i="40"/>
  <c r="J55" i="40"/>
  <c r="H55" i="40"/>
  <c r="G55" i="40"/>
  <c r="F55" i="40"/>
  <c r="E55" i="40"/>
  <c r="D55" i="40"/>
  <c r="C55" i="40"/>
  <c r="B55" i="40"/>
  <c r="M54" i="40"/>
  <c r="L54" i="40"/>
  <c r="K54" i="40"/>
  <c r="J54" i="40"/>
  <c r="H54" i="40"/>
  <c r="G54" i="40"/>
  <c r="F54" i="40"/>
  <c r="E54" i="40"/>
  <c r="D54" i="40"/>
  <c r="C54" i="40"/>
  <c r="B54" i="40"/>
  <c r="M53" i="40"/>
  <c r="L53" i="40"/>
  <c r="K53" i="40"/>
  <c r="J53" i="40"/>
  <c r="H53" i="40"/>
  <c r="G53" i="40"/>
  <c r="F53" i="40"/>
  <c r="E53" i="40"/>
  <c r="D53" i="40"/>
  <c r="C53" i="40"/>
  <c r="B53" i="40"/>
  <c r="M52" i="40"/>
  <c r="L52" i="40"/>
  <c r="K52" i="40"/>
  <c r="J52" i="40"/>
  <c r="H52" i="40"/>
  <c r="G52" i="40"/>
  <c r="F52" i="40"/>
  <c r="E52" i="40"/>
  <c r="D52" i="40"/>
  <c r="C52" i="40"/>
  <c r="B52" i="40"/>
  <c r="M51" i="40"/>
  <c r="L51" i="40"/>
  <c r="K51" i="40"/>
  <c r="J51" i="40"/>
  <c r="H51" i="40"/>
  <c r="G51" i="40"/>
  <c r="F51" i="40"/>
  <c r="E51" i="40"/>
  <c r="D51" i="40"/>
  <c r="C51" i="40"/>
  <c r="B51" i="40"/>
  <c r="M50" i="40"/>
  <c r="L50" i="40"/>
  <c r="K50" i="40"/>
  <c r="J50" i="40"/>
  <c r="H50" i="40"/>
  <c r="G50" i="40"/>
  <c r="F50" i="40"/>
  <c r="E50" i="40"/>
  <c r="D50" i="40"/>
  <c r="C50" i="40"/>
  <c r="B50" i="40"/>
  <c r="M49" i="40"/>
  <c r="L49" i="40"/>
  <c r="K49" i="40"/>
  <c r="J49" i="40"/>
  <c r="H49" i="40"/>
  <c r="G49" i="40"/>
  <c r="F49" i="40"/>
  <c r="E49" i="40"/>
  <c r="D49" i="40"/>
  <c r="C49" i="40"/>
  <c r="B49" i="40"/>
  <c r="M48" i="40"/>
  <c r="L48" i="40"/>
  <c r="K48" i="40"/>
  <c r="J48" i="40"/>
  <c r="H48" i="40"/>
  <c r="G48" i="40"/>
  <c r="F48" i="40"/>
  <c r="E48" i="40"/>
  <c r="D48" i="40"/>
  <c r="C48" i="40"/>
  <c r="B48" i="40"/>
  <c r="M47" i="40"/>
  <c r="L47" i="40"/>
  <c r="K47" i="40"/>
  <c r="J47" i="40"/>
  <c r="H47" i="40"/>
  <c r="G47" i="40"/>
  <c r="F47" i="40"/>
  <c r="E47" i="40"/>
  <c r="D47" i="40"/>
  <c r="C47" i="40"/>
  <c r="B47" i="40"/>
  <c r="M46" i="40"/>
  <c r="L46" i="40"/>
  <c r="K46" i="40"/>
  <c r="J46" i="40"/>
  <c r="H46" i="40"/>
  <c r="G46" i="40"/>
  <c r="F46" i="40"/>
  <c r="E46" i="40"/>
  <c r="D46" i="40"/>
  <c r="C46" i="40"/>
  <c r="B46" i="40"/>
  <c r="M45" i="40"/>
  <c r="L45" i="40"/>
  <c r="K45" i="40"/>
  <c r="J45" i="40"/>
  <c r="H45" i="40"/>
  <c r="G45" i="40"/>
  <c r="F45" i="40"/>
  <c r="E45" i="40"/>
  <c r="D45" i="40"/>
  <c r="C45" i="40"/>
  <c r="B45" i="40"/>
  <c r="M44" i="40"/>
  <c r="L44" i="40"/>
  <c r="K44" i="40"/>
  <c r="J44" i="40"/>
  <c r="H44" i="40"/>
  <c r="G44" i="40"/>
  <c r="F44" i="40"/>
  <c r="E44" i="40"/>
  <c r="D44" i="40"/>
  <c r="C44" i="40"/>
  <c r="B44" i="40"/>
  <c r="M43" i="40"/>
  <c r="L43" i="40"/>
  <c r="K43" i="40"/>
  <c r="J43" i="40"/>
  <c r="H43" i="40"/>
  <c r="G43" i="40"/>
  <c r="F43" i="40"/>
  <c r="E43" i="40"/>
  <c r="D43" i="40"/>
  <c r="C43" i="40"/>
  <c r="B43" i="40"/>
  <c r="M42" i="40"/>
  <c r="L42" i="40"/>
  <c r="K42" i="40"/>
  <c r="J42" i="40"/>
  <c r="H42" i="40"/>
  <c r="G42" i="40"/>
  <c r="F42" i="40"/>
  <c r="E42" i="40"/>
  <c r="D42" i="40"/>
  <c r="C42" i="40"/>
  <c r="B42" i="40"/>
  <c r="M41" i="40"/>
  <c r="L41" i="40"/>
  <c r="K41" i="40"/>
  <c r="J41" i="40"/>
  <c r="H41" i="40"/>
  <c r="G41" i="40"/>
  <c r="F41" i="40"/>
  <c r="E41" i="40"/>
  <c r="D41" i="40"/>
  <c r="C41" i="40"/>
  <c r="B41" i="40"/>
  <c r="M40" i="40"/>
  <c r="L40" i="40"/>
  <c r="K40" i="40"/>
  <c r="J40" i="40"/>
  <c r="H40" i="40"/>
  <c r="G40" i="40"/>
  <c r="F40" i="40"/>
  <c r="E40" i="40"/>
  <c r="D40" i="40"/>
  <c r="C40" i="40"/>
  <c r="B40" i="40"/>
  <c r="M39" i="40"/>
  <c r="L39" i="40"/>
  <c r="K39" i="40"/>
  <c r="J39" i="40"/>
  <c r="H39" i="40"/>
  <c r="G39" i="40"/>
  <c r="F39" i="40"/>
  <c r="E39" i="40"/>
  <c r="D39" i="40"/>
  <c r="C39" i="40"/>
  <c r="B39" i="40"/>
  <c r="M38" i="40"/>
  <c r="L38" i="40"/>
  <c r="K38" i="40"/>
  <c r="J38" i="40"/>
  <c r="H38" i="40"/>
  <c r="G38" i="40"/>
  <c r="F38" i="40"/>
  <c r="E38" i="40"/>
  <c r="D38" i="40"/>
  <c r="C38" i="40"/>
  <c r="B38" i="40"/>
  <c r="M37" i="40"/>
  <c r="L37" i="40"/>
  <c r="K37" i="40"/>
  <c r="J37" i="40"/>
  <c r="H37" i="40"/>
  <c r="G37" i="40"/>
  <c r="F37" i="40"/>
  <c r="E37" i="40"/>
  <c r="D37" i="40"/>
  <c r="C37" i="40"/>
  <c r="B37" i="40"/>
  <c r="M36" i="40"/>
  <c r="L36" i="40"/>
  <c r="K36" i="40"/>
  <c r="J36" i="40"/>
  <c r="H36" i="40"/>
  <c r="G36" i="40"/>
  <c r="F36" i="40"/>
  <c r="E36" i="40"/>
  <c r="D36" i="40"/>
  <c r="C36" i="40"/>
  <c r="B36" i="40"/>
  <c r="M35" i="40"/>
  <c r="L35" i="40"/>
  <c r="K35" i="40"/>
  <c r="J35" i="40"/>
  <c r="H35" i="40"/>
  <c r="G35" i="40"/>
  <c r="F35" i="40"/>
  <c r="E35" i="40"/>
  <c r="D35" i="40"/>
  <c r="C35" i="40"/>
  <c r="B35" i="40"/>
  <c r="M34" i="40"/>
  <c r="L34" i="40"/>
  <c r="K34" i="40"/>
  <c r="J34" i="40"/>
  <c r="H34" i="40"/>
  <c r="G34" i="40"/>
  <c r="F34" i="40"/>
  <c r="E34" i="40"/>
  <c r="D34" i="40"/>
  <c r="C34" i="40"/>
  <c r="B34" i="40"/>
  <c r="M33" i="40"/>
  <c r="L33" i="40"/>
  <c r="K33" i="40"/>
  <c r="J33" i="40"/>
  <c r="H33" i="40"/>
  <c r="G33" i="40"/>
  <c r="F33" i="40"/>
  <c r="E33" i="40"/>
  <c r="D33" i="40"/>
  <c r="C33" i="40"/>
  <c r="B33" i="40"/>
  <c r="M32" i="40"/>
  <c r="L32" i="40"/>
  <c r="K32" i="40"/>
  <c r="J32" i="40"/>
  <c r="H32" i="40"/>
  <c r="G32" i="40"/>
  <c r="F32" i="40"/>
  <c r="E32" i="40"/>
  <c r="D32" i="40"/>
  <c r="C32" i="40"/>
  <c r="B32" i="40"/>
  <c r="M31" i="40"/>
  <c r="L31" i="40"/>
  <c r="K31" i="40"/>
  <c r="J31" i="40"/>
  <c r="H31" i="40"/>
  <c r="G31" i="40"/>
  <c r="F31" i="40"/>
  <c r="E31" i="40"/>
  <c r="D31" i="40"/>
  <c r="C31" i="40"/>
  <c r="B31" i="40"/>
  <c r="M30" i="40"/>
  <c r="L30" i="40"/>
  <c r="K30" i="40"/>
  <c r="J30" i="40"/>
  <c r="H30" i="40"/>
  <c r="G30" i="40"/>
  <c r="F30" i="40"/>
  <c r="E30" i="40"/>
  <c r="D30" i="40"/>
  <c r="C30" i="40"/>
  <c r="B30" i="40"/>
  <c r="M29" i="40"/>
  <c r="L29" i="40"/>
  <c r="K29" i="40"/>
  <c r="J29" i="40"/>
  <c r="H29" i="40"/>
  <c r="G29" i="40"/>
  <c r="F29" i="40"/>
  <c r="E29" i="40"/>
  <c r="D29" i="40"/>
  <c r="C29" i="40"/>
  <c r="B29" i="40"/>
  <c r="M28" i="40"/>
  <c r="L28" i="40"/>
  <c r="K28" i="40"/>
  <c r="J28" i="40"/>
  <c r="H28" i="40"/>
  <c r="G28" i="40"/>
  <c r="F28" i="40"/>
  <c r="E28" i="40"/>
  <c r="D28" i="40"/>
  <c r="C28" i="40"/>
  <c r="B28" i="40"/>
  <c r="M27" i="40"/>
  <c r="L27" i="40"/>
  <c r="K27" i="40"/>
  <c r="J27" i="40"/>
  <c r="H27" i="40"/>
  <c r="G27" i="40"/>
  <c r="F27" i="40"/>
  <c r="E27" i="40"/>
  <c r="D27" i="40"/>
  <c r="C27" i="40"/>
  <c r="B27" i="40"/>
  <c r="M26" i="40"/>
  <c r="L26" i="40"/>
  <c r="K26" i="40"/>
  <c r="J26" i="40"/>
  <c r="H26" i="40"/>
  <c r="G26" i="40"/>
  <c r="F26" i="40"/>
  <c r="E26" i="40"/>
  <c r="D26" i="40"/>
  <c r="C26" i="40"/>
  <c r="B26" i="40"/>
  <c r="M25" i="40"/>
  <c r="L25" i="40"/>
  <c r="K25" i="40"/>
  <c r="J25" i="40"/>
  <c r="H25" i="40"/>
  <c r="G25" i="40"/>
  <c r="F25" i="40"/>
  <c r="E25" i="40"/>
  <c r="D25" i="40"/>
  <c r="C25" i="40"/>
  <c r="B25" i="40"/>
  <c r="M24" i="40"/>
  <c r="L24" i="40"/>
  <c r="K24" i="40"/>
  <c r="J24" i="40"/>
  <c r="H24" i="40"/>
  <c r="G24" i="40"/>
  <c r="F24" i="40"/>
  <c r="E24" i="40"/>
  <c r="D24" i="40"/>
  <c r="C24" i="40"/>
  <c r="B24" i="40"/>
  <c r="M23" i="40"/>
  <c r="L23" i="40"/>
  <c r="K23" i="40"/>
  <c r="J23" i="40"/>
  <c r="H23" i="40"/>
  <c r="G23" i="40"/>
  <c r="F23" i="40"/>
  <c r="E23" i="40"/>
  <c r="D23" i="40"/>
  <c r="C23" i="40"/>
  <c r="B23" i="40"/>
  <c r="M22" i="40"/>
  <c r="L22" i="40"/>
  <c r="K22" i="40"/>
  <c r="J22" i="40"/>
  <c r="H22" i="40"/>
  <c r="G22" i="40"/>
  <c r="F22" i="40"/>
  <c r="E22" i="40"/>
  <c r="D22" i="40"/>
  <c r="C22" i="40"/>
  <c r="B22" i="40"/>
  <c r="M21" i="40"/>
  <c r="L21" i="40"/>
  <c r="K21" i="40"/>
  <c r="J21" i="40"/>
  <c r="H21" i="40"/>
  <c r="G21" i="40"/>
  <c r="F21" i="40"/>
  <c r="E21" i="40"/>
  <c r="D21" i="40"/>
  <c r="C21" i="40"/>
  <c r="B21" i="40"/>
  <c r="M20" i="40"/>
  <c r="L20" i="40"/>
  <c r="K20" i="40"/>
  <c r="J20" i="40"/>
  <c r="H20" i="40"/>
  <c r="G20" i="40"/>
  <c r="F20" i="40"/>
  <c r="E20" i="40"/>
  <c r="D20" i="40"/>
  <c r="C20" i="40"/>
  <c r="B20" i="40"/>
  <c r="M19" i="40"/>
  <c r="L19" i="40"/>
  <c r="K19" i="40"/>
  <c r="J19" i="40"/>
  <c r="H19" i="40"/>
  <c r="G19" i="40"/>
  <c r="F19" i="40"/>
  <c r="E19" i="40"/>
  <c r="D19" i="40"/>
  <c r="C19" i="40"/>
  <c r="B19" i="40"/>
  <c r="M18" i="40"/>
  <c r="L18" i="40"/>
  <c r="K18" i="40"/>
  <c r="J18" i="40"/>
  <c r="H18" i="40"/>
  <c r="G18" i="40"/>
  <c r="F18" i="40"/>
  <c r="E18" i="40"/>
  <c r="D18" i="40"/>
  <c r="C18" i="40"/>
  <c r="B18" i="40"/>
  <c r="M17" i="40"/>
  <c r="L17" i="40"/>
  <c r="K17" i="40"/>
  <c r="J17" i="40"/>
  <c r="H17" i="40"/>
  <c r="G17" i="40"/>
  <c r="F17" i="40"/>
  <c r="E17" i="40"/>
  <c r="D17" i="40"/>
  <c r="C17" i="40"/>
  <c r="B17" i="40"/>
  <c r="M16" i="40"/>
  <c r="L16" i="40"/>
  <c r="K16" i="40"/>
  <c r="J16" i="40"/>
  <c r="H16" i="40"/>
  <c r="G16" i="40"/>
  <c r="F16" i="40"/>
  <c r="E16" i="40"/>
  <c r="D16" i="40"/>
  <c r="C16" i="40"/>
  <c r="B16" i="40"/>
  <c r="M15" i="40"/>
  <c r="L15" i="40"/>
  <c r="K15" i="40"/>
  <c r="J15" i="40"/>
  <c r="H15" i="40"/>
  <c r="G15" i="40"/>
  <c r="F15" i="40"/>
  <c r="E15" i="40"/>
  <c r="D15" i="40"/>
  <c r="C15" i="40"/>
  <c r="B15" i="40"/>
  <c r="M14" i="40"/>
  <c r="L14" i="40"/>
  <c r="K14" i="40"/>
  <c r="J14" i="40"/>
  <c r="H14" i="40"/>
  <c r="G14" i="40"/>
  <c r="F14" i="40"/>
  <c r="E14" i="40"/>
  <c r="D14" i="40"/>
  <c r="C14" i="40"/>
  <c r="B14" i="40"/>
  <c r="M13" i="40"/>
  <c r="L13" i="40"/>
  <c r="K13" i="40"/>
  <c r="J13" i="40"/>
  <c r="H13" i="40"/>
  <c r="G13" i="40"/>
  <c r="F13" i="40"/>
  <c r="E13" i="40"/>
  <c r="D13" i="40"/>
  <c r="C13" i="40"/>
  <c r="B13" i="40"/>
  <c r="M12" i="40"/>
  <c r="L12" i="40"/>
  <c r="K12" i="40"/>
  <c r="J12" i="40"/>
  <c r="H12" i="40"/>
  <c r="G12" i="40"/>
  <c r="F12" i="40"/>
  <c r="E12" i="40"/>
  <c r="D12" i="40"/>
  <c r="C12" i="40"/>
  <c r="B12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M7" i="40"/>
  <c r="L7" i="40"/>
  <c r="K7" i="40"/>
  <c r="J7" i="40"/>
  <c r="I7" i="40"/>
  <c r="H7" i="40"/>
  <c r="G7" i="40"/>
  <c r="F7" i="40"/>
  <c r="E7" i="40"/>
  <c r="D7" i="40"/>
  <c r="C7" i="40"/>
  <c r="B112" i="39"/>
  <c r="I111" i="39"/>
  <c r="N111" i="39" s="1"/>
  <c r="O111" i="39" s="1"/>
  <c r="B111" i="39"/>
  <c r="I110" i="39"/>
  <c r="N110" i="39" s="1"/>
  <c r="O110" i="39" s="1"/>
  <c r="B110" i="39"/>
  <c r="I109" i="39"/>
  <c r="N109" i="39" s="1"/>
  <c r="O109" i="39" s="1"/>
  <c r="B109" i="39"/>
  <c r="I108" i="39"/>
  <c r="N108" i="39" s="1"/>
  <c r="O108" i="39" s="1"/>
  <c r="B108" i="39"/>
  <c r="I107" i="39"/>
  <c r="N107" i="39" s="1"/>
  <c r="O107" i="39" s="1"/>
  <c r="B107" i="39"/>
  <c r="I106" i="39"/>
  <c r="N106" i="39" s="1"/>
  <c r="O106" i="39" s="1"/>
  <c r="B106" i="39"/>
  <c r="I105" i="39"/>
  <c r="N105" i="39" s="1"/>
  <c r="O105" i="39" s="1"/>
  <c r="B105" i="39"/>
  <c r="I104" i="39"/>
  <c r="N104" i="39" s="1"/>
  <c r="O104" i="39" s="1"/>
  <c r="B104" i="39"/>
  <c r="I103" i="39"/>
  <c r="N103" i="39" s="1"/>
  <c r="O103" i="39" s="1"/>
  <c r="B103" i="39"/>
  <c r="I102" i="39"/>
  <c r="N102" i="39" s="1"/>
  <c r="O102" i="39" s="1"/>
  <c r="B102" i="39"/>
  <c r="I101" i="39"/>
  <c r="N101" i="39" s="1"/>
  <c r="O101" i="39" s="1"/>
  <c r="B101" i="39"/>
  <c r="I100" i="39"/>
  <c r="N100" i="39" s="1"/>
  <c r="O100" i="39" s="1"/>
  <c r="B100" i="39"/>
  <c r="I99" i="39"/>
  <c r="N99" i="39" s="1"/>
  <c r="O99" i="39" s="1"/>
  <c r="B99" i="39"/>
  <c r="O98" i="39"/>
  <c r="I98" i="39"/>
  <c r="N98" i="39" s="1"/>
  <c r="B98" i="39"/>
  <c r="I97" i="39"/>
  <c r="N97" i="39" s="1"/>
  <c r="O97" i="39" s="1"/>
  <c r="B97" i="39"/>
  <c r="I96" i="39"/>
  <c r="N96" i="39" s="1"/>
  <c r="O96" i="39" s="1"/>
  <c r="B96" i="39"/>
  <c r="I95" i="39"/>
  <c r="N95" i="39" s="1"/>
  <c r="O95" i="39" s="1"/>
  <c r="B95" i="39"/>
  <c r="I94" i="39"/>
  <c r="N94" i="39" s="1"/>
  <c r="O94" i="39" s="1"/>
  <c r="B94" i="39"/>
  <c r="I93" i="39"/>
  <c r="N93" i="39" s="1"/>
  <c r="O93" i="39" s="1"/>
  <c r="B93" i="39"/>
  <c r="I92" i="39"/>
  <c r="N92" i="39" s="1"/>
  <c r="O92" i="39" s="1"/>
  <c r="B92" i="39"/>
  <c r="I91" i="39"/>
  <c r="N91" i="39" s="1"/>
  <c r="O91" i="39" s="1"/>
  <c r="B91" i="39"/>
  <c r="O90" i="39"/>
  <c r="I90" i="39"/>
  <c r="N90" i="39" s="1"/>
  <c r="B90" i="39"/>
  <c r="I89" i="39"/>
  <c r="N89" i="39" s="1"/>
  <c r="O89" i="39" s="1"/>
  <c r="B89" i="39"/>
  <c r="I88" i="39"/>
  <c r="N88" i="39" s="1"/>
  <c r="O88" i="39" s="1"/>
  <c r="B88" i="39"/>
  <c r="I87" i="39"/>
  <c r="N87" i="39" s="1"/>
  <c r="O87" i="39" s="1"/>
  <c r="B87" i="39"/>
  <c r="I86" i="39"/>
  <c r="N86" i="39" s="1"/>
  <c r="O86" i="39" s="1"/>
  <c r="B86" i="39"/>
  <c r="I85" i="39"/>
  <c r="N85" i="39" s="1"/>
  <c r="O85" i="39" s="1"/>
  <c r="B85" i="39"/>
  <c r="I84" i="39"/>
  <c r="N84" i="39" s="1"/>
  <c r="O84" i="39" s="1"/>
  <c r="B84" i="39"/>
  <c r="I83" i="39"/>
  <c r="N83" i="39" s="1"/>
  <c r="O83" i="39" s="1"/>
  <c r="B83" i="39"/>
  <c r="O82" i="39"/>
  <c r="I82" i="39"/>
  <c r="N82" i="39" s="1"/>
  <c r="B82" i="39"/>
  <c r="I81" i="39"/>
  <c r="N81" i="39" s="1"/>
  <c r="O81" i="39" s="1"/>
  <c r="B81" i="39"/>
  <c r="I80" i="39"/>
  <c r="N80" i="39" s="1"/>
  <c r="O80" i="39" s="1"/>
  <c r="B80" i="39"/>
  <c r="I79" i="39"/>
  <c r="N79" i="39" s="1"/>
  <c r="O79" i="39" s="1"/>
  <c r="B79" i="39"/>
  <c r="I78" i="39"/>
  <c r="N78" i="39" s="1"/>
  <c r="O78" i="39" s="1"/>
  <c r="B78" i="39"/>
  <c r="I77" i="39"/>
  <c r="N77" i="39" s="1"/>
  <c r="O77" i="39" s="1"/>
  <c r="B77" i="39"/>
  <c r="I76" i="39"/>
  <c r="N76" i="39" s="1"/>
  <c r="O76" i="39" s="1"/>
  <c r="B76" i="39"/>
  <c r="I75" i="39"/>
  <c r="N75" i="39" s="1"/>
  <c r="O75" i="39" s="1"/>
  <c r="B75" i="39"/>
  <c r="I74" i="39"/>
  <c r="N74" i="39" s="1"/>
  <c r="O74" i="39" s="1"/>
  <c r="B74" i="39"/>
  <c r="I73" i="39"/>
  <c r="N73" i="39" s="1"/>
  <c r="O73" i="39" s="1"/>
  <c r="B73" i="39"/>
  <c r="I72" i="39"/>
  <c r="N72" i="39" s="1"/>
  <c r="O72" i="39" s="1"/>
  <c r="B72" i="39"/>
  <c r="I71" i="39"/>
  <c r="N71" i="39" s="1"/>
  <c r="O71" i="39" s="1"/>
  <c r="B71" i="39"/>
  <c r="I70" i="39"/>
  <c r="N70" i="39" s="1"/>
  <c r="O70" i="39" s="1"/>
  <c r="B70" i="39"/>
  <c r="I69" i="39"/>
  <c r="N69" i="39" s="1"/>
  <c r="O69" i="39" s="1"/>
  <c r="B69" i="39"/>
  <c r="I68" i="39"/>
  <c r="N68" i="39" s="1"/>
  <c r="O68" i="39" s="1"/>
  <c r="B68" i="39"/>
  <c r="I67" i="39"/>
  <c r="N67" i="39" s="1"/>
  <c r="O67" i="39" s="1"/>
  <c r="B67" i="39"/>
  <c r="I66" i="39"/>
  <c r="N66" i="39" s="1"/>
  <c r="O66" i="39" s="1"/>
  <c r="B66" i="39"/>
  <c r="I65" i="39"/>
  <c r="N65" i="39" s="1"/>
  <c r="O65" i="39" s="1"/>
  <c r="B65" i="39"/>
  <c r="I64" i="39"/>
  <c r="N64" i="39" s="1"/>
  <c r="O64" i="39" s="1"/>
  <c r="B64" i="39"/>
  <c r="I63" i="39"/>
  <c r="N63" i="39" s="1"/>
  <c r="O63" i="39" s="1"/>
  <c r="B63" i="39"/>
  <c r="I62" i="39"/>
  <c r="N62" i="39" s="1"/>
  <c r="O62" i="39" s="1"/>
  <c r="B62" i="39"/>
  <c r="I60" i="39"/>
  <c r="N60" i="39" s="1"/>
  <c r="O60" i="39" s="1"/>
  <c r="B60" i="39"/>
  <c r="I59" i="39"/>
  <c r="N59" i="39" s="1"/>
  <c r="O59" i="39" s="1"/>
  <c r="B59" i="39"/>
  <c r="I58" i="39"/>
  <c r="N58" i="39" s="1"/>
  <c r="O58" i="39" s="1"/>
  <c r="B58" i="39"/>
  <c r="O57" i="39"/>
  <c r="I57" i="39"/>
  <c r="N57" i="39" s="1"/>
  <c r="B57" i="39"/>
  <c r="I56" i="39"/>
  <c r="N56" i="39" s="1"/>
  <c r="O56" i="39" s="1"/>
  <c r="B56" i="39"/>
  <c r="I55" i="39"/>
  <c r="N55" i="39" s="1"/>
  <c r="O55" i="39" s="1"/>
  <c r="B55" i="39"/>
  <c r="I54" i="39"/>
  <c r="N54" i="39" s="1"/>
  <c r="O54" i="39" s="1"/>
  <c r="B54" i="39"/>
  <c r="I53" i="39"/>
  <c r="N53" i="39" s="1"/>
  <c r="O53" i="39" s="1"/>
  <c r="B53" i="39"/>
  <c r="I52" i="39"/>
  <c r="N52" i="39" s="1"/>
  <c r="O52" i="39" s="1"/>
  <c r="B52" i="39"/>
  <c r="I51" i="39"/>
  <c r="N51" i="39" s="1"/>
  <c r="O51" i="39" s="1"/>
  <c r="B51" i="39"/>
  <c r="I50" i="39"/>
  <c r="N50" i="39" s="1"/>
  <c r="O50" i="39" s="1"/>
  <c r="B50" i="39"/>
  <c r="I49" i="39"/>
  <c r="N49" i="39" s="1"/>
  <c r="O49" i="39" s="1"/>
  <c r="B49" i="39"/>
  <c r="I48" i="39"/>
  <c r="N48" i="39" s="1"/>
  <c r="O48" i="39" s="1"/>
  <c r="B48" i="39"/>
  <c r="I47" i="39"/>
  <c r="N47" i="39" s="1"/>
  <c r="O47" i="39" s="1"/>
  <c r="B47" i="39"/>
  <c r="I46" i="39"/>
  <c r="N46" i="39" s="1"/>
  <c r="O46" i="39" s="1"/>
  <c r="B46" i="39"/>
  <c r="I45" i="39"/>
  <c r="N45" i="39" s="1"/>
  <c r="O45" i="39" s="1"/>
  <c r="B45" i="39"/>
  <c r="I44" i="39"/>
  <c r="N44" i="39" s="1"/>
  <c r="O44" i="39" s="1"/>
  <c r="B44" i="39"/>
  <c r="I43" i="39"/>
  <c r="N43" i="39" s="1"/>
  <c r="O43" i="39" s="1"/>
  <c r="B43" i="39"/>
  <c r="I42" i="39"/>
  <c r="N42" i="39" s="1"/>
  <c r="O42" i="39" s="1"/>
  <c r="B42" i="39"/>
  <c r="O41" i="39"/>
  <c r="I41" i="39"/>
  <c r="N41" i="39" s="1"/>
  <c r="B41" i="39"/>
  <c r="I40" i="39"/>
  <c r="N40" i="39" s="1"/>
  <c r="O40" i="39" s="1"/>
  <c r="B40" i="39"/>
  <c r="I39" i="39"/>
  <c r="N39" i="39" s="1"/>
  <c r="O39" i="39" s="1"/>
  <c r="B39" i="39"/>
  <c r="I38" i="39"/>
  <c r="N38" i="39" s="1"/>
  <c r="O38" i="39" s="1"/>
  <c r="B38" i="39"/>
  <c r="I37" i="39"/>
  <c r="N37" i="39" s="1"/>
  <c r="O37" i="39" s="1"/>
  <c r="B37" i="39"/>
  <c r="I36" i="39"/>
  <c r="N36" i="39" s="1"/>
  <c r="O36" i="39" s="1"/>
  <c r="B36" i="39"/>
  <c r="I35" i="39"/>
  <c r="N35" i="39" s="1"/>
  <c r="O35" i="39" s="1"/>
  <c r="B35" i="39"/>
  <c r="I34" i="39"/>
  <c r="N34" i="39" s="1"/>
  <c r="O34" i="39" s="1"/>
  <c r="B34" i="39"/>
  <c r="I33" i="39"/>
  <c r="N33" i="39" s="1"/>
  <c r="O33" i="39" s="1"/>
  <c r="B33" i="39"/>
  <c r="I32" i="39"/>
  <c r="N32" i="39" s="1"/>
  <c r="O32" i="39" s="1"/>
  <c r="B32" i="39"/>
  <c r="I31" i="39"/>
  <c r="N31" i="39" s="1"/>
  <c r="O31" i="39" s="1"/>
  <c r="B31" i="39"/>
  <c r="I30" i="39"/>
  <c r="N30" i="39" s="1"/>
  <c r="O30" i="39" s="1"/>
  <c r="B30" i="39"/>
  <c r="I29" i="39"/>
  <c r="N29" i="39" s="1"/>
  <c r="O29" i="39" s="1"/>
  <c r="B29" i="39"/>
  <c r="N28" i="39"/>
  <c r="O28" i="39" s="1"/>
  <c r="I28" i="39"/>
  <c r="B28" i="39"/>
  <c r="I27" i="39"/>
  <c r="N27" i="39" s="1"/>
  <c r="O27" i="39" s="1"/>
  <c r="B27" i="39"/>
  <c r="I26" i="39"/>
  <c r="N26" i="39" s="1"/>
  <c r="O26" i="39" s="1"/>
  <c r="B26" i="39"/>
  <c r="I25" i="39"/>
  <c r="N25" i="39" s="1"/>
  <c r="O25" i="39" s="1"/>
  <c r="B25" i="39"/>
  <c r="I24" i="39"/>
  <c r="N24" i="39" s="1"/>
  <c r="O24" i="39" s="1"/>
  <c r="B24" i="39"/>
  <c r="I23" i="39"/>
  <c r="N23" i="39" s="1"/>
  <c r="O23" i="39" s="1"/>
  <c r="B23" i="39"/>
  <c r="I22" i="39"/>
  <c r="N22" i="39" s="1"/>
  <c r="O22" i="39" s="1"/>
  <c r="B22" i="39"/>
  <c r="I21" i="39"/>
  <c r="N21" i="39" s="1"/>
  <c r="O21" i="39" s="1"/>
  <c r="B21" i="39"/>
  <c r="N20" i="39"/>
  <c r="O20" i="39" s="1"/>
  <c r="I20" i="39"/>
  <c r="B20" i="39"/>
  <c r="I19" i="39"/>
  <c r="N19" i="39" s="1"/>
  <c r="O19" i="39" s="1"/>
  <c r="B19" i="39"/>
  <c r="I18" i="39"/>
  <c r="N18" i="39" s="1"/>
  <c r="O18" i="39" s="1"/>
  <c r="B18" i="39"/>
  <c r="I17" i="39"/>
  <c r="N17" i="39" s="1"/>
  <c r="O17" i="39" s="1"/>
  <c r="B17" i="39"/>
  <c r="I16" i="39"/>
  <c r="N16" i="39" s="1"/>
  <c r="O16" i="39" s="1"/>
  <c r="B16" i="39"/>
  <c r="I15" i="39"/>
  <c r="N15" i="39" s="1"/>
  <c r="O15" i="39" s="1"/>
  <c r="B15" i="39"/>
  <c r="I14" i="39"/>
  <c r="N14" i="39" s="1"/>
  <c r="O14" i="39" s="1"/>
  <c r="B14" i="39"/>
  <c r="I13" i="39"/>
  <c r="N13" i="39" s="1"/>
  <c r="O13" i="39" s="1"/>
  <c r="B13" i="39"/>
  <c r="N12" i="39"/>
  <c r="O12" i="39" s="1"/>
  <c r="I12" i="39"/>
  <c r="B12" i="39"/>
  <c r="N11" i="39"/>
  <c r="O11" i="39" s="1"/>
  <c r="B11" i="39"/>
  <c r="M7" i="39"/>
  <c r="L7" i="39"/>
  <c r="K7" i="39"/>
  <c r="J7" i="39"/>
  <c r="I7" i="39"/>
  <c r="H7" i="39"/>
  <c r="G7" i="39"/>
  <c r="F7" i="39"/>
  <c r="E7" i="39"/>
  <c r="D7" i="39"/>
  <c r="C7" i="39"/>
  <c r="B112" i="38"/>
  <c r="I111" i="38"/>
  <c r="B111" i="38"/>
  <c r="I110" i="38"/>
  <c r="B110" i="38"/>
  <c r="I109" i="38"/>
  <c r="B109" i="38"/>
  <c r="I108" i="38"/>
  <c r="B108" i="38"/>
  <c r="I107" i="38"/>
  <c r="B107" i="38"/>
  <c r="I106" i="38"/>
  <c r="B106" i="38"/>
  <c r="I105" i="38"/>
  <c r="B105" i="38"/>
  <c r="I104" i="38"/>
  <c r="B104" i="38"/>
  <c r="I103" i="38"/>
  <c r="B103" i="38"/>
  <c r="I102" i="38"/>
  <c r="B102" i="38"/>
  <c r="I101" i="38"/>
  <c r="B101" i="38"/>
  <c r="I100" i="38"/>
  <c r="B100" i="38"/>
  <c r="I99" i="38"/>
  <c r="B99" i="38"/>
  <c r="I98" i="38"/>
  <c r="B98" i="38"/>
  <c r="I97" i="38"/>
  <c r="B97" i="38"/>
  <c r="I96" i="38"/>
  <c r="B96" i="38"/>
  <c r="I95" i="38"/>
  <c r="B95" i="38"/>
  <c r="I94" i="38"/>
  <c r="I94" i="40" s="1"/>
  <c r="B94" i="38"/>
  <c r="I93" i="38"/>
  <c r="I93" i="40" s="1"/>
  <c r="B93" i="38"/>
  <c r="I92" i="38"/>
  <c r="I92" i="40" s="1"/>
  <c r="B92" i="38"/>
  <c r="I91" i="38"/>
  <c r="I91" i="40" s="1"/>
  <c r="B91" i="38"/>
  <c r="I90" i="38"/>
  <c r="I90" i="40" s="1"/>
  <c r="B90" i="38"/>
  <c r="I89" i="38"/>
  <c r="I89" i="40" s="1"/>
  <c r="B89" i="38"/>
  <c r="I88" i="38"/>
  <c r="I88" i="40" s="1"/>
  <c r="B88" i="38"/>
  <c r="I87" i="38"/>
  <c r="I87" i="40" s="1"/>
  <c r="B87" i="38"/>
  <c r="I86" i="38"/>
  <c r="I86" i="40" s="1"/>
  <c r="B86" i="38"/>
  <c r="I85" i="38"/>
  <c r="I85" i="40" s="1"/>
  <c r="B85" i="38"/>
  <c r="I84" i="38"/>
  <c r="I84" i="40" s="1"/>
  <c r="B84" i="38"/>
  <c r="I83" i="38"/>
  <c r="I83" i="40" s="1"/>
  <c r="B83" i="38"/>
  <c r="I82" i="38"/>
  <c r="I82" i="40" s="1"/>
  <c r="B82" i="38"/>
  <c r="I81" i="38"/>
  <c r="I81" i="40" s="1"/>
  <c r="B81" i="38"/>
  <c r="I80" i="38"/>
  <c r="I80" i="40" s="1"/>
  <c r="B80" i="38"/>
  <c r="I79" i="38"/>
  <c r="I79" i="40" s="1"/>
  <c r="B79" i="38"/>
  <c r="I78" i="38"/>
  <c r="I78" i="40" s="1"/>
  <c r="B78" i="38"/>
  <c r="I77" i="38"/>
  <c r="I77" i="40" s="1"/>
  <c r="B77" i="38"/>
  <c r="I76" i="38"/>
  <c r="I76" i="40" s="1"/>
  <c r="B76" i="38"/>
  <c r="I75" i="38"/>
  <c r="I75" i="40" s="1"/>
  <c r="B75" i="38"/>
  <c r="I74" i="38"/>
  <c r="I74" i="40" s="1"/>
  <c r="I73" i="38"/>
  <c r="I73" i="40" s="1"/>
  <c r="I72" i="38"/>
  <c r="I72" i="40" s="1"/>
  <c r="I71" i="38"/>
  <c r="I71" i="40" s="1"/>
  <c r="I70" i="38"/>
  <c r="I70" i="40" s="1"/>
  <c r="I69" i="38"/>
  <c r="I69" i="40" s="1"/>
  <c r="I68" i="38"/>
  <c r="I68" i="40" s="1"/>
  <c r="I67" i="38"/>
  <c r="I67" i="40" s="1"/>
  <c r="I66" i="38"/>
  <c r="I66" i="40" s="1"/>
  <c r="I65" i="38"/>
  <c r="I65" i="40" s="1"/>
  <c r="I64" i="38"/>
  <c r="I64" i="40" s="1"/>
  <c r="I63" i="38"/>
  <c r="I63" i="40" s="1"/>
  <c r="I62" i="38"/>
  <c r="I62" i="40" s="1"/>
  <c r="I60" i="38"/>
  <c r="I60" i="40" s="1"/>
  <c r="I59" i="38"/>
  <c r="I59" i="40" s="1"/>
  <c r="I58" i="38"/>
  <c r="I58" i="40" s="1"/>
  <c r="I57" i="38"/>
  <c r="I57" i="40" s="1"/>
  <c r="I56" i="38"/>
  <c r="I56" i="40" s="1"/>
  <c r="I55" i="38"/>
  <c r="I55" i="40" s="1"/>
  <c r="I54" i="38"/>
  <c r="I54" i="40" s="1"/>
  <c r="I53" i="38"/>
  <c r="I53" i="40" s="1"/>
  <c r="I52" i="38"/>
  <c r="I52" i="40" s="1"/>
  <c r="I51" i="38"/>
  <c r="I51" i="40" s="1"/>
  <c r="I50" i="38"/>
  <c r="I50" i="40" s="1"/>
  <c r="I49" i="38"/>
  <c r="I49" i="40" s="1"/>
  <c r="I48" i="38"/>
  <c r="I48" i="40" s="1"/>
  <c r="I47" i="38"/>
  <c r="I47" i="40" s="1"/>
  <c r="I46" i="38"/>
  <c r="I46" i="40" s="1"/>
  <c r="I45" i="38"/>
  <c r="I45" i="40" s="1"/>
  <c r="I44" i="38"/>
  <c r="I44" i="40" s="1"/>
  <c r="I43" i="38"/>
  <c r="I43" i="40" s="1"/>
  <c r="I42" i="38"/>
  <c r="I42" i="40" s="1"/>
  <c r="I41" i="38"/>
  <c r="I41" i="40" s="1"/>
  <c r="I40" i="38"/>
  <c r="I40" i="40" s="1"/>
  <c r="I39" i="38"/>
  <c r="I39" i="40" s="1"/>
  <c r="I38" i="38"/>
  <c r="I38" i="40" s="1"/>
  <c r="I37" i="38"/>
  <c r="I37" i="40" s="1"/>
  <c r="I36" i="38"/>
  <c r="I36" i="40" s="1"/>
  <c r="I35" i="38"/>
  <c r="I35" i="40" s="1"/>
  <c r="I34" i="38"/>
  <c r="I34" i="40" s="1"/>
  <c r="I33" i="38"/>
  <c r="I33" i="40" s="1"/>
  <c r="I32" i="38"/>
  <c r="I32" i="40" s="1"/>
  <c r="I31" i="38"/>
  <c r="I31" i="40" s="1"/>
  <c r="I30" i="38"/>
  <c r="I30" i="40" s="1"/>
  <c r="I29" i="38"/>
  <c r="I29" i="40" s="1"/>
  <c r="I28" i="38"/>
  <c r="I28" i="40" s="1"/>
  <c r="I27" i="38"/>
  <c r="I27" i="40" s="1"/>
  <c r="I26" i="38"/>
  <c r="I26" i="40" s="1"/>
  <c r="I25" i="38"/>
  <c r="I24" i="38"/>
  <c r="N24" i="38" s="1"/>
  <c r="O24" i="38" s="1"/>
  <c r="I23" i="38"/>
  <c r="I23" i="40" s="1"/>
  <c r="I22" i="38"/>
  <c r="I22" i="40" s="1"/>
  <c r="I21" i="38"/>
  <c r="I21" i="40" s="1"/>
  <c r="I20" i="38"/>
  <c r="N20" i="38" s="1"/>
  <c r="O20" i="38" s="1"/>
  <c r="I19" i="38"/>
  <c r="I19" i="40" s="1"/>
  <c r="I18" i="38"/>
  <c r="I18" i="40" s="1"/>
  <c r="I17" i="38"/>
  <c r="I17" i="40" s="1"/>
  <c r="I16" i="38"/>
  <c r="N16" i="38" s="1"/>
  <c r="O16" i="38" s="1"/>
  <c r="I15" i="38"/>
  <c r="I15" i="40" s="1"/>
  <c r="I14" i="38"/>
  <c r="I14" i="40" s="1"/>
  <c r="I13" i="38"/>
  <c r="I12" i="38"/>
  <c r="N12" i="38" s="1"/>
  <c r="O12" i="38" s="1"/>
  <c r="O11" i="38"/>
  <c r="M111" i="37"/>
  <c r="L111" i="37"/>
  <c r="K111" i="37"/>
  <c r="J111" i="37"/>
  <c r="H111" i="37"/>
  <c r="G111" i="37"/>
  <c r="F111" i="37"/>
  <c r="E111" i="37"/>
  <c r="D111" i="37"/>
  <c r="C111" i="37"/>
  <c r="M110" i="37"/>
  <c r="L110" i="37"/>
  <c r="K110" i="37"/>
  <c r="J110" i="37"/>
  <c r="H110" i="37"/>
  <c r="G110" i="37"/>
  <c r="F110" i="37"/>
  <c r="E110" i="37"/>
  <c r="D110" i="37"/>
  <c r="C110" i="37"/>
  <c r="M109" i="37"/>
  <c r="L109" i="37"/>
  <c r="K109" i="37"/>
  <c r="J109" i="37"/>
  <c r="H109" i="37"/>
  <c r="G109" i="37"/>
  <c r="F109" i="37"/>
  <c r="E109" i="37"/>
  <c r="D109" i="37"/>
  <c r="C109" i="37"/>
  <c r="M108" i="37"/>
  <c r="L108" i="37"/>
  <c r="K108" i="37"/>
  <c r="J108" i="37"/>
  <c r="H108" i="37"/>
  <c r="G108" i="37"/>
  <c r="F108" i="37"/>
  <c r="E108" i="37"/>
  <c r="D108" i="37"/>
  <c r="C108" i="37"/>
  <c r="M107" i="37"/>
  <c r="L107" i="37"/>
  <c r="K107" i="37"/>
  <c r="J107" i="37"/>
  <c r="H107" i="37"/>
  <c r="G107" i="37"/>
  <c r="F107" i="37"/>
  <c r="E107" i="37"/>
  <c r="D107" i="37"/>
  <c r="C107" i="37"/>
  <c r="M106" i="37"/>
  <c r="L106" i="37"/>
  <c r="K106" i="37"/>
  <c r="J106" i="37"/>
  <c r="H106" i="37"/>
  <c r="G106" i="37"/>
  <c r="F106" i="37"/>
  <c r="E106" i="37"/>
  <c r="D106" i="37"/>
  <c r="C106" i="37"/>
  <c r="M105" i="37"/>
  <c r="L105" i="37"/>
  <c r="K105" i="37"/>
  <c r="J105" i="37"/>
  <c r="H105" i="37"/>
  <c r="G105" i="37"/>
  <c r="F105" i="37"/>
  <c r="E105" i="37"/>
  <c r="D105" i="37"/>
  <c r="C105" i="37"/>
  <c r="M104" i="37"/>
  <c r="L104" i="37"/>
  <c r="K104" i="37"/>
  <c r="J104" i="37"/>
  <c r="H104" i="37"/>
  <c r="G104" i="37"/>
  <c r="F104" i="37"/>
  <c r="E104" i="37"/>
  <c r="D104" i="37"/>
  <c r="C104" i="37"/>
  <c r="M103" i="37"/>
  <c r="L103" i="37"/>
  <c r="K103" i="37"/>
  <c r="J103" i="37"/>
  <c r="H103" i="37"/>
  <c r="G103" i="37"/>
  <c r="F103" i="37"/>
  <c r="E103" i="37"/>
  <c r="D103" i="37"/>
  <c r="C103" i="37"/>
  <c r="M102" i="37"/>
  <c r="L102" i="37"/>
  <c r="K102" i="37"/>
  <c r="J102" i="37"/>
  <c r="H102" i="37"/>
  <c r="G102" i="37"/>
  <c r="F102" i="37"/>
  <c r="E102" i="37"/>
  <c r="D102" i="37"/>
  <c r="C102" i="37"/>
  <c r="M101" i="37"/>
  <c r="L101" i="37"/>
  <c r="K101" i="37"/>
  <c r="J101" i="37"/>
  <c r="H101" i="37"/>
  <c r="G101" i="37"/>
  <c r="F101" i="37"/>
  <c r="E101" i="37"/>
  <c r="D101" i="37"/>
  <c r="C101" i="37"/>
  <c r="M100" i="37"/>
  <c r="L100" i="37"/>
  <c r="K100" i="37"/>
  <c r="J100" i="37"/>
  <c r="H100" i="37"/>
  <c r="G100" i="37"/>
  <c r="F100" i="37"/>
  <c r="E100" i="37"/>
  <c r="D100" i="37"/>
  <c r="C100" i="37"/>
  <c r="M99" i="37"/>
  <c r="L99" i="37"/>
  <c r="K99" i="37"/>
  <c r="J99" i="37"/>
  <c r="H99" i="37"/>
  <c r="G99" i="37"/>
  <c r="F99" i="37"/>
  <c r="E99" i="37"/>
  <c r="D99" i="37"/>
  <c r="C99" i="37"/>
  <c r="M98" i="37"/>
  <c r="L98" i="37"/>
  <c r="K98" i="37"/>
  <c r="J98" i="37"/>
  <c r="H98" i="37"/>
  <c r="G98" i="37"/>
  <c r="F98" i="37"/>
  <c r="E98" i="37"/>
  <c r="D98" i="37"/>
  <c r="C98" i="37"/>
  <c r="M97" i="37"/>
  <c r="L97" i="37"/>
  <c r="K97" i="37"/>
  <c r="J97" i="37"/>
  <c r="H97" i="37"/>
  <c r="G97" i="37"/>
  <c r="F97" i="37"/>
  <c r="E97" i="37"/>
  <c r="D97" i="37"/>
  <c r="C97" i="37"/>
  <c r="M96" i="37"/>
  <c r="L96" i="37"/>
  <c r="K96" i="37"/>
  <c r="J96" i="37"/>
  <c r="H96" i="37"/>
  <c r="G96" i="37"/>
  <c r="F96" i="37"/>
  <c r="E96" i="37"/>
  <c r="D96" i="37"/>
  <c r="C96" i="37"/>
  <c r="M95" i="37"/>
  <c r="L95" i="37"/>
  <c r="K95" i="37"/>
  <c r="J95" i="37"/>
  <c r="H95" i="37"/>
  <c r="G95" i="37"/>
  <c r="F95" i="37"/>
  <c r="E95" i="37"/>
  <c r="D95" i="37"/>
  <c r="C95" i="37"/>
  <c r="M94" i="37"/>
  <c r="L94" i="37"/>
  <c r="K94" i="37"/>
  <c r="J94" i="37"/>
  <c r="H94" i="37"/>
  <c r="G94" i="37"/>
  <c r="F94" i="37"/>
  <c r="E94" i="37"/>
  <c r="D94" i="37"/>
  <c r="C94" i="37"/>
  <c r="M93" i="37"/>
  <c r="L93" i="37"/>
  <c r="K93" i="37"/>
  <c r="J93" i="37"/>
  <c r="H93" i="37"/>
  <c r="G93" i="37"/>
  <c r="F93" i="37"/>
  <c r="E93" i="37"/>
  <c r="D93" i="37"/>
  <c r="C93" i="37"/>
  <c r="M92" i="37"/>
  <c r="L92" i="37"/>
  <c r="K92" i="37"/>
  <c r="J92" i="37"/>
  <c r="H92" i="37"/>
  <c r="G92" i="37"/>
  <c r="F92" i="37"/>
  <c r="E92" i="37"/>
  <c r="D92" i="37"/>
  <c r="C92" i="37"/>
  <c r="M91" i="37"/>
  <c r="L91" i="37"/>
  <c r="K91" i="37"/>
  <c r="J91" i="37"/>
  <c r="H91" i="37"/>
  <c r="G91" i="37"/>
  <c r="F91" i="37"/>
  <c r="E91" i="37"/>
  <c r="D91" i="37"/>
  <c r="C91" i="37"/>
  <c r="M90" i="37"/>
  <c r="L90" i="37"/>
  <c r="K90" i="37"/>
  <c r="J90" i="37"/>
  <c r="H90" i="37"/>
  <c r="G90" i="37"/>
  <c r="F90" i="37"/>
  <c r="E90" i="37"/>
  <c r="D90" i="37"/>
  <c r="C90" i="37"/>
  <c r="M89" i="37"/>
  <c r="L89" i="37"/>
  <c r="K89" i="37"/>
  <c r="J89" i="37"/>
  <c r="H89" i="37"/>
  <c r="G89" i="37"/>
  <c r="F89" i="37"/>
  <c r="E89" i="37"/>
  <c r="D89" i="37"/>
  <c r="C89" i="37"/>
  <c r="M88" i="37"/>
  <c r="L88" i="37"/>
  <c r="K88" i="37"/>
  <c r="J88" i="37"/>
  <c r="H88" i="37"/>
  <c r="G88" i="37"/>
  <c r="F88" i="37"/>
  <c r="E88" i="37"/>
  <c r="D88" i="37"/>
  <c r="C88" i="37"/>
  <c r="M87" i="37"/>
  <c r="L87" i="37"/>
  <c r="K87" i="37"/>
  <c r="J87" i="37"/>
  <c r="H87" i="37"/>
  <c r="G87" i="37"/>
  <c r="F87" i="37"/>
  <c r="E87" i="37"/>
  <c r="D87" i="37"/>
  <c r="C87" i="37"/>
  <c r="M86" i="37"/>
  <c r="L86" i="37"/>
  <c r="K86" i="37"/>
  <c r="J86" i="37"/>
  <c r="H86" i="37"/>
  <c r="G86" i="37"/>
  <c r="F86" i="37"/>
  <c r="E86" i="37"/>
  <c r="D86" i="37"/>
  <c r="C86" i="37"/>
  <c r="M85" i="37"/>
  <c r="L85" i="37"/>
  <c r="K85" i="37"/>
  <c r="J85" i="37"/>
  <c r="H85" i="37"/>
  <c r="G85" i="37"/>
  <c r="F85" i="37"/>
  <c r="E85" i="37"/>
  <c r="D85" i="37"/>
  <c r="C85" i="37"/>
  <c r="M84" i="37"/>
  <c r="L84" i="37"/>
  <c r="K84" i="37"/>
  <c r="J84" i="37"/>
  <c r="H84" i="37"/>
  <c r="G84" i="37"/>
  <c r="F84" i="37"/>
  <c r="E84" i="37"/>
  <c r="D84" i="37"/>
  <c r="C84" i="37"/>
  <c r="M83" i="37"/>
  <c r="L83" i="37"/>
  <c r="K83" i="37"/>
  <c r="J83" i="37"/>
  <c r="H83" i="37"/>
  <c r="G83" i="37"/>
  <c r="F83" i="37"/>
  <c r="E83" i="37"/>
  <c r="D83" i="37"/>
  <c r="C83" i="37"/>
  <c r="M82" i="37"/>
  <c r="L82" i="37"/>
  <c r="K82" i="37"/>
  <c r="J82" i="37"/>
  <c r="H82" i="37"/>
  <c r="G82" i="37"/>
  <c r="F82" i="37"/>
  <c r="E82" i="37"/>
  <c r="D82" i="37"/>
  <c r="C82" i="37"/>
  <c r="M81" i="37"/>
  <c r="L81" i="37"/>
  <c r="K81" i="37"/>
  <c r="J81" i="37"/>
  <c r="H81" i="37"/>
  <c r="G81" i="37"/>
  <c r="F81" i="37"/>
  <c r="E81" i="37"/>
  <c r="D81" i="37"/>
  <c r="C81" i="37"/>
  <c r="M80" i="37"/>
  <c r="L80" i="37"/>
  <c r="K80" i="37"/>
  <c r="J80" i="37"/>
  <c r="H80" i="37"/>
  <c r="G80" i="37"/>
  <c r="F80" i="37"/>
  <c r="E80" i="37"/>
  <c r="D80" i="37"/>
  <c r="C80" i="37"/>
  <c r="M79" i="37"/>
  <c r="L79" i="37"/>
  <c r="K79" i="37"/>
  <c r="J79" i="37"/>
  <c r="H79" i="37"/>
  <c r="G79" i="37"/>
  <c r="F79" i="37"/>
  <c r="E79" i="37"/>
  <c r="D79" i="37"/>
  <c r="C79" i="37"/>
  <c r="M78" i="37"/>
  <c r="L78" i="37"/>
  <c r="K78" i="37"/>
  <c r="J78" i="37"/>
  <c r="H78" i="37"/>
  <c r="G78" i="37"/>
  <c r="F78" i="37"/>
  <c r="E78" i="37"/>
  <c r="D78" i="37"/>
  <c r="C78" i="37"/>
  <c r="M77" i="37"/>
  <c r="L77" i="37"/>
  <c r="K77" i="37"/>
  <c r="J77" i="37"/>
  <c r="H77" i="37"/>
  <c r="G77" i="37"/>
  <c r="F77" i="37"/>
  <c r="E77" i="37"/>
  <c r="D77" i="37"/>
  <c r="C77" i="37"/>
  <c r="M76" i="37"/>
  <c r="L76" i="37"/>
  <c r="K76" i="37"/>
  <c r="J76" i="37"/>
  <c r="H76" i="37"/>
  <c r="G76" i="37"/>
  <c r="F76" i="37"/>
  <c r="E76" i="37"/>
  <c r="D76" i="37"/>
  <c r="C76" i="37"/>
  <c r="M75" i="37"/>
  <c r="L75" i="37"/>
  <c r="K75" i="37"/>
  <c r="J75" i="37"/>
  <c r="H75" i="37"/>
  <c r="G75" i="37"/>
  <c r="F75" i="37"/>
  <c r="E75" i="37"/>
  <c r="D75" i="37"/>
  <c r="C75" i="37"/>
  <c r="M60" i="37"/>
  <c r="L60" i="37"/>
  <c r="K60" i="37"/>
  <c r="J60" i="37"/>
  <c r="H60" i="37"/>
  <c r="G60" i="37"/>
  <c r="F60" i="37"/>
  <c r="E60" i="37"/>
  <c r="D60" i="37"/>
  <c r="C60" i="37"/>
  <c r="M59" i="37"/>
  <c r="L59" i="37"/>
  <c r="K59" i="37"/>
  <c r="J59" i="37"/>
  <c r="H59" i="37"/>
  <c r="G59" i="37"/>
  <c r="F59" i="37"/>
  <c r="E59" i="37"/>
  <c r="D59" i="37"/>
  <c r="C59" i="37"/>
  <c r="M58" i="37"/>
  <c r="L58" i="37"/>
  <c r="K58" i="37"/>
  <c r="J58" i="37"/>
  <c r="H58" i="37"/>
  <c r="G58" i="37"/>
  <c r="F58" i="37"/>
  <c r="E58" i="37"/>
  <c r="D58" i="37"/>
  <c r="C58" i="37"/>
  <c r="M57" i="37"/>
  <c r="L57" i="37"/>
  <c r="K57" i="37"/>
  <c r="J57" i="37"/>
  <c r="H57" i="37"/>
  <c r="G57" i="37"/>
  <c r="F57" i="37"/>
  <c r="E57" i="37"/>
  <c r="D57" i="37"/>
  <c r="C57" i="37"/>
  <c r="M56" i="37"/>
  <c r="L56" i="37"/>
  <c r="K56" i="37"/>
  <c r="J56" i="37"/>
  <c r="H56" i="37"/>
  <c r="G56" i="37"/>
  <c r="F56" i="37"/>
  <c r="E56" i="37"/>
  <c r="D56" i="37"/>
  <c r="C56" i="37"/>
  <c r="M55" i="37"/>
  <c r="L55" i="37"/>
  <c r="K55" i="37"/>
  <c r="J55" i="37"/>
  <c r="H55" i="37"/>
  <c r="G55" i="37"/>
  <c r="F55" i="37"/>
  <c r="E55" i="37"/>
  <c r="D55" i="37"/>
  <c r="C55" i="37"/>
  <c r="M54" i="37"/>
  <c r="L54" i="37"/>
  <c r="K54" i="37"/>
  <c r="J54" i="37"/>
  <c r="H54" i="37"/>
  <c r="G54" i="37"/>
  <c r="F54" i="37"/>
  <c r="E54" i="37"/>
  <c r="D54" i="37"/>
  <c r="C54" i="37"/>
  <c r="M53" i="37"/>
  <c r="L53" i="37"/>
  <c r="K53" i="37"/>
  <c r="J53" i="37"/>
  <c r="H53" i="37"/>
  <c r="G53" i="37"/>
  <c r="F53" i="37"/>
  <c r="E53" i="37"/>
  <c r="D53" i="37"/>
  <c r="C53" i="37"/>
  <c r="M52" i="37"/>
  <c r="L52" i="37"/>
  <c r="K52" i="37"/>
  <c r="J52" i="37"/>
  <c r="H52" i="37"/>
  <c r="G52" i="37"/>
  <c r="F52" i="37"/>
  <c r="E52" i="37"/>
  <c r="D52" i="37"/>
  <c r="C52" i="37"/>
  <c r="M51" i="37"/>
  <c r="L51" i="37"/>
  <c r="K51" i="37"/>
  <c r="J51" i="37"/>
  <c r="H51" i="37"/>
  <c r="G51" i="37"/>
  <c r="F51" i="37"/>
  <c r="E51" i="37"/>
  <c r="D51" i="37"/>
  <c r="C51" i="37"/>
  <c r="M50" i="37"/>
  <c r="L50" i="37"/>
  <c r="K50" i="37"/>
  <c r="J50" i="37"/>
  <c r="H50" i="37"/>
  <c r="G50" i="37"/>
  <c r="F50" i="37"/>
  <c r="E50" i="37"/>
  <c r="D50" i="37"/>
  <c r="C50" i="37"/>
  <c r="M49" i="37"/>
  <c r="L49" i="37"/>
  <c r="K49" i="37"/>
  <c r="J49" i="37"/>
  <c r="H49" i="37"/>
  <c r="G49" i="37"/>
  <c r="F49" i="37"/>
  <c r="E49" i="37"/>
  <c r="D49" i="37"/>
  <c r="C49" i="37"/>
  <c r="M48" i="37"/>
  <c r="L48" i="37"/>
  <c r="K48" i="37"/>
  <c r="J48" i="37"/>
  <c r="H48" i="37"/>
  <c r="G48" i="37"/>
  <c r="F48" i="37"/>
  <c r="E48" i="37"/>
  <c r="D48" i="37"/>
  <c r="C48" i="37"/>
  <c r="M47" i="37"/>
  <c r="L47" i="37"/>
  <c r="K47" i="37"/>
  <c r="J47" i="37"/>
  <c r="H47" i="37"/>
  <c r="G47" i="37"/>
  <c r="F47" i="37"/>
  <c r="E47" i="37"/>
  <c r="D47" i="37"/>
  <c r="C47" i="37"/>
  <c r="M46" i="37"/>
  <c r="L46" i="37"/>
  <c r="K46" i="37"/>
  <c r="J46" i="37"/>
  <c r="H46" i="37"/>
  <c r="G46" i="37"/>
  <c r="F46" i="37"/>
  <c r="E46" i="37"/>
  <c r="D46" i="37"/>
  <c r="C46" i="37"/>
  <c r="M45" i="37"/>
  <c r="L45" i="37"/>
  <c r="K45" i="37"/>
  <c r="J45" i="37"/>
  <c r="H45" i="37"/>
  <c r="G45" i="37"/>
  <c r="F45" i="37"/>
  <c r="E45" i="37"/>
  <c r="D45" i="37"/>
  <c r="C45" i="37"/>
  <c r="M44" i="37"/>
  <c r="L44" i="37"/>
  <c r="K44" i="37"/>
  <c r="J44" i="37"/>
  <c r="H44" i="37"/>
  <c r="G44" i="37"/>
  <c r="F44" i="37"/>
  <c r="E44" i="37"/>
  <c r="D44" i="37"/>
  <c r="C44" i="37"/>
  <c r="M43" i="37"/>
  <c r="L43" i="37"/>
  <c r="K43" i="37"/>
  <c r="J43" i="37"/>
  <c r="H43" i="37"/>
  <c r="G43" i="37"/>
  <c r="F43" i="37"/>
  <c r="E43" i="37"/>
  <c r="D43" i="37"/>
  <c r="C43" i="37"/>
  <c r="M42" i="37"/>
  <c r="L42" i="37"/>
  <c r="K42" i="37"/>
  <c r="J42" i="37"/>
  <c r="H42" i="37"/>
  <c r="G42" i="37"/>
  <c r="F42" i="37"/>
  <c r="E42" i="37"/>
  <c r="D42" i="37"/>
  <c r="C42" i="37"/>
  <c r="M41" i="37"/>
  <c r="L41" i="37"/>
  <c r="K41" i="37"/>
  <c r="J41" i="37"/>
  <c r="H41" i="37"/>
  <c r="G41" i="37"/>
  <c r="F41" i="37"/>
  <c r="E41" i="37"/>
  <c r="D41" i="37"/>
  <c r="C41" i="37"/>
  <c r="M40" i="37"/>
  <c r="L40" i="37"/>
  <c r="K40" i="37"/>
  <c r="J40" i="37"/>
  <c r="H40" i="37"/>
  <c r="G40" i="37"/>
  <c r="F40" i="37"/>
  <c r="E40" i="37"/>
  <c r="D40" i="37"/>
  <c r="C40" i="37"/>
  <c r="M39" i="37"/>
  <c r="L39" i="37"/>
  <c r="K39" i="37"/>
  <c r="J39" i="37"/>
  <c r="H39" i="37"/>
  <c r="G39" i="37"/>
  <c r="F39" i="37"/>
  <c r="E39" i="37"/>
  <c r="D39" i="37"/>
  <c r="C39" i="37"/>
  <c r="M38" i="37"/>
  <c r="L38" i="37"/>
  <c r="K38" i="37"/>
  <c r="J38" i="37"/>
  <c r="H38" i="37"/>
  <c r="G38" i="37"/>
  <c r="F38" i="37"/>
  <c r="E38" i="37"/>
  <c r="D38" i="37"/>
  <c r="C38" i="37"/>
  <c r="M37" i="37"/>
  <c r="L37" i="37"/>
  <c r="K37" i="37"/>
  <c r="J37" i="37"/>
  <c r="H37" i="37"/>
  <c r="G37" i="37"/>
  <c r="F37" i="37"/>
  <c r="E37" i="37"/>
  <c r="D37" i="37"/>
  <c r="C37" i="37"/>
  <c r="M36" i="37"/>
  <c r="L36" i="37"/>
  <c r="K36" i="37"/>
  <c r="J36" i="37"/>
  <c r="H36" i="37"/>
  <c r="G36" i="37"/>
  <c r="F36" i="37"/>
  <c r="E36" i="37"/>
  <c r="D36" i="37"/>
  <c r="C36" i="37"/>
  <c r="M35" i="37"/>
  <c r="L35" i="37"/>
  <c r="K35" i="37"/>
  <c r="J35" i="37"/>
  <c r="H35" i="37"/>
  <c r="G35" i="37"/>
  <c r="F35" i="37"/>
  <c r="E35" i="37"/>
  <c r="D35" i="37"/>
  <c r="C35" i="37"/>
  <c r="M34" i="37"/>
  <c r="L34" i="37"/>
  <c r="K34" i="37"/>
  <c r="J34" i="37"/>
  <c r="H34" i="37"/>
  <c r="G34" i="37"/>
  <c r="F34" i="37"/>
  <c r="E34" i="37"/>
  <c r="D34" i="37"/>
  <c r="C34" i="37"/>
  <c r="M33" i="37"/>
  <c r="L33" i="37"/>
  <c r="K33" i="37"/>
  <c r="J33" i="37"/>
  <c r="H33" i="37"/>
  <c r="G33" i="37"/>
  <c r="F33" i="37"/>
  <c r="E33" i="37"/>
  <c r="D33" i="37"/>
  <c r="C33" i="37"/>
  <c r="M32" i="37"/>
  <c r="L32" i="37"/>
  <c r="K32" i="37"/>
  <c r="J32" i="37"/>
  <c r="H32" i="37"/>
  <c r="G32" i="37"/>
  <c r="F32" i="37"/>
  <c r="E32" i="37"/>
  <c r="D32" i="37"/>
  <c r="C32" i="37"/>
  <c r="M31" i="37"/>
  <c r="L31" i="37"/>
  <c r="K31" i="37"/>
  <c r="J31" i="37"/>
  <c r="H31" i="37"/>
  <c r="G31" i="37"/>
  <c r="F31" i="37"/>
  <c r="E31" i="37"/>
  <c r="D31" i="37"/>
  <c r="C31" i="37"/>
  <c r="M30" i="37"/>
  <c r="L30" i="37"/>
  <c r="K30" i="37"/>
  <c r="J30" i="37"/>
  <c r="H30" i="37"/>
  <c r="G30" i="37"/>
  <c r="F30" i="37"/>
  <c r="E30" i="37"/>
  <c r="D30" i="37"/>
  <c r="C30" i="37"/>
  <c r="M29" i="37"/>
  <c r="L29" i="37"/>
  <c r="K29" i="37"/>
  <c r="J29" i="37"/>
  <c r="H29" i="37"/>
  <c r="G29" i="37"/>
  <c r="F29" i="37"/>
  <c r="E29" i="37"/>
  <c r="D29" i="37"/>
  <c r="C29" i="37"/>
  <c r="M28" i="37"/>
  <c r="L28" i="37"/>
  <c r="K28" i="37"/>
  <c r="J28" i="37"/>
  <c r="H28" i="37"/>
  <c r="G28" i="37"/>
  <c r="F28" i="37"/>
  <c r="E28" i="37"/>
  <c r="D28" i="37"/>
  <c r="C28" i="37"/>
  <c r="M27" i="37"/>
  <c r="L27" i="37"/>
  <c r="K27" i="37"/>
  <c r="J27" i="37"/>
  <c r="H27" i="37"/>
  <c r="G27" i="37"/>
  <c r="F27" i="37"/>
  <c r="E27" i="37"/>
  <c r="D27" i="37"/>
  <c r="C27" i="37"/>
  <c r="M26" i="37"/>
  <c r="L26" i="37"/>
  <c r="K26" i="37"/>
  <c r="J26" i="37"/>
  <c r="H26" i="37"/>
  <c r="G26" i="37"/>
  <c r="F26" i="37"/>
  <c r="E26" i="37"/>
  <c r="D26" i="37"/>
  <c r="C26" i="37"/>
  <c r="M25" i="37"/>
  <c r="L25" i="37"/>
  <c r="K25" i="37"/>
  <c r="J25" i="37"/>
  <c r="H25" i="37"/>
  <c r="G25" i="37"/>
  <c r="F25" i="37"/>
  <c r="E25" i="37"/>
  <c r="D25" i="37"/>
  <c r="C25" i="37"/>
  <c r="M24" i="37"/>
  <c r="L24" i="37"/>
  <c r="K24" i="37"/>
  <c r="J24" i="37"/>
  <c r="H24" i="37"/>
  <c r="G24" i="37"/>
  <c r="F24" i="37"/>
  <c r="E24" i="37"/>
  <c r="D24" i="37"/>
  <c r="C24" i="37"/>
  <c r="M23" i="37"/>
  <c r="L23" i="37"/>
  <c r="K23" i="37"/>
  <c r="J23" i="37"/>
  <c r="H23" i="37"/>
  <c r="G23" i="37"/>
  <c r="F23" i="37"/>
  <c r="E23" i="37"/>
  <c r="D23" i="37"/>
  <c r="C23" i="37"/>
  <c r="M22" i="37"/>
  <c r="L22" i="37"/>
  <c r="K22" i="37"/>
  <c r="J22" i="37"/>
  <c r="H22" i="37"/>
  <c r="G22" i="37"/>
  <c r="F22" i="37"/>
  <c r="E22" i="37"/>
  <c r="D22" i="37"/>
  <c r="C22" i="37"/>
  <c r="M21" i="37"/>
  <c r="L21" i="37"/>
  <c r="K21" i="37"/>
  <c r="J21" i="37"/>
  <c r="H21" i="37"/>
  <c r="G21" i="37"/>
  <c r="F21" i="37"/>
  <c r="E21" i="37"/>
  <c r="D21" i="37"/>
  <c r="C21" i="37"/>
  <c r="M20" i="37"/>
  <c r="L20" i="37"/>
  <c r="K20" i="37"/>
  <c r="J20" i="37"/>
  <c r="H20" i="37"/>
  <c r="G20" i="37"/>
  <c r="F20" i="37"/>
  <c r="E20" i="37"/>
  <c r="D20" i="37"/>
  <c r="C20" i="37"/>
  <c r="M19" i="37"/>
  <c r="L19" i="37"/>
  <c r="K19" i="37"/>
  <c r="J19" i="37"/>
  <c r="H19" i="37"/>
  <c r="G19" i="37"/>
  <c r="F19" i="37"/>
  <c r="E19" i="37"/>
  <c r="D19" i="37"/>
  <c r="C19" i="37"/>
  <c r="M18" i="37"/>
  <c r="L18" i="37"/>
  <c r="K18" i="37"/>
  <c r="J18" i="37"/>
  <c r="H18" i="37"/>
  <c r="G18" i="37"/>
  <c r="F18" i="37"/>
  <c r="E18" i="37"/>
  <c r="D18" i="37"/>
  <c r="C18" i="37"/>
  <c r="M17" i="37"/>
  <c r="L17" i="37"/>
  <c r="K17" i="37"/>
  <c r="J17" i="37"/>
  <c r="H17" i="37"/>
  <c r="G17" i="37"/>
  <c r="F17" i="37"/>
  <c r="E17" i="37"/>
  <c r="D17" i="37"/>
  <c r="C17" i="37"/>
  <c r="M16" i="37"/>
  <c r="L16" i="37"/>
  <c r="K16" i="37"/>
  <c r="J16" i="37"/>
  <c r="H16" i="37"/>
  <c r="G16" i="37"/>
  <c r="F16" i="37"/>
  <c r="E16" i="37"/>
  <c r="D16" i="37"/>
  <c r="C16" i="37"/>
  <c r="M15" i="37"/>
  <c r="L15" i="37"/>
  <c r="K15" i="37"/>
  <c r="J15" i="37"/>
  <c r="H15" i="37"/>
  <c r="G15" i="37"/>
  <c r="F15" i="37"/>
  <c r="E15" i="37"/>
  <c r="D15" i="37"/>
  <c r="C15" i="37"/>
  <c r="M14" i="37"/>
  <c r="L14" i="37"/>
  <c r="K14" i="37"/>
  <c r="J14" i="37"/>
  <c r="H14" i="37"/>
  <c r="G14" i="37"/>
  <c r="F14" i="37"/>
  <c r="E14" i="37"/>
  <c r="D14" i="37"/>
  <c r="C14" i="37"/>
  <c r="M13" i="37"/>
  <c r="L13" i="37"/>
  <c r="K13" i="37"/>
  <c r="J13" i="37"/>
  <c r="H13" i="37"/>
  <c r="G13" i="37"/>
  <c r="E13" i="37"/>
  <c r="D13" i="37"/>
  <c r="C13" i="37"/>
  <c r="M12" i="37"/>
  <c r="L12" i="37"/>
  <c r="K12" i="37"/>
  <c r="J12" i="37"/>
  <c r="H12" i="37"/>
  <c r="G12" i="37"/>
  <c r="E12" i="37"/>
  <c r="D12" i="37"/>
  <c r="C12" i="37"/>
  <c r="B112" i="37"/>
  <c r="B111" i="37"/>
  <c r="B110" i="37"/>
  <c r="B109" i="37"/>
  <c r="B108" i="37"/>
  <c r="B107" i="37"/>
  <c r="B106" i="37"/>
  <c r="B105" i="37"/>
  <c r="B104" i="37"/>
  <c r="B103" i="37"/>
  <c r="B102" i="37"/>
  <c r="B101" i="37"/>
  <c r="B100" i="37"/>
  <c r="B99" i="37"/>
  <c r="B98" i="37"/>
  <c r="B97" i="37"/>
  <c r="B96" i="37"/>
  <c r="B95" i="37"/>
  <c r="B94" i="37"/>
  <c r="B93" i="37"/>
  <c r="B92" i="37"/>
  <c r="B91" i="37"/>
  <c r="B90" i="37"/>
  <c r="B89" i="37"/>
  <c r="B88" i="37"/>
  <c r="B87" i="37"/>
  <c r="B86" i="37"/>
  <c r="B85" i="37"/>
  <c r="B84" i="37"/>
  <c r="B83" i="37"/>
  <c r="B82" i="37"/>
  <c r="B81" i="37"/>
  <c r="B80" i="37"/>
  <c r="B79" i="37"/>
  <c r="B78" i="37"/>
  <c r="B77" i="37"/>
  <c r="B76" i="37"/>
  <c r="B75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M7" i="37"/>
  <c r="L7" i="37"/>
  <c r="K7" i="37"/>
  <c r="J7" i="37"/>
  <c r="I7" i="37"/>
  <c r="H7" i="37"/>
  <c r="G7" i="37"/>
  <c r="F7" i="37"/>
  <c r="E7" i="37"/>
  <c r="D7" i="37"/>
  <c r="C7" i="37"/>
  <c r="D7" i="36"/>
  <c r="E7" i="36"/>
  <c r="F7" i="36"/>
  <c r="G7" i="36"/>
  <c r="H7" i="36"/>
  <c r="I7" i="36"/>
  <c r="J7" i="36"/>
  <c r="K7" i="36"/>
  <c r="M7" i="36"/>
  <c r="C7" i="36"/>
  <c r="B112" i="36"/>
  <c r="I111" i="36"/>
  <c r="N111" i="36" s="1"/>
  <c r="O111" i="36" s="1"/>
  <c r="B111" i="36"/>
  <c r="I110" i="36"/>
  <c r="N110" i="36" s="1"/>
  <c r="O110" i="36" s="1"/>
  <c r="B110" i="36"/>
  <c r="I109" i="36"/>
  <c r="N109" i="36" s="1"/>
  <c r="O109" i="36" s="1"/>
  <c r="B109" i="36"/>
  <c r="I108" i="36"/>
  <c r="N108" i="36" s="1"/>
  <c r="O108" i="36" s="1"/>
  <c r="B108" i="36"/>
  <c r="I107" i="36"/>
  <c r="N107" i="36" s="1"/>
  <c r="O107" i="36" s="1"/>
  <c r="B107" i="36"/>
  <c r="I106" i="36"/>
  <c r="N106" i="36" s="1"/>
  <c r="O106" i="36" s="1"/>
  <c r="B106" i="36"/>
  <c r="I105" i="36"/>
  <c r="N105" i="36" s="1"/>
  <c r="O105" i="36" s="1"/>
  <c r="B105" i="36"/>
  <c r="I104" i="36"/>
  <c r="N104" i="36" s="1"/>
  <c r="O104" i="36" s="1"/>
  <c r="B104" i="36"/>
  <c r="I103" i="36"/>
  <c r="N103" i="36" s="1"/>
  <c r="O103" i="36" s="1"/>
  <c r="B103" i="36"/>
  <c r="I102" i="36"/>
  <c r="N102" i="36" s="1"/>
  <c r="O102" i="36" s="1"/>
  <c r="B102" i="36"/>
  <c r="I101" i="36"/>
  <c r="N101" i="36" s="1"/>
  <c r="O101" i="36" s="1"/>
  <c r="B101" i="36"/>
  <c r="I100" i="36"/>
  <c r="N100" i="36" s="1"/>
  <c r="O100" i="36" s="1"/>
  <c r="B100" i="36"/>
  <c r="I99" i="36"/>
  <c r="N99" i="36" s="1"/>
  <c r="O99" i="36" s="1"/>
  <c r="B99" i="36"/>
  <c r="I98" i="36"/>
  <c r="N98" i="36" s="1"/>
  <c r="O98" i="36" s="1"/>
  <c r="B98" i="36"/>
  <c r="I97" i="36"/>
  <c r="N97" i="36" s="1"/>
  <c r="O97" i="36" s="1"/>
  <c r="B97" i="36"/>
  <c r="I96" i="36"/>
  <c r="N96" i="36" s="1"/>
  <c r="O96" i="36" s="1"/>
  <c r="B96" i="36"/>
  <c r="I95" i="36"/>
  <c r="N95" i="36" s="1"/>
  <c r="O95" i="36" s="1"/>
  <c r="B95" i="36"/>
  <c r="I94" i="36"/>
  <c r="N94" i="36" s="1"/>
  <c r="O94" i="36" s="1"/>
  <c r="B94" i="36"/>
  <c r="I93" i="36"/>
  <c r="N93" i="36" s="1"/>
  <c r="O93" i="36" s="1"/>
  <c r="B93" i="36"/>
  <c r="I92" i="36"/>
  <c r="N92" i="36" s="1"/>
  <c r="O92" i="36" s="1"/>
  <c r="B92" i="36"/>
  <c r="I91" i="36"/>
  <c r="N91" i="36" s="1"/>
  <c r="O91" i="36" s="1"/>
  <c r="B91" i="36"/>
  <c r="I90" i="36"/>
  <c r="N90" i="36" s="1"/>
  <c r="O90" i="36" s="1"/>
  <c r="B90" i="36"/>
  <c r="I89" i="36"/>
  <c r="N89" i="36" s="1"/>
  <c r="O89" i="36" s="1"/>
  <c r="B89" i="36"/>
  <c r="I88" i="36"/>
  <c r="N88" i="36" s="1"/>
  <c r="O88" i="36" s="1"/>
  <c r="B88" i="36"/>
  <c r="I87" i="36"/>
  <c r="N87" i="36" s="1"/>
  <c r="O87" i="36" s="1"/>
  <c r="B87" i="36"/>
  <c r="I86" i="36"/>
  <c r="N86" i="36" s="1"/>
  <c r="O86" i="36" s="1"/>
  <c r="B86" i="36"/>
  <c r="I85" i="36"/>
  <c r="N85" i="36" s="1"/>
  <c r="O85" i="36" s="1"/>
  <c r="B85" i="36"/>
  <c r="I84" i="36"/>
  <c r="N84" i="36" s="1"/>
  <c r="O84" i="36" s="1"/>
  <c r="B84" i="36"/>
  <c r="I83" i="36"/>
  <c r="N83" i="36" s="1"/>
  <c r="O83" i="36" s="1"/>
  <c r="B83" i="36"/>
  <c r="I82" i="36"/>
  <c r="N82" i="36" s="1"/>
  <c r="O82" i="36" s="1"/>
  <c r="B82" i="36"/>
  <c r="I81" i="36"/>
  <c r="N81" i="36" s="1"/>
  <c r="O81" i="36" s="1"/>
  <c r="B81" i="36"/>
  <c r="I80" i="36"/>
  <c r="N80" i="36" s="1"/>
  <c r="O80" i="36" s="1"/>
  <c r="B80" i="36"/>
  <c r="I79" i="36"/>
  <c r="N79" i="36" s="1"/>
  <c r="O79" i="36" s="1"/>
  <c r="B79" i="36"/>
  <c r="I78" i="36"/>
  <c r="N78" i="36" s="1"/>
  <c r="O78" i="36" s="1"/>
  <c r="B78" i="36"/>
  <c r="I77" i="36"/>
  <c r="N77" i="36" s="1"/>
  <c r="O77" i="36" s="1"/>
  <c r="B77" i="36"/>
  <c r="I76" i="36"/>
  <c r="N76" i="36" s="1"/>
  <c r="O76" i="36" s="1"/>
  <c r="B76" i="36"/>
  <c r="I75" i="36"/>
  <c r="N75" i="36" s="1"/>
  <c r="O75" i="36" s="1"/>
  <c r="B75" i="36"/>
  <c r="I74" i="36"/>
  <c r="N74" i="36" s="1"/>
  <c r="O74" i="36" s="1"/>
  <c r="B74" i="36"/>
  <c r="I73" i="36"/>
  <c r="N73" i="36" s="1"/>
  <c r="O73" i="36" s="1"/>
  <c r="B73" i="36"/>
  <c r="I72" i="36"/>
  <c r="N72" i="36" s="1"/>
  <c r="O72" i="36" s="1"/>
  <c r="B72" i="36"/>
  <c r="I71" i="36"/>
  <c r="N71" i="36" s="1"/>
  <c r="O71" i="36" s="1"/>
  <c r="B71" i="36"/>
  <c r="I70" i="36"/>
  <c r="N70" i="36" s="1"/>
  <c r="O70" i="36" s="1"/>
  <c r="B70" i="36"/>
  <c r="I69" i="36"/>
  <c r="N69" i="36" s="1"/>
  <c r="O69" i="36" s="1"/>
  <c r="B69" i="36"/>
  <c r="I68" i="36"/>
  <c r="N68" i="36" s="1"/>
  <c r="O68" i="36" s="1"/>
  <c r="B68" i="36"/>
  <c r="I67" i="36"/>
  <c r="N67" i="36" s="1"/>
  <c r="O67" i="36" s="1"/>
  <c r="B67" i="36"/>
  <c r="I66" i="36"/>
  <c r="N66" i="36" s="1"/>
  <c r="O66" i="36" s="1"/>
  <c r="B66" i="36"/>
  <c r="I65" i="36"/>
  <c r="N65" i="36" s="1"/>
  <c r="O65" i="36" s="1"/>
  <c r="B65" i="36"/>
  <c r="I64" i="36"/>
  <c r="N64" i="36" s="1"/>
  <c r="O64" i="36" s="1"/>
  <c r="B64" i="36"/>
  <c r="I63" i="36"/>
  <c r="N63" i="36" s="1"/>
  <c r="O63" i="36" s="1"/>
  <c r="B63" i="36"/>
  <c r="I62" i="36"/>
  <c r="N62" i="36" s="1"/>
  <c r="O62" i="36" s="1"/>
  <c r="B62" i="36"/>
  <c r="I60" i="36"/>
  <c r="N60" i="36" s="1"/>
  <c r="O60" i="36" s="1"/>
  <c r="B60" i="36"/>
  <c r="I59" i="36"/>
  <c r="N59" i="36" s="1"/>
  <c r="O59" i="36" s="1"/>
  <c r="B59" i="36"/>
  <c r="I58" i="36"/>
  <c r="N58" i="36" s="1"/>
  <c r="O58" i="36" s="1"/>
  <c r="B58" i="36"/>
  <c r="I57" i="36"/>
  <c r="N57" i="36" s="1"/>
  <c r="O57" i="36" s="1"/>
  <c r="B57" i="36"/>
  <c r="I56" i="36"/>
  <c r="N56" i="36" s="1"/>
  <c r="O56" i="36" s="1"/>
  <c r="B56" i="36"/>
  <c r="I55" i="36"/>
  <c r="N55" i="36" s="1"/>
  <c r="O55" i="36" s="1"/>
  <c r="B55" i="36"/>
  <c r="N54" i="36"/>
  <c r="O54" i="36" s="1"/>
  <c r="I54" i="36"/>
  <c r="B54" i="36"/>
  <c r="I53" i="36"/>
  <c r="N53" i="36" s="1"/>
  <c r="O53" i="36" s="1"/>
  <c r="B53" i="36"/>
  <c r="I52" i="36"/>
  <c r="N52" i="36" s="1"/>
  <c r="O52" i="36" s="1"/>
  <c r="B52" i="36"/>
  <c r="I51" i="36"/>
  <c r="N51" i="36" s="1"/>
  <c r="O51" i="36" s="1"/>
  <c r="B51" i="36"/>
  <c r="I50" i="36"/>
  <c r="N50" i="36" s="1"/>
  <c r="O50" i="36" s="1"/>
  <c r="B50" i="36"/>
  <c r="I49" i="36"/>
  <c r="N49" i="36" s="1"/>
  <c r="O49" i="36" s="1"/>
  <c r="B49" i="36"/>
  <c r="I48" i="36"/>
  <c r="N48" i="36" s="1"/>
  <c r="O48" i="36" s="1"/>
  <c r="B48" i="36"/>
  <c r="I47" i="36"/>
  <c r="N47" i="36" s="1"/>
  <c r="O47" i="36" s="1"/>
  <c r="B47" i="36"/>
  <c r="I46" i="36"/>
  <c r="N46" i="36" s="1"/>
  <c r="O46" i="36" s="1"/>
  <c r="B46" i="36"/>
  <c r="I45" i="36"/>
  <c r="N45" i="36" s="1"/>
  <c r="O45" i="36" s="1"/>
  <c r="B45" i="36"/>
  <c r="I44" i="36"/>
  <c r="N44" i="36" s="1"/>
  <c r="O44" i="36" s="1"/>
  <c r="B44" i="36"/>
  <c r="I43" i="36"/>
  <c r="N43" i="36" s="1"/>
  <c r="O43" i="36" s="1"/>
  <c r="B43" i="36"/>
  <c r="I42" i="36"/>
  <c r="N42" i="36" s="1"/>
  <c r="O42" i="36" s="1"/>
  <c r="B42" i="36"/>
  <c r="I41" i="36"/>
  <c r="N41" i="36" s="1"/>
  <c r="O41" i="36" s="1"/>
  <c r="B41" i="36"/>
  <c r="I40" i="36"/>
  <c r="N40" i="36" s="1"/>
  <c r="O40" i="36" s="1"/>
  <c r="B40" i="36"/>
  <c r="I39" i="36"/>
  <c r="N39" i="36" s="1"/>
  <c r="O39" i="36" s="1"/>
  <c r="B39" i="36"/>
  <c r="N38" i="36"/>
  <c r="O38" i="36" s="1"/>
  <c r="I38" i="36"/>
  <c r="B38" i="36"/>
  <c r="I37" i="36"/>
  <c r="N37" i="36" s="1"/>
  <c r="O37" i="36" s="1"/>
  <c r="B37" i="36"/>
  <c r="I36" i="36"/>
  <c r="N36" i="36" s="1"/>
  <c r="O36" i="36" s="1"/>
  <c r="B36" i="36"/>
  <c r="I35" i="36"/>
  <c r="N35" i="36" s="1"/>
  <c r="O35" i="36" s="1"/>
  <c r="B35" i="36"/>
  <c r="I34" i="36"/>
  <c r="N34" i="36" s="1"/>
  <c r="O34" i="36" s="1"/>
  <c r="B34" i="36"/>
  <c r="I33" i="36"/>
  <c r="N33" i="36" s="1"/>
  <c r="O33" i="36" s="1"/>
  <c r="B33" i="36"/>
  <c r="I32" i="36"/>
  <c r="N32" i="36" s="1"/>
  <c r="O32" i="36" s="1"/>
  <c r="B32" i="36"/>
  <c r="I31" i="36"/>
  <c r="N31" i="36" s="1"/>
  <c r="O31" i="36" s="1"/>
  <c r="B31" i="36"/>
  <c r="I30" i="36"/>
  <c r="N30" i="36" s="1"/>
  <c r="O30" i="36" s="1"/>
  <c r="B30" i="36"/>
  <c r="I29" i="36"/>
  <c r="N29" i="36" s="1"/>
  <c r="O29" i="36" s="1"/>
  <c r="B29" i="36"/>
  <c r="I28" i="36"/>
  <c r="N28" i="36" s="1"/>
  <c r="O28" i="36" s="1"/>
  <c r="B28" i="36"/>
  <c r="I27" i="36"/>
  <c r="N27" i="36" s="1"/>
  <c r="O27" i="36" s="1"/>
  <c r="B27" i="36"/>
  <c r="I26" i="36"/>
  <c r="N26" i="36" s="1"/>
  <c r="O26" i="36" s="1"/>
  <c r="B26" i="36"/>
  <c r="I25" i="36"/>
  <c r="N25" i="36" s="1"/>
  <c r="O25" i="36" s="1"/>
  <c r="B25" i="36"/>
  <c r="N24" i="36"/>
  <c r="O24" i="36" s="1"/>
  <c r="I24" i="36"/>
  <c r="B24" i="36"/>
  <c r="I23" i="36"/>
  <c r="N23" i="36" s="1"/>
  <c r="O23" i="36" s="1"/>
  <c r="B23" i="36"/>
  <c r="I22" i="36"/>
  <c r="N22" i="36" s="1"/>
  <c r="O22" i="36" s="1"/>
  <c r="B22" i="36"/>
  <c r="I21" i="36"/>
  <c r="N21" i="36" s="1"/>
  <c r="O21" i="36" s="1"/>
  <c r="B21" i="36"/>
  <c r="I20" i="36"/>
  <c r="N20" i="36" s="1"/>
  <c r="O20" i="36" s="1"/>
  <c r="B20" i="36"/>
  <c r="I19" i="36"/>
  <c r="N19" i="36" s="1"/>
  <c r="O19" i="36" s="1"/>
  <c r="B19" i="36"/>
  <c r="I18" i="36"/>
  <c r="N18" i="36" s="1"/>
  <c r="O18" i="36" s="1"/>
  <c r="B18" i="36"/>
  <c r="I17" i="36"/>
  <c r="N17" i="36" s="1"/>
  <c r="O17" i="36" s="1"/>
  <c r="B17" i="36"/>
  <c r="N16" i="36"/>
  <c r="O16" i="36" s="1"/>
  <c r="I16" i="36"/>
  <c r="B16" i="36"/>
  <c r="I15" i="36"/>
  <c r="N15" i="36" s="1"/>
  <c r="O15" i="36" s="1"/>
  <c r="B15" i="36"/>
  <c r="I14" i="36"/>
  <c r="N14" i="36" s="1"/>
  <c r="O14" i="36" s="1"/>
  <c r="B14" i="36"/>
  <c r="I13" i="36"/>
  <c r="N13" i="36" s="1"/>
  <c r="O13" i="36" s="1"/>
  <c r="B13" i="36"/>
  <c r="I12" i="36"/>
  <c r="N12" i="36" s="1"/>
  <c r="O12" i="36" s="1"/>
  <c r="B12" i="36"/>
  <c r="N11" i="36"/>
  <c r="O11" i="36" s="1"/>
  <c r="B11" i="36"/>
  <c r="N89" i="38" l="1"/>
  <c r="O89" i="38" s="1"/>
  <c r="M36" i="35"/>
  <c r="N87" i="38"/>
  <c r="O87" i="38" s="1"/>
  <c r="N91" i="38"/>
  <c r="O91" i="38" s="1"/>
  <c r="L35" i="35"/>
  <c r="N86" i="38"/>
  <c r="O86" i="38" s="1"/>
  <c r="N88" i="38"/>
  <c r="O88" i="38" s="1"/>
  <c r="N90" i="38"/>
  <c r="O90" i="38" s="1"/>
  <c r="N93" i="38"/>
  <c r="O93" i="38" s="1"/>
  <c r="M28" i="35"/>
  <c r="I16" i="40"/>
  <c r="I13" i="40"/>
  <c r="N13" i="40" s="1"/>
  <c r="O13" i="40" s="1"/>
  <c r="N13" i="38"/>
  <c r="O13" i="38" s="1"/>
  <c r="I25" i="40"/>
  <c r="N25" i="40" s="1"/>
  <c r="O25" i="40" s="1"/>
  <c r="N25" i="38"/>
  <c r="I24" i="40"/>
  <c r="N24" i="40" s="1"/>
  <c r="O24" i="40" s="1"/>
  <c r="M44" i="35"/>
  <c r="L43" i="35"/>
  <c r="L39" i="35"/>
  <c r="M20" i="35"/>
  <c r="M26" i="35"/>
  <c r="M24" i="35"/>
  <c r="M29" i="35"/>
  <c r="N37" i="35"/>
  <c r="N41" i="35"/>
  <c r="N45" i="35"/>
  <c r="L40" i="35"/>
  <c r="M40" i="35"/>
  <c r="L36" i="35"/>
  <c r="L44" i="35"/>
  <c r="M25" i="35"/>
  <c r="M21" i="35"/>
  <c r="M22" i="35"/>
  <c r="N22" i="35"/>
  <c r="N19" i="35"/>
  <c r="N26" i="35"/>
  <c r="N21" i="35"/>
  <c r="N24" i="35"/>
  <c r="Q59" i="35"/>
  <c r="Q68" i="35"/>
  <c r="Q62" i="35"/>
  <c r="Q63" i="35"/>
  <c r="Q66" i="35"/>
  <c r="Q61" i="35"/>
  <c r="Q64" i="35"/>
  <c r="M37" i="35"/>
  <c r="M41" i="35"/>
  <c r="M45" i="35"/>
  <c r="N38" i="35"/>
  <c r="N42" i="35"/>
  <c r="O63" i="35"/>
  <c r="O68" i="35"/>
  <c r="O62" i="35"/>
  <c r="O61" i="35"/>
  <c r="O64" i="35"/>
  <c r="O66" i="35"/>
  <c r="O59" i="35"/>
  <c r="M23" i="35"/>
  <c r="M27" i="35"/>
  <c r="N29" i="35"/>
  <c r="N20" i="35"/>
  <c r="P64" i="35"/>
  <c r="P59" i="35"/>
  <c r="P61" i="35"/>
  <c r="P63" i="35"/>
  <c r="P66" i="35"/>
  <c r="P68" i="35"/>
  <c r="P62" i="35"/>
  <c r="L37" i="35"/>
  <c r="L41" i="35"/>
  <c r="L45" i="35"/>
  <c r="M38" i="35"/>
  <c r="M42" i="35"/>
  <c r="N35" i="35"/>
  <c r="N39" i="35"/>
  <c r="N43" i="35"/>
  <c r="N27" i="35"/>
  <c r="N28" i="35"/>
  <c r="N23" i="35"/>
  <c r="M19" i="35"/>
  <c r="L38" i="35"/>
  <c r="L42" i="35"/>
  <c r="M35" i="35"/>
  <c r="M39" i="35"/>
  <c r="M43" i="35"/>
  <c r="N36" i="35"/>
  <c r="N40" i="35"/>
  <c r="N44" i="35"/>
  <c r="N11" i="40"/>
  <c r="O11" i="40" s="1"/>
  <c r="N27" i="40"/>
  <c r="O27" i="40" s="1"/>
  <c r="N51" i="40"/>
  <c r="O51" i="40" s="1"/>
  <c r="N55" i="40"/>
  <c r="O55" i="40" s="1"/>
  <c r="N59" i="40"/>
  <c r="O59" i="40" s="1"/>
  <c r="N64" i="40"/>
  <c r="O64" i="40" s="1"/>
  <c r="N68" i="40"/>
  <c r="O68" i="40" s="1"/>
  <c r="N72" i="40"/>
  <c r="O72" i="40" s="1"/>
  <c r="N76" i="40"/>
  <c r="O76" i="40" s="1"/>
  <c r="N80" i="40"/>
  <c r="O80" i="40" s="1"/>
  <c r="N84" i="40"/>
  <c r="O84" i="40" s="1"/>
  <c r="N88" i="40"/>
  <c r="O88" i="40" s="1"/>
  <c r="N92" i="38"/>
  <c r="O92" i="38" s="1"/>
  <c r="I95" i="40"/>
  <c r="N95" i="38"/>
  <c r="O95" i="38" s="1"/>
  <c r="I97" i="40"/>
  <c r="N97" i="38"/>
  <c r="O97" i="38" s="1"/>
  <c r="I99" i="40"/>
  <c r="N99" i="38"/>
  <c r="O99" i="38" s="1"/>
  <c r="I101" i="40"/>
  <c r="N101" i="38"/>
  <c r="O101" i="38" s="1"/>
  <c r="I103" i="40"/>
  <c r="N103" i="40" s="1"/>
  <c r="O103" i="40" s="1"/>
  <c r="N103" i="38"/>
  <c r="O103" i="38" s="1"/>
  <c r="I105" i="40"/>
  <c r="N105" i="38"/>
  <c r="O105" i="38" s="1"/>
  <c r="I107" i="40"/>
  <c r="N107" i="40" s="1"/>
  <c r="O107" i="40" s="1"/>
  <c r="N107" i="38"/>
  <c r="O107" i="38" s="1"/>
  <c r="I109" i="40"/>
  <c r="N109" i="38"/>
  <c r="O109" i="38" s="1"/>
  <c r="I111" i="40"/>
  <c r="N111" i="38"/>
  <c r="O111" i="38" s="1"/>
  <c r="N18" i="40"/>
  <c r="O18" i="40" s="1"/>
  <c r="N26" i="40"/>
  <c r="O26" i="40" s="1"/>
  <c r="N92" i="40"/>
  <c r="O92" i="40" s="1"/>
  <c r="N15" i="38"/>
  <c r="O15" i="38" s="1"/>
  <c r="N17" i="38"/>
  <c r="O17" i="38" s="1"/>
  <c r="N19" i="38"/>
  <c r="O19" i="38" s="1"/>
  <c r="N21" i="38"/>
  <c r="O21" i="38" s="1"/>
  <c r="N23" i="38"/>
  <c r="O23" i="38" s="1"/>
  <c r="O25" i="38"/>
  <c r="N26" i="38"/>
  <c r="O26" i="38" s="1"/>
  <c r="N27" i="38"/>
  <c r="O27" i="38" s="1"/>
  <c r="N28" i="38"/>
  <c r="O28" i="38" s="1"/>
  <c r="N29" i="38"/>
  <c r="O29" i="38" s="1"/>
  <c r="N30" i="38"/>
  <c r="O30" i="38" s="1"/>
  <c r="N31" i="38"/>
  <c r="O31" i="38" s="1"/>
  <c r="N32" i="38"/>
  <c r="O32" i="38" s="1"/>
  <c r="N33" i="38"/>
  <c r="O33" i="38" s="1"/>
  <c r="N34" i="38"/>
  <c r="O34" i="38" s="1"/>
  <c r="N35" i="38"/>
  <c r="O35" i="38" s="1"/>
  <c r="N36" i="38"/>
  <c r="O36" i="38" s="1"/>
  <c r="N38" i="38"/>
  <c r="O38" i="38" s="1"/>
  <c r="N39" i="38"/>
  <c r="O39" i="38" s="1"/>
  <c r="N40" i="38"/>
  <c r="O40" i="38" s="1"/>
  <c r="N41" i="38"/>
  <c r="O41" i="38" s="1"/>
  <c r="N42" i="38"/>
  <c r="O42" i="38" s="1"/>
  <c r="N43" i="38"/>
  <c r="O43" i="38" s="1"/>
  <c r="N44" i="38"/>
  <c r="O44" i="38" s="1"/>
  <c r="N45" i="38"/>
  <c r="O45" i="38" s="1"/>
  <c r="N46" i="38"/>
  <c r="O46" i="38" s="1"/>
  <c r="N47" i="38"/>
  <c r="O47" i="38" s="1"/>
  <c r="N48" i="38"/>
  <c r="O48" i="38" s="1"/>
  <c r="N49" i="38"/>
  <c r="O49" i="38" s="1"/>
  <c r="N50" i="38"/>
  <c r="O50" i="38" s="1"/>
  <c r="N51" i="38"/>
  <c r="O51" i="38" s="1"/>
  <c r="N52" i="38"/>
  <c r="O52" i="38" s="1"/>
  <c r="N53" i="38"/>
  <c r="O53" i="38" s="1"/>
  <c r="N54" i="38"/>
  <c r="O54" i="38" s="1"/>
  <c r="N55" i="38"/>
  <c r="O55" i="38" s="1"/>
  <c r="N56" i="38"/>
  <c r="O56" i="38" s="1"/>
  <c r="N57" i="38"/>
  <c r="O57" i="38" s="1"/>
  <c r="N58" i="38"/>
  <c r="O58" i="38" s="1"/>
  <c r="N59" i="38"/>
  <c r="O59" i="38" s="1"/>
  <c r="N60" i="38"/>
  <c r="O60" i="38" s="1"/>
  <c r="N62" i="38"/>
  <c r="O62" i="38" s="1"/>
  <c r="N63" i="38"/>
  <c r="O63" i="38" s="1"/>
  <c r="N64" i="38"/>
  <c r="O64" i="38" s="1"/>
  <c r="N65" i="38"/>
  <c r="O65" i="38" s="1"/>
  <c r="N66" i="38"/>
  <c r="O66" i="38" s="1"/>
  <c r="N67" i="38"/>
  <c r="O67" i="38" s="1"/>
  <c r="N68" i="38"/>
  <c r="O68" i="38" s="1"/>
  <c r="N69" i="38"/>
  <c r="O69" i="38" s="1"/>
  <c r="N70" i="38"/>
  <c r="O70" i="38" s="1"/>
  <c r="N71" i="38"/>
  <c r="O71" i="38" s="1"/>
  <c r="N72" i="38"/>
  <c r="O72" i="38" s="1"/>
  <c r="N73" i="38"/>
  <c r="O73" i="38" s="1"/>
  <c r="N74" i="38"/>
  <c r="O74" i="38" s="1"/>
  <c r="N75" i="38"/>
  <c r="O75" i="38" s="1"/>
  <c r="N76" i="38"/>
  <c r="O76" i="38" s="1"/>
  <c r="N77" i="38"/>
  <c r="O77" i="38" s="1"/>
  <c r="N78" i="38"/>
  <c r="O78" i="38" s="1"/>
  <c r="N79" i="38"/>
  <c r="O79" i="38" s="1"/>
  <c r="N80" i="38"/>
  <c r="O80" i="38" s="1"/>
  <c r="N81" i="38"/>
  <c r="O81" i="38" s="1"/>
  <c r="N82" i="38"/>
  <c r="O82" i="38" s="1"/>
  <c r="N83" i="38"/>
  <c r="O83" i="38" s="1"/>
  <c r="N84" i="38"/>
  <c r="O84" i="38" s="1"/>
  <c r="N85" i="38"/>
  <c r="O85" i="38" s="1"/>
  <c r="I12" i="40"/>
  <c r="I20" i="40"/>
  <c r="N14" i="38"/>
  <c r="O14" i="38" s="1"/>
  <c r="N18" i="38"/>
  <c r="O18" i="38" s="1"/>
  <c r="N22" i="38"/>
  <c r="O22" i="38" s="1"/>
  <c r="N37" i="38"/>
  <c r="O37" i="38" s="1"/>
  <c r="N94" i="38"/>
  <c r="O94" i="38" s="1"/>
  <c r="I96" i="40"/>
  <c r="N96" i="40" s="1"/>
  <c r="O96" i="40" s="1"/>
  <c r="N96" i="38"/>
  <c r="O96" i="38" s="1"/>
  <c r="I98" i="40"/>
  <c r="N98" i="40" s="1"/>
  <c r="O98" i="40" s="1"/>
  <c r="N98" i="38"/>
  <c r="O98" i="38" s="1"/>
  <c r="I100" i="40"/>
  <c r="N100" i="40" s="1"/>
  <c r="O100" i="40" s="1"/>
  <c r="N100" i="38"/>
  <c r="O100" i="38" s="1"/>
  <c r="I102" i="40"/>
  <c r="N102" i="38"/>
  <c r="O102" i="38" s="1"/>
  <c r="I104" i="40"/>
  <c r="N104" i="38"/>
  <c r="O104" i="38" s="1"/>
  <c r="I106" i="40"/>
  <c r="N106" i="38"/>
  <c r="O106" i="38" s="1"/>
  <c r="I108" i="40"/>
  <c r="N108" i="40" s="1"/>
  <c r="O108" i="40" s="1"/>
  <c r="N108" i="38"/>
  <c r="O108" i="38" s="1"/>
  <c r="I110" i="40"/>
  <c r="N110" i="40" s="1"/>
  <c r="O110" i="40" s="1"/>
  <c r="N110" i="38"/>
  <c r="O110" i="38" s="1"/>
  <c r="N14" i="40"/>
  <c r="O14" i="40" s="1"/>
  <c r="N22" i="40"/>
  <c r="O22" i="40" s="1"/>
  <c r="N15" i="40"/>
  <c r="O15" i="40" s="1"/>
  <c r="N19" i="40"/>
  <c r="O19" i="40" s="1"/>
  <c r="N23" i="40"/>
  <c r="O23" i="40" s="1"/>
  <c r="N50" i="40"/>
  <c r="O50" i="40" s="1"/>
  <c r="N54" i="40"/>
  <c r="O54" i="40" s="1"/>
  <c r="N58" i="40"/>
  <c r="O58" i="40" s="1"/>
  <c r="N63" i="40"/>
  <c r="O63" i="40" s="1"/>
  <c r="N67" i="40"/>
  <c r="O67" i="40" s="1"/>
  <c r="N71" i="40"/>
  <c r="O71" i="40" s="1"/>
  <c r="N75" i="40"/>
  <c r="O75" i="40" s="1"/>
  <c r="N79" i="40"/>
  <c r="O79" i="40" s="1"/>
  <c r="N83" i="40"/>
  <c r="O83" i="40" s="1"/>
  <c r="N87" i="40"/>
  <c r="O87" i="40" s="1"/>
  <c r="N91" i="40"/>
  <c r="O91" i="40" s="1"/>
  <c r="N99" i="40"/>
  <c r="O99" i="40" s="1"/>
  <c r="N12" i="40"/>
  <c r="O12" i="40" s="1"/>
  <c r="N16" i="40"/>
  <c r="O16" i="40" s="1"/>
  <c r="N49" i="40"/>
  <c r="O49" i="40" s="1"/>
  <c r="N53" i="40"/>
  <c r="O53" i="40" s="1"/>
  <c r="N57" i="40"/>
  <c r="O57" i="40" s="1"/>
  <c r="N62" i="40"/>
  <c r="O62" i="40" s="1"/>
  <c r="N66" i="40"/>
  <c r="O66" i="40" s="1"/>
  <c r="N70" i="40"/>
  <c r="O70" i="40" s="1"/>
  <c r="N74" i="40"/>
  <c r="O74" i="40" s="1"/>
  <c r="N78" i="40"/>
  <c r="O78" i="40" s="1"/>
  <c r="N82" i="40"/>
  <c r="O82" i="40" s="1"/>
  <c r="N86" i="40"/>
  <c r="O86" i="40" s="1"/>
  <c r="N90" i="40"/>
  <c r="O90" i="40" s="1"/>
  <c r="N94" i="40"/>
  <c r="O94" i="40" s="1"/>
  <c r="N102" i="40"/>
  <c r="O102" i="40" s="1"/>
  <c r="N106" i="40"/>
  <c r="O106" i="40" s="1"/>
  <c r="N17" i="40"/>
  <c r="O17" i="40" s="1"/>
  <c r="N21" i="40"/>
  <c r="O21" i="40" s="1"/>
  <c r="N29" i="40"/>
  <c r="O29" i="40" s="1"/>
  <c r="N30" i="40"/>
  <c r="O30" i="40" s="1"/>
  <c r="N31" i="40"/>
  <c r="O31" i="40" s="1"/>
  <c r="N32" i="40"/>
  <c r="O32" i="40" s="1"/>
  <c r="N33" i="40"/>
  <c r="O33" i="40" s="1"/>
  <c r="N34" i="40"/>
  <c r="O34" i="40" s="1"/>
  <c r="N35" i="40"/>
  <c r="O35" i="40" s="1"/>
  <c r="N36" i="40"/>
  <c r="O36" i="40" s="1"/>
  <c r="N37" i="40"/>
  <c r="O37" i="40" s="1"/>
  <c r="N38" i="40"/>
  <c r="O38" i="40" s="1"/>
  <c r="N39" i="40"/>
  <c r="O39" i="40" s="1"/>
  <c r="N40" i="40"/>
  <c r="O40" i="40" s="1"/>
  <c r="N41" i="40"/>
  <c r="O41" i="40" s="1"/>
  <c r="N42" i="40"/>
  <c r="O42" i="40" s="1"/>
  <c r="N43" i="40"/>
  <c r="O43" i="40" s="1"/>
  <c r="N44" i="40"/>
  <c r="O44" i="40" s="1"/>
  <c r="N45" i="40"/>
  <c r="O45" i="40" s="1"/>
  <c r="N46" i="40"/>
  <c r="O46" i="40" s="1"/>
  <c r="N47" i="40"/>
  <c r="O47" i="40" s="1"/>
  <c r="N48" i="40"/>
  <c r="O48" i="40" s="1"/>
  <c r="N52" i="40"/>
  <c r="O52" i="40" s="1"/>
  <c r="N56" i="40"/>
  <c r="O56" i="40" s="1"/>
  <c r="N60" i="40"/>
  <c r="O60" i="40" s="1"/>
  <c r="N65" i="40"/>
  <c r="O65" i="40" s="1"/>
  <c r="N69" i="40"/>
  <c r="O69" i="40" s="1"/>
  <c r="N73" i="40"/>
  <c r="O73" i="40" s="1"/>
  <c r="N77" i="40"/>
  <c r="O77" i="40" s="1"/>
  <c r="N81" i="40"/>
  <c r="O81" i="40" s="1"/>
  <c r="N85" i="40"/>
  <c r="O85" i="40" s="1"/>
  <c r="N89" i="40"/>
  <c r="O89" i="40" s="1"/>
  <c r="N93" i="40"/>
  <c r="O93" i="40" s="1"/>
  <c r="N97" i="40"/>
  <c r="O97" i="40" s="1"/>
  <c r="N101" i="40"/>
  <c r="O101" i="40" s="1"/>
  <c r="N105" i="40"/>
  <c r="O105" i="40" s="1"/>
  <c r="N109" i="40"/>
  <c r="O109" i="40" s="1"/>
  <c r="N28" i="40"/>
  <c r="O28" i="40" s="1"/>
  <c r="D29" i="35"/>
  <c r="D45" i="35"/>
  <c r="D28" i="35"/>
  <c r="D27" i="35"/>
  <c r="D26" i="35"/>
  <c r="D25" i="35"/>
  <c r="D24" i="35"/>
  <c r="D23" i="35"/>
  <c r="D22" i="35"/>
  <c r="D21" i="35"/>
  <c r="D20" i="35"/>
  <c r="B112" i="32"/>
  <c r="I111" i="32"/>
  <c r="B111" i="32"/>
  <c r="I110" i="32"/>
  <c r="B110" i="32"/>
  <c r="I109" i="32"/>
  <c r="B109" i="32"/>
  <c r="I108" i="32"/>
  <c r="B108" i="32"/>
  <c r="I107" i="32"/>
  <c r="B107" i="32"/>
  <c r="I106" i="32"/>
  <c r="B106" i="32"/>
  <c r="I105" i="32"/>
  <c r="B105" i="32"/>
  <c r="I104" i="32"/>
  <c r="B104" i="32"/>
  <c r="I103" i="32"/>
  <c r="B103" i="32"/>
  <c r="I102" i="32"/>
  <c r="B102" i="32"/>
  <c r="I101" i="32"/>
  <c r="B101" i="32"/>
  <c r="I100" i="32"/>
  <c r="B100" i="32"/>
  <c r="I99" i="32"/>
  <c r="B99" i="32"/>
  <c r="I98" i="32"/>
  <c r="B98" i="32"/>
  <c r="I97" i="32"/>
  <c r="B97" i="32"/>
  <c r="I96" i="32"/>
  <c r="B96" i="32"/>
  <c r="I95" i="32"/>
  <c r="B95" i="32"/>
  <c r="I94" i="32"/>
  <c r="B94" i="32"/>
  <c r="I93" i="32"/>
  <c r="B93" i="32"/>
  <c r="I92" i="32"/>
  <c r="B92" i="32"/>
  <c r="I91" i="32"/>
  <c r="B91" i="32"/>
  <c r="I90" i="32"/>
  <c r="B90" i="32"/>
  <c r="I89" i="32"/>
  <c r="B89" i="32"/>
  <c r="I88" i="32"/>
  <c r="B88" i="32"/>
  <c r="I87" i="32"/>
  <c r="B87" i="32"/>
  <c r="I86" i="32"/>
  <c r="B86" i="32"/>
  <c r="I85" i="32"/>
  <c r="B85" i="32"/>
  <c r="I84" i="32"/>
  <c r="B84" i="32"/>
  <c r="I83" i="32"/>
  <c r="B83" i="32"/>
  <c r="I82" i="32"/>
  <c r="B82" i="32"/>
  <c r="I81" i="32"/>
  <c r="B81" i="32"/>
  <c r="I80" i="32"/>
  <c r="B80" i="32"/>
  <c r="I79" i="32"/>
  <c r="B79" i="32"/>
  <c r="I78" i="32"/>
  <c r="B78" i="32"/>
  <c r="I77" i="32"/>
  <c r="B77" i="32"/>
  <c r="I76" i="32"/>
  <c r="B76" i="32"/>
  <c r="I75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I17" i="37"/>
  <c r="B17" i="32"/>
  <c r="B16" i="32"/>
  <c r="B15" i="32"/>
  <c r="B14" i="32"/>
  <c r="B13" i="32"/>
  <c r="B12" i="32"/>
  <c r="B11" i="32"/>
  <c r="N46" i="35" l="1"/>
  <c r="P46" i="35" s="1"/>
  <c r="P44" i="35"/>
  <c r="P35" i="35"/>
  <c r="P41" i="35"/>
  <c r="P38" i="35"/>
  <c r="P42" i="35"/>
  <c r="P37" i="35"/>
  <c r="P36" i="35"/>
  <c r="P40" i="35"/>
  <c r="N59" i="35"/>
  <c r="P39" i="35"/>
  <c r="P45" i="35"/>
  <c r="P43" i="35"/>
  <c r="N66" i="35"/>
  <c r="N61" i="35"/>
  <c r="N63" i="35"/>
  <c r="N68" i="35"/>
  <c r="N64" i="35"/>
  <c r="L19" i="35"/>
  <c r="P19" i="35" s="1"/>
  <c r="N62" i="35"/>
  <c r="I16" i="37"/>
  <c r="N16" i="37" s="1"/>
  <c r="O16" i="37" s="1"/>
  <c r="P16" i="40" s="1"/>
  <c r="Q16" i="40" s="1"/>
  <c r="I27" i="37"/>
  <c r="N27" i="37" s="1"/>
  <c r="O27" i="37" s="1"/>
  <c r="P27" i="40" s="1"/>
  <c r="I32" i="37"/>
  <c r="N32" i="37" s="1"/>
  <c r="O32" i="37" s="1"/>
  <c r="P32" i="40" s="1"/>
  <c r="Q32" i="40" s="1"/>
  <c r="I41" i="37"/>
  <c r="N41" i="37" s="1"/>
  <c r="O41" i="37" s="1"/>
  <c r="P41" i="40" s="1"/>
  <c r="Q41" i="40" s="1"/>
  <c r="I48" i="37"/>
  <c r="N48" i="37" s="1"/>
  <c r="O48" i="37" s="1"/>
  <c r="P48" i="40" s="1"/>
  <c r="Q48" i="40" s="1"/>
  <c r="I59" i="37"/>
  <c r="N59" i="37" s="1"/>
  <c r="O59" i="37" s="1"/>
  <c r="P59" i="40" s="1"/>
  <c r="Q59" i="40" s="1"/>
  <c r="N67" i="37"/>
  <c r="O67" i="37" s="1"/>
  <c r="P67" i="40" s="1"/>
  <c r="Q67" i="40" s="1"/>
  <c r="N74" i="37"/>
  <c r="O74" i="37" s="1"/>
  <c r="P74" i="40" s="1"/>
  <c r="Q74" i="40" s="1"/>
  <c r="I81" i="37"/>
  <c r="N81" i="37" s="1"/>
  <c r="O81" i="37" s="1"/>
  <c r="P81" i="40" s="1"/>
  <c r="Q81" i="40" s="1"/>
  <c r="N81" i="32"/>
  <c r="I90" i="37"/>
  <c r="N90" i="37" s="1"/>
  <c r="O90" i="37" s="1"/>
  <c r="P90" i="40" s="1"/>
  <c r="N90" i="32"/>
  <c r="O90" i="32" s="1"/>
  <c r="I99" i="37"/>
  <c r="N99" i="37" s="1"/>
  <c r="O99" i="37" s="1"/>
  <c r="P99" i="40" s="1"/>
  <c r="N99" i="32"/>
  <c r="O99" i="32" s="1"/>
  <c r="I106" i="37"/>
  <c r="N106" i="37" s="1"/>
  <c r="O106" i="37" s="1"/>
  <c r="P106" i="40" s="1"/>
  <c r="N106" i="32"/>
  <c r="O106" i="32" s="1"/>
  <c r="N108" i="32"/>
  <c r="O108" i="32" s="1"/>
  <c r="I108" i="37"/>
  <c r="N108" i="37" s="1"/>
  <c r="O108" i="37" s="1"/>
  <c r="P108" i="40" s="1"/>
  <c r="I13" i="37"/>
  <c r="N13" i="37" s="1"/>
  <c r="O13" i="37" s="1"/>
  <c r="P13" i="40" s="1"/>
  <c r="Q13" i="40" s="1"/>
  <c r="I20" i="37"/>
  <c r="N20" i="37" s="1"/>
  <c r="O20" i="37" s="1"/>
  <c r="I29" i="37"/>
  <c r="N29" i="37" s="1"/>
  <c r="O29" i="37" s="1"/>
  <c r="P29" i="40" s="1"/>
  <c r="Q29" i="40" s="1"/>
  <c r="I36" i="37"/>
  <c r="N36" i="37" s="1"/>
  <c r="O36" i="37" s="1"/>
  <c r="P36" i="40" s="1"/>
  <c r="Q36" i="40" s="1"/>
  <c r="I45" i="37"/>
  <c r="N45" i="37" s="1"/>
  <c r="O45" i="37" s="1"/>
  <c r="P45" i="40" s="1"/>
  <c r="Q45" i="40" s="1"/>
  <c r="I52" i="37"/>
  <c r="N52" i="37" s="1"/>
  <c r="O52" i="37" s="1"/>
  <c r="P52" i="40" s="1"/>
  <c r="Q52" i="40" s="1"/>
  <c r="N62" i="37"/>
  <c r="O62" i="37" s="1"/>
  <c r="P62" i="40" s="1"/>
  <c r="Q62" i="40" s="1"/>
  <c r="N69" i="37"/>
  <c r="O69" i="37" s="1"/>
  <c r="P69" i="40" s="1"/>
  <c r="Q69" i="40" s="1"/>
  <c r="I78" i="37"/>
  <c r="N78" i="37" s="1"/>
  <c r="O78" i="37" s="1"/>
  <c r="P78" i="40" s="1"/>
  <c r="Q78" i="40" s="1"/>
  <c r="N78" i="32"/>
  <c r="O78" i="32" s="1"/>
  <c r="I85" i="37"/>
  <c r="N85" i="37" s="1"/>
  <c r="O85" i="37" s="1"/>
  <c r="P85" i="40" s="1"/>
  <c r="N85" i="32"/>
  <c r="O85" i="32" s="1"/>
  <c r="P11" i="40"/>
  <c r="Q11" i="40" s="1"/>
  <c r="N73" i="37"/>
  <c r="O73" i="37" s="1"/>
  <c r="P73" i="40" s="1"/>
  <c r="Q73" i="40" s="1"/>
  <c r="I75" i="37"/>
  <c r="N75" i="37" s="1"/>
  <c r="O75" i="37" s="1"/>
  <c r="P75" i="40" s="1"/>
  <c r="Q75" i="40" s="1"/>
  <c r="N75" i="32"/>
  <c r="O75" i="32" s="1"/>
  <c r="I82" i="37"/>
  <c r="N82" i="37" s="1"/>
  <c r="O82" i="37" s="1"/>
  <c r="P82" i="40" s="1"/>
  <c r="Q82" i="40" s="1"/>
  <c r="N82" i="32"/>
  <c r="N84" i="32"/>
  <c r="O84" i="32" s="1"/>
  <c r="I84" i="37"/>
  <c r="N84" i="37" s="1"/>
  <c r="O84" i="37" s="1"/>
  <c r="P84" i="40" s="1"/>
  <c r="Q84" i="40" s="1"/>
  <c r="I89" i="37"/>
  <c r="N89" i="37" s="1"/>
  <c r="O89" i="37" s="1"/>
  <c r="P89" i="40" s="1"/>
  <c r="Q89" i="40" s="1"/>
  <c r="N89" i="32"/>
  <c r="O89" i="32" s="1"/>
  <c r="I91" i="37"/>
  <c r="N91" i="37" s="1"/>
  <c r="O91" i="37" s="1"/>
  <c r="P91" i="40" s="1"/>
  <c r="Q91" i="40" s="1"/>
  <c r="N91" i="32"/>
  <c r="O91" i="32" s="1"/>
  <c r="I98" i="37"/>
  <c r="N98" i="37" s="1"/>
  <c r="O98" i="37" s="1"/>
  <c r="P98" i="40" s="1"/>
  <c r="Q98" i="40" s="1"/>
  <c r="N98" i="32"/>
  <c r="O98" i="32" s="1"/>
  <c r="I100" i="37"/>
  <c r="N100" i="37" s="1"/>
  <c r="O100" i="37" s="1"/>
  <c r="P100" i="40" s="1"/>
  <c r="Q100" i="40" s="1"/>
  <c r="N100" i="32"/>
  <c r="O100" i="32" s="1"/>
  <c r="I102" i="37"/>
  <c r="N102" i="37" s="1"/>
  <c r="O102" i="37" s="1"/>
  <c r="P102" i="40" s="1"/>
  <c r="Q102" i="40" s="1"/>
  <c r="N102" i="32"/>
  <c r="O102" i="32" s="1"/>
  <c r="I107" i="37"/>
  <c r="N107" i="37" s="1"/>
  <c r="O107" i="37" s="1"/>
  <c r="P107" i="40" s="1"/>
  <c r="N107" i="32"/>
  <c r="O107" i="32" s="1"/>
  <c r="I109" i="37"/>
  <c r="N109" i="37" s="1"/>
  <c r="O109" i="37" s="1"/>
  <c r="P109" i="40" s="1"/>
  <c r="Q109" i="40" s="1"/>
  <c r="N109" i="32"/>
  <c r="O109" i="32" s="1"/>
  <c r="I111" i="37"/>
  <c r="N111" i="37" s="1"/>
  <c r="O111" i="37" s="1"/>
  <c r="N111" i="32"/>
  <c r="O111" i="32" s="1"/>
  <c r="Q99" i="40"/>
  <c r="L29" i="35"/>
  <c r="P29" i="35" s="1"/>
  <c r="L25" i="35"/>
  <c r="L21" i="35"/>
  <c r="P21" i="35" s="1"/>
  <c r="L28" i="35"/>
  <c r="P28" i="35" s="1"/>
  <c r="L24" i="35"/>
  <c r="P24" i="35" s="1"/>
  <c r="L23" i="35"/>
  <c r="P23" i="35" s="1"/>
  <c r="L22" i="35"/>
  <c r="P22" i="35" s="1"/>
  <c r="L20" i="35"/>
  <c r="P20" i="35" s="1"/>
  <c r="L27" i="35"/>
  <c r="P27" i="35" s="1"/>
  <c r="L26" i="35"/>
  <c r="P26" i="35" s="1"/>
  <c r="I18" i="37"/>
  <c r="N18" i="37" s="1"/>
  <c r="O18" i="37" s="1"/>
  <c r="P18" i="40" s="1"/>
  <c r="Q18" i="40" s="1"/>
  <c r="I25" i="37"/>
  <c r="N25" i="37" s="1"/>
  <c r="O25" i="37" s="1"/>
  <c r="P25" i="40" s="1"/>
  <c r="Q25" i="40" s="1"/>
  <c r="I34" i="37"/>
  <c r="N34" i="37" s="1"/>
  <c r="O34" i="37" s="1"/>
  <c r="P34" i="40" s="1"/>
  <c r="Q34" i="40" s="1"/>
  <c r="I43" i="37"/>
  <c r="N43" i="37" s="1"/>
  <c r="O43" i="37" s="1"/>
  <c r="P43" i="40" s="1"/>
  <c r="Q43" i="40" s="1"/>
  <c r="I50" i="37"/>
  <c r="N50" i="37" s="1"/>
  <c r="O50" i="37" s="1"/>
  <c r="P50" i="40" s="1"/>
  <c r="Q50" i="40" s="1"/>
  <c r="I57" i="37"/>
  <c r="N57" i="37" s="1"/>
  <c r="O57" i="37" s="1"/>
  <c r="P57" i="40" s="1"/>
  <c r="Q57" i="40" s="1"/>
  <c r="N65" i="37"/>
  <c r="O65" i="37" s="1"/>
  <c r="P65" i="40" s="1"/>
  <c r="Q65" i="40" s="1"/>
  <c r="N76" i="32"/>
  <c r="O76" i="32" s="1"/>
  <c r="I76" i="37"/>
  <c r="N76" i="37" s="1"/>
  <c r="O76" i="37" s="1"/>
  <c r="P76" i="40" s="1"/>
  <c r="Q76" i="40" s="1"/>
  <c r="I83" i="37"/>
  <c r="N83" i="37" s="1"/>
  <c r="O83" i="37" s="1"/>
  <c r="P83" i="40" s="1"/>
  <c r="Q83" i="40" s="1"/>
  <c r="N83" i="32"/>
  <c r="O83" i="32" s="1"/>
  <c r="N92" i="32"/>
  <c r="O92" i="32" s="1"/>
  <c r="I92" i="37"/>
  <c r="N92" i="37" s="1"/>
  <c r="O92" i="37" s="1"/>
  <c r="P92" i="40" s="1"/>
  <c r="Q92" i="40" s="1"/>
  <c r="I97" i="37"/>
  <c r="N97" i="37" s="1"/>
  <c r="O97" i="37" s="1"/>
  <c r="P97" i="40" s="1"/>
  <c r="Q97" i="40" s="1"/>
  <c r="N97" i="32"/>
  <c r="O97" i="32" s="1"/>
  <c r="I101" i="37"/>
  <c r="N101" i="37" s="1"/>
  <c r="O101" i="37" s="1"/>
  <c r="P101" i="40" s="1"/>
  <c r="Q101" i="40" s="1"/>
  <c r="N101" i="32"/>
  <c r="O101" i="32" s="1"/>
  <c r="I110" i="37"/>
  <c r="N110" i="37" s="1"/>
  <c r="O110" i="37" s="1"/>
  <c r="P110" i="40" s="1"/>
  <c r="Q110" i="40" s="1"/>
  <c r="N110" i="32"/>
  <c r="O110" i="32" s="1"/>
  <c r="I15" i="37"/>
  <c r="N15" i="37" s="1"/>
  <c r="O15" i="37" s="1"/>
  <c r="P15" i="40" s="1"/>
  <c r="Q15" i="40" s="1"/>
  <c r="I22" i="37"/>
  <c r="N22" i="37" s="1"/>
  <c r="O22" i="37" s="1"/>
  <c r="P22" i="40" s="1"/>
  <c r="Q22" i="40" s="1"/>
  <c r="I31" i="37"/>
  <c r="N31" i="37" s="1"/>
  <c r="O31" i="37" s="1"/>
  <c r="P31" i="40" s="1"/>
  <c r="Q31" i="40" s="1"/>
  <c r="I38" i="37"/>
  <c r="N38" i="37" s="1"/>
  <c r="O38" i="37" s="1"/>
  <c r="P38" i="40" s="1"/>
  <c r="Q38" i="40" s="1"/>
  <c r="I47" i="37"/>
  <c r="N47" i="37" s="1"/>
  <c r="O47" i="37" s="1"/>
  <c r="P47" i="40" s="1"/>
  <c r="I54" i="37"/>
  <c r="N54" i="37" s="1"/>
  <c r="O54" i="37" s="1"/>
  <c r="P54" i="40" s="1"/>
  <c r="Q54" i="40" s="1"/>
  <c r="N64" i="37"/>
  <c r="O64" i="37" s="1"/>
  <c r="P64" i="40" s="1"/>
  <c r="Q64" i="40" s="1"/>
  <c r="N71" i="37"/>
  <c r="O71" i="37" s="1"/>
  <c r="P71" i="40" s="1"/>
  <c r="Q71" i="40" s="1"/>
  <c r="I80" i="37"/>
  <c r="N80" i="37" s="1"/>
  <c r="O80" i="37" s="1"/>
  <c r="P80" i="40" s="1"/>
  <c r="N80" i="32"/>
  <c r="O80" i="32" s="1"/>
  <c r="I87" i="37"/>
  <c r="N87" i="37" s="1"/>
  <c r="O87" i="37" s="1"/>
  <c r="P87" i="40" s="1"/>
  <c r="Q87" i="40" s="1"/>
  <c r="N87" i="32"/>
  <c r="O87" i="32" s="1"/>
  <c r="I94" i="37"/>
  <c r="N94" i="37" s="1"/>
  <c r="O94" i="37" s="1"/>
  <c r="P94" i="40" s="1"/>
  <c r="Q94" i="40" s="1"/>
  <c r="N94" i="32"/>
  <c r="O94" i="32" s="1"/>
  <c r="I96" i="37"/>
  <c r="N96" i="37" s="1"/>
  <c r="O96" i="37" s="1"/>
  <c r="P96" i="40" s="1"/>
  <c r="Q96" i="40" s="1"/>
  <c r="N96" i="32"/>
  <c r="O96" i="32" s="1"/>
  <c r="I103" i="37"/>
  <c r="N103" i="37" s="1"/>
  <c r="O103" i="37" s="1"/>
  <c r="P103" i="40" s="1"/>
  <c r="Q103" i="40" s="1"/>
  <c r="N103" i="32"/>
  <c r="O103" i="32" s="1"/>
  <c r="I105" i="37"/>
  <c r="N105" i="37" s="1"/>
  <c r="O105" i="37" s="1"/>
  <c r="P105" i="40" s="1"/>
  <c r="Q105" i="40" s="1"/>
  <c r="N105" i="32"/>
  <c r="O105" i="32" s="1"/>
  <c r="N17" i="37"/>
  <c r="O17" i="37" s="1"/>
  <c r="P17" i="40" s="1"/>
  <c r="Q17" i="40" s="1"/>
  <c r="I19" i="37"/>
  <c r="N19" i="37" s="1"/>
  <c r="O19" i="37" s="1"/>
  <c r="P19" i="40" s="1"/>
  <c r="Q19" i="40" s="1"/>
  <c r="I24" i="37"/>
  <c r="N24" i="37" s="1"/>
  <c r="O24" i="37" s="1"/>
  <c r="P24" i="40" s="1"/>
  <c r="Q24" i="40" s="1"/>
  <c r="I26" i="37"/>
  <c r="N26" i="37" s="1"/>
  <c r="O26" i="37" s="1"/>
  <c r="P26" i="40" s="1"/>
  <c r="Q26" i="40" s="1"/>
  <c r="I33" i="37"/>
  <c r="N33" i="37" s="1"/>
  <c r="O33" i="37" s="1"/>
  <c r="P33" i="40" s="1"/>
  <c r="Q33" i="40" s="1"/>
  <c r="I35" i="37"/>
  <c r="N35" i="37" s="1"/>
  <c r="O35" i="37" s="1"/>
  <c r="P35" i="40" s="1"/>
  <c r="Q35" i="40" s="1"/>
  <c r="I40" i="37"/>
  <c r="N40" i="37" s="1"/>
  <c r="O40" i="37" s="1"/>
  <c r="P40" i="40" s="1"/>
  <c r="Q40" i="40" s="1"/>
  <c r="I42" i="37"/>
  <c r="N42" i="37" s="1"/>
  <c r="O42" i="37" s="1"/>
  <c r="P42" i="40" s="1"/>
  <c r="Q42" i="40" s="1"/>
  <c r="I49" i="37"/>
  <c r="N49" i="37" s="1"/>
  <c r="O49" i="37" s="1"/>
  <c r="P49" i="40" s="1"/>
  <c r="Q49" i="40" s="1"/>
  <c r="I51" i="37"/>
  <c r="N51" i="37" s="1"/>
  <c r="O51" i="37" s="1"/>
  <c r="P51" i="40" s="1"/>
  <c r="I56" i="37"/>
  <c r="N56" i="37" s="1"/>
  <c r="O56" i="37" s="1"/>
  <c r="P56" i="40" s="1"/>
  <c r="Q56" i="40" s="1"/>
  <c r="I58" i="37"/>
  <c r="N58" i="37" s="1"/>
  <c r="O58" i="37" s="1"/>
  <c r="P58" i="40" s="1"/>
  <c r="Q58" i="40" s="1"/>
  <c r="N66" i="37"/>
  <c r="O66" i="37" s="1"/>
  <c r="P66" i="40" s="1"/>
  <c r="Q66" i="40" s="1"/>
  <c r="N68" i="37"/>
  <c r="O68" i="37" s="1"/>
  <c r="P68" i="40" s="1"/>
  <c r="Q68" i="40" s="1"/>
  <c r="I12" i="37"/>
  <c r="I14" i="37"/>
  <c r="N14" i="37" s="1"/>
  <c r="O14" i="37" s="1"/>
  <c r="P14" i="40" s="1"/>
  <c r="Q14" i="40" s="1"/>
  <c r="I21" i="37"/>
  <c r="N21" i="37" s="1"/>
  <c r="O21" i="37" s="1"/>
  <c r="P21" i="40" s="1"/>
  <c r="Q21" i="40" s="1"/>
  <c r="I23" i="37"/>
  <c r="N23" i="37" s="1"/>
  <c r="O23" i="37" s="1"/>
  <c r="P23" i="40" s="1"/>
  <c r="Q23" i="40" s="1"/>
  <c r="I28" i="37"/>
  <c r="N28" i="37" s="1"/>
  <c r="O28" i="37" s="1"/>
  <c r="P28" i="40" s="1"/>
  <c r="Q28" i="40" s="1"/>
  <c r="I30" i="37"/>
  <c r="N30" i="37" s="1"/>
  <c r="O30" i="37" s="1"/>
  <c r="P30" i="40" s="1"/>
  <c r="Q30" i="40" s="1"/>
  <c r="I37" i="37"/>
  <c r="N37" i="37" s="1"/>
  <c r="O37" i="37" s="1"/>
  <c r="P37" i="40" s="1"/>
  <c r="Q37" i="40" s="1"/>
  <c r="I39" i="37"/>
  <c r="N39" i="37" s="1"/>
  <c r="O39" i="37" s="1"/>
  <c r="P39" i="40" s="1"/>
  <c r="Q39" i="40" s="1"/>
  <c r="I44" i="37"/>
  <c r="N44" i="37" s="1"/>
  <c r="O44" i="37" s="1"/>
  <c r="P44" i="40" s="1"/>
  <c r="Q44" i="40" s="1"/>
  <c r="I46" i="37"/>
  <c r="N46" i="37" s="1"/>
  <c r="O46" i="37" s="1"/>
  <c r="P46" i="40" s="1"/>
  <c r="Q46" i="40" s="1"/>
  <c r="I53" i="37"/>
  <c r="N53" i="37" s="1"/>
  <c r="O53" i="37" s="1"/>
  <c r="P53" i="40" s="1"/>
  <c r="Q53" i="40" s="1"/>
  <c r="I55" i="37"/>
  <c r="N55" i="37" s="1"/>
  <c r="O55" i="37" s="1"/>
  <c r="P55" i="40" s="1"/>
  <c r="Q55" i="40" s="1"/>
  <c r="I60" i="37"/>
  <c r="N60" i="37" s="1"/>
  <c r="O60" i="37" s="1"/>
  <c r="P60" i="40" s="1"/>
  <c r="Q60" i="40" s="1"/>
  <c r="N63" i="37"/>
  <c r="O63" i="37" s="1"/>
  <c r="P63" i="40" s="1"/>
  <c r="Q63" i="40" s="1"/>
  <c r="N70" i="37"/>
  <c r="O70" i="37" s="1"/>
  <c r="P70" i="40" s="1"/>
  <c r="Q70" i="40" s="1"/>
  <c r="N72" i="37"/>
  <c r="O72" i="37" s="1"/>
  <c r="P72" i="40" s="1"/>
  <c r="Q72" i="40" s="1"/>
  <c r="I77" i="37"/>
  <c r="N77" i="37" s="1"/>
  <c r="O77" i="37" s="1"/>
  <c r="P77" i="40" s="1"/>
  <c r="Q77" i="40" s="1"/>
  <c r="N77" i="32"/>
  <c r="O77" i="32" s="1"/>
  <c r="I79" i="37"/>
  <c r="N79" i="37" s="1"/>
  <c r="O79" i="37" s="1"/>
  <c r="P79" i="40" s="1"/>
  <c r="Q79" i="40" s="1"/>
  <c r="N79" i="32"/>
  <c r="O79" i="32" s="1"/>
  <c r="I86" i="37"/>
  <c r="N86" i="37" s="1"/>
  <c r="O86" i="37" s="1"/>
  <c r="P86" i="40" s="1"/>
  <c r="Q86" i="40" s="1"/>
  <c r="N86" i="32"/>
  <c r="O86" i="32" s="1"/>
  <c r="I88" i="37"/>
  <c r="N88" i="37" s="1"/>
  <c r="O88" i="37" s="1"/>
  <c r="P88" i="40" s="1"/>
  <c r="Q88" i="40" s="1"/>
  <c r="N88" i="32"/>
  <c r="O88" i="32" s="1"/>
  <c r="I93" i="37"/>
  <c r="N93" i="37" s="1"/>
  <c r="O93" i="37" s="1"/>
  <c r="P93" i="40" s="1"/>
  <c r="Q93" i="40" s="1"/>
  <c r="N93" i="32"/>
  <c r="I95" i="37"/>
  <c r="N95" i="37" s="1"/>
  <c r="O95" i="37" s="1"/>
  <c r="N95" i="32"/>
  <c r="O95" i="32" s="1"/>
  <c r="I104" i="37"/>
  <c r="N104" i="37" s="1"/>
  <c r="O104" i="37" s="1"/>
  <c r="P104" i="40" s="1"/>
  <c r="Q104" i="40" s="1"/>
  <c r="N104" i="32"/>
  <c r="O104" i="32" s="1"/>
  <c r="Q106" i="40"/>
  <c r="Q107" i="40"/>
  <c r="N111" i="40"/>
  <c r="O111" i="40" s="1"/>
  <c r="N95" i="40"/>
  <c r="O95" i="40" s="1"/>
  <c r="N20" i="40"/>
  <c r="O20" i="40" s="1"/>
  <c r="Q51" i="40"/>
  <c r="Q90" i="40"/>
  <c r="Q108" i="40"/>
  <c r="N104" i="40"/>
  <c r="O104" i="40" s="1"/>
  <c r="Q47" i="40"/>
  <c r="Q85" i="40"/>
  <c r="Q80" i="40"/>
  <c r="Q27" i="40"/>
  <c r="O82" i="32"/>
  <c r="O81" i="32"/>
  <c r="O93" i="32"/>
  <c r="P111" i="40" l="1"/>
  <c r="P95" i="40"/>
  <c r="P20" i="40"/>
  <c r="Q20" i="40" s="1"/>
  <c r="N12" i="37"/>
  <c r="O12" i="37" s="1"/>
  <c r="N25" i="35"/>
  <c r="P25" i="35" s="1"/>
  <c r="Q111" i="40"/>
  <c r="Q95" i="40"/>
  <c r="F14" i="9"/>
  <c r="AC11" i="9"/>
  <c r="AD11" i="9"/>
  <c r="P12" i="40" l="1"/>
  <c r="Q12" i="40" s="1"/>
  <c r="N30" i="35"/>
  <c r="P30" i="35" s="1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62" i="9"/>
  <c r="F12" i="9"/>
  <c r="F13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AD8" i="9"/>
  <c r="Q76" i="35" s="1"/>
  <c r="P78" i="35" l="1"/>
  <c r="N77" i="35"/>
  <c r="G77" i="35"/>
  <c r="N78" i="35"/>
  <c r="K77" i="35"/>
  <c r="L77" i="35"/>
  <c r="O77" i="35"/>
  <c r="P77" i="35"/>
  <c r="G78" i="35"/>
  <c r="I78" i="35"/>
  <c r="K78" i="35"/>
  <c r="F78" i="35"/>
  <c r="O78" i="35"/>
  <c r="H78" i="35"/>
  <c r="I77" i="35"/>
  <c r="M78" i="35"/>
  <c r="F77" i="35"/>
  <c r="J78" i="35"/>
  <c r="H77" i="35"/>
  <c r="L78" i="35"/>
  <c r="M77" i="35"/>
  <c r="J77" i="35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Q78" i="35" s="1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Q77" i="35" l="1"/>
</calcChain>
</file>

<file path=xl/sharedStrings.xml><?xml version="1.0" encoding="utf-8"?>
<sst xmlns="http://schemas.openxmlformats.org/spreadsheetml/2006/main" count="438" uniqueCount="170">
  <si>
    <t>Form 138-A</t>
  </si>
  <si>
    <t>REPUBLIC OF THE PHILIPPINES</t>
  </si>
  <si>
    <t>DEPARTMENT OF EDUCATION</t>
  </si>
  <si>
    <t>Division of Oriental Mindoro</t>
  </si>
  <si>
    <t>Poblacion, Puerto Galera, Oriental Mindoro</t>
  </si>
  <si>
    <t>LRN</t>
  </si>
  <si>
    <t>ESC</t>
  </si>
  <si>
    <t>LEARNING AREAS</t>
  </si>
  <si>
    <t>Conduct</t>
  </si>
  <si>
    <t>REPORT ON ATTENDANCE</t>
  </si>
  <si>
    <t>No. of School Days</t>
  </si>
  <si>
    <t>Days Present</t>
  </si>
  <si>
    <t>J</t>
  </si>
  <si>
    <t>A</t>
  </si>
  <si>
    <t>S</t>
  </si>
  <si>
    <t>O</t>
  </si>
  <si>
    <t>N</t>
  </si>
  <si>
    <t>D</t>
  </si>
  <si>
    <t>F</t>
  </si>
  <si>
    <t>M</t>
  </si>
  <si>
    <t>T</t>
  </si>
  <si>
    <t>Female</t>
  </si>
  <si>
    <t>FINAL GRADES AND GENERAL AVERAGE</t>
  </si>
  <si>
    <t>IV-MIMAROPA</t>
  </si>
  <si>
    <t>DIVISION</t>
  </si>
  <si>
    <t>ORIENTAL MINDORO</t>
  </si>
  <si>
    <t>SCHOOL YEAR</t>
  </si>
  <si>
    <t>SCHOOL NAME</t>
  </si>
  <si>
    <t>SCHOOL ID</t>
  </si>
  <si>
    <t>FIRST QUARTER AVERAGE</t>
  </si>
  <si>
    <t>NAMES OF LEARNERS</t>
  </si>
  <si>
    <t>QUARTER</t>
  </si>
  <si>
    <t>MALE</t>
  </si>
  <si>
    <t>FEMALE</t>
  </si>
  <si>
    <t>SEX</t>
  </si>
  <si>
    <t>AGE</t>
  </si>
  <si>
    <t>P</t>
  </si>
  <si>
    <t>PUERTO GALERA ACADEMY, INC.</t>
  </si>
  <si>
    <t xml:space="preserve">ADVISER: 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</si>
  <si>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</si>
  <si>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</si>
  <si>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</si>
  <si>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</si>
  <si>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</si>
  <si>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</si>
  <si>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</si>
  <si>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</si>
  <si>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</si>
  <si>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</si>
  <si>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JUN.</t>
  </si>
  <si>
    <t>DAYS:</t>
  </si>
  <si>
    <t>MIMAROPA REGION</t>
  </si>
  <si>
    <t>Section:</t>
  </si>
  <si>
    <t>Sex:</t>
  </si>
  <si>
    <t xml:space="preserve">FINAL RATING </t>
  </si>
  <si>
    <t>ACTION TAKEN</t>
  </si>
  <si>
    <t>TOTAL</t>
  </si>
  <si>
    <t>LEARNERS' INFORMATION</t>
  </si>
  <si>
    <t>GRADE:</t>
  </si>
  <si>
    <t>SECTION:</t>
  </si>
  <si>
    <t>NAME</t>
  </si>
  <si>
    <t xml:space="preserve">FIRST QUARTER SUMMARY SHEET </t>
  </si>
  <si>
    <t>GRADE - SECTION</t>
  </si>
  <si>
    <t>Eligible for transfer and admission to</t>
  </si>
  <si>
    <t>Adviser</t>
  </si>
  <si>
    <t>School Principal</t>
  </si>
  <si>
    <t>CENON M. ARAGO</t>
  </si>
  <si>
    <t>CANCELLATION OF TRANSER ELIGIBILITY</t>
  </si>
  <si>
    <t>Has been admitted to</t>
  </si>
  <si>
    <t>Dear Parent/Guardian,</t>
  </si>
  <si>
    <t>PARENT'S/GUARDIAN'S SIGNATURE</t>
  </si>
  <si>
    <t>First Grading</t>
  </si>
  <si>
    <t>Second Grading</t>
  </si>
  <si>
    <t>Third Grading</t>
  </si>
  <si>
    <t>Fourth Grading</t>
  </si>
  <si>
    <t>REPORT ON LEARNER'S OBSERVED VALUES</t>
  </si>
  <si>
    <t>CORE VALUES</t>
  </si>
  <si>
    <t>BEHAVIOR STATEMENTS</t>
  </si>
  <si>
    <t>Expresses one's spiritual beliefs while respecting the spiritual beliefs of others</t>
  </si>
  <si>
    <t>Shows adherence to ethical principles by upholding truth</t>
  </si>
  <si>
    <t>MAKA-DIYOS</t>
  </si>
  <si>
    <t>Is sensitive to individual, social and cultural preferences</t>
  </si>
  <si>
    <t>Demonstrates contributions toward solidarity</t>
  </si>
  <si>
    <t>Demonstrates pride in being a Filipino; exercises the rights and responsibilities of a Filipino citizen</t>
  </si>
  <si>
    <t>MAKATAO</t>
  </si>
  <si>
    <t>MAKAKALIKASAN</t>
  </si>
  <si>
    <t>MAKABANSA</t>
  </si>
  <si>
    <t>SENIOR HIGH SCHOOL REPORT CARD</t>
  </si>
  <si>
    <t>Academic Track</t>
  </si>
  <si>
    <t>FIRST SEMESTER</t>
  </si>
  <si>
    <t>Core</t>
  </si>
  <si>
    <t>Applied</t>
  </si>
  <si>
    <t>Specialized</t>
  </si>
  <si>
    <t xml:space="preserve">  Name: </t>
  </si>
  <si>
    <t xml:space="preserve">  Grade:</t>
  </si>
  <si>
    <t xml:space="preserve">  Track:</t>
  </si>
  <si>
    <t xml:space="preserve">  Strand:</t>
  </si>
  <si>
    <t xml:space="preserve">  LRN:</t>
  </si>
  <si>
    <t xml:space="preserve">      Age:</t>
  </si>
  <si>
    <t>FIRST SEMESTER AVERAGE</t>
  </si>
  <si>
    <t>SECOND SEMESTER AVERAGE</t>
  </si>
  <si>
    <t>SECOND SEMESTER</t>
  </si>
  <si>
    <t xml:space="preserve">          This report card shows the ability and progress your child has made in the different learning 
      areas as well as his/her core values.
           The school welcomes you, should you desire to know more about your child's progress.</t>
  </si>
  <si>
    <r>
      <t xml:space="preserve">Legend : AO - </t>
    </r>
    <r>
      <rPr>
        <sz val="9"/>
        <color theme="1"/>
        <rFont val="Baskerville Old Face"/>
        <family val="1"/>
      </rPr>
      <t xml:space="preserve">Always Observed; </t>
    </r>
    <r>
      <rPr>
        <b/>
        <sz val="9"/>
        <color theme="1"/>
        <rFont val="Baskerville Old Face"/>
        <family val="1"/>
      </rPr>
      <t xml:space="preserve">SO - </t>
    </r>
    <r>
      <rPr>
        <sz val="9"/>
        <color theme="1"/>
        <rFont val="Baskerville Old Face"/>
        <family val="1"/>
      </rPr>
      <t xml:space="preserve">Sometimes Observed; </t>
    </r>
    <r>
      <rPr>
        <b/>
        <sz val="9"/>
        <color theme="1"/>
        <rFont val="Baskerville Old Face"/>
        <family val="1"/>
      </rPr>
      <t xml:space="preserve">RO - </t>
    </r>
    <r>
      <rPr>
        <sz val="9"/>
        <color theme="1"/>
        <rFont val="Baskerville Old Face"/>
        <family val="1"/>
      </rPr>
      <t xml:space="preserve">Rarely Observed; </t>
    </r>
    <r>
      <rPr>
        <b/>
        <sz val="9"/>
        <color theme="1"/>
        <rFont val="Baskerville Old Face"/>
        <family val="1"/>
      </rPr>
      <t>NO -</t>
    </r>
    <r>
      <rPr>
        <sz val="9"/>
        <color theme="1"/>
        <rFont val="Baskerville Old Face"/>
        <family val="1"/>
      </rPr>
      <t xml:space="preserve"> Not Observed</t>
    </r>
  </si>
  <si>
    <t>CORE SUBJECTS</t>
  </si>
  <si>
    <t>APPLIED</t>
  </si>
  <si>
    <t>SPECIALIZED</t>
  </si>
  <si>
    <t>SECOND QUARTER AVERAGE</t>
  </si>
  <si>
    <t>SEMESTER</t>
  </si>
  <si>
    <t>FINAL  AVERAGE</t>
  </si>
  <si>
    <t xml:space="preserve">Date: </t>
  </si>
  <si>
    <t xml:space="preserve">SECOND QUARTER SUMMARY SHEET </t>
  </si>
  <si>
    <t xml:space="preserve">FIRST SEMESTER SUMMARY SHEET </t>
  </si>
  <si>
    <t xml:space="preserve">THIRD QUARTER SUMMARY SHEET </t>
  </si>
  <si>
    <t xml:space="preserve">FOURTH QUARTER SUMMARY SHEET </t>
  </si>
  <si>
    <t>MAKADIYOS</t>
  </si>
  <si>
    <t>MAKA-KALIKASAN</t>
  </si>
  <si>
    <r>
      <t xml:space="preserve">Expresses one’s spiritual 
beliefs while respecting the 
spiritual beliefs of others                                              </t>
    </r>
    <r>
      <rPr>
        <b/>
        <sz val="9"/>
        <color rgb="FFFF0000"/>
        <rFont val="Arial"/>
        <family val="2"/>
      </rPr>
      <t xml:space="preserve"> LOVE OF GOD</t>
    </r>
    <r>
      <rPr>
        <b/>
        <sz val="9"/>
        <color theme="1" tint="4.9989318521683403E-2"/>
        <rFont val="Arial"/>
        <family val="2"/>
      </rPr>
      <t xml:space="preserve">
</t>
    </r>
  </si>
  <si>
    <r>
      <t xml:space="preserve">Shows adherence to ethical principles by upholding truth                                    </t>
    </r>
    <r>
      <rPr>
        <b/>
        <sz val="9"/>
        <color rgb="FFFF0000"/>
        <rFont val="Arial"/>
        <family val="2"/>
      </rPr>
      <t>HONESTY</t>
    </r>
    <r>
      <rPr>
        <b/>
        <sz val="9"/>
        <color theme="1" tint="4.9989318521683403E-2"/>
        <rFont val="Arial"/>
        <family val="2"/>
      </rPr>
      <t xml:space="preserve">
</t>
    </r>
  </si>
  <si>
    <r>
      <t xml:space="preserve">Is sensitive to individual, 
social, and cultural 
differences     </t>
    </r>
    <r>
      <rPr>
        <b/>
        <sz val="9"/>
        <color rgb="FFFF0000"/>
        <rFont val="Arial"/>
        <family val="2"/>
      </rPr>
      <t xml:space="preserve"> COURTESY, HELPFULNESS, SENSE OF RESPONSIBILITY</t>
    </r>
    <r>
      <rPr>
        <b/>
        <sz val="9"/>
        <color theme="1" tint="4.9989318521683403E-2"/>
        <rFont val="Arial"/>
        <family val="2"/>
      </rPr>
      <t xml:space="preserve">
</t>
    </r>
  </si>
  <si>
    <r>
      <t xml:space="preserve">Demonstrates 
contributions toward
 solidarity                 </t>
    </r>
    <r>
      <rPr>
        <b/>
        <sz val="9"/>
        <color rgb="FFFF0000"/>
        <rFont val="Arial"/>
        <family val="2"/>
      </rPr>
      <t>COOPERATION, CONSIDERATION FOR OTHERS, SPORTSMANSHIP</t>
    </r>
    <r>
      <rPr>
        <b/>
        <sz val="9"/>
        <color theme="1" tint="4.9989318521683403E-2"/>
        <rFont val="Arial"/>
        <family val="2"/>
      </rPr>
      <t xml:space="preserve">
</t>
    </r>
  </si>
  <si>
    <r>
      <t xml:space="preserve">Cares for the environment and utilizes resources wisely, 
judiciously, and 
economically                  </t>
    </r>
    <r>
      <rPr>
        <b/>
        <sz val="9"/>
        <color rgb="FFFF0000"/>
        <rFont val="Arial"/>
        <family val="2"/>
      </rPr>
      <t xml:space="preserve"> CLEANLINESS AND ORDERLINES</t>
    </r>
    <r>
      <rPr>
        <b/>
        <sz val="9"/>
        <color theme="1" tint="4.9989318521683403E-2"/>
        <rFont val="Arial"/>
        <family val="2"/>
      </rPr>
      <t xml:space="preserve">
</t>
    </r>
  </si>
  <si>
    <r>
      <t xml:space="preserve">Demonstrates pride in 
being a Filipino; exercises the rights and responsibilities of a Filipino citizen </t>
    </r>
    <r>
      <rPr>
        <b/>
        <sz val="9"/>
        <color rgb="FFFF0000"/>
        <rFont val="Arial"/>
        <family val="2"/>
      </rPr>
      <t>LOVE OF THE COUNTRY/                    PATRIOTISM</t>
    </r>
    <r>
      <rPr>
        <b/>
        <sz val="9"/>
        <color theme="1" tint="4.9989318521683403E-2"/>
        <rFont val="Arial"/>
        <family val="2"/>
      </rPr>
      <t xml:space="preserve">
</t>
    </r>
  </si>
  <si>
    <r>
      <t xml:space="preserve">Demonstrates appropriate behaviour in carrying out 
activities in the school, 
community, and country                          </t>
    </r>
    <r>
      <rPr>
        <b/>
        <sz val="9"/>
        <color rgb="FFFF0000"/>
        <rFont val="Arial"/>
        <family val="2"/>
      </rPr>
      <t xml:space="preserve">PROMPTNESS AND PUNCTUALITY, </t>
    </r>
    <r>
      <rPr>
        <b/>
        <sz val="8"/>
        <color rgb="FFFF0000"/>
        <rFont val="Arial"/>
        <family val="2"/>
      </rPr>
      <t>RESOURCEFULNESS</t>
    </r>
    <r>
      <rPr>
        <b/>
        <sz val="9"/>
        <color rgb="FFFF0000"/>
        <rFont val="Arial"/>
        <family val="2"/>
      </rPr>
      <t xml:space="preserve"> AND CREATIVITY</t>
    </r>
  </si>
  <si>
    <t>Cares for the environment and utilizes resources wisely, judisciously, and economically</t>
  </si>
  <si>
    <t>Demonstrates appropriate behavior in carrying out activities in the school, community and country</t>
  </si>
  <si>
    <t>GENERAL AVERAGE FOR THE SEMESTER</t>
  </si>
  <si>
    <t>2023 - 2024</t>
  </si>
  <si>
    <t>School Year</t>
  </si>
  <si>
    <t>Days Absent</t>
  </si>
  <si>
    <t>THIRD QUARTER AVERAGE</t>
  </si>
  <si>
    <t>FOURTH QUARTER AVERAGE</t>
  </si>
  <si>
    <t>REPORT ON LEARNER'S OBSERVED BEHAVIORS</t>
  </si>
  <si>
    <t>Komunikasyon at Pananaliksik sa Wika at Kulturang Pilipino</t>
  </si>
  <si>
    <t>General Mathematics</t>
  </si>
  <si>
    <t>Earth and Life Science</t>
  </si>
  <si>
    <t xml:space="preserve">Media and Information Literacy </t>
  </si>
  <si>
    <t>English for Academic and Professional Purposes</t>
  </si>
  <si>
    <t>Business Math</t>
  </si>
  <si>
    <t>MARVIN G. CAMPOSANO</t>
  </si>
  <si>
    <t>St. Joseph Freinademetz</t>
  </si>
  <si>
    <t>Oliveros, Danica</t>
  </si>
  <si>
    <t>Accountancy, Business and Management</t>
  </si>
  <si>
    <t>Sandoval, John Louis Zummiel Candava</t>
  </si>
  <si>
    <t>Arago, Christelle Giulia Ilao</t>
  </si>
  <si>
    <t>Borlagon, Laica Boongaling</t>
  </si>
  <si>
    <t>Candelario, Angelica Bunda</t>
  </si>
  <si>
    <t>Canilang, Marie Brandy Lopez</t>
  </si>
  <si>
    <t>Cataquis, Kenzell Eyrah Marquez</t>
  </si>
  <si>
    <t>David, Zairelle Marquez</t>
  </si>
  <si>
    <t>Evangelista, Trina Louisse De Juan</t>
  </si>
  <si>
    <t>Hald, Naja Andrea Manongsong</t>
  </si>
  <si>
    <t>Manalo, Anne Glydel Mae Abanilla</t>
  </si>
  <si>
    <t>Mangabat, Alexandra Mae Insigne</t>
  </si>
  <si>
    <t>Moya, Love Angela Carillo</t>
  </si>
  <si>
    <t>Nacor, Laica Bersamina</t>
  </si>
  <si>
    <t>Statisics and Probability</t>
  </si>
  <si>
    <t>Physical Science</t>
  </si>
  <si>
    <t>Reading and Writing Skills</t>
  </si>
  <si>
    <t>Understanding Culture, Society and Politics</t>
  </si>
  <si>
    <t>Empowerment Technologies</t>
  </si>
  <si>
    <t>Organization and Management</t>
  </si>
  <si>
    <t>Religious Education 2: Introduction to Dogmatic Theology</t>
  </si>
  <si>
    <t xml:space="preserve">Physical Education and Health </t>
  </si>
  <si>
    <t>Physical Education and Health</t>
  </si>
  <si>
    <t>Introduction to the Philosphy of the Human Person</t>
  </si>
  <si>
    <t>Religious Education 1: Introduction to Sacred Scriptures</t>
  </si>
  <si>
    <t>Fundamentals of Accounting, Business And Management 1</t>
  </si>
  <si>
    <t>Fundamentals of Accounting, Business and Management 2</t>
  </si>
  <si>
    <t>Pagbasa at Pagsusuri ng Iba't-Ibang Teksto Tungo sa Pananaliksik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</si>
</sst>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;;"/>
    <numFmt numFmtId="165" formatCode="0.000"/>
  </numFmts>
  <fonts count="5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24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rgb="FFFF000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0"/>
      <color rgb="FF00B0F0"/>
      <name val="Times New Roman"/>
      <family val="1"/>
    </font>
    <font>
      <sz val="10"/>
      <color theme="1" tint="0.14999847407452621"/>
      <name val="Times New Roman"/>
      <family val="1"/>
    </font>
    <font>
      <b/>
      <sz val="9"/>
      <name val="Times New Roman"/>
      <family val="1"/>
    </font>
    <font>
      <sz val="12"/>
      <color theme="1" tint="0.14999847407452621"/>
      <name val="Times New Roman"/>
      <family val="1"/>
    </font>
    <font>
      <b/>
      <sz val="20"/>
      <name val="Times New Roman"/>
      <family val="1"/>
    </font>
    <font>
      <b/>
      <sz val="12"/>
      <color rgb="FF00B0F0"/>
      <name val="Times New Roman"/>
      <family val="1"/>
    </font>
    <font>
      <sz val="12"/>
      <color rgb="FF000000"/>
      <name val="Times New Roman"/>
      <family val="1"/>
    </font>
    <font>
      <b/>
      <sz val="12"/>
      <color theme="1" tint="0.14999847407452621"/>
      <name val="Times New Roman"/>
      <family val="1"/>
    </font>
    <font>
      <sz val="12"/>
      <color theme="3"/>
      <name val="Times New Roman"/>
      <family val="1"/>
    </font>
    <font>
      <b/>
      <sz val="10"/>
      <color theme="1" tint="0.14999847407452621"/>
      <name val="Times New Roman"/>
      <family val="1"/>
    </font>
    <font>
      <sz val="10"/>
      <color theme="3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Baskerville Old Face"/>
      <family val="1"/>
    </font>
    <font>
      <sz val="10"/>
      <color rgb="FF000000"/>
      <name val="Baskerville Old Face"/>
      <family val="1"/>
    </font>
    <font>
      <sz val="11"/>
      <color theme="1"/>
      <name val="Baskerville Old Face"/>
      <family val="1"/>
    </font>
    <font>
      <sz val="12"/>
      <color theme="1"/>
      <name val="Baskerville Old Face"/>
      <family val="1"/>
    </font>
    <font>
      <b/>
      <sz val="12"/>
      <color theme="1"/>
      <name val="Baskerville Old Face"/>
      <family val="1"/>
    </font>
    <font>
      <u/>
      <sz val="12"/>
      <color theme="1"/>
      <name val="Baskerville Old Face"/>
      <family val="1"/>
    </font>
    <font>
      <b/>
      <sz val="11"/>
      <color theme="1"/>
      <name val="Baskerville Old Face"/>
      <family val="1"/>
    </font>
    <font>
      <sz val="9"/>
      <color theme="1"/>
      <name val="Baskerville Old Face"/>
      <family val="1"/>
    </font>
    <font>
      <i/>
      <sz val="11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i/>
      <sz val="11"/>
      <color theme="1"/>
      <name val="Baskerville Old Face"/>
      <family val="1"/>
    </font>
    <font>
      <b/>
      <i/>
      <sz val="10"/>
      <color theme="1"/>
      <name val="Baskerville Old Face"/>
      <family val="1"/>
    </font>
    <font>
      <sz val="8"/>
      <color theme="1"/>
      <name val="Baskerville Old Face"/>
      <family val="1"/>
    </font>
    <font>
      <i/>
      <sz val="10"/>
      <color theme="1"/>
      <name val="Baskerville Old Face"/>
      <family val="1"/>
    </font>
    <font>
      <b/>
      <sz val="11"/>
      <name val="Baskerville Old Face"/>
      <family val="1"/>
    </font>
    <font>
      <b/>
      <sz val="9"/>
      <color theme="1"/>
      <name val="Baskerville Old Face"/>
      <family val="1"/>
    </font>
    <font>
      <b/>
      <sz val="8"/>
      <color theme="1"/>
      <name val="Baskerville Old Face"/>
      <family val="1"/>
    </font>
    <font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 tint="4.9989318521683403E-2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8.1999999999999993"/>
      <color theme="1"/>
      <name val="Baskerville Old Face"/>
      <family val="1"/>
    </font>
    <font>
      <sz val="7.5"/>
      <color theme="1"/>
      <name val="Baskerville Old Face"/>
      <family val="1"/>
    </font>
    <font>
      <b/>
      <sz val="11"/>
      <color theme="0"/>
      <name val="Baskerville Old Face"/>
      <family val="1"/>
    </font>
    <font>
      <sz val="11"/>
      <color theme="0"/>
      <name val="Baskerville Old Face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5" fillId="0" borderId="0"/>
    <xf numFmtId="0" fontId="4" fillId="0" borderId="0"/>
  </cellStyleXfs>
  <cellXfs count="446">
    <xf numFmtId="0" fontId="0" fillId="0" borderId="0" xfId="0"/>
    <xf numFmtId="0" fontId="9" fillId="0" borderId="0" xfId="2" applyFont="1"/>
    <xf numFmtId="0" fontId="9" fillId="0" borderId="0" xfId="2" applyFont="1" applyProtection="1">
      <protection locked="0"/>
    </xf>
    <xf numFmtId="0" fontId="10" fillId="0" borderId="0" xfId="2" applyFont="1" applyAlignment="1" applyProtection="1">
      <alignment horizontal="center"/>
      <protection locked="0"/>
    </xf>
    <xf numFmtId="2" fontId="11" fillId="0" borderId="0" xfId="2" applyNumberFormat="1" applyFont="1" applyAlignment="1" applyProtection="1">
      <alignment horizontal="center"/>
      <protection locked="0"/>
    </xf>
    <xf numFmtId="0" fontId="9" fillId="0" borderId="0" xfId="2" applyFont="1" applyAlignment="1" applyProtection="1">
      <alignment horizontal="center"/>
      <protection locked="0"/>
    </xf>
    <xf numFmtId="0" fontId="12" fillId="0" borderId="0" xfId="2" applyFont="1" applyAlignment="1" applyProtection="1">
      <alignment horizontal="center"/>
      <protection locked="0"/>
    </xf>
    <xf numFmtId="0" fontId="7" fillId="0" borderId="33" xfId="2" applyFont="1" applyBorder="1" applyAlignment="1" applyProtection="1">
      <alignment horizontal="center" vertical="center"/>
      <protection locked="0"/>
    </xf>
    <xf numFmtId="0" fontId="10" fillId="0" borderId="0" xfId="2" applyFont="1" applyProtection="1">
      <protection locked="0"/>
    </xf>
    <xf numFmtId="164" fontId="11" fillId="0" borderId="0" xfId="2" applyNumberFormat="1" applyFont="1" applyProtection="1">
      <protection locked="0"/>
    </xf>
    <xf numFmtId="164" fontId="11" fillId="0" borderId="0" xfId="2" applyNumberFormat="1" applyFont="1" applyAlignment="1" applyProtection="1">
      <alignment horizontal="center"/>
      <protection locked="0"/>
    </xf>
    <xf numFmtId="0" fontId="10" fillId="0" borderId="0" xfId="2" applyFont="1" applyAlignment="1" applyProtection="1">
      <alignment horizontal="right"/>
      <protection locked="0"/>
    </xf>
    <xf numFmtId="164" fontId="10" fillId="0" borderId="0" xfId="2" applyNumberFormat="1" applyFont="1" applyAlignment="1" applyProtection="1">
      <alignment horizontal="center"/>
      <protection locked="0"/>
    </xf>
    <xf numFmtId="164" fontId="7" fillId="0" borderId="0" xfId="2" applyNumberFormat="1" applyFont="1" applyAlignment="1" applyProtection="1">
      <alignment horizontal="center"/>
      <protection locked="0"/>
    </xf>
    <xf numFmtId="164" fontId="6" fillId="0" borderId="0" xfId="2" applyNumberFormat="1" applyFont="1" applyAlignment="1" applyProtection="1">
      <alignment horizontal="center"/>
      <protection locked="0"/>
    </xf>
    <xf numFmtId="164" fontId="10" fillId="0" borderId="0" xfId="2" applyNumberFormat="1" applyFont="1" applyAlignment="1" applyProtection="1">
      <alignment horizontal="right"/>
      <protection locked="0"/>
    </xf>
    <xf numFmtId="164" fontId="7" fillId="0" borderId="0" xfId="2" applyNumberFormat="1" applyFont="1" applyProtection="1">
      <protection locked="0"/>
    </xf>
    <xf numFmtId="0" fontId="6" fillId="0" borderId="0" xfId="2" applyFont="1" applyProtection="1"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9" fillId="0" borderId="4" xfId="2" applyFont="1" applyBorder="1" applyProtection="1">
      <protection locked="0"/>
    </xf>
    <xf numFmtId="0" fontId="16" fillId="3" borderId="29" xfId="2" applyFont="1" applyFill="1" applyBorder="1" applyAlignment="1" applyProtection="1">
      <alignment horizontal="center" vertical="center"/>
      <protection locked="0"/>
    </xf>
    <xf numFmtId="0" fontId="2" fillId="3" borderId="5" xfId="2" applyFont="1" applyFill="1" applyBorder="1" applyAlignment="1" applyProtection="1">
      <alignment horizontal="center" vertical="center"/>
      <protection locked="0"/>
    </xf>
    <xf numFmtId="0" fontId="14" fillId="3" borderId="5" xfId="2" applyFont="1" applyFill="1" applyBorder="1" applyAlignment="1" applyProtection="1">
      <alignment horizontal="left" vertical="center"/>
      <protection locked="0"/>
    </xf>
    <xf numFmtId="0" fontId="9" fillId="0" borderId="40" xfId="2" applyFont="1" applyBorder="1" applyAlignment="1" applyProtection="1">
      <alignment horizontal="center" vertical="center"/>
      <protection locked="0"/>
    </xf>
    <xf numFmtId="0" fontId="9" fillId="0" borderId="43" xfId="2" applyFont="1" applyBorder="1" applyAlignment="1" applyProtection="1">
      <alignment horizontal="center" vertical="center"/>
      <protection locked="0"/>
    </xf>
    <xf numFmtId="0" fontId="9" fillId="0" borderId="41" xfId="2" applyFont="1" applyBorder="1" applyAlignment="1" applyProtection="1">
      <alignment horizontal="center" vertical="center"/>
      <protection locked="0"/>
    </xf>
    <xf numFmtId="1" fontId="9" fillId="0" borderId="43" xfId="2" applyNumberFormat="1" applyFont="1" applyBorder="1" applyAlignment="1" applyProtection="1">
      <alignment horizontal="center" vertical="center"/>
      <protection locked="0"/>
    </xf>
    <xf numFmtId="0" fontId="17" fillId="0" borderId="43" xfId="2" applyFont="1" applyBorder="1" applyAlignment="1" applyProtection="1">
      <alignment horizontal="center" vertical="center" wrapText="1"/>
      <protection locked="0"/>
    </xf>
    <xf numFmtId="0" fontId="9" fillId="0" borderId="34" xfId="2" applyFont="1" applyBorder="1" applyAlignment="1" applyProtection="1">
      <alignment horizontal="center" vertical="center"/>
      <protection locked="0"/>
    </xf>
    <xf numFmtId="49" fontId="9" fillId="0" borderId="43" xfId="2" applyNumberFormat="1" applyFont="1" applyBorder="1" applyAlignment="1" applyProtection="1">
      <alignment horizontal="center" vertical="center"/>
      <protection locked="0"/>
    </xf>
    <xf numFmtId="0" fontId="9" fillId="0" borderId="53" xfId="2" applyFont="1" applyBorder="1" applyAlignment="1" applyProtection="1">
      <alignment horizontal="center" vertical="center"/>
      <protection locked="0"/>
    </xf>
    <xf numFmtId="0" fontId="9" fillId="0" borderId="44" xfId="2" applyFont="1" applyBorder="1" applyAlignment="1" applyProtection="1">
      <alignment horizontal="center" vertical="center"/>
      <protection locked="0"/>
    </xf>
    <xf numFmtId="49" fontId="9" fillId="0" borderId="44" xfId="2" applyNumberFormat="1" applyFont="1" applyBorder="1" applyAlignment="1" applyProtection="1">
      <alignment horizontal="center" vertical="center"/>
      <protection locked="0"/>
    </xf>
    <xf numFmtId="0" fontId="9" fillId="4" borderId="29" xfId="2" applyFont="1" applyFill="1" applyBorder="1" applyAlignment="1" applyProtection="1">
      <alignment horizontal="center" vertical="center"/>
      <protection locked="0"/>
    </xf>
    <xf numFmtId="0" fontId="14" fillId="4" borderId="5" xfId="2" applyFont="1" applyFill="1" applyBorder="1" applyAlignment="1" applyProtection="1">
      <alignment horizontal="center" vertical="center"/>
      <protection locked="0"/>
    </xf>
    <xf numFmtId="49" fontId="14" fillId="4" borderId="5" xfId="2" applyNumberFormat="1" applyFont="1" applyFill="1" applyBorder="1" applyAlignment="1" applyProtection="1">
      <alignment horizontal="center" vertical="center"/>
      <protection locked="0"/>
    </xf>
    <xf numFmtId="0" fontId="14" fillId="4" borderId="5" xfId="2" applyFont="1" applyFill="1" applyBorder="1" applyAlignment="1" applyProtection="1">
      <alignment horizontal="left" vertical="center" wrapText="1"/>
      <protection locked="0"/>
    </xf>
    <xf numFmtId="0" fontId="9" fillId="0" borderId="51" xfId="2" applyFont="1" applyBorder="1" applyAlignment="1" applyProtection="1">
      <alignment horizontal="center" vertical="center"/>
      <protection locked="0"/>
    </xf>
    <xf numFmtId="0" fontId="9" fillId="0" borderId="54" xfId="2" applyFont="1" applyBorder="1" applyAlignment="1" applyProtection="1">
      <alignment horizontal="center" vertical="center"/>
      <protection locked="0"/>
    </xf>
    <xf numFmtId="0" fontId="9" fillId="0" borderId="22" xfId="2" applyFont="1" applyBorder="1" applyAlignment="1" applyProtection="1">
      <alignment horizontal="center" vertical="center"/>
      <protection locked="0"/>
    </xf>
    <xf numFmtId="49" fontId="9" fillId="0" borderId="22" xfId="2" applyNumberFormat="1" applyFont="1" applyBorder="1" applyAlignment="1" applyProtection="1">
      <alignment horizontal="center" vertical="center"/>
      <protection locked="0"/>
    </xf>
    <xf numFmtId="0" fontId="17" fillId="0" borderId="22" xfId="2" applyFont="1" applyBorder="1" applyAlignment="1" applyProtection="1">
      <alignment horizontal="center" vertical="center" wrapText="1"/>
      <protection locked="0"/>
    </xf>
    <xf numFmtId="0" fontId="9" fillId="0" borderId="0" xfId="2" applyFont="1" applyAlignment="1" applyProtection="1">
      <alignment horizontal="center" vertical="center"/>
      <protection locked="0"/>
    </xf>
    <xf numFmtId="0" fontId="14" fillId="0" borderId="51" xfId="2" applyFont="1" applyBorder="1" applyAlignment="1" applyProtection="1">
      <alignment horizontal="center" vertical="center" wrapText="1"/>
      <protection locked="0"/>
    </xf>
    <xf numFmtId="0" fontId="14" fillId="3" borderId="29" xfId="2" applyFont="1" applyFill="1" applyBorder="1" applyAlignment="1" applyProtection="1">
      <alignment horizontal="left" vertical="center"/>
      <protection locked="0"/>
    </xf>
    <xf numFmtId="164" fontId="5" fillId="0" borderId="52" xfId="1" applyNumberFormat="1" applyFont="1" applyFill="1" applyBorder="1" applyAlignment="1" applyProtection="1">
      <alignment horizontal="center" vertical="center"/>
      <protection locked="0" hidden="1"/>
    </xf>
    <xf numFmtId="0" fontId="9" fillId="4" borderId="36" xfId="2" applyFont="1" applyFill="1" applyBorder="1" applyAlignment="1" applyProtection="1">
      <alignment horizontal="center" vertical="center"/>
      <protection locked="0"/>
    </xf>
    <xf numFmtId="0" fontId="9" fillId="0" borderId="25" xfId="2" applyFont="1" applyBorder="1" applyProtection="1">
      <protection locked="0"/>
    </xf>
    <xf numFmtId="164" fontId="5" fillId="0" borderId="52" xfId="1" applyNumberFormat="1" applyFont="1" applyFill="1" applyBorder="1" applyAlignment="1" applyProtection="1">
      <alignment horizontal="center" vertical="center"/>
      <protection hidden="1"/>
    </xf>
    <xf numFmtId="0" fontId="13" fillId="0" borderId="0" xfId="2" applyFont="1" applyAlignment="1" applyProtection="1">
      <alignment horizontal="center" vertical="center"/>
      <protection locked="0"/>
    </xf>
    <xf numFmtId="0" fontId="7" fillId="0" borderId="44" xfId="2" applyFont="1" applyBorder="1" applyAlignment="1" applyProtection="1">
      <alignment horizontal="center" vertical="center"/>
      <protection locked="0"/>
    </xf>
    <xf numFmtId="0" fontId="7" fillId="0" borderId="22" xfId="2" applyFont="1" applyBorder="1" applyAlignment="1" applyProtection="1">
      <alignment horizontal="center" vertical="center"/>
      <protection locked="0"/>
    </xf>
    <xf numFmtId="0" fontId="21" fillId="3" borderId="29" xfId="2" applyFont="1" applyFill="1" applyBorder="1" applyAlignment="1" applyProtection="1">
      <alignment horizontal="center" vertical="center"/>
      <protection locked="0"/>
    </xf>
    <xf numFmtId="0" fontId="6" fillId="0" borderId="20" xfId="2" applyFont="1" applyBorder="1" applyAlignment="1" applyProtection="1">
      <alignment horizontal="center" vertical="center"/>
      <protection locked="0"/>
    </xf>
    <xf numFmtId="1" fontId="5" fillId="0" borderId="41" xfId="2" applyNumberFormat="1" applyFont="1" applyBorder="1" applyAlignment="1">
      <alignment horizontal="center" vertical="center"/>
    </xf>
    <xf numFmtId="165" fontId="3" fillId="0" borderId="41" xfId="2" applyNumberFormat="1" applyFont="1" applyBorder="1" applyAlignment="1" applyProtection="1">
      <alignment horizontal="center" vertical="center"/>
      <protection hidden="1"/>
    </xf>
    <xf numFmtId="1" fontId="3" fillId="0" borderId="42" xfId="2" applyNumberFormat="1" applyFont="1" applyBorder="1" applyAlignment="1" applyProtection="1">
      <alignment horizontal="center" vertical="center"/>
      <protection hidden="1"/>
    </xf>
    <xf numFmtId="0" fontId="6" fillId="0" borderId="9" xfId="2" applyFont="1" applyBorder="1" applyAlignment="1" applyProtection="1">
      <alignment horizontal="center" vertical="center"/>
      <protection locked="0"/>
    </xf>
    <xf numFmtId="1" fontId="6" fillId="0" borderId="43" xfId="2" applyNumberFormat="1" applyFont="1" applyBorder="1" applyAlignment="1" applyProtection="1">
      <alignment horizontal="center" vertical="center"/>
      <protection locked="0"/>
    </xf>
    <xf numFmtId="1" fontId="7" fillId="0" borderId="43" xfId="2" applyNumberFormat="1" applyFont="1" applyBorder="1" applyAlignment="1" applyProtection="1">
      <alignment horizontal="center" vertical="center"/>
      <protection locked="0"/>
    </xf>
    <xf numFmtId="1" fontId="5" fillId="0" borderId="41" xfId="2" applyNumberFormat="1" applyFont="1" applyBorder="1" applyAlignment="1" applyProtection="1">
      <alignment horizontal="center" vertical="center"/>
      <protection locked="0"/>
    </xf>
    <xf numFmtId="0" fontId="6" fillId="0" borderId="35" xfId="2" applyFont="1" applyBorder="1" applyAlignment="1" applyProtection="1">
      <alignment horizontal="center" vertical="center"/>
      <protection locked="0"/>
    </xf>
    <xf numFmtId="1" fontId="6" fillId="0" borderId="44" xfId="2" applyNumberFormat="1" applyFont="1" applyBorder="1" applyAlignment="1" applyProtection="1">
      <alignment horizontal="center" vertical="center"/>
      <protection locked="0"/>
    </xf>
    <xf numFmtId="1" fontId="7" fillId="0" borderId="44" xfId="2" applyNumberFormat="1" applyFont="1" applyBorder="1" applyAlignment="1" applyProtection="1">
      <alignment horizontal="center" vertical="center"/>
      <protection locked="0"/>
    </xf>
    <xf numFmtId="0" fontId="6" fillId="0" borderId="11" xfId="2" applyFont="1" applyBorder="1" applyAlignment="1" applyProtection="1">
      <alignment horizontal="center" vertical="center"/>
      <protection locked="0"/>
    </xf>
    <xf numFmtId="1" fontId="6" fillId="0" borderId="22" xfId="2" applyNumberFormat="1" applyFont="1" applyBorder="1" applyAlignment="1" applyProtection="1">
      <alignment horizontal="center" vertical="center"/>
      <protection locked="0"/>
    </xf>
    <xf numFmtId="1" fontId="7" fillId="0" borderId="22" xfId="2" applyNumberFormat="1" applyFont="1" applyBorder="1" applyAlignment="1" applyProtection="1">
      <alignment horizontal="center" vertical="center"/>
      <protection locked="0"/>
    </xf>
    <xf numFmtId="1" fontId="3" fillId="0" borderId="50" xfId="2" applyNumberFormat="1" applyFont="1" applyBorder="1" applyAlignment="1" applyProtection="1">
      <alignment horizontal="center" vertical="center"/>
      <protection hidden="1"/>
    </xf>
    <xf numFmtId="0" fontId="14" fillId="0" borderId="43" xfId="2" applyFont="1" applyBorder="1" applyAlignment="1" applyProtection="1">
      <alignment horizontal="center" vertical="center"/>
      <protection locked="0"/>
    </xf>
    <xf numFmtId="0" fontId="9" fillId="0" borderId="48" xfId="2" applyFont="1" applyBorder="1" applyProtection="1">
      <protection locked="0"/>
    </xf>
    <xf numFmtId="0" fontId="8" fillId="0" borderId="0" xfId="2" applyFont="1" applyAlignment="1" applyProtection="1">
      <alignment vertical="center"/>
      <protection locked="0"/>
    </xf>
    <xf numFmtId="0" fontId="7" fillId="0" borderId="0" xfId="2" applyFont="1" applyAlignment="1" applyProtection="1">
      <alignment vertical="center"/>
      <protection locked="0"/>
    </xf>
    <xf numFmtId="1" fontId="10" fillId="0" borderId="0" xfId="2" applyNumberFormat="1" applyFont="1" applyProtection="1">
      <protection locked="0"/>
    </xf>
    <xf numFmtId="164" fontId="7" fillId="0" borderId="0" xfId="2" applyNumberFormat="1" applyFont="1" applyAlignment="1" applyProtection="1">
      <alignment vertical="center"/>
      <protection locked="0"/>
    </xf>
    <xf numFmtId="0" fontId="13" fillId="0" borderId="0" xfId="2" applyFont="1" applyAlignment="1" applyProtection="1">
      <alignment vertical="center"/>
      <protection locked="0"/>
    </xf>
    <xf numFmtId="1" fontId="11" fillId="0" borderId="0" xfId="2" applyNumberFormat="1" applyFont="1" applyProtection="1">
      <protection locked="0"/>
    </xf>
    <xf numFmtId="1" fontId="10" fillId="0" borderId="0" xfId="2" applyNumberFormat="1" applyFont="1" applyAlignment="1" applyProtection="1">
      <alignment horizontal="right"/>
      <protection locked="0"/>
    </xf>
    <xf numFmtId="1" fontId="10" fillId="0" borderId="0" xfId="2" applyNumberFormat="1" applyFont="1" applyAlignment="1" applyProtection="1">
      <alignment horizontal="center"/>
      <protection locked="0"/>
    </xf>
    <xf numFmtId="1" fontId="7" fillId="0" borderId="0" xfId="2" applyNumberFormat="1" applyFont="1" applyAlignment="1" applyProtection="1">
      <alignment horizontal="center"/>
      <protection locked="0"/>
    </xf>
    <xf numFmtId="1" fontId="6" fillId="0" borderId="0" xfId="2" applyNumberFormat="1" applyFont="1" applyAlignment="1" applyProtection="1">
      <alignment horizontal="center"/>
      <protection locked="0"/>
    </xf>
    <xf numFmtId="1" fontId="11" fillId="0" borderId="0" xfId="2" applyNumberFormat="1" applyFont="1" applyAlignment="1" applyProtection="1">
      <alignment horizontal="center"/>
      <protection locked="0"/>
    </xf>
    <xf numFmtId="1" fontId="7" fillId="0" borderId="0" xfId="2" applyNumberFormat="1" applyFont="1" applyProtection="1">
      <protection locked="0"/>
    </xf>
    <xf numFmtId="0" fontId="9" fillId="0" borderId="26" xfId="2" applyFont="1" applyBorder="1"/>
    <xf numFmtId="0" fontId="15" fillId="0" borderId="0" xfId="2" applyFont="1" applyAlignment="1" applyProtection="1">
      <alignment vertical="center"/>
      <protection locked="0"/>
    </xf>
    <xf numFmtId="0" fontId="18" fillId="0" borderId="9" xfId="2" applyFont="1" applyBorder="1" applyAlignment="1" applyProtection="1">
      <alignment horizontal="center" vertical="center"/>
      <protection locked="0"/>
    </xf>
    <xf numFmtId="0" fontId="18" fillId="0" borderId="4" xfId="2" applyFont="1" applyBorder="1" applyAlignment="1" applyProtection="1">
      <alignment horizontal="center" vertical="center"/>
      <protection locked="0"/>
    </xf>
    <xf numFmtId="0" fontId="18" fillId="0" borderId="10" xfId="2" applyFont="1" applyBorder="1" applyAlignment="1" applyProtection="1">
      <alignment horizontal="center" vertical="center"/>
      <protection locked="0"/>
    </xf>
    <xf numFmtId="1" fontId="9" fillId="0" borderId="9" xfId="2" applyNumberFormat="1" applyFont="1" applyBorder="1" applyAlignment="1" applyProtection="1">
      <alignment horizontal="center" vertical="center"/>
      <protection locked="0"/>
    </xf>
    <xf numFmtId="1" fontId="9" fillId="0" borderId="4" xfId="2" applyNumberFormat="1" applyFont="1" applyBorder="1" applyAlignment="1" applyProtection="1">
      <alignment horizontal="center" vertical="center"/>
      <protection locked="0"/>
    </xf>
    <xf numFmtId="0" fontId="18" fillId="0" borderId="0" xfId="2" applyFont="1" applyAlignment="1" applyProtection="1">
      <alignment vertical="center" wrapText="1"/>
      <protection locked="0"/>
    </xf>
    <xf numFmtId="0" fontId="18" fillId="0" borderId="0" xfId="2" applyFont="1" applyAlignment="1" applyProtection="1">
      <alignment horizontal="center" vertical="center"/>
      <protection locked="0"/>
    </xf>
    <xf numFmtId="0" fontId="16" fillId="3" borderId="36" xfId="2" applyFont="1" applyFill="1" applyBorder="1" applyAlignment="1" applyProtection="1">
      <alignment horizontal="center" vertical="center"/>
      <protection locked="0"/>
    </xf>
    <xf numFmtId="0" fontId="2" fillId="3" borderId="30" xfId="2" applyFont="1" applyFill="1" applyBorder="1" applyAlignment="1" applyProtection="1">
      <alignment horizontal="center" vertical="center"/>
      <protection locked="0"/>
    </xf>
    <xf numFmtId="1" fontId="16" fillId="3" borderId="9" xfId="2" applyNumberFormat="1" applyFont="1" applyFill="1" applyBorder="1" applyAlignment="1" applyProtection="1">
      <alignment horizontal="center" vertical="center"/>
      <protection locked="0"/>
    </xf>
    <xf numFmtId="1" fontId="16" fillId="3" borderId="4" xfId="2" applyNumberFormat="1" applyFont="1" applyFill="1" applyBorder="1" applyAlignment="1" applyProtection="1">
      <alignment horizontal="center" vertical="center"/>
      <protection locked="0"/>
    </xf>
    <xf numFmtId="1" fontId="16" fillId="3" borderId="10" xfId="2" applyNumberFormat="1" applyFont="1" applyFill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6" fillId="0" borderId="40" xfId="2" applyFont="1" applyBorder="1" applyAlignment="1" applyProtection="1">
      <alignment horizontal="center" vertical="center"/>
      <protection locked="0"/>
    </xf>
    <xf numFmtId="1" fontId="6" fillId="0" borderId="5" xfId="2" applyNumberFormat="1" applyFont="1" applyBorder="1" applyAlignment="1" applyProtection="1">
      <alignment horizontal="justify" vertical="center" wrapText="1"/>
      <protection locked="0"/>
    </xf>
    <xf numFmtId="1" fontId="6" fillId="0" borderId="30" xfId="2" applyNumberFormat="1" applyFont="1" applyBorder="1" applyAlignment="1" applyProtection="1">
      <alignment vertical="center" wrapText="1"/>
      <protection locked="0"/>
    </xf>
    <xf numFmtId="1" fontId="5" fillId="0" borderId="9" xfId="1" applyNumberFormat="1" applyFont="1" applyFill="1" applyBorder="1" applyAlignment="1" applyProtection="1">
      <alignment horizontal="center" vertical="center"/>
      <protection locked="0" hidden="1"/>
    </xf>
    <xf numFmtId="1" fontId="5" fillId="0" borderId="4" xfId="1" applyNumberFormat="1" applyFont="1" applyFill="1" applyBorder="1" applyAlignment="1" applyProtection="1">
      <alignment horizontal="center" vertical="center"/>
      <protection locked="0" hidden="1"/>
    </xf>
    <xf numFmtId="1" fontId="6" fillId="0" borderId="4" xfId="1" applyNumberFormat="1" applyFont="1" applyFill="1" applyBorder="1" applyAlignment="1" applyProtection="1">
      <alignment horizontal="center" vertical="center"/>
      <protection hidden="1"/>
    </xf>
    <xf numFmtId="1" fontId="6" fillId="0" borderId="10" xfId="1" applyNumberFormat="1" applyFont="1" applyFill="1" applyBorder="1" applyAlignment="1" applyProtection="1">
      <alignment horizontal="center" vertical="center"/>
      <protection hidden="1"/>
    </xf>
    <xf numFmtId="1" fontId="3" fillId="0" borderId="0" xfId="2" applyNumberFormat="1" applyFont="1" applyAlignment="1" applyProtection="1">
      <alignment horizontal="center" vertical="center"/>
      <protection hidden="1"/>
    </xf>
    <xf numFmtId="1" fontId="5" fillId="0" borderId="0" xfId="2" applyNumberFormat="1" applyFont="1" applyAlignment="1" applyProtection="1">
      <alignment horizontal="center" vertical="center"/>
      <protection locked="0"/>
    </xf>
    <xf numFmtId="1" fontId="5" fillId="0" borderId="0" xfId="2" applyNumberFormat="1" applyFont="1" applyAlignment="1">
      <alignment horizontal="center" vertical="center"/>
    </xf>
    <xf numFmtId="1" fontId="5" fillId="0" borderId="0" xfId="3" applyNumberFormat="1" applyFont="1" applyAlignment="1" applyProtection="1">
      <alignment horizontal="center" vertical="center"/>
      <protection locked="0"/>
    </xf>
    <xf numFmtId="0" fontId="6" fillId="0" borderId="4" xfId="2" applyFont="1" applyBorder="1" applyProtection="1">
      <protection locked="0"/>
    </xf>
    <xf numFmtId="1" fontId="6" fillId="0" borderId="32" xfId="2" applyNumberFormat="1" applyFont="1" applyBorder="1" applyAlignment="1" applyProtection="1">
      <alignment horizontal="justify" vertical="center" wrapText="1"/>
      <protection locked="0"/>
    </xf>
    <xf numFmtId="1" fontId="22" fillId="0" borderId="49" xfId="2" applyNumberFormat="1" applyFont="1" applyBorder="1" applyAlignment="1" applyProtection="1">
      <alignment vertical="center" wrapText="1"/>
      <protection locked="0"/>
    </xf>
    <xf numFmtId="1" fontId="6" fillId="0" borderId="49" xfId="2" applyNumberFormat="1" applyFont="1" applyBorder="1" applyAlignment="1" applyProtection="1">
      <alignment vertical="center" wrapText="1"/>
      <protection locked="0"/>
    </xf>
    <xf numFmtId="0" fontId="6" fillId="0" borderId="2" xfId="2" applyFont="1" applyBorder="1" applyAlignment="1" applyProtection="1">
      <alignment horizontal="center" vertical="center"/>
      <protection locked="0"/>
    </xf>
    <xf numFmtId="1" fontId="6" fillId="0" borderId="9" xfId="2" applyNumberFormat="1" applyFont="1" applyBorder="1" applyAlignment="1" applyProtection="1">
      <alignment horizontal="center" vertical="center"/>
      <protection locked="0"/>
    </xf>
    <xf numFmtId="1" fontId="6" fillId="0" borderId="4" xfId="2" applyNumberFormat="1" applyFont="1" applyBorder="1" applyAlignment="1" applyProtection="1">
      <alignment horizontal="center" vertical="center"/>
      <protection locked="0"/>
    </xf>
    <xf numFmtId="1" fontId="6" fillId="0" borderId="4" xfId="4" applyNumberFormat="1" applyFont="1" applyBorder="1" applyAlignment="1" applyProtection="1">
      <alignment horizontal="center" vertical="center"/>
      <protection locked="0"/>
    </xf>
    <xf numFmtId="1" fontId="6" fillId="0" borderId="4" xfId="5" applyNumberFormat="1" applyFont="1" applyFill="1" applyBorder="1" applyAlignment="1" applyProtection="1">
      <alignment horizontal="center" vertical="center"/>
      <protection locked="0"/>
    </xf>
    <xf numFmtId="1" fontId="23" fillId="0" borderId="0" xfId="2" applyNumberFormat="1" applyFont="1" applyAlignment="1" applyProtection="1">
      <alignment horizontal="center" vertical="center"/>
      <protection hidden="1"/>
    </xf>
    <xf numFmtId="1" fontId="6" fillId="0" borderId="0" xfId="2" applyNumberFormat="1" applyFont="1" applyAlignment="1" applyProtection="1">
      <alignment horizontal="center" vertical="center"/>
      <protection locked="0"/>
    </xf>
    <xf numFmtId="1" fontId="24" fillId="0" borderId="0" xfId="3" applyNumberFormat="1" applyFont="1" applyAlignment="1" applyProtection="1">
      <alignment horizontal="center" vertical="center"/>
      <protection locked="0"/>
    </xf>
    <xf numFmtId="1" fontId="24" fillId="0" borderId="0" xfId="2" applyNumberFormat="1" applyFont="1" applyAlignment="1" applyProtection="1">
      <alignment horizontal="center" vertical="center"/>
      <protection locked="0"/>
    </xf>
    <xf numFmtId="0" fontId="6" fillId="0" borderId="3" xfId="2" applyFont="1" applyBorder="1" applyAlignment="1" applyProtection="1">
      <alignment horizontal="center" vertical="center"/>
      <protection locked="0"/>
    </xf>
    <xf numFmtId="0" fontId="9" fillId="4" borderId="30" xfId="2" applyFont="1" applyFill="1" applyBorder="1" applyAlignment="1" applyProtection="1">
      <alignment horizontal="center" vertical="center"/>
      <protection locked="0"/>
    </xf>
    <xf numFmtId="1" fontId="9" fillId="4" borderId="9" xfId="2" applyNumberFormat="1" applyFont="1" applyFill="1" applyBorder="1" applyAlignment="1" applyProtection="1">
      <alignment horizontal="center" vertical="center"/>
      <protection locked="0"/>
    </xf>
    <xf numFmtId="1" fontId="9" fillId="4" borderId="4" xfId="2" applyNumberFormat="1" applyFont="1" applyFill="1" applyBorder="1" applyAlignment="1" applyProtection="1">
      <alignment horizontal="center" vertical="center"/>
      <protection locked="0"/>
    </xf>
    <xf numFmtId="1" fontId="9" fillId="4" borderId="4" xfId="4" applyNumberFormat="1" applyFont="1" applyFill="1" applyBorder="1" applyAlignment="1" applyProtection="1">
      <alignment horizontal="center" vertical="center"/>
      <protection locked="0"/>
    </xf>
    <xf numFmtId="1" fontId="9" fillId="4" borderId="4" xfId="5" applyNumberFormat="1" applyFont="1" applyFill="1" applyBorder="1" applyAlignment="1" applyProtection="1">
      <alignment horizontal="center" vertical="center"/>
      <protection locked="0"/>
    </xf>
    <xf numFmtId="1" fontId="9" fillId="4" borderId="4" xfId="5" applyNumberFormat="1" applyFont="1" applyFill="1" applyBorder="1" applyAlignment="1" applyProtection="1">
      <alignment horizontal="center" vertical="center"/>
    </xf>
    <xf numFmtId="1" fontId="9" fillId="4" borderId="10" xfId="5" applyNumberFormat="1" applyFont="1" applyFill="1" applyBorder="1" applyAlignment="1" applyProtection="1">
      <alignment horizontal="center" vertical="center"/>
    </xf>
    <xf numFmtId="1" fontId="25" fillId="0" borderId="0" xfId="2" applyNumberFormat="1" applyFont="1" applyAlignment="1" applyProtection="1">
      <alignment horizontal="center" vertical="center"/>
      <protection hidden="1"/>
    </xf>
    <xf numFmtId="1" fontId="9" fillId="0" borderId="0" xfId="2" applyNumberFormat="1" applyFont="1" applyAlignment="1" applyProtection="1">
      <alignment horizontal="center" vertical="center"/>
      <protection locked="0"/>
    </xf>
    <xf numFmtId="1" fontId="26" fillId="0" borderId="0" xfId="3" applyNumberFormat="1" applyFont="1" applyAlignment="1" applyProtection="1">
      <alignment horizontal="center" vertical="center"/>
      <protection locked="0"/>
    </xf>
    <xf numFmtId="1" fontId="26" fillId="0" borderId="0" xfId="2" applyNumberFormat="1" applyFont="1" applyAlignment="1" applyProtection="1">
      <alignment horizontal="center" vertical="center"/>
      <protection locked="0"/>
    </xf>
    <xf numFmtId="1" fontId="22" fillId="0" borderId="30" xfId="2" applyNumberFormat="1" applyFont="1" applyBorder="1" applyAlignment="1" applyProtection="1">
      <alignment vertical="center" wrapText="1"/>
      <protection locked="0"/>
    </xf>
    <xf numFmtId="0" fontId="6" fillId="0" borderId="25" xfId="2" applyFont="1" applyBorder="1" applyProtection="1">
      <protection locked="0"/>
    </xf>
    <xf numFmtId="0" fontId="6" fillId="0" borderId="45" xfId="2" applyFont="1" applyBorder="1" applyAlignment="1" applyProtection="1">
      <alignment horizontal="center" vertical="center"/>
      <protection locked="0"/>
    </xf>
    <xf numFmtId="1" fontId="6" fillId="0" borderId="11" xfId="2" applyNumberFormat="1" applyFont="1" applyBorder="1" applyAlignment="1" applyProtection="1">
      <alignment horizontal="center" vertical="center"/>
      <protection locked="0"/>
    </xf>
    <xf numFmtId="1" fontId="6" fillId="0" borderId="12" xfId="2" applyNumberFormat="1" applyFont="1" applyBorder="1" applyAlignment="1" applyProtection="1">
      <alignment horizontal="center" vertical="center"/>
      <protection locked="0"/>
    </xf>
    <xf numFmtId="1" fontId="6" fillId="0" borderId="12" xfId="4" applyNumberFormat="1" applyFont="1" applyBorder="1" applyAlignment="1" applyProtection="1">
      <alignment horizontal="center" vertical="center"/>
      <protection locked="0"/>
    </xf>
    <xf numFmtId="1" fontId="6" fillId="0" borderId="12" xfId="5" applyNumberFormat="1" applyFont="1" applyFill="1" applyBorder="1" applyAlignment="1" applyProtection="1">
      <alignment horizontal="center" vertical="center"/>
      <protection locked="0"/>
    </xf>
    <xf numFmtId="1" fontId="5" fillId="0" borderId="12" xfId="1" applyNumberFormat="1" applyFont="1" applyFill="1" applyBorder="1" applyAlignment="1" applyProtection="1">
      <alignment horizontal="center" vertical="center"/>
      <protection locked="0" hidden="1"/>
    </xf>
    <xf numFmtId="1" fontId="6" fillId="0" borderId="12" xfId="1" applyNumberFormat="1" applyFont="1" applyFill="1" applyBorder="1" applyAlignment="1" applyProtection="1">
      <alignment horizontal="center" vertical="center"/>
      <protection hidden="1"/>
    </xf>
    <xf numFmtId="1" fontId="6" fillId="0" borderId="13" xfId="1" applyNumberFormat="1" applyFont="1" applyFill="1" applyBorder="1" applyAlignment="1" applyProtection="1">
      <alignment horizontal="center" vertical="center"/>
      <protection hidden="1"/>
    </xf>
    <xf numFmtId="1" fontId="6" fillId="0" borderId="0" xfId="2" applyNumberFormat="1" applyFont="1" applyProtection="1">
      <protection locked="0"/>
    </xf>
    <xf numFmtId="0" fontId="6" fillId="0" borderId="0" xfId="2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0" fontId="6" fillId="0" borderId="0" xfId="2" applyFont="1"/>
    <xf numFmtId="1" fontId="9" fillId="0" borderId="0" xfId="2" applyNumberFormat="1" applyFont="1" applyProtection="1">
      <protection locked="0"/>
    </xf>
    <xf numFmtId="0" fontId="18" fillId="5" borderId="4" xfId="2" applyFont="1" applyFill="1" applyBorder="1" applyAlignment="1" applyProtection="1">
      <alignment horizontal="center" vertical="center"/>
      <protection locked="0"/>
    </xf>
    <xf numFmtId="0" fontId="18" fillId="5" borderId="4" xfId="2" applyFont="1" applyFill="1" applyBorder="1" applyAlignment="1" applyProtection="1">
      <alignment horizontal="center" vertical="center" wrapText="1"/>
      <protection locked="0"/>
    </xf>
    <xf numFmtId="0" fontId="19" fillId="0" borderId="6" xfId="2" applyFont="1" applyBorder="1" applyAlignment="1" applyProtection="1">
      <alignment horizontal="center" vertical="center" wrapText="1"/>
      <protection locked="0"/>
    </xf>
    <xf numFmtId="0" fontId="19" fillId="0" borderId="20" xfId="2" applyFont="1" applyBorder="1" applyAlignment="1" applyProtection="1">
      <alignment horizontal="center" vertical="center" wrapText="1"/>
      <protection locked="0"/>
    </xf>
    <xf numFmtId="0" fontId="19" fillId="0" borderId="55" xfId="2" applyFont="1" applyBorder="1" applyAlignment="1" applyProtection="1">
      <alignment horizontal="center" vertical="center" wrapText="1"/>
      <protection locked="0"/>
    </xf>
    <xf numFmtId="0" fontId="6" fillId="0" borderId="34" xfId="2" applyFont="1" applyBorder="1" applyAlignment="1" applyProtection="1">
      <alignment horizontal="center" vertical="center"/>
      <protection locked="0"/>
    </xf>
    <xf numFmtId="0" fontId="6" fillId="0" borderId="53" xfId="2" applyFont="1" applyBorder="1" applyAlignment="1" applyProtection="1">
      <alignment horizontal="center" vertical="center"/>
      <protection locked="0"/>
    </xf>
    <xf numFmtId="0" fontId="6" fillId="3" borderId="29" xfId="2" applyFont="1" applyFill="1" applyBorder="1" applyAlignment="1" applyProtection="1">
      <alignment horizontal="center" vertical="center"/>
      <protection locked="0"/>
    </xf>
    <xf numFmtId="0" fontId="6" fillId="0" borderId="54" xfId="2" applyFont="1" applyBorder="1" applyAlignment="1" applyProtection="1">
      <alignment horizontal="center" vertical="center"/>
      <protection locked="0"/>
    </xf>
    <xf numFmtId="164" fontId="5" fillId="0" borderId="56" xfId="1" applyNumberFormat="1" applyFont="1" applyFill="1" applyBorder="1" applyAlignment="1" applyProtection="1">
      <alignment horizontal="center" vertical="center"/>
      <protection locked="0" hidden="1"/>
    </xf>
    <xf numFmtId="1" fontId="5" fillId="0" borderId="46" xfId="2" applyNumberFormat="1" applyFont="1" applyBorder="1" applyAlignment="1" applyProtection="1">
      <alignment horizontal="center" vertical="center"/>
      <protection locked="0"/>
    </xf>
    <xf numFmtId="1" fontId="5" fillId="0" borderId="47" xfId="2" applyNumberFormat="1" applyFont="1" applyBorder="1" applyAlignment="1" applyProtection="1">
      <alignment horizontal="center" vertical="center"/>
      <protection locked="0"/>
    </xf>
    <xf numFmtId="1" fontId="5" fillId="0" borderId="50" xfId="2" applyNumberFormat="1" applyFont="1" applyBorder="1" applyAlignment="1" applyProtection="1">
      <alignment horizontal="center" vertical="center"/>
      <protection locked="0"/>
    </xf>
    <xf numFmtId="0" fontId="7" fillId="3" borderId="5" xfId="2" applyFont="1" applyFill="1" applyBorder="1" applyAlignment="1" applyProtection="1">
      <alignment horizontal="center" vertical="center"/>
      <protection locked="0"/>
    </xf>
    <xf numFmtId="0" fontId="19" fillId="0" borderId="48" xfId="2" applyFont="1" applyBorder="1" applyAlignment="1" applyProtection="1">
      <alignment horizontal="center" vertical="center" wrapText="1"/>
      <protection locked="0"/>
    </xf>
    <xf numFmtId="0" fontId="19" fillId="0" borderId="41" xfId="2" applyFont="1" applyBorder="1" applyAlignment="1">
      <alignment horizontal="center" vertical="center" wrapText="1"/>
    </xf>
    <xf numFmtId="0" fontId="19" fillId="0" borderId="43" xfId="2" applyFont="1" applyBorder="1" applyAlignment="1">
      <alignment horizontal="center" vertical="center" wrapText="1"/>
    </xf>
    <xf numFmtId="0" fontId="19" fillId="0" borderId="22" xfId="2" applyFont="1" applyBorder="1" applyAlignment="1">
      <alignment horizontal="center" vertical="center" wrapText="1"/>
    </xf>
    <xf numFmtId="0" fontId="7" fillId="3" borderId="5" xfId="2" applyFont="1" applyFill="1" applyBorder="1" applyAlignment="1">
      <alignment horizontal="center" vertical="center"/>
    </xf>
    <xf numFmtId="1" fontId="5" fillId="0" borderId="4" xfId="2" applyNumberFormat="1" applyFont="1" applyBorder="1" applyAlignment="1" applyProtection="1">
      <alignment horizontal="center" vertical="center"/>
      <protection locked="0" hidden="1"/>
    </xf>
    <xf numFmtId="1" fontId="19" fillId="0" borderId="4" xfId="2" applyNumberFormat="1" applyFont="1" applyBorder="1" applyAlignment="1" applyProtection="1">
      <alignment horizontal="center" vertical="center"/>
      <protection locked="0" hidden="1"/>
    </xf>
    <xf numFmtId="0" fontId="9" fillId="4" borderId="29" xfId="2" applyFont="1" applyFill="1" applyBorder="1" applyAlignment="1" applyProtection="1">
      <alignment horizontal="left" vertical="center" wrapText="1"/>
      <protection locked="0"/>
    </xf>
    <xf numFmtId="1" fontId="17" fillId="4" borderId="4" xfId="2" applyNumberFormat="1" applyFont="1" applyFill="1" applyBorder="1" applyAlignment="1" applyProtection="1">
      <alignment horizontal="center" vertical="center"/>
      <protection locked="0" hidden="1"/>
    </xf>
    <xf numFmtId="1" fontId="19" fillId="0" borderId="12" xfId="2" applyNumberFormat="1" applyFont="1" applyBorder="1" applyAlignment="1" applyProtection="1">
      <alignment horizontal="center" vertical="center"/>
      <protection locked="0" hidden="1"/>
    </xf>
    <xf numFmtId="0" fontId="28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 applyProtection="1">
      <alignment vertical="center"/>
      <protection locked="0"/>
    </xf>
    <xf numFmtId="0" fontId="32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1" fillId="0" borderId="0" xfId="0" quotePrefix="1" applyFont="1" applyAlignment="1" applyProtection="1">
      <alignment horizontal="left" vertical="center"/>
      <protection locked="0"/>
    </xf>
    <xf numFmtId="0" fontId="34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0" fillId="0" borderId="58" xfId="0" applyFont="1" applyBorder="1" applyAlignment="1">
      <alignment vertical="center"/>
    </xf>
    <xf numFmtId="0" fontId="30" fillId="0" borderId="49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28" fillId="0" borderId="58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" fontId="33" fillId="0" borderId="0" xfId="0" applyNumberFormat="1" applyFont="1" applyAlignment="1">
      <alignment vertical="center"/>
    </xf>
    <xf numFmtId="0" fontId="34" fillId="0" borderId="4" xfId="0" applyFont="1" applyBorder="1" applyAlignment="1">
      <alignment horizontal="center" vertical="center"/>
    </xf>
    <xf numFmtId="1" fontId="42" fillId="0" borderId="4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12" xfId="0" applyFont="1" applyBorder="1" applyAlignment="1">
      <alignment horizontal="center" vertical="center"/>
    </xf>
    <xf numFmtId="0" fontId="34" fillId="0" borderId="48" xfId="0" applyFont="1" applyBorder="1" applyAlignment="1">
      <alignment vertical="center"/>
    </xf>
    <xf numFmtId="0" fontId="30" fillId="0" borderId="18" xfId="0" applyFont="1" applyBorder="1" applyAlignment="1">
      <alignment vertical="center"/>
    </xf>
    <xf numFmtId="0" fontId="30" fillId="0" borderId="53" xfId="0" applyFont="1" applyBorder="1" applyAlignment="1">
      <alignment vertical="center"/>
    </xf>
    <xf numFmtId="0" fontId="30" fillId="0" borderId="48" xfId="0" applyFont="1" applyBorder="1" applyAlignment="1">
      <alignment vertical="center"/>
    </xf>
    <xf numFmtId="0" fontId="35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10" xfId="0" applyFont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8" fillId="0" borderId="0" xfId="2" applyFont="1" applyAlignment="1" applyProtection="1">
      <alignment horizontal="center" vertical="center"/>
      <protection locked="0"/>
    </xf>
    <xf numFmtId="0" fontId="21" fillId="3" borderId="30" xfId="2" applyFont="1" applyFill="1" applyBorder="1" applyAlignment="1" applyProtection="1">
      <alignment horizontal="center" vertical="center"/>
      <protection locked="0"/>
    </xf>
    <xf numFmtId="0" fontId="21" fillId="3" borderId="31" xfId="2" applyFont="1" applyFill="1" applyBorder="1" applyAlignment="1" applyProtection="1">
      <alignment horizontal="center" vertical="center"/>
      <protection locked="0"/>
    </xf>
    <xf numFmtId="1" fontId="5" fillId="3" borderId="30" xfId="2" applyNumberFormat="1" applyFont="1" applyFill="1" applyBorder="1" applyAlignment="1" applyProtection="1">
      <alignment horizontal="center" vertical="center"/>
      <protection locked="0"/>
    </xf>
    <xf numFmtId="1" fontId="5" fillId="3" borderId="31" xfId="2" applyNumberFormat="1" applyFont="1" applyFill="1" applyBorder="1" applyAlignment="1" applyProtection="1">
      <alignment horizontal="center" vertical="center"/>
      <protection locked="0"/>
    </xf>
    <xf numFmtId="0" fontId="20" fillId="0" borderId="0" xfId="2" applyFont="1" applyAlignment="1" applyProtection="1">
      <alignment horizontal="center"/>
      <protection locked="0"/>
    </xf>
    <xf numFmtId="0" fontId="33" fillId="0" borderId="0" xfId="0" quotePrefix="1" applyFont="1" applyAlignment="1" applyProtection="1">
      <alignment horizontal="left" vertical="center"/>
      <protection locked="0"/>
    </xf>
    <xf numFmtId="164" fontId="5" fillId="0" borderId="68" xfId="1" applyNumberFormat="1" applyFont="1" applyFill="1" applyBorder="1" applyAlignment="1" applyProtection="1">
      <alignment horizontal="center" vertical="center"/>
      <protection locked="0" hidden="1"/>
    </xf>
    <xf numFmtId="165" fontId="3" fillId="0" borderId="69" xfId="2" applyNumberFormat="1" applyFont="1" applyBorder="1" applyAlignment="1" applyProtection="1">
      <alignment horizontal="center" vertical="center"/>
      <protection hidden="1"/>
    </xf>
    <xf numFmtId="1" fontId="3" fillId="0" borderId="26" xfId="2" applyNumberFormat="1" applyFont="1" applyBorder="1" applyAlignment="1" applyProtection="1">
      <alignment horizontal="center" vertical="center"/>
      <protection hidden="1"/>
    </xf>
    <xf numFmtId="164" fontId="5" fillId="0" borderId="70" xfId="1" applyNumberFormat="1" applyFont="1" applyFill="1" applyBorder="1" applyAlignment="1" applyProtection="1">
      <alignment horizontal="center" vertical="center"/>
      <protection locked="0" hidden="1"/>
    </xf>
    <xf numFmtId="165" fontId="3" fillId="0" borderId="42" xfId="2" applyNumberFormat="1" applyFont="1" applyBorder="1" applyAlignment="1" applyProtection="1">
      <alignment horizontal="center" vertical="center"/>
      <protection hidden="1"/>
    </xf>
    <xf numFmtId="165" fontId="3" fillId="0" borderId="26" xfId="2" applyNumberFormat="1" applyFont="1" applyBorder="1" applyAlignment="1" applyProtection="1">
      <alignment horizontal="center" vertical="center"/>
      <protection hidden="1"/>
    </xf>
    <xf numFmtId="1" fontId="3" fillId="0" borderId="71" xfId="2" applyNumberFormat="1" applyFont="1" applyBorder="1" applyAlignment="1" applyProtection="1">
      <alignment horizontal="center" vertical="center"/>
      <protection hidden="1"/>
    </xf>
    <xf numFmtId="1" fontId="3" fillId="0" borderId="72" xfId="2" applyNumberFormat="1" applyFont="1" applyBorder="1" applyAlignment="1" applyProtection="1">
      <alignment horizontal="center" vertical="center"/>
      <protection hidden="1"/>
    </xf>
    <xf numFmtId="1" fontId="3" fillId="0" borderId="73" xfId="2" applyNumberFormat="1" applyFont="1" applyBorder="1" applyAlignment="1" applyProtection="1">
      <alignment horizontal="center" vertical="center"/>
      <protection hidden="1"/>
    </xf>
    <xf numFmtId="1" fontId="3" fillId="0" borderId="75" xfId="2" applyNumberFormat="1" applyFont="1" applyBorder="1" applyAlignment="1" applyProtection="1">
      <alignment horizontal="center" vertical="center"/>
      <protection hidden="1"/>
    </xf>
    <xf numFmtId="0" fontId="36" fillId="0" borderId="0" xfId="0" applyFont="1" applyAlignment="1">
      <alignment horizontal="left" vertical="center"/>
    </xf>
    <xf numFmtId="0" fontId="14" fillId="0" borderId="41" xfId="2" applyFont="1" applyBorder="1" applyAlignment="1" applyProtection="1">
      <alignment horizontal="center" vertical="center"/>
      <protection locked="0"/>
    </xf>
    <xf numFmtId="0" fontId="46" fillId="6" borderId="5" xfId="6" applyFont="1" applyFill="1" applyBorder="1" applyAlignment="1" applyProtection="1">
      <alignment horizontal="center" vertical="center" wrapText="1"/>
      <protection hidden="1"/>
    </xf>
    <xf numFmtId="0" fontId="47" fillId="6" borderId="5" xfId="6" applyFont="1" applyFill="1" applyBorder="1" applyAlignment="1" applyProtection="1">
      <alignment vertical="top" wrapText="1"/>
      <protection hidden="1"/>
    </xf>
    <xf numFmtId="0" fontId="47" fillId="6" borderId="5" xfId="6" applyFont="1" applyFill="1" applyBorder="1" applyAlignment="1" applyProtection="1">
      <alignment horizontal="left" vertical="top" wrapText="1"/>
      <protection hidden="1"/>
    </xf>
    <xf numFmtId="0" fontId="9" fillId="7" borderId="23" xfId="2" applyFont="1" applyFill="1" applyBorder="1" applyProtection="1">
      <protection locked="0"/>
    </xf>
    <xf numFmtId="0" fontId="9" fillId="7" borderId="48" xfId="2" applyFont="1" applyFill="1" applyBorder="1" applyProtection="1">
      <protection locked="0"/>
    </xf>
    <xf numFmtId="0" fontId="9" fillId="7" borderId="24" xfId="2" applyFont="1" applyFill="1" applyBorder="1" applyProtection="1">
      <protection locked="0"/>
    </xf>
    <xf numFmtId="0" fontId="9" fillId="0" borderId="19" xfId="2" applyFont="1" applyBorder="1" applyProtection="1">
      <protection locked="0"/>
    </xf>
    <xf numFmtId="0" fontId="9" fillId="0" borderId="51" xfId="2" applyFont="1" applyBorder="1" applyProtection="1">
      <protection locked="0"/>
    </xf>
    <xf numFmtId="0" fontId="9" fillId="0" borderId="43" xfId="2" applyFont="1" applyBorder="1" applyProtection="1">
      <protection locked="0"/>
    </xf>
    <xf numFmtId="0" fontId="9" fillId="0" borderId="22" xfId="2" applyFont="1" applyBorder="1" applyProtection="1">
      <protection locked="0"/>
    </xf>
    <xf numFmtId="0" fontId="19" fillId="0" borderId="69" xfId="2" applyFont="1" applyBorder="1" applyAlignment="1">
      <alignment horizontal="center" vertical="center" wrapText="1"/>
    </xf>
    <xf numFmtId="0" fontId="9" fillId="0" borderId="44" xfId="2" applyFont="1" applyBorder="1" applyProtection="1">
      <protection locked="0"/>
    </xf>
    <xf numFmtId="0" fontId="9" fillId="0" borderId="41" xfId="2" applyFont="1" applyBorder="1" applyProtection="1">
      <protection locked="0"/>
    </xf>
    <xf numFmtId="0" fontId="6" fillId="7" borderId="29" xfId="2" applyFont="1" applyFill="1" applyBorder="1" applyAlignment="1" applyProtection="1">
      <alignment horizontal="center" vertical="center"/>
      <protection locked="0"/>
    </xf>
    <xf numFmtId="0" fontId="19" fillId="7" borderId="5" xfId="2" applyFont="1" applyFill="1" applyBorder="1" applyAlignment="1">
      <alignment horizontal="center" vertical="center" wrapText="1"/>
    </xf>
    <xf numFmtId="0" fontId="9" fillId="7" borderId="5" xfId="2" applyFont="1" applyFill="1" applyBorder="1" applyProtection="1">
      <protection locked="0"/>
    </xf>
    <xf numFmtId="0" fontId="30" fillId="0" borderId="54" xfId="0" applyFont="1" applyBorder="1" applyAlignment="1">
      <alignment vertical="center"/>
    </xf>
    <xf numFmtId="0" fontId="30" fillId="0" borderId="65" xfId="0" applyFont="1" applyBorder="1" applyAlignment="1">
      <alignment vertical="center"/>
    </xf>
    <xf numFmtId="0" fontId="43" fillId="0" borderId="4" xfId="0" applyFont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164" fontId="10" fillId="0" borderId="0" xfId="2" applyNumberFormat="1" applyFont="1" applyProtection="1">
      <protection locked="0"/>
    </xf>
    <xf numFmtId="0" fontId="30" fillId="0" borderId="4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9" fillId="0" borderId="31" xfId="2" applyFont="1" applyBorder="1" applyAlignment="1" applyProtection="1">
      <alignment horizontal="center" vertical="center"/>
      <protection locked="0"/>
    </xf>
    <xf numFmtId="0" fontId="14" fillId="0" borderId="5" xfId="2" applyFont="1" applyBorder="1" applyAlignment="1" applyProtection="1">
      <alignment horizontal="right"/>
      <protection locked="0"/>
    </xf>
    <xf numFmtId="0" fontId="9" fillId="0" borderId="30" xfId="2" applyFont="1" applyBorder="1" applyAlignment="1" applyProtection="1">
      <alignment horizontal="center" vertical="center"/>
      <protection locked="0"/>
    </xf>
    <xf numFmtId="0" fontId="8" fillId="0" borderId="0" xfId="2" applyFont="1" applyProtection="1">
      <protection locked="0"/>
    </xf>
    <xf numFmtId="0" fontId="9" fillId="0" borderId="43" xfId="2" applyFont="1" applyBorder="1" applyAlignment="1" applyProtection="1">
      <alignment horizontal="left" vertical="center"/>
      <protection locked="0"/>
    </xf>
    <xf numFmtId="49" fontId="9" fillId="0" borderId="0" xfId="2" applyNumberFormat="1" applyFont="1" applyAlignment="1" applyProtection="1">
      <alignment horizontal="center" vertical="center"/>
      <protection locked="0"/>
    </xf>
    <xf numFmtId="0" fontId="19" fillId="0" borderId="41" xfId="2" applyFont="1" applyBorder="1" applyAlignment="1">
      <alignment horizontal="left" vertical="center" wrapText="1"/>
    </xf>
    <xf numFmtId="0" fontId="19" fillId="0" borderId="43" xfId="2" applyFont="1" applyBorder="1" applyAlignment="1">
      <alignment horizontal="left" vertical="center" wrapText="1"/>
    </xf>
    <xf numFmtId="1" fontId="3" fillId="8" borderId="42" xfId="2" applyNumberFormat="1" applyFont="1" applyFill="1" applyBorder="1" applyAlignment="1" applyProtection="1">
      <alignment horizontal="center" vertical="center"/>
      <protection hidden="1"/>
    </xf>
    <xf numFmtId="1" fontId="3" fillId="9" borderId="42" xfId="2" applyNumberFormat="1" applyFont="1" applyFill="1" applyBorder="1" applyAlignment="1" applyProtection="1">
      <alignment horizontal="center" vertical="center"/>
      <protection hidden="1"/>
    </xf>
    <xf numFmtId="1" fontId="3" fillId="10" borderId="42" xfId="2" applyNumberFormat="1" applyFont="1" applyFill="1" applyBorder="1" applyAlignment="1" applyProtection="1">
      <alignment horizontal="center" vertical="center"/>
      <protection hidden="1"/>
    </xf>
    <xf numFmtId="0" fontId="9" fillId="0" borderId="51" xfId="2" applyFont="1" applyBorder="1" applyAlignment="1" applyProtection="1">
      <alignment horizontal="center"/>
      <protection locked="0"/>
    </xf>
    <xf numFmtId="0" fontId="9" fillId="0" borderId="41" xfId="2" applyFont="1" applyBorder="1" applyAlignment="1" applyProtection="1">
      <alignment horizontal="center"/>
      <protection locked="0"/>
    </xf>
    <xf numFmtId="0" fontId="9" fillId="0" borderId="43" xfId="2" applyFont="1" applyBorder="1" applyAlignment="1" applyProtection="1">
      <alignment horizontal="center"/>
      <protection locked="0"/>
    </xf>
    <xf numFmtId="164" fontId="5" fillId="8" borderId="56" xfId="1" applyNumberFormat="1" applyFont="1" applyFill="1" applyBorder="1" applyAlignment="1" applyProtection="1">
      <alignment horizontal="center" vertical="center"/>
      <protection locked="0" hidden="1"/>
    </xf>
    <xf numFmtId="164" fontId="5" fillId="8" borderId="52" xfId="1" applyNumberFormat="1" applyFont="1" applyFill="1" applyBorder="1" applyAlignment="1" applyProtection="1">
      <alignment horizontal="center" vertical="center"/>
      <protection locked="0" hidden="1"/>
    </xf>
    <xf numFmtId="164" fontId="5" fillId="8" borderId="52" xfId="1" applyNumberFormat="1" applyFont="1" applyFill="1" applyBorder="1" applyAlignment="1" applyProtection="1">
      <alignment horizontal="center" vertical="center"/>
      <protection hidden="1"/>
    </xf>
    <xf numFmtId="1" fontId="5" fillId="8" borderId="41" xfId="2" applyNumberFormat="1" applyFont="1" applyFill="1" applyBorder="1" applyAlignment="1">
      <alignment horizontal="center" vertical="center"/>
    </xf>
    <xf numFmtId="165" fontId="3" fillId="8" borderId="41" xfId="2" applyNumberFormat="1" applyFont="1" applyFill="1" applyBorder="1" applyAlignment="1" applyProtection="1">
      <alignment horizontal="center" vertical="center"/>
      <protection hidden="1"/>
    </xf>
    <xf numFmtId="164" fontId="5" fillId="9" borderId="56" xfId="1" applyNumberFormat="1" applyFont="1" applyFill="1" applyBorder="1" applyAlignment="1" applyProtection="1">
      <alignment horizontal="center" vertical="center"/>
      <protection locked="0" hidden="1"/>
    </xf>
    <xf numFmtId="164" fontId="5" fillId="9" borderId="52" xfId="1" applyNumberFormat="1" applyFont="1" applyFill="1" applyBorder="1" applyAlignment="1" applyProtection="1">
      <alignment horizontal="center" vertical="center"/>
      <protection locked="0" hidden="1"/>
    </xf>
    <xf numFmtId="164" fontId="5" fillId="9" borderId="52" xfId="1" applyNumberFormat="1" applyFont="1" applyFill="1" applyBorder="1" applyAlignment="1" applyProtection="1">
      <alignment horizontal="center" vertical="center"/>
      <protection hidden="1"/>
    </xf>
    <xf numFmtId="1" fontId="5" fillId="9" borderId="41" xfId="2" applyNumberFormat="1" applyFont="1" applyFill="1" applyBorder="1" applyAlignment="1">
      <alignment horizontal="center" vertical="center"/>
    </xf>
    <xf numFmtId="165" fontId="3" fillId="9" borderId="41" xfId="2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vertical="center"/>
      <protection locked="0"/>
    </xf>
    <xf numFmtId="0" fontId="53" fillId="0" borderId="4" xfId="0" applyFont="1" applyBorder="1" applyAlignment="1">
      <alignment horizontal="center" vertical="center"/>
    </xf>
    <xf numFmtId="0" fontId="53" fillId="0" borderId="10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15" fillId="0" borderId="29" xfId="2" applyFont="1" applyBorder="1" applyAlignment="1" applyProtection="1">
      <alignment horizontal="center" vertical="center"/>
      <protection locked="0"/>
    </xf>
    <xf numFmtId="0" fontId="15" fillId="0" borderId="30" xfId="2" applyFont="1" applyBorder="1" applyAlignment="1" applyProtection="1">
      <alignment horizontal="center" vertical="center"/>
      <protection locked="0"/>
    </xf>
    <xf numFmtId="0" fontId="15" fillId="0" borderId="31" xfId="2" applyFont="1" applyBorder="1" applyAlignment="1" applyProtection="1">
      <alignment horizontal="center" vertical="center"/>
      <protection locked="0"/>
    </xf>
    <xf numFmtId="0" fontId="14" fillId="0" borderId="36" xfId="2" applyFont="1" applyBorder="1" applyAlignment="1" applyProtection="1">
      <alignment horizontal="right"/>
      <protection locked="0"/>
    </xf>
    <xf numFmtId="0" fontId="14" fillId="0" borderId="38" xfId="2" applyFont="1" applyBorder="1" applyAlignment="1" applyProtection="1">
      <alignment horizontal="right"/>
      <protection locked="0"/>
    </xf>
    <xf numFmtId="0" fontId="7" fillId="0" borderId="0" xfId="2" applyFont="1" applyAlignment="1" applyProtection="1">
      <alignment horizontal="right" vertical="center"/>
      <protection locked="0"/>
    </xf>
    <xf numFmtId="0" fontId="7" fillId="0" borderId="33" xfId="2" applyFont="1" applyBorder="1" applyAlignment="1" applyProtection="1">
      <alignment horizontal="right" vertical="center"/>
      <protection locked="0"/>
    </xf>
    <xf numFmtId="0" fontId="13" fillId="0" borderId="14" xfId="2" applyFont="1" applyBorder="1" applyAlignment="1" applyProtection="1">
      <alignment horizontal="center" vertical="center"/>
      <protection locked="0"/>
    </xf>
    <xf numFmtId="0" fontId="13" fillId="0" borderId="2" xfId="2" applyFont="1" applyBorder="1" applyAlignment="1" applyProtection="1">
      <alignment horizontal="center" vertical="center"/>
      <protection locked="0"/>
    </xf>
    <xf numFmtId="0" fontId="13" fillId="0" borderId="15" xfId="2" applyFont="1" applyBorder="1" applyAlignment="1" applyProtection="1">
      <alignment horizontal="center" vertical="center"/>
      <protection locked="0"/>
    </xf>
    <xf numFmtId="0" fontId="14" fillId="0" borderId="29" xfId="2" applyFont="1" applyBorder="1" applyAlignment="1" applyProtection="1">
      <alignment horizontal="center" vertical="center"/>
      <protection locked="0"/>
    </xf>
    <xf numFmtId="0" fontId="14" fillId="0" borderId="30" xfId="2" applyFont="1" applyBorder="1" applyAlignment="1" applyProtection="1">
      <alignment horizontal="center" vertical="center"/>
      <protection locked="0"/>
    </xf>
    <xf numFmtId="0" fontId="14" fillId="0" borderId="31" xfId="2" applyFont="1" applyBorder="1" applyAlignment="1" applyProtection="1">
      <alignment horizontal="center" vertical="center"/>
      <protection locked="0"/>
    </xf>
    <xf numFmtId="164" fontId="7" fillId="0" borderId="0" xfId="2" applyNumberFormat="1" applyFont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9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164" fontId="7" fillId="0" borderId="33" xfId="2" applyNumberFormat="1" applyFont="1" applyBorder="1" applyAlignment="1" applyProtection="1">
      <alignment horizontal="center" vertical="center"/>
      <protection locked="0"/>
    </xf>
    <xf numFmtId="0" fontId="9" fillId="0" borderId="14" xfId="2" applyFont="1" applyBorder="1" applyAlignment="1" applyProtection="1">
      <alignment horizontal="center" vertical="center"/>
      <protection locked="0"/>
    </xf>
    <xf numFmtId="0" fontId="9" fillId="0" borderId="2" xfId="2" applyFont="1" applyBorder="1" applyAlignment="1" applyProtection="1">
      <alignment horizontal="center" vertical="center"/>
      <protection locked="0"/>
    </xf>
    <xf numFmtId="0" fontId="9" fillId="0" borderId="15" xfId="2" applyFont="1" applyBorder="1" applyAlignment="1" applyProtection="1">
      <alignment horizontal="center" vertical="center"/>
      <protection locked="0"/>
    </xf>
    <xf numFmtId="0" fontId="30" fillId="0" borderId="11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43" fillId="0" borderId="5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1" fontId="52" fillId="0" borderId="14" xfId="0" applyNumberFormat="1" applyFont="1" applyBorder="1" applyAlignment="1">
      <alignment horizontal="center" vertical="center"/>
    </xf>
    <xf numFmtId="1" fontId="52" fillId="0" borderId="15" xfId="0" applyNumberFormat="1" applyFont="1" applyBorder="1" applyAlignment="1">
      <alignment horizontal="center" vertical="center"/>
    </xf>
    <xf numFmtId="0" fontId="34" fillId="0" borderId="61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4" fillId="0" borderId="60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34" fillId="0" borderId="40" xfId="0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50" fillId="0" borderId="14" xfId="0" applyFont="1" applyBorder="1" applyAlignment="1">
      <alignment horizontal="left" vertical="center" wrapText="1"/>
    </xf>
    <xf numFmtId="0" fontId="50" fillId="0" borderId="2" xfId="0" applyFont="1" applyBorder="1" applyAlignment="1">
      <alignment horizontal="left" vertical="center" wrapText="1"/>
    </xf>
    <xf numFmtId="0" fontId="50" fillId="0" borderId="15" xfId="0" applyFont="1" applyBorder="1" applyAlignment="1">
      <alignment horizontal="left" vertical="center" wrapText="1"/>
    </xf>
    <xf numFmtId="0" fontId="52" fillId="0" borderId="14" xfId="0" applyFont="1" applyBorder="1" applyAlignment="1">
      <alignment horizontal="center" vertical="center"/>
    </xf>
    <xf numFmtId="0" fontId="52" fillId="0" borderId="46" xfId="0" applyFont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6" fillId="0" borderId="0" xfId="0" applyFont="1" applyAlignment="1">
      <alignment horizontal="center" vertical="top"/>
    </xf>
    <xf numFmtId="1" fontId="42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2" fillId="0" borderId="79" xfId="0" applyFont="1" applyBorder="1" applyAlignment="1">
      <alignment horizontal="center" vertical="center"/>
    </xf>
    <xf numFmtId="0" fontId="52" fillId="0" borderId="28" xfId="0" applyFont="1" applyBorder="1" applyAlignment="1">
      <alignment horizontal="center" vertical="center"/>
    </xf>
    <xf numFmtId="1" fontId="52" fillId="0" borderId="27" xfId="0" applyNumberFormat="1" applyFont="1" applyBorder="1" applyAlignment="1">
      <alignment horizontal="center" vertical="center"/>
    </xf>
    <xf numFmtId="1" fontId="52" fillId="0" borderId="62" xfId="0" applyNumberFormat="1" applyFont="1" applyBorder="1" applyAlignment="1">
      <alignment horizontal="center" vertical="center"/>
    </xf>
    <xf numFmtId="0" fontId="43" fillId="0" borderId="48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4" xfId="0" applyFont="1" applyBorder="1" applyAlignment="1">
      <alignment horizontal="left" vertical="center" wrapText="1"/>
    </xf>
    <xf numFmtId="0" fontId="42" fillId="0" borderId="64" xfId="0" applyFont="1" applyBorder="1" applyAlignment="1">
      <alignment horizontal="center" vertical="center"/>
    </xf>
    <xf numFmtId="0" fontId="42" fillId="0" borderId="50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36" fillId="0" borderId="58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1" fontId="42" fillId="0" borderId="14" xfId="0" applyNumberFormat="1" applyFont="1" applyBorder="1" applyAlignment="1">
      <alignment horizontal="center" vertical="center"/>
    </xf>
    <xf numFmtId="1" fontId="42" fillId="0" borderId="15" xfId="0" applyNumberFormat="1" applyFont="1" applyBorder="1" applyAlignment="1">
      <alignment horizontal="center" vertical="center"/>
    </xf>
    <xf numFmtId="1" fontId="42" fillId="0" borderId="64" xfId="0" applyNumberFormat="1" applyFont="1" applyBorder="1" applyAlignment="1">
      <alignment horizontal="center" vertical="center"/>
    </xf>
    <xf numFmtId="1" fontId="42" fillId="0" borderId="65" xfId="0" applyNumberFormat="1" applyFont="1" applyBorder="1" applyAlignment="1">
      <alignment horizontal="center" vertical="center"/>
    </xf>
    <xf numFmtId="0" fontId="35" fillId="0" borderId="4" xfId="0" applyFont="1" applyBorder="1" applyAlignment="1">
      <alignment horizontal="left" vertical="center"/>
    </xf>
    <xf numFmtId="0" fontId="30" fillId="0" borderId="6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44" fillId="0" borderId="61" xfId="0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0" fontId="44" fillId="0" borderId="21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41" fillId="0" borderId="0" xfId="0" applyFont="1" applyAlignment="1">
      <alignment horizontal="left" vertical="center" wrapText="1"/>
    </xf>
    <xf numFmtId="0" fontId="43" fillId="0" borderId="66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35" fillId="0" borderId="12" xfId="0" applyFont="1" applyBorder="1" applyAlignment="1">
      <alignment horizontal="left" vertical="center" wrapText="1"/>
    </xf>
    <xf numFmtId="0" fontId="43" fillId="0" borderId="63" xfId="0" applyFont="1" applyBorder="1" applyAlignment="1">
      <alignment horizontal="center" vertical="center"/>
    </xf>
    <xf numFmtId="0" fontId="43" fillId="0" borderId="67" xfId="0" applyFont="1" applyBorder="1" applyAlignment="1">
      <alignment horizontal="center" vertical="center"/>
    </xf>
    <xf numFmtId="0" fontId="35" fillId="0" borderId="14" xfId="0" applyFont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0" borderId="15" xfId="0" applyFont="1" applyBorder="1" applyAlignment="1">
      <alignment horizontal="left" vertical="center"/>
    </xf>
    <xf numFmtId="0" fontId="28" fillId="0" borderId="14" xfId="0" applyFont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40" fillId="0" borderId="14" xfId="0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0" fontId="28" fillId="0" borderId="64" xfId="0" applyFont="1" applyBorder="1" applyAlignment="1">
      <alignment horizontal="left" vertical="center"/>
    </xf>
    <xf numFmtId="0" fontId="28" fillId="0" borderId="45" xfId="0" applyFont="1" applyBorder="1" applyAlignment="1">
      <alignment horizontal="left" vertical="center"/>
    </xf>
    <xf numFmtId="0" fontId="28" fillId="0" borderId="65" xfId="0" applyFont="1" applyBorder="1" applyAlignment="1">
      <alignment horizontal="left" vertical="center"/>
    </xf>
    <xf numFmtId="0" fontId="52" fillId="0" borderId="37" xfId="0" applyFont="1" applyBorder="1" applyAlignment="1">
      <alignment horizontal="center" vertical="center"/>
    </xf>
    <xf numFmtId="0" fontId="52" fillId="0" borderId="31" xfId="0" applyFont="1" applyBorder="1" applyAlignment="1">
      <alignment horizontal="center" vertical="center"/>
    </xf>
    <xf numFmtId="0" fontId="51" fillId="0" borderId="14" xfId="0" applyFont="1" applyBorder="1" applyAlignment="1">
      <alignment horizontal="left" vertical="center"/>
    </xf>
    <xf numFmtId="0" fontId="51" fillId="0" borderId="2" xfId="0" applyFont="1" applyBorder="1" applyAlignment="1">
      <alignment horizontal="left" vertical="center"/>
    </xf>
    <xf numFmtId="0" fontId="51" fillId="0" borderId="15" xfId="0" applyFont="1" applyBorder="1" applyAlignment="1">
      <alignment horizontal="left" vertical="center"/>
    </xf>
    <xf numFmtId="1" fontId="52" fillId="0" borderId="29" xfId="0" applyNumberFormat="1" applyFont="1" applyBorder="1" applyAlignment="1">
      <alignment horizontal="center" vertical="center"/>
    </xf>
    <xf numFmtId="1" fontId="52" fillId="0" borderId="39" xfId="0" applyNumberFormat="1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0" fillId="0" borderId="14" xfId="0" applyFont="1" applyBorder="1" applyAlignment="1">
      <alignment horizontal="left" vertical="center" wrapText="1"/>
    </xf>
    <xf numFmtId="0" fontId="40" fillId="0" borderId="2" xfId="0" applyFont="1" applyBorder="1" applyAlignment="1">
      <alignment horizontal="left" vertical="center" wrapText="1"/>
    </xf>
    <xf numFmtId="0" fontId="40" fillId="0" borderId="15" xfId="0" applyFont="1" applyBorder="1" applyAlignment="1">
      <alignment horizontal="left" vertical="center" wrapText="1"/>
    </xf>
    <xf numFmtId="0" fontId="32" fillId="0" borderId="0" xfId="0" applyFont="1" applyAlignment="1">
      <alignment horizontal="right" vertical="center"/>
    </xf>
    <xf numFmtId="0" fontId="32" fillId="0" borderId="0" xfId="0" applyFont="1" applyAlignment="1">
      <alignment horizontal="left" vertical="center"/>
    </xf>
    <xf numFmtId="0" fontId="14" fillId="0" borderId="29" xfId="2" applyFont="1" applyBorder="1" applyAlignment="1" applyProtection="1">
      <alignment horizontal="left" vertical="center"/>
      <protection locked="0"/>
    </xf>
    <xf numFmtId="0" fontId="14" fillId="0" borderId="30" xfId="2" applyFont="1" applyBorder="1" applyAlignment="1" applyProtection="1">
      <alignment horizontal="left" vertical="center"/>
      <protection locked="0"/>
    </xf>
    <xf numFmtId="0" fontId="15" fillId="0" borderId="6" xfId="2" applyFont="1" applyBorder="1" applyAlignment="1" applyProtection="1">
      <alignment horizontal="center" vertical="center"/>
      <protection locked="0"/>
    </xf>
    <xf numFmtId="0" fontId="15" fillId="0" borderId="7" xfId="2" applyFont="1" applyBorder="1" applyAlignment="1" applyProtection="1">
      <alignment horizontal="center" vertical="center"/>
      <protection locked="0"/>
    </xf>
    <xf numFmtId="0" fontId="15" fillId="0" borderId="8" xfId="2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/>
      <protection locked="0"/>
    </xf>
    <xf numFmtId="0" fontId="7" fillId="0" borderId="23" xfId="2" applyFont="1" applyBorder="1" applyAlignment="1" applyProtection="1">
      <alignment horizontal="center" vertical="center"/>
      <protection locked="0"/>
    </xf>
    <xf numFmtId="0" fontId="7" fillId="0" borderId="24" xfId="2" applyFont="1" applyBorder="1" applyAlignment="1" applyProtection="1">
      <alignment horizontal="center" vertical="center"/>
      <protection locked="0"/>
    </xf>
    <xf numFmtId="0" fontId="7" fillId="0" borderId="25" xfId="2" applyFont="1" applyBorder="1" applyAlignment="1" applyProtection="1">
      <alignment horizontal="center" vertical="center"/>
      <protection locked="0"/>
    </xf>
    <xf numFmtId="0" fontId="7" fillId="0" borderId="26" xfId="2" applyFont="1" applyBorder="1" applyAlignment="1" applyProtection="1">
      <alignment horizontal="center" vertical="center"/>
      <protection locked="0"/>
    </xf>
    <xf numFmtId="0" fontId="7" fillId="0" borderId="27" xfId="2" applyFont="1" applyBorder="1" applyAlignment="1" applyProtection="1">
      <alignment horizontal="center" vertical="center"/>
      <protection locked="0"/>
    </xf>
    <xf numFmtId="0" fontId="7" fillId="0" borderId="28" xfId="2" applyFont="1" applyBorder="1" applyAlignment="1" applyProtection="1">
      <alignment horizontal="center" vertical="center"/>
      <protection locked="0"/>
    </xf>
    <xf numFmtId="0" fontId="46" fillId="6" borderId="36" xfId="6" applyFont="1" applyFill="1" applyBorder="1" applyAlignment="1" applyProtection="1">
      <alignment horizontal="center" vertical="center" wrapText="1"/>
      <protection hidden="1"/>
    </xf>
    <xf numFmtId="0" fontId="46" fillId="6" borderId="38" xfId="6" applyFont="1" applyFill="1" applyBorder="1" applyAlignment="1" applyProtection="1">
      <alignment horizontal="center" vertical="center" wrapText="1"/>
      <protection hidden="1"/>
    </xf>
    <xf numFmtId="0" fontId="3" fillId="0" borderId="48" xfId="2" applyFont="1" applyBorder="1" applyAlignment="1" applyProtection="1">
      <alignment horizontal="center" vertical="center" wrapText="1"/>
      <protection locked="0"/>
    </xf>
    <xf numFmtId="0" fontId="3" fillId="0" borderId="24" xfId="2" applyFont="1" applyBorder="1" applyAlignment="1" applyProtection="1">
      <alignment horizontal="center" vertical="center" wrapText="1"/>
      <protection locked="0"/>
    </xf>
    <xf numFmtId="0" fontId="3" fillId="0" borderId="0" xfId="2" applyFont="1" applyAlignment="1" applyProtection="1">
      <alignment horizontal="center" vertical="center" wrapText="1"/>
      <protection locked="0"/>
    </xf>
    <xf numFmtId="0" fontId="3" fillId="0" borderId="26" xfId="2" applyFont="1" applyBorder="1" applyAlignment="1" applyProtection="1">
      <alignment horizontal="center" vertical="center" wrapText="1"/>
      <protection locked="0"/>
    </xf>
    <xf numFmtId="0" fontId="3" fillId="0" borderId="49" xfId="2" applyFont="1" applyBorder="1" applyAlignment="1" applyProtection="1">
      <alignment horizontal="center" vertical="center" wrapText="1"/>
      <protection locked="0"/>
    </xf>
    <xf numFmtId="0" fontId="3" fillId="0" borderId="28" xfId="2" applyFont="1" applyBorder="1" applyAlignment="1" applyProtection="1">
      <alignment horizontal="center" vertical="center" wrapText="1"/>
      <protection locked="0"/>
    </xf>
    <xf numFmtId="0" fontId="21" fillId="3" borderId="30" xfId="2" applyFont="1" applyFill="1" applyBorder="1" applyAlignment="1" applyProtection="1">
      <alignment horizontal="center" vertical="center"/>
      <protection locked="0"/>
    </xf>
    <xf numFmtId="0" fontId="21" fillId="3" borderId="31" xfId="2" applyFont="1" applyFill="1" applyBorder="1" applyAlignment="1" applyProtection="1">
      <alignment horizontal="center" vertical="center"/>
      <protection locked="0"/>
    </xf>
    <xf numFmtId="1" fontId="5" fillId="3" borderId="30" xfId="2" applyNumberFormat="1" applyFont="1" applyFill="1" applyBorder="1" applyAlignment="1" applyProtection="1">
      <alignment horizontal="center" vertical="center"/>
      <protection locked="0"/>
    </xf>
    <xf numFmtId="1" fontId="5" fillId="3" borderId="31" xfId="2" applyNumberFormat="1" applyFont="1" applyFill="1" applyBorder="1" applyAlignment="1" applyProtection="1">
      <alignment horizontal="center" vertical="center"/>
      <protection locked="0"/>
    </xf>
    <xf numFmtId="0" fontId="10" fillId="0" borderId="49" xfId="2" applyFont="1" applyBorder="1" applyAlignment="1" applyProtection="1">
      <alignment horizontal="center"/>
      <protection locked="0"/>
    </xf>
    <xf numFmtId="164" fontId="11" fillId="0" borderId="49" xfId="2" applyNumberFormat="1" applyFont="1" applyBorder="1" applyAlignment="1" applyProtection="1">
      <alignment horizontal="center"/>
      <protection locked="0"/>
    </xf>
    <xf numFmtId="0" fontId="20" fillId="0" borderId="0" xfId="2" applyFont="1" applyAlignment="1" applyProtection="1">
      <alignment horizontal="center"/>
      <protection locked="0"/>
    </xf>
    <xf numFmtId="0" fontId="13" fillId="0" borderId="0" xfId="2" applyFont="1" applyAlignment="1" applyProtection="1">
      <alignment horizontal="center" vertical="center"/>
      <protection locked="0"/>
    </xf>
    <xf numFmtId="1" fontId="5" fillId="3" borderId="29" xfId="2" applyNumberFormat="1" applyFont="1" applyFill="1" applyBorder="1" applyAlignment="1" applyProtection="1">
      <alignment horizontal="center" vertical="center"/>
      <protection locked="0"/>
    </xf>
    <xf numFmtId="1" fontId="5" fillId="3" borderId="74" xfId="2" applyNumberFormat="1" applyFont="1" applyFill="1" applyBorder="1" applyAlignment="1" applyProtection="1">
      <alignment horizontal="center" vertical="center"/>
      <protection locked="0"/>
    </xf>
    <xf numFmtId="0" fontId="3" fillId="0" borderId="76" xfId="2" applyFont="1" applyBorder="1" applyAlignment="1" applyProtection="1">
      <alignment horizontal="center" vertical="center" wrapText="1"/>
      <protection locked="0"/>
    </xf>
    <xf numFmtId="0" fontId="3" fillId="0" borderId="77" xfId="2" applyFont="1" applyBorder="1" applyAlignment="1" applyProtection="1">
      <alignment horizontal="center" vertical="center" wrapText="1"/>
      <protection locked="0"/>
    </xf>
    <xf numFmtId="0" fontId="3" fillId="0" borderId="78" xfId="2" applyFont="1" applyBorder="1" applyAlignment="1" applyProtection="1">
      <alignment horizontal="center" vertical="center" wrapText="1"/>
      <protection locked="0"/>
    </xf>
    <xf numFmtId="0" fontId="21" fillId="3" borderId="29" xfId="2" applyFont="1" applyFill="1" applyBorder="1" applyAlignment="1" applyProtection="1">
      <alignment horizontal="center" vertical="center"/>
      <protection locked="0"/>
    </xf>
    <xf numFmtId="0" fontId="21" fillId="3" borderId="74" xfId="2" applyFont="1" applyFill="1" applyBorder="1" applyAlignment="1" applyProtection="1">
      <alignment horizontal="center" vertical="center"/>
      <protection locked="0"/>
    </xf>
  </cellXfs>
  <cellStyles count="8">
    <cellStyle name="Comma 2" xfId="5" xr:uid="{00000000-0005-0000-0000-000000000000}"/>
    <cellStyle name="Normal" xfId="0" builtinId="0"/>
    <cellStyle name="Normal 10" xfId="7" xr:uid="{00000000-0005-0000-0000-000002000000}"/>
    <cellStyle name="Normal 2" xfId="2" xr:uid="{00000000-0005-0000-0000-000003000000}"/>
    <cellStyle name="Normal 2 2" xfId="4" xr:uid="{00000000-0005-0000-0000-000004000000}"/>
    <cellStyle name="Normal 2 2 2" xfId="6" xr:uid="{00000000-0005-0000-0000-000005000000}"/>
    <cellStyle name="Normal 9" xfId="3" xr:uid="{00000000-0005-0000-0000-000006000000}"/>
    <cellStyle name="Output" xfId="1" builtinId="21"/>
  </cellStyles>
  <dxfs count="56"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u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349665</xdr:colOff>
      <xdr:row>0</xdr:row>
      <xdr:rowOff>0</xdr:rowOff>
    </xdr:from>
    <xdr:to>
      <xdr:col>3</xdr:col>
      <xdr:colOff>956629</xdr:colOff>
      <xdr:row>4</xdr:row>
      <xdr:rowOff>112428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C466A2BC-9973-4B21-939F-5DE348C96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49562" y="0"/>
          <a:ext cx="1047083" cy="10517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152400</xdr:colOff>
      <xdr:row>0</xdr:row>
      <xdr:rowOff>133350</xdr:rowOff>
    </xdr:from>
    <xdr:to>
      <xdr:col>46</xdr:col>
      <xdr:colOff>447210</xdr:colOff>
      <xdr:row>3</xdr:row>
      <xdr:rowOff>62734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A67F4BD3-F42E-4A79-B5AA-BB62C7CA1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0450" y="133350"/>
          <a:ext cx="1837861" cy="666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230589</xdr:colOff>
      <xdr:row>0</xdr:row>
      <xdr:rowOff>181394</xdr:rowOff>
    </xdr:from>
    <xdr:to>
      <xdr:col>16</xdr:col>
      <xdr:colOff>158156</xdr:colOff>
      <xdr:row>5</xdr:row>
      <xdr:rowOff>10120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85C356-7D30-4274-8A79-BA156380E5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2989" y="181394"/>
          <a:ext cx="874624" cy="824769"/>
        </a:xfrm>
        <a:prstGeom prst="rect">
          <a:avLst/>
        </a:prstGeom>
      </xdr:spPr>
    </xdr:pic>
    <xdr:clientData/>
  </xdr:twoCellAnchor>
  <xdr:twoCellAnchor>
    <xdr:from>
      <xdr:col>1</xdr:col>
      <xdr:colOff>149154</xdr:colOff>
      <xdr:row>0</xdr:row>
      <xdr:rowOff>180452</xdr:rowOff>
    </xdr:from>
    <xdr:to>
      <xdr:col>4</xdr:col>
      <xdr:colOff>76896</xdr:colOff>
      <xdr:row>5</xdr:row>
      <xdr:rowOff>29766</xdr:rowOff>
    </xdr:to>
    <xdr:pic>
      <xdr:nvPicPr>
        <xdr:cNvPr id="3" name="Picture 2" descr="Description: C:\Users\bahala kayo\Downloads\130283155_760699404525408_56212129520441069_n.png">
          <a:extLst>
            <a:ext uri="{FF2B5EF4-FFF2-40B4-BE49-F238E27FC236}">
              <a16:creationId xmlns:a16="http://schemas.microsoft.com/office/drawing/2014/main" id="{6B2D6C87-AEB3-4AEE-8AA4-4849E4B0BEA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795" y="180452"/>
          <a:ext cx="874289" cy="8494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egistrars%20File/E%20GRADING%202016/GRADE%201%20-%203/QUARTER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 I"/>
      <sheetName val="INPUT DATA"/>
      <sheetName val="MTB"/>
      <sheetName val="FILIPINO"/>
      <sheetName val="ENGLISH"/>
      <sheetName val="MATH"/>
      <sheetName val="SCIENCE"/>
      <sheetName val="AP"/>
      <sheetName val="ESP"/>
      <sheetName val="CLE"/>
      <sheetName val="MUSIC "/>
      <sheetName val="ARTS"/>
      <sheetName val="PE"/>
      <sheetName val="HEALTH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34"/>
  </sheetPr>
  <dimension ref="A1:BG113"/>
  <sheetViews>
    <sheetView showGridLines="0" topLeftCell="A8" zoomScale="130" zoomScaleNormal="130" workbookViewId="0">
      <selection activeCell="B11" sqref="B11:E74"/>
    </sheetView>
  </sheetViews>
  <sheetFormatPr defaultColWidth="9.140625" defaultRowHeight="12.75" x14ac:dyDescent="0.2"/>
  <cols>
    <col min="1" max="1" width="3.42578125" style="2" bestFit="1" customWidth="1"/>
    <col min="2" max="2" width="32.28515625" style="2" customWidth="1"/>
    <col min="3" max="3" width="6.5703125" style="2" bestFit="1" customWidth="1"/>
    <col min="4" max="4" width="14.85546875" style="2" bestFit="1" customWidth="1"/>
    <col min="5" max="5" width="18.5703125" style="2" bestFit="1" customWidth="1"/>
    <col min="6" max="9" width="3.7109375" style="2" customWidth="1"/>
    <col min="10" max="10" width="6.7109375" style="2" customWidth="1"/>
    <col min="11" max="14" width="3.7109375" style="2" customWidth="1"/>
    <col min="15" max="15" width="6.7109375" style="2" customWidth="1"/>
    <col min="16" max="19" width="3.7109375" style="2" customWidth="1"/>
    <col min="20" max="20" width="6.7109375" style="2" customWidth="1"/>
    <col min="21" max="24" width="3.7109375" style="2" customWidth="1"/>
    <col min="25" max="25" width="6.7109375" style="2" customWidth="1"/>
    <col min="26" max="29" width="3.7109375" style="2" customWidth="1"/>
    <col min="30" max="30" width="6.7109375" style="2" customWidth="1"/>
    <col min="31" max="34" width="3.7109375" style="2" customWidth="1"/>
    <col min="35" max="35" width="6.7109375" style="2" customWidth="1"/>
    <col min="36" max="39" width="3.7109375" style="2" customWidth="1"/>
    <col min="40" max="40" width="6.7109375" style="2" customWidth="1"/>
    <col min="41" max="42" width="3.7109375" style="2" customWidth="1"/>
    <col min="43" max="44" width="3.7109375" style="5" customWidth="1"/>
    <col min="45" max="45" width="6.5703125" style="6" customWidth="1"/>
    <col min="46" max="49" width="9.140625" style="1"/>
    <col min="50" max="16384" width="9.140625" style="2"/>
  </cols>
  <sheetData>
    <row r="1" spans="1:59" ht="30" x14ac:dyDescent="0.2">
      <c r="A1" s="296" t="s">
        <v>22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</row>
    <row r="2" spans="1:59" x14ac:dyDescent="0.2"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4"/>
      <c r="AL2" s="4"/>
      <c r="AM2" s="3"/>
      <c r="AN2" s="4"/>
      <c r="AO2" s="4"/>
      <c r="AP2" s="4"/>
    </row>
    <row r="3" spans="1:59" ht="15.75" x14ac:dyDescent="0.2">
      <c r="F3" s="7"/>
      <c r="G3" s="287" t="s">
        <v>23</v>
      </c>
      <c r="H3" s="288"/>
      <c r="I3" s="288"/>
      <c r="J3" s="288"/>
      <c r="K3" s="289"/>
      <c r="L3" s="8"/>
      <c r="M3" s="8"/>
      <c r="N3" s="8"/>
      <c r="O3" s="8"/>
      <c r="P3" s="8"/>
      <c r="Q3" s="8"/>
      <c r="R3" s="293" t="s">
        <v>24</v>
      </c>
      <c r="S3" s="293"/>
      <c r="T3" s="293"/>
      <c r="U3" s="287" t="s">
        <v>25</v>
      </c>
      <c r="V3" s="288"/>
      <c r="W3" s="288"/>
      <c r="X3" s="288"/>
      <c r="Y3" s="288"/>
      <c r="Z3" s="289"/>
      <c r="AA3" s="9"/>
      <c r="AB3" s="9"/>
      <c r="AC3" s="9"/>
      <c r="AD3" s="9"/>
      <c r="AE3" s="293" t="s">
        <v>26</v>
      </c>
      <c r="AF3" s="293"/>
      <c r="AG3" s="293"/>
      <c r="AH3" s="293"/>
      <c r="AI3" s="293"/>
      <c r="AJ3" s="297"/>
      <c r="AK3" s="298" t="s">
        <v>127</v>
      </c>
      <c r="AL3" s="299"/>
      <c r="AM3" s="299"/>
      <c r="AN3" s="299"/>
      <c r="AO3" s="299"/>
      <c r="AP3" s="300"/>
      <c r="AQ3" s="10"/>
      <c r="AR3" s="10"/>
      <c r="AS3" s="10"/>
    </row>
    <row r="4" spans="1:59" ht="15.75" x14ac:dyDescent="0.25">
      <c r="F4" s="3"/>
      <c r="G4" s="11"/>
      <c r="K4" s="11"/>
      <c r="L4" s="11"/>
      <c r="M4" s="11"/>
      <c r="N4" s="12"/>
      <c r="O4" s="12"/>
      <c r="P4" s="12"/>
      <c r="Q4" s="12"/>
      <c r="R4" s="13"/>
      <c r="S4" s="14"/>
      <c r="T4" s="14"/>
      <c r="V4" s="10"/>
      <c r="W4" s="15"/>
      <c r="X4" s="15"/>
      <c r="Y4" s="9"/>
      <c r="Z4" s="9"/>
      <c r="AA4" s="9"/>
      <c r="AB4" s="9"/>
      <c r="AC4" s="9"/>
      <c r="AD4" s="9"/>
      <c r="AE4" s="14"/>
      <c r="AF4" s="16"/>
      <c r="AG4" s="16"/>
      <c r="AH4" s="16"/>
      <c r="AI4" s="17"/>
      <c r="AM4" s="12"/>
      <c r="AN4" s="12"/>
      <c r="AO4" s="10"/>
      <c r="AP4" s="10"/>
      <c r="AQ4" s="12"/>
      <c r="AR4" s="10"/>
      <c r="AS4" s="10"/>
    </row>
    <row r="5" spans="1:59" ht="15.75" x14ac:dyDescent="0.2">
      <c r="A5" s="3"/>
      <c r="B5" s="3"/>
      <c r="C5" s="3"/>
      <c r="D5" s="3"/>
      <c r="E5" s="285" t="s">
        <v>27</v>
      </c>
      <c r="F5" s="286"/>
      <c r="G5" s="287" t="s">
        <v>37</v>
      </c>
      <c r="H5" s="288"/>
      <c r="I5" s="288"/>
      <c r="J5" s="288"/>
      <c r="K5" s="288"/>
      <c r="L5" s="288"/>
      <c r="M5" s="288"/>
      <c r="N5" s="288"/>
      <c r="O5" s="288"/>
      <c r="P5" s="289"/>
      <c r="Q5" s="8"/>
      <c r="R5" s="293" t="s">
        <v>28</v>
      </c>
      <c r="S5" s="293"/>
      <c r="T5" s="293"/>
      <c r="U5" s="287">
        <v>403464</v>
      </c>
      <c r="V5" s="288"/>
      <c r="W5" s="288"/>
      <c r="X5" s="288"/>
      <c r="Y5" s="288"/>
      <c r="Z5" s="289"/>
      <c r="AA5" s="9"/>
      <c r="AB5" s="9"/>
      <c r="AC5" s="9"/>
      <c r="AD5" s="9"/>
      <c r="AE5" s="294"/>
      <c r="AF5" s="294"/>
      <c r="AG5" s="294"/>
      <c r="AH5" s="294"/>
      <c r="AI5" s="294"/>
      <c r="AJ5" s="294"/>
      <c r="AK5" s="295"/>
      <c r="AL5" s="295"/>
      <c r="AM5" s="295"/>
      <c r="AN5" s="295"/>
      <c r="AO5" s="295"/>
      <c r="AP5" s="295"/>
      <c r="AQ5" s="10"/>
      <c r="AR5" s="10"/>
      <c r="AS5" s="10"/>
    </row>
    <row r="6" spans="1:59" ht="13.5" thickBo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2"/>
      <c r="O6" s="12"/>
      <c r="P6" s="12"/>
      <c r="Q6" s="12"/>
      <c r="R6" s="12"/>
      <c r="S6" s="12"/>
      <c r="T6" s="12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48"/>
      <c r="AI6" s="15"/>
      <c r="AJ6" s="15"/>
      <c r="AK6" s="15"/>
      <c r="AL6" s="10"/>
      <c r="AM6" s="10"/>
      <c r="AN6" s="10"/>
      <c r="AO6" s="10"/>
      <c r="AP6" s="10"/>
    </row>
    <row r="7" spans="1:59" s="19" customFormat="1" ht="15.75" customHeight="1" thickBot="1" x14ac:dyDescent="0.25">
      <c r="A7" s="290" t="s">
        <v>38</v>
      </c>
      <c r="B7" s="291"/>
      <c r="C7" s="291" t="s">
        <v>139</v>
      </c>
      <c r="D7" s="291"/>
      <c r="E7" s="29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s="19" customFormat="1" ht="13.5" customHeight="1" thickBot="1" x14ac:dyDescent="0.25">
      <c r="A8" s="283" t="s">
        <v>58</v>
      </c>
      <c r="B8" s="284"/>
      <c r="C8" s="253">
        <v>11</v>
      </c>
      <c r="D8" s="252" t="s">
        <v>59</v>
      </c>
      <c r="E8" s="251" t="s">
        <v>140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s="19" customFormat="1" ht="13.5" customHeight="1" thickBot="1" x14ac:dyDescent="0.25">
      <c r="A9" s="280" t="s">
        <v>57</v>
      </c>
      <c r="B9" s="281"/>
      <c r="C9" s="281"/>
      <c r="D9" s="281"/>
      <c r="E9" s="28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s="19" customFormat="1" ht="13.5" thickBot="1" x14ac:dyDescent="0.25">
      <c r="A10" s="20"/>
      <c r="B10" s="21" t="s">
        <v>60</v>
      </c>
      <c r="C10" s="21" t="s">
        <v>35</v>
      </c>
      <c r="D10" s="21" t="s">
        <v>5</v>
      </c>
      <c r="E10" s="22" t="s">
        <v>34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s="19" customFormat="1" ht="13.5" thickBot="1" x14ac:dyDescent="0.25">
      <c r="A11" s="23">
        <v>1</v>
      </c>
      <c r="B11" s="255"/>
      <c r="C11" s="25"/>
      <c r="D11" s="26"/>
      <c r="E11" s="2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s="19" customFormat="1" hidden="1" x14ac:dyDescent="0.2">
      <c r="A12" s="28">
        <v>2</v>
      </c>
      <c r="B12" s="24"/>
      <c r="C12" s="24"/>
      <c r="D12" s="29"/>
      <c r="E12" s="2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s="19" customFormat="1" hidden="1" x14ac:dyDescent="0.2">
      <c r="A13" s="28">
        <v>3</v>
      </c>
      <c r="B13" s="24"/>
      <c r="C13" s="24"/>
      <c r="D13" s="29"/>
      <c r="E13" s="2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s="19" customFormat="1" hidden="1" x14ac:dyDescent="0.2">
      <c r="A14" s="28">
        <v>4</v>
      </c>
      <c r="B14" s="24"/>
      <c r="C14" s="24"/>
      <c r="D14" s="29"/>
      <c r="E14" s="2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19" customFormat="1" hidden="1" x14ac:dyDescent="0.2">
      <c r="A15" s="28">
        <v>5</v>
      </c>
      <c r="B15" s="24"/>
      <c r="C15" s="24"/>
      <c r="D15" s="29"/>
      <c r="E15" s="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s="19" customFormat="1" hidden="1" x14ac:dyDescent="0.2">
      <c r="A16" s="28">
        <v>6</v>
      </c>
      <c r="B16" s="24"/>
      <c r="C16" s="24"/>
      <c r="D16" s="29"/>
      <c r="E16" s="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s="19" customFormat="1" hidden="1" x14ac:dyDescent="0.2">
      <c r="A17" s="28">
        <v>7</v>
      </c>
      <c r="B17" s="24"/>
      <c r="C17" s="24"/>
      <c r="D17" s="29"/>
      <c r="E17" s="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s="19" customFormat="1" hidden="1" x14ac:dyDescent="0.2">
      <c r="A18" s="28">
        <v>8</v>
      </c>
      <c r="B18" s="24"/>
      <c r="C18" s="24"/>
      <c r="D18" s="29"/>
      <c r="E18" s="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s="19" customFormat="1" hidden="1" x14ac:dyDescent="0.2">
      <c r="A19" s="28">
        <v>9</v>
      </c>
      <c r="B19" s="24"/>
      <c r="C19" s="24"/>
      <c r="D19" s="29"/>
      <c r="E19" s="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s="19" customFormat="1" hidden="1" x14ac:dyDescent="0.2">
      <c r="A20" s="28">
        <v>10</v>
      </c>
      <c r="B20" s="24"/>
      <c r="C20" s="24"/>
      <c r="D20" s="29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s="19" customFormat="1" hidden="1" x14ac:dyDescent="0.2">
      <c r="A21" s="28">
        <v>11</v>
      </c>
      <c r="B21" s="24"/>
      <c r="C21" s="24"/>
      <c r="D21" s="29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s="19" customFormat="1" hidden="1" x14ac:dyDescent="0.2">
      <c r="A22" s="28">
        <v>12</v>
      </c>
      <c r="B22" s="24"/>
      <c r="C22" s="24"/>
      <c r="D22" s="29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s="19" customFormat="1" hidden="1" x14ac:dyDescent="0.2">
      <c r="A23" s="28">
        <v>13</v>
      </c>
      <c r="B23" s="24"/>
      <c r="C23" s="24"/>
      <c r="D23" s="29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s="19" customFormat="1" hidden="1" x14ac:dyDescent="0.2">
      <c r="A24" s="28">
        <v>14</v>
      </c>
      <c r="B24" s="24"/>
      <c r="C24" s="24"/>
      <c r="D24" s="29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s="19" customFormat="1" hidden="1" x14ac:dyDescent="0.2">
      <c r="A25" s="28">
        <v>15</v>
      </c>
      <c r="B25" s="24"/>
      <c r="C25" s="24"/>
      <c r="D25" s="29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s="19" customFormat="1" hidden="1" x14ac:dyDescent="0.2">
      <c r="A26" s="28">
        <v>16</v>
      </c>
      <c r="B26" s="24"/>
      <c r="C26" s="24"/>
      <c r="D26" s="29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s="19" customFormat="1" hidden="1" x14ac:dyDescent="0.2">
      <c r="A27" s="28">
        <v>17</v>
      </c>
      <c r="B27" s="24"/>
      <c r="C27" s="24"/>
      <c r="D27" s="29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s="19" customFormat="1" hidden="1" x14ac:dyDescent="0.2">
      <c r="A28" s="28">
        <v>18</v>
      </c>
      <c r="B28" s="24"/>
      <c r="C28" s="24"/>
      <c r="D28" s="29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s="19" customFormat="1" hidden="1" x14ac:dyDescent="0.2">
      <c r="A29" s="28">
        <v>19</v>
      </c>
      <c r="B29" s="24"/>
      <c r="C29" s="24"/>
      <c r="D29" s="29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s="19" customFormat="1" hidden="1" x14ac:dyDescent="0.2">
      <c r="A30" s="28">
        <v>20</v>
      </c>
      <c r="B30" s="24"/>
      <c r="C30" s="24"/>
      <c r="D30" s="29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s="19" customFormat="1" hidden="1" x14ac:dyDescent="0.2">
      <c r="A31" s="28">
        <v>21</v>
      </c>
      <c r="B31" s="24"/>
      <c r="C31" s="24"/>
      <c r="D31" s="29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hidden="1" x14ac:dyDescent="0.2">
      <c r="A32" s="28">
        <v>22</v>
      </c>
      <c r="B32" s="24"/>
      <c r="C32" s="24"/>
      <c r="D32" s="29"/>
      <c r="E32" s="27"/>
      <c r="AQ32" s="2"/>
      <c r="AR32" s="2"/>
      <c r="AS32" s="2"/>
      <c r="AT32" s="2"/>
      <c r="AU32" s="2"/>
      <c r="AV32" s="2"/>
      <c r="AW32" s="2"/>
    </row>
    <row r="33" spans="1:59" s="19" customFormat="1" hidden="1" x14ac:dyDescent="0.2">
      <c r="A33" s="28">
        <v>23</v>
      </c>
      <c r="B33" s="24"/>
      <c r="C33" s="24"/>
      <c r="D33" s="29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s="19" customFormat="1" hidden="1" x14ac:dyDescent="0.2">
      <c r="A34" s="28">
        <v>24</v>
      </c>
      <c r="B34" s="24"/>
      <c r="C34" s="24"/>
      <c r="D34" s="29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s="19" customFormat="1" hidden="1" x14ac:dyDescent="0.2">
      <c r="A35" s="28">
        <v>25</v>
      </c>
      <c r="B35" s="24"/>
      <c r="C35" s="24"/>
      <c r="D35" s="29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s="19" customFormat="1" hidden="1" x14ac:dyDescent="0.2">
      <c r="A36" s="28">
        <v>26</v>
      </c>
      <c r="B36" s="24"/>
      <c r="C36" s="24"/>
      <c r="D36" s="29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s="19" customFormat="1" hidden="1" x14ac:dyDescent="0.2">
      <c r="A37" s="28">
        <v>27</v>
      </c>
      <c r="B37" s="24"/>
      <c r="C37" s="24"/>
      <c r="D37" s="29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s="19" customFormat="1" hidden="1" x14ac:dyDescent="0.2">
      <c r="A38" s="28">
        <v>28</v>
      </c>
      <c r="B38" s="24"/>
      <c r="C38" s="24"/>
      <c r="D38" s="29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s="19" customFormat="1" hidden="1" x14ac:dyDescent="0.2">
      <c r="A39" s="28">
        <v>29</v>
      </c>
      <c r="B39" s="24"/>
      <c r="C39" s="24"/>
      <c r="D39" s="29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s="19" customFormat="1" hidden="1" x14ac:dyDescent="0.2">
      <c r="A40" s="28">
        <v>30</v>
      </c>
      <c r="B40" s="24"/>
      <c r="C40" s="24"/>
      <c r="D40" s="29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s="19" customFormat="1" hidden="1" x14ac:dyDescent="0.2">
      <c r="A41" s="28">
        <v>31</v>
      </c>
      <c r="B41" s="24"/>
      <c r="C41" s="24"/>
      <c r="D41" s="29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s="19" customFormat="1" hidden="1" x14ac:dyDescent="0.2">
      <c r="A42" s="28">
        <v>32</v>
      </c>
      <c r="B42" s="24"/>
      <c r="C42" s="24"/>
      <c r="D42" s="29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s="19" customFormat="1" hidden="1" x14ac:dyDescent="0.2">
      <c r="A43" s="28">
        <v>33</v>
      </c>
      <c r="B43" s="24"/>
      <c r="C43" s="24"/>
      <c r="D43" s="29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s="19" customFormat="1" hidden="1" x14ac:dyDescent="0.2">
      <c r="A44" s="28">
        <v>34</v>
      </c>
      <c r="B44" s="24"/>
      <c r="C44" s="24"/>
      <c r="D44" s="29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s="19" customFormat="1" hidden="1" x14ac:dyDescent="0.2">
      <c r="A45" s="28">
        <v>35</v>
      </c>
      <c r="B45" s="24"/>
      <c r="C45" s="24"/>
      <c r="D45" s="29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s="19" customFormat="1" hidden="1" x14ac:dyDescent="0.2">
      <c r="A46" s="28">
        <v>36</v>
      </c>
      <c r="B46" s="24"/>
      <c r="C46" s="24"/>
      <c r="D46" s="29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s="19" customFormat="1" hidden="1" x14ac:dyDescent="0.2">
      <c r="A47" s="28">
        <v>37</v>
      </c>
      <c r="B47" s="24"/>
      <c r="C47" s="24"/>
      <c r="D47" s="29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s="19" customFormat="1" hidden="1" x14ac:dyDescent="0.2">
      <c r="A48" s="28">
        <v>38</v>
      </c>
      <c r="B48" s="24"/>
      <c r="C48" s="24"/>
      <c r="D48" s="29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s="19" customFormat="1" hidden="1" x14ac:dyDescent="0.2">
      <c r="A49" s="28">
        <v>39</v>
      </c>
      <c r="B49" s="24"/>
      <c r="C49" s="24"/>
      <c r="D49" s="29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s="19" customFormat="1" hidden="1" x14ac:dyDescent="0.2">
      <c r="A50" s="28">
        <v>40</v>
      </c>
      <c r="B50" s="24"/>
      <c r="C50" s="24"/>
      <c r="D50" s="29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s="19" customFormat="1" hidden="1" x14ac:dyDescent="0.2">
      <c r="A51" s="28">
        <v>41</v>
      </c>
      <c r="B51" s="24"/>
      <c r="C51" s="24"/>
      <c r="D51" s="29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s="19" customFormat="1" hidden="1" x14ac:dyDescent="0.2">
      <c r="A52" s="28">
        <v>42</v>
      </c>
      <c r="B52" s="24"/>
      <c r="C52" s="24"/>
      <c r="D52" s="29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s="19" customFormat="1" hidden="1" x14ac:dyDescent="0.2">
      <c r="A53" s="28">
        <v>43</v>
      </c>
      <c r="B53" s="24"/>
      <c r="C53" s="24"/>
      <c r="D53" s="29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s="19" customFormat="1" hidden="1" x14ac:dyDescent="0.2">
      <c r="A54" s="28">
        <v>44</v>
      </c>
      <c r="B54" s="24"/>
      <c r="C54" s="24"/>
      <c r="D54" s="29"/>
      <c r="E54" s="2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s="19" customFormat="1" hidden="1" x14ac:dyDescent="0.2">
      <c r="A55" s="28">
        <v>45</v>
      </c>
      <c r="B55" s="24"/>
      <c r="C55" s="24"/>
      <c r="D55" s="29"/>
      <c r="E55" s="2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s="19" customFormat="1" hidden="1" x14ac:dyDescent="0.2">
      <c r="A56" s="28">
        <v>46</v>
      </c>
      <c r="B56" s="24"/>
      <c r="C56" s="24"/>
      <c r="D56" s="29"/>
      <c r="E56" s="2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s="19" customFormat="1" hidden="1" x14ac:dyDescent="0.2">
      <c r="A57" s="28">
        <v>47</v>
      </c>
      <c r="B57" s="24"/>
      <c r="C57" s="24"/>
      <c r="D57" s="29"/>
      <c r="E57" s="2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s="19" customFormat="1" hidden="1" x14ac:dyDescent="0.2">
      <c r="A58" s="28">
        <v>48</v>
      </c>
      <c r="B58" s="24"/>
      <c r="C58" s="24"/>
      <c r="D58" s="29"/>
      <c r="E58" s="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s="19" customFormat="1" hidden="1" x14ac:dyDescent="0.2">
      <c r="A59" s="28">
        <v>49</v>
      </c>
      <c r="B59" s="24"/>
      <c r="C59" s="24"/>
      <c r="D59" s="29"/>
      <c r="E59" s="2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s="19" customFormat="1" ht="13.5" hidden="1" thickBot="1" x14ac:dyDescent="0.25">
      <c r="A60" s="30">
        <v>50</v>
      </c>
      <c r="B60" s="31"/>
      <c r="C60" s="31"/>
      <c r="D60" s="32"/>
      <c r="E60" s="2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s="19" customFormat="1" ht="13.5" thickBot="1" x14ac:dyDescent="0.25">
      <c r="A61" s="33"/>
      <c r="B61" s="34"/>
      <c r="C61" s="34"/>
      <c r="D61" s="35"/>
      <c r="E61" s="3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s="19" customFormat="1" x14ac:dyDescent="0.2">
      <c r="A62" s="23">
        <v>1</v>
      </c>
      <c r="B62" s="255"/>
      <c r="C62" s="37"/>
      <c r="D62" s="29"/>
      <c r="E62" s="2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s="19" customFormat="1" x14ac:dyDescent="0.2">
      <c r="A63" s="28">
        <v>2</v>
      </c>
      <c r="B63" s="255"/>
      <c r="C63" s="24"/>
      <c r="D63" s="29"/>
      <c r="E63" s="2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s="19" customFormat="1" x14ac:dyDescent="0.2">
      <c r="A64" s="28">
        <v>3</v>
      </c>
      <c r="B64" s="255"/>
      <c r="C64" s="24"/>
      <c r="D64" s="29"/>
      <c r="E64" s="2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s="19" customFormat="1" x14ac:dyDescent="0.2">
      <c r="A65" s="28">
        <v>4</v>
      </c>
      <c r="B65" s="255"/>
      <c r="C65" s="24"/>
      <c r="D65" s="29"/>
      <c r="E65" s="2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s="19" customFormat="1" x14ac:dyDescent="0.2">
      <c r="A66" s="28">
        <v>5</v>
      </c>
      <c r="B66" s="255"/>
      <c r="C66" s="24"/>
      <c r="D66" s="29"/>
      <c r="E66" s="2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s="19" customFormat="1" x14ac:dyDescent="0.2">
      <c r="A67" s="28">
        <v>6</v>
      </c>
      <c r="B67" s="255"/>
      <c r="C67" s="24"/>
      <c r="D67" s="29"/>
      <c r="E67" s="2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s="19" customFormat="1" x14ac:dyDescent="0.2">
      <c r="A68" s="28">
        <v>7</v>
      </c>
      <c r="B68" s="255"/>
      <c r="C68" s="24"/>
      <c r="D68" s="29"/>
      <c r="E68" s="2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s="19" customFormat="1" x14ac:dyDescent="0.2">
      <c r="A69" s="28">
        <v>8</v>
      </c>
      <c r="B69" s="255"/>
      <c r="C69" s="24"/>
      <c r="D69" s="29"/>
      <c r="E69" s="2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s="19" customFormat="1" x14ac:dyDescent="0.2">
      <c r="A70" s="28">
        <v>9</v>
      </c>
      <c r="B70" s="255"/>
      <c r="C70" s="24"/>
      <c r="D70" s="29"/>
      <c r="E70" s="2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s="19" customFormat="1" x14ac:dyDescent="0.2">
      <c r="A71" s="28">
        <v>10</v>
      </c>
      <c r="B71" s="255"/>
      <c r="C71" s="24"/>
      <c r="D71" s="29"/>
      <c r="E71" s="2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s="19" customFormat="1" x14ac:dyDescent="0.2">
      <c r="A72" s="28">
        <v>11</v>
      </c>
      <c r="B72" s="255"/>
      <c r="C72" s="24"/>
      <c r="D72" s="29"/>
      <c r="E72" s="2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s="19" customFormat="1" x14ac:dyDescent="0.2">
      <c r="A73" s="28">
        <v>12</v>
      </c>
      <c r="B73" s="255"/>
      <c r="C73" s="24"/>
      <c r="D73" s="29"/>
      <c r="E73" s="2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s="19" customFormat="1" x14ac:dyDescent="0.2">
      <c r="A74" s="28">
        <v>13</v>
      </c>
      <c r="B74" s="255"/>
      <c r="C74" s="24"/>
      <c r="D74" s="29"/>
      <c r="E74" s="2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s="19" customFormat="1" hidden="1" x14ac:dyDescent="0.2">
      <c r="A75" s="28">
        <v>14</v>
      </c>
      <c r="B75" s="24"/>
      <c r="C75" s="24"/>
      <c r="D75" s="29"/>
      <c r="E75" s="27" t="s">
        <v>21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s="19" customFormat="1" hidden="1" x14ac:dyDescent="0.2">
      <c r="A76" s="28">
        <v>15</v>
      </c>
      <c r="B76" s="24"/>
      <c r="C76" s="24"/>
      <c r="D76" s="29"/>
      <c r="E76" s="27" t="s">
        <v>21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s="19" customFormat="1" hidden="1" x14ac:dyDescent="0.2">
      <c r="A77" s="28">
        <v>16</v>
      </c>
      <c r="B77" s="24"/>
      <c r="C77" s="24"/>
      <c r="D77" s="29"/>
      <c r="E77" s="27" t="s">
        <v>21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s="19" customFormat="1" hidden="1" x14ac:dyDescent="0.2">
      <c r="A78" s="28">
        <v>17</v>
      </c>
      <c r="B78" s="24"/>
      <c r="C78" s="24"/>
      <c r="D78" s="29"/>
      <c r="E78" s="27" t="s">
        <v>21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s="19" customFormat="1" hidden="1" x14ac:dyDescent="0.2">
      <c r="A79" s="28">
        <v>18</v>
      </c>
      <c r="B79" s="24"/>
      <c r="C79" s="24"/>
      <c r="D79" s="29"/>
      <c r="E79" s="27" t="s">
        <v>21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s="19" customFormat="1" hidden="1" x14ac:dyDescent="0.2">
      <c r="A80" s="28">
        <v>19</v>
      </c>
      <c r="B80" s="24"/>
      <c r="C80" s="24"/>
      <c r="D80" s="29"/>
      <c r="E80" s="27" t="s">
        <v>21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s="19" customFormat="1" hidden="1" x14ac:dyDescent="0.2">
      <c r="A81" s="28">
        <v>20</v>
      </c>
      <c r="B81" s="24"/>
      <c r="C81" s="24"/>
      <c r="D81" s="29"/>
      <c r="E81" s="27" t="s">
        <v>21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s="19" customFormat="1" hidden="1" x14ac:dyDescent="0.2">
      <c r="A82" s="28">
        <v>21</v>
      </c>
      <c r="B82" s="24"/>
      <c r="C82" s="24"/>
      <c r="D82" s="29"/>
      <c r="E82" s="27" t="s">
        <v>21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s="19" customFormat="1" hidden="1" x14ac:dyDescent="0.2">
      <c r="A83" s="28">
        <v>22</v>
      </c>
      <c r="B83" s="24"/>
      <c r="C83" s="24"/>
      <c r="D83" s="29"/>
      <c r="E83" s="27" t="s">
        <v>21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s="19" customFormat="1" hidden="1" x14ac:dyDescent="0.2">
      <c r="A84" s="28">
        <v>23</v>
      </c>
      <c r="B84" s="24"/>
      <c r="C84" s="24"/>
      <c r="D84" s="29"/>
      <c r="E84" s="27" t="s">
        <v>21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s="19" customFormat="1" hidden="1" x14ac:dyDescent="0.2">
      <c r="A85" s="28">
        <v>24</v>
      </c>
      <c r="B85" s="24"/>
      <c r="C85" s="24"/>
      <c r="D85" s="29"/>
      <c r="E85" s="27" t="s">
        <v>21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s="19" customFormat="1" hidden="1" x14ac:dyDescent="0.2">
      <c r="A86" s="28">
        <v>25</v>
      </c>
      <c r="B86" s="24"/>
      <c r="C86" s="24"/>
      <c r="D86" s="29"/>
      <c r="E86" s="27" t="s">
        <v>21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s="19" customFormat="1" hidden="1" x14ac:dyDescent="0.2">
      <c r="A87" s="28">
        <v>26</v>
      </c>
      <c r="B87" s="24"/>
      <c r="C87" s="24"/>
      <c r="D87" s="29"/>
      <c r="E87" s="27" t="s">
        <v>21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s="19" customFormat="1" hidden="1" x14ac:dyDescent="0.2">
      <c r="A88" s="28">
        <v>27</v>
      </c>
      <c r="B88" s="24"/>
      <c r="C88" s="24"/>
      <c r="D88" s="29"/>
      <c r="E88" s="27" t="s">
        <v>21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s="19" customFormat="1" hidden="1" x14ac:dyDescent="0.2">
      <c r="A89" s="28">
        <v>28</v>
      </c>
      <c r="B89" s="24"/>
      <c r="C89" s="24"/>
      <c r="D89" s="29"/>
      <c r="E89" s="27" t="s">
        <v>21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s="19" customFormat="1" hidden="1" x14ac:dyDescent="0.2">
      <c r="A90" s="28">
        <v>29</v>
      </c>
      <c r="B90" s="24"/>
      <c r="C90" s="24"/>
      <c r="D90" s="29"/>
      <c r="E90" s="27" t="s">
        <v>21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s="19" customFormat="1" hidden="1" x14ac:dyDescent="0.2">
      <c r="A91" s="28">
        <v>30</v>
      </c>
      <c r="B91" s="24"/>
      <c r="C91" s="24"/>
      <c r="D91" s="29"/>
      <c r="E91" s="27" t="s">
        <v>21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s="19" customFormat="1" hidden="1" x14ac:dyDescent="0.2">
      <c r="A92" s="28">
        <v>31</v>
      </c>
      <c r="B92" s="24"/>
      <c r="C92" s="24"/>
      <c r="D92" s="29"/>
      <c r="E92" s="27" t="s">
        <v>21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s="19" customFormat="1" hidden="1" x14ac:dyDescent="0.2">
      <c r="A93" s="28">
        <v>32</v>
      </c>
      <c r="B93" s="24"/>
      <c r="C93" s="24"/>
      <c r="D93" s="29"/>
      <c r="E93" s="27" t="s">
        <v>21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s="19" customFormat="1" hidden="1" x14ac:dyDescent="0.2">
      <c r="A94" s="28">
        <v>33</v>
      </c>
      <c r="B94" s="24"/>
      <c r="C94" s="24"/>
      <c r="D94" s="29"/>
      <c r="E94" s="27" t="s">
        <v>21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s="19" customFormat="1" hidden="1" x14ac:dyDescent="0.2">
      <c r="A95" s="28">
        <v>34</v>
      </c>
      <c r="B95" s="24"/>
      <c r="C95" s="24"/>
      <c r="D95" s="29"/>
      <c r="E95" s="27" t="s">
        <v>21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s="19" customFormat="1" hidden="1" x14ac:dyDescent="0.2">
      <c r="A96" s="28">
        <v>35</v>
      </c>
      <c r="B96" s="24"/>
      <c r="C96" s="24"/>
      <c r="D96" s="29"/>
      <c r="E96" s="27" t="s">
        <v>21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s="19" customFormat="1" hidden="1" x14ac:dyDescent="0.2">
      <c r="A97" s="28">
        <v>36</v>
      </c>
      <c r="B97" s="24"/>
      <c r="C97" s="24"/>
      <c r="D97" s="29"/>
      <c r="E97" s="27" t="s">
        <v>21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s="19" customFormat="1" hidden="1" x14ac:dyDescent="0.2">
      <c r="A98" s="28">
        <v>37</v>
      </c>
      <c r="B98" s="24"/>
      <c r="C98" s="24"/>
      <c r="D98" s="29"/>
      <c r="E98" s="27" t="s">
        <v>21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 s="19" customFormat="1" hidden="1" x14ac:dyDescent="0.2">
      <c r="A99" s="28">
        <v>38</v>
      </c>
      <c r="B99" s="24"/>
      <c r="C99" s="24"/>
      <c r="D99" s="29"/>
      <c r="E99" s="27" t="s">
        <v>21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s="19" customFormat="1" hidden="1" x14ac:dyDescent="0.2">
      <c r="A100" s="28">
        <v>39</v>
      </c>
      <c r="B100" s="24"/>
      <c r="C100" s="24"/>
      <c r="D100" s="29"/>
      <c r="E100" s="27" t="s">
        <v>21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 s="19" customFormat="1" hidden="1" x14ac:dyDescent="0.2">
      <c r="A101" s="28">
        <v>40</v>
      </c>
      <c r="B101" s="24"/>
      <c r="C101" s="24"/>
      <c r="D101" s="29"/>
      <c r="E101" s="27" t="s">
        <v>21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s="19" customFormat="1" hidden="1" x14ac:dyDescent="0.2">
      <c r="A102" s="28">
        <v>41</v>
      </c>
      <c r="B102" s="24"/>
      <c r="C102" s="24"/>
      <c r="D102" s="29"/>
      <c r="E102" s="27" t="s">
        <v>21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 s="19" customFormat="1" hidden="1" x14ac:dyDescent="0.2">
      <c r="A103" s="28">
        <v>42</v>
      </c>
      <c r="B103" s="24"/>
      <c r="C103" s="24"/>
      <c r="D103" s="29"/>
      <c r="E103" s="27" t="s">
        <v>21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 s="19" customFormat="1" hidden="1" x14ac:dyDescent="0.2">
      <c r="A104" s="28">
        <v>43</v>
      </c>
      <c r="B104" s="24"/>
      <c r="C104" s="24"/>
      <c r="D104" s="29"/>
      <c r="E104" s="27" t="s">
        <v>21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 s="19" customFormat="1" hidden="1" x14ac:dyDescent="0.2">
      <c r="A105" s="28">
        <v>44</v>
      </c>
      <c r="B105" s="24"/>
      <c r="C105" s="24"/>
      <c r="D105" s="29"/>
      <c r="E105" s="27" t="s">
        <v>21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 s="19" customFormat="1" hidden="1" x14ac:dyDescent="0.2">
      <c r="A106" s="28">
        <v>45</v>
      </c>
      <c r="B106" s="24"/>
      <c r="C106" s="24"/>
      <c r="D106" s="29"/>
      <c r="E106" s="27" t="s">
        <v>21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 s="19" customFormat="1" hidden="1" x14ac:dyDescent="0.2">
      <c r="A107" s="28">
        <v>46</v>
      </c>
      <c r="B107" s="24"/>
      <c r="C107" s="24"/>
      <c r="D107" s="29"/>
      <c r="E107" s="27" t="s">
        <v>21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 s="19" customFormat="1" hidden="1" x14ac:dyDescent="0.2">
      <c r="A108" s="28">
        <v>47</v>
      </c>
      <c r="B108" s="24"/>
      <c r="C108" s="24"/>
      <c r="D108" s="29"/>
      <c r="E108" s="27" t="s">
        <v>21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 s="19" customFormat="1" hidden="1" x14ac:dyDescent="0.2">
      <c r="A109" s="28">
        <v>48</v>
      </c>
      <c r="B109" s="24"/>
      <c r="C109" s="24"/>
      <c r="D109" s="29"/>
      <c r="E109" s="27" t="s">
        <v>21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 s="19" customFormat="1" hidden="1" x14ac:dyDescent="0.2">
      <c r="A110" s="28">
        <v>49</v>
      </c>
      <c r="B110" s="24"/>
      <c r="C110" s="24"/>
      <c r="D110" s="29"/>
      <c r="E110" s="27" t="s">
        <v>21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 s="19" customFormat="1" ht="13.5" hidden="1" thickBot="1" x14ac:dyDescent="0.25">
      <c r="A111" s="38">
        <v>50</v>
      </c>
      <c r="B111" s="31"/>
      <c r="C111" s="39"/>
      <c r="D111" s="40"/>
      <c r="E111" s="41" t="s">
        <v>21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1:59" x14ac:dyDescent="0.2">
      <c r="B112" s="256"/>
    </row>
    <row r="113" spans="2:2" x14ac:dyDescent="0.2">
      <c r="B113" s="256"/>
    </row>
  </sheetData>
  <sheetProtection sheet="1" formatCells="0" formatColumns="0" formatRows="0"/>
  <mergeCells count="16">
    <mergeCell ref="R5:T5"/>
    <mergeCell ref="U5:Z5"/>
    <mergeCell ref="AE5:AJ5"/>
    <mergeCell ref="AK5:AP5"/>
    <mergeCell ref="A1:AS1"/>
    <mergeCell ref="G3:K3"/>
    <mergeCell ref="R3:T3"/>
    <mergeCell ref="U3:Z3"/>
    <mergeCell ref="AE3:AJ3"/>
    <mergeCell ref="AK3:AP3"/>
    <mergeCell ref="A9:E9"/>
    <mergeCell ref="A8:B8"/>
    <mergeCell ref="E5:F5"/>
    <mergeCell ref="G5:P5"/>
    <mergeCell ref="A7:B7"/>
    <mergeCell ref="C7:E7"/>
  </mergeCells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32"/>
  <sheetViews>
    <sheetView view="pageBreakPreview" topLeftCell="A20" zoomScale="94" zoomScaleNormal="145" zoomScaleSheetLayoutView="94" zoomScalePageLayoutView="70" workbookViewId="0">
      <selection activeCell="S38" sqref="S38"/>
    </sheetView>
  </sheetViews>
  <sheetFormatPr defaultColWidth="9.140625" defaultRowHeight="15" x14ac:dyDescent="0.25"/>
  <cols>
    <col min="1" max="1" width="2.5703125" style="173" customWidth="1"/>
    <col min="2" max="12" width="4.7109375" style="190" customWidth="1"/>
    <col min="13" max="17" width="4.7109375" style="173" customWidth="1"/>
    <col min="18" max="18" width="9.140625" style="173"/>
    <col min="19" max="19" width="74.42578125" style="173" customWidth="1"/>
    <col min="20" max="16384" width="9.140625" style="173"/>
  </cols>
  <sheetData>
    <row r="1" spans="2:19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O1" s="403" t="s">
        <v>0</v>
      </c>
      <c r="P1" s="403"/>
      <c r="Q1" s="403"/>
      <c r="S1" s="255" t="s">
        <v>143</v>
      </c>
    </row>
    <row r="2" spans="2:19" ht="15.75" x14ac:dyDescent="0.25">
      <c r="B2" s="405" t="s">
        <v>1</v>
      </c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S2" s="255" t="s">
        <v>144</v>
      </c>
    </row>
    <row r="3" spans="2:19" ht="15.75" x14ac:dyDescent="0.25">
      <c r="B3" s="405" t="s">
        <v>2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S3" s="255" t="s">
        <v>145</v>
      </c>
    </row>
    <row r="4" spans="2:19" ht="15.75" x14ac:dyDescent="0.25">
      <c r="B4" s="405" t="s">
        <v>51</v>
      </c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S4" s="255" t="s">
        <v>146</v>
      </c>
    </row>
    <row r="5" spans="2:19" ht="15.75" x14ac:dyDescent="0.25">
      <c r="B5" s="404" t="s">
        <v>3</v>
      </c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S5" s="255" t="s">
        <v>147</v>
      </c>
    </row>
    <row r="6" spans="2:19" ht="15.75" x14ac:dyDescent="0.25">
      <c r="B6" s="404" t="s">
        <v>37</v>
      </c>
      <c r="C6" s="404"/>
      <c r="D6" s="404"/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S6" s="255" t="s">
        <v>148</v>
      </c>
    </row>
    <row r="7" spans="2:19" ht="15.75" x14ac:dyDescent="0.25">
      <c r="B7" s="405" t="s">
        <v>4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  <c r="N7" s="405"/>
      <c r="O7" s="405"/>
      <c r="P7" s="405"/>
      <c r="Q7" s="405"/>
      <c r="S7" s="255" t="s">
        <v>149</v>
      </c>
    </row>
    <row r="8" spans="2:19" ht="15.75" x14ac:dyDescent="0.25">
      <c r="B8" s="404" t="s">
        <v>87</v>
      </c>
      <c r="C8" s="404"/>
      <c r="D8" s="404"/>
      <c r="E8" s="404"/>
      <c r="F8" s="404"/>
      <c r="G8" s="404"/>
      <c r="H8" s="404"/>
      <c r="I8" s="404"/>
      <c r="J8" s="404"/>
      <c r="K8" s="404"/>
      <c r="L8" s="404"/>
      <c r="M8" s="404"/>
      <c r="N8" s="404"/>
      <c r="O8" s="404"/>
      <c r="P8" s="404"/>
      <c r="Q8" s="404"/>
      <c r="S8" s="255" t="s">
        <v>150</v>
      </c>
    </row>
    <row r="9" spans="2:19" ht="15.75" x14ac:dyDescent="0.25">
      <c r="B9" s="409" t="s">
        <v>128</v>
      </c>
      <c r="C9" s="409"/>
      <c r="D9" s="409"/>
      <c r="E9" s="409"/>
      <c r="F9" s="409"/>
      <c r="G9" s="409"/>
      <c r="H9" s="409"/>
      <c r="I9" s="409"/>
      <c r="J9" s="410" t="str">
        <f>INPUT!AK3</f>
        <v>2023 - 2024</v>
      </c>
      <c r="K9" s="410"/>
      <c r="L9" s="410"/>
      <c r="M9" s="410"/>
      <c r="N9" s="410"/>
      <c r="O9" s="410"/>
      <c r="P9" s="410"/>
      <c r="Q9" s="410"/>
      <c r="S9" s="255" t="s">
        <v>151</v>
      </c>
    </row>
    <row r="10" spans="2:19" x14ac:dyDescent="0.25"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S10" s="255" t="s">
        <v>152</v>
      </c>
    </row>
    <row r="11" spans="2:19" ht="15.75" x14ac:dyDescent="0.25">
      <c r="B11" s="176" t="s">
        <v>93</v>
      </c>
      <c r="C11" s="177"/>
      <c r="D11" s="275" t="s">
        <v>143</v>
      </c>
      <c r="E11" s="177"/>
      <c r="F11" s="177"/>
      <c r="G11" s="177"/>
      <c r="H11" s="177"/>
      <c r="I11" s="175"/>
      <c r="N11" s="175"/>
      <c r="S11" s="255" t="s">
        <v>153</v>
      </c>
    </row>
    <row r="12" spans="2:19" ht="15.75" x14ac:dyDescent="0.25">
      <c r="B12" s="192" t="s">
        <v>97</v>
      </c>
      <c r="D12" s="193" t="e">
        <f>VLOOKUP($D$11,INPUT!$B$10:$E$111,3,FALSE)</f>
        <v>#N/A</v>
      </c>
      <c r="E12" s="193"/>
      <c r="F12" s="193"/>
      <c r="G12" s="193"/>
      <c r="H12" s="174" t="s">
        <v>98</v>
      </c>
      <c r="J12" s="179" t="e">
        <f>VLOOKUP($D$11,INPUT!$B$10:$E$111,2,FALSE)</f>
        <v>#N/A</v>
      </c>
      <c r="K12" s="178" t="s">
        <v>53</v>
      </c>
      <c r="L12" s="179" t="e">
        <f>VLOOKUP($D$11,INPUT!$B$10:$E$111,4,FALSE)</f>
        <v>#N/A</v>
      </c>
      <c r="S12" s="255" t="s">
        <v>154</v>
      </c>
    </row>
    <row r="13" spans="2:19" ht="15.75" x14ac:dyDescent="0.25">
      <c r="B13" s="176" t="s">
        <v>95</v>
      </c>
      <c r="C13" s="173"/>
      <c r="D13" s="180" t="s">
        <v>88</v>
      </c>
      <c r="E13" s="173"/>
      <c r="F13" s="178"/>
      <c r="G13" s="173"/>
      <c r="H13" s="176" t="s">
        <v>94</v>
      </c>
      <c r="I13" s="173"/>
      <c r="J13" s="180">
        <f>INPUT!$C$8</f>
        <v>11</v>
      </c>
      <c r="K13" s="192" t="s">
        <v>52</v>
      </c>
      <c r="L13" s="192"/>
      <c r="M13" s="180" t="str">
        <f>INPUT!$E$8</f>
        <v>St. Joseph Freinademetz</v>
      </c>
      <c r="S13" s="255" t="s">
        <v>155</v>
      </c>
    </row>
    <row r="14" spans="2:19" ht="15.75" x14ac:dyDescent="0.25">
      <c r="B14" s="176" t="s">
        <v>96</v>
      </c>
      <c r="C14" s="173"/>
      <c r="D14" s="215" t="s">
        <v>142</v>
      </c>
      <c r="E14" s="173"/>
      <c r="F14" s="173"/>
      <c r="G14" s="173"/>
      <c r="H14" s="173"/>
      <c r="I14" s="173"/>
      <c r="J14" s="173"/>
      <c r="K14" s="173"/>
      <c r="L14" s="173"/>
      <c r="S14" s="255" t="s">
        <v>141</v>
      </c>
    </row>
    <row r="15" spans="2:19" ht="16.5" thickBot="1" x14ac:dyDescent="0.3">
      <c r="B15" s="173"/>
      <c r="C15" s="173"/>
      <c r="D15" s="173"/>
      <c r="E15" s="173"/>
      <c r="F15" s="180"/>
      <c r="H15" s="173"/>
      <c r="I15" s="172"/>
      <c r="J15" s="172"/>
      <c r="K15" s="172"/>
      <c r="L15" s="172"/>
      <c r="M15" s="172"/>
      <c r="N15" s="172"/>
    </row>
    <row r="16" spans="2:19" ht="11.25" customHeight="1" x14ac:dyDescent="0.25">
      <c r="B16" s="320" t="s">
        <v>7</v>
      </c>
      <c r="C16" s="321"/>
      <c r="D16" s="321"/>
      <c r="E16" s="321"/>
      <c r="F16" s="321"/>
      <c r="G16" s="321"/>
      <c r="H16" s="321"/>
      <c r="I16" s="321"/>
      <c r="J16" s="321"/>
      <c r="K16" s="322"/>
      <c r="L16" s="363" t="s">
        <v>89</v>
      </c>
      <c r="M16" s="364"/>
      <c r="N16" s="311" t="s">
        <v>54</v>
      </c>
      <c r="O16" s="317"/>
      <c r="P16" s="311" t="s">
        <v>55</v>
      </c>
      <c r="Q16" s="312"/>
    </row>
    <row r="17" spans="2:17" ht="11.25" customHeight="1" x14ac:dyDescent="0.25">
      <c r="B17" s="323"/>
      <c r="C17" s="324"/>
      <c r="D17" s="324"/>
      <c r="E17" s="324"/>
      <c r="F17" s="324"/>
      <c r="G17" s="324"/>
      <c r="H17" s="324"/>
      <c r="I17" s="324"/>
      <c r="J17" s="324"/>
      <c r="K17" s="325"/>
      <c r="L17" s="365"/>
      <c r="M17" s="366"/>
      <c r="N17" s="313"/>
      <c r="O17" s="318"/>
      <c r="P17" s="313"/>
      <c r="Q17" s="314"/>
    </row>
    <row r="18" spans="2:17" ht="15" customHeight="1" x14ac:dyDescent="0.25">
      <c r="B18" s="326"/>
      <c r="C18" s="327"/>
      <c r="D18" s="327"/>
      <c r="E18" s="327"/>
      <c r="F18" s="327"/>
      <c r="G18" s="327"/>
      <c r="H18" s="327"/>
      <c r="I18" s="327"/>
      <c r="J18" s="327"/>
      <c r="K18" s="328"/>
      <c r="L18" s="194">
        <v>1</v>
      </c>
      <c r="M18" s="194">
        <v>2</v>
      </c>
      <c r="N18" s="315"/>
      <c r="O18" s="319"/>
      <c r="P18" s="315"/>
      <c r="Q18" s="316"/>
    </row>
    <row r="19" spans="2:17" ht="15.95" customHeight="1" x14ac:dyDescent="0.25">
      <c r="B19" s="395" t="s">
        <v>90</v>
      </c>
      <c r="C19" s="396"/>
      <c r="D19" s="406" t="str">
        <f>'FIRST QUARTER'!$C$7</f>
        <v>Religious Education 1: Introduction to Sacred Scriptures</v>
      </c>
      <c r="E19" s="407"/>
      <c r="F19" s="407"/>
      <c r="G19" s="407"/>
      <c r="H19" s="407"/>
      <c r="I19" s="407"/>
      <c r="J19" s="407"/>
      <c r="K19" s="408"/>
      <c r="L19" s="195" t="e">
        <f>VLOOKUP($D$11,'FIRST QUARTER'!B:O,2,FALSE)</f>
        <v>#N/A</v>
      </c>
      <c r="M19" s="195" t="e">
        <f>VLOOKUP($D$11,'SECOND QUARTER'!B:O,2,FALSE)</f>
        <v>#N/A</v>
      </c>
      <c r="N19" s="309" t="e">
        <f>VLOOKUP($D$11,'FIRST SEMESTER_SUMMARY'!B:O,2,FALSE)</f>
        <v>#N/A</v>
      </c>
      <c r="O19" s="310"/>
      <c r="P19" s="332" t="e">
        <f>IF(OR(L19="",M19=""),"",IF(N19&gt;=75,"Passed","Failed"))</f>
        <v>#N/A</v>
      </c>
      <c r="Q19" s="333"/>
    </row>
    <row r="20" spans="2:17" ht="15.95" customHeight="1" x14ac:dyDescent="0.25">
      <c r="B20" s="397"/>
      <c r="C20" s="398"/>
      <c r="D20" s="382" t="str">
        <f>'FIRST QUARTER'!$D$7</f>
        <v>Komunikasyon at Pananaliksik sa Wika at Kulturang Pilipino</v>
      </c>
      <c r="E20" s="383"/>
      <c r="F20" s="383"/>
      <c r="G20" s="383"/>
      <c r="H20" s="383"/>
      <c r="I20" s="383"/>
      <c r="J20" s="383"/>
      <c r="K20" s="384"/>
      <c r="L20" s="195" t="e">
        <f>VLOOKUP($D$11,'FIRST QUARTER'!B:O,3,FALSE)</f>
        <v>#N/A</v>
      </c>
      <c r="M20" s="195" t="e">
        <f>VLOOKUP($D$11,'SECOND QUARTER'!B:O,3,FALSE)</f>
        <v>#N/A</v>
      </c>
      <c r="N20" s="309" t="e">
        <f>VLOOKUP($D$11,'FIRST SEMESTER_SUMMARY'!B:O,3,FALSE)</f>
        <v>#N/A</v>
      </c>
      <c r="O20" s="310"/>
      <c r="P20" s="332" t="e">
        <f t="shared" ref="P20:P29" si="0">IF(OR(L20="",M20=""),"",IF(N20&gt;=75,"Passed","Failed"))</f>
        <v>#N/A</v>
      </c>
      <c r="Q20" s="333"/>
    </row>
    <row r="21" spans="2:17" ht="15.95" customHeight="1" x14ac:dyDescent="0.25">
      <c r="B21" s="397"/>
      <c r="C21" s="398"/>
      <c r="D21" s="379" t="str">
        <f>'FIRST QUARTER'!$E$7</f>
        <v>General Mathematics</v>
      </c>
      <c r="E21" s="380"/>
      <c r="F21" s="380"/>
      <c r="G21" s="380"/>
      <c r="H21" s="380"/>
      <c r="I21" s="380"/>
      <c r="J21" s="380"/>
      <c r="K21" s="381"/>
      <c r="L21" s="195" t="e">
        <f>VLOOKUP($D$11,'FIRST QUARTER'!B:O,4,FALSE)</f>
        <v>#N/A</v>
      </c>
      <c r="M21" s="195" t="e">
        <f>VLOOKUP($D$11,'SECOND QUARTER'!B:O,4,FALSE)</f>
        <v>#N/A</v>
      </c>
      <c r="N21" s="309" t="e">
        <f>VLOOKUP($D$11,'FIRST SEMESTER_SUMMARY'!B:O,4,FALSE)</f>
        <v>#N/A</v>
      </c>
      <c r="O21" s="310"/>
      <c r="P21" s="332" t="e">
        <f t="shared" si="0"/>
        <v>#N/A</v>
      </c>
      <c r="Q21" s="333"/>
    </row>
    <row r="22" spans="2:17" ht="15.95" customHeight="1" x14ac:dyDescent="0.25">
      <c r="B22" s="397"/>
      <c r="C22" s="398"/>
      <c r="D22" s="379" t="str">
        <f>'FIRST QUARTER'!$F$7</f>
        <v>Earth and Life Science</v>
      </c>
      <c r="E22" s="380"/>
      <c r="F22" s="380"/>
      <c r="G22" s="380"/>
      <c r="H22" s="380"/>
      <c r="I22" s="380"/>
      <c r="J22" s="380"/>
      <c r="K22" s="381"/>
      <c r="L22" s="195" t="e">
        <f>VLOOKUP($D$11,'FIRST QUARTER'!B:O,5,FALSE)</f>
        <v>#N/A</v>
      </c>
      <c r="M22" s="195" t="e">
        <f>VLOOKUP($D$11,'SECOND QUARTER'!B:O,5,FALSE)</f>
        <v>#N/A</v>
      </c>
      <c r="N22" s="309" t="e">
        <f>VLOOKUP($D$11,'FIRST SEMESTER_SUMMARY'!B:O,5,FALSE)</f>
        <v>#N/A</v>
      </c>
      <c r="O22" s="310"/>
      <c r="P22" s="332" t="e">
        <f t="shared" si="0"/>
        <v>#N/A</v>
      </c>
      <c r="Q22" s="333"/>
    </row>
    <row r="23" spans="2:17" ht="15.95" customHeight="1" x14ac:dyDescent="0.25">
      <c r="B23" s="397"/>
      <c r="C23" s="398"/>
      <c r="D23" s="379" t="str">
        <f>'FIRST QUARTER'!$G$7</f>
        <v xml:space="preserve">Media and Information Literacy </v>
      </c>
      <c r="E23" s="380"/>
      <c r="F23" s="380"/>
      <c r="G23" s="380"/>
      <c r="H23" s="380"/>
      <c r="I23" s="380"/>
      <c r="J23" s="380"/>
      <c r="K23" s="381"/>
      <c r="L23" s="195" t="e">
        <f>VLOOKUP($D$11,'FIRST QUARTER'!B:O,6,FALSE)</f>
        <v>#N/A</v>
      </c>
      <c r="M23" s="195" t="e">
        <f>VLOOKUP($D$11,'SECOND QUARTER'!B:O,6,FALSE)</f>
        <v>#N/A</v>
      </c>
      <c r="N23" s="309" t="e">
        <f>VLOOKUP($D$11,'FIRST SEMESTER_SUMMARY'!B:O,6,FALSE)</f>
        <v>#N/A</v>
      </c>
      <c r="O23" s="310"/>
      <c r="P23" s="332" t="e">
        <f t="shared" si="0"/>
        <v>#N/A</v>
      </c>
      <c r="Q23" s="333"/>
    </row>
    <row r="24" spans="2:17" ht="15.95" customHeight="1" x14ac:dyDescent="0.25">
      <c r="B24" s="397"/>
      <c r="C24" s="398"/>
      <c r="D24" s="376" t="str">
        <f>'FIRST QUARTER'!$H$7</f>
        <v>Introduction to the Philosphy of the Human Person</v>
      </c>
      <c r="E24" s="377"/>
      <c r="F24" s="377"/>
      <c r="G24" s="377"/>
      <c r="H24" s="377"/>
      <c r="I24" s="377"/>
      <c r="J24" s="377"/>
      <c r="K24" s="378"/>
      <c r="L24" s="195" t="e">
        <f>VLOOKUP($D$11,'FIRST QUARTER'!B:O,7,FALSE)</f>
        <v>#N/A</v>
      </c>
      <c r="M24" s="195" t="e">
        <f>VLOOKUP($D$11,'SECOND QUARTER'!B:O,7,FALSE)</f>
        <v>#N/A</v>
      </c>
      <c r="N24" s="309" t="e">
        <f>VLOOKUP($D$11,'FIRST SEMESTER_SUMMARY'!B:O,7,FALSE)</f>
        <v>#N/A</v>
      </c>
      <c r="O24" s="310"/>
      <c r="P24" s="332" t="e">
        <f t="shared" si="0"/>
        <v>#N/A</v>
      </c>
      <c r="Q24" s="333"/>
    </row>
    <row r="25" spans="2:17" ht="15.95" customHeight="1" x14ac:dyDescent="0.25">
      <c r="B25" s="399"/>
      <c r="C25" s="400"/>
      <c r="D25" s="379" t="str">
        <f>'FIRST QUARTER'!$I$7</f>
        <v>Physical Education and Health</v>
      </c>
      <c r="E25" s="380"/>
      <c r="F25" s="380"/>
      <c r="G25" s="380"/>
      <c r="H25" s="380"/>
      <c r="I25" s="380"/>
      <c r="J25" s="380"/>
      <c r="K25" s="381"/>
      <c r="L25" s="195" t="e">
        <f>VLOOKUP($D$11,'FIRST QUARTER'!B:O,8,FALSE)</f>
        <v>#N/A</v>
      </c>
      <c r="M25" s="195" t="e">
        <f>VLOOKUP($D$11,'SECOND QUARTER'!B:O,8,FALSE)</f>
        <v>#N/A</v>
      </c>
      <c r="N25" s="309" t="e">
        <f>VLOOKUP($D$11,'FIRST SEMESTER_SUMMARY'!B:O,8,FALSE)</f>
        <v>#N/A</v>
      </c>
      <c r="O25" s="310"/>
      <c r="P25" s="332" t="e">
        <f t="shared" si="0"/>
        <v>#N/A</v>
      </c>
      <c r="Q25" s="333"/>
    </row>
    <row r="26" spans="2:17" ht="15.95" customHeight="1" x14ac:dyDescent="0.25">
      <c r="B26" s="395" t="s">
        <v>91</v>
      </c>
      <c r="C26" s="396"/>
      <c r="D26" s="379" t="str">
        <f>'FIRST QUARTER'!$J$7</f>
        <v>English for Academic and Professional Purposes</v>
      </c>
      <c r="E26" s="380"/>
      <c r="F26" s="380"/>
      <c r="G26" s="380"/>
      <c r="H26" s="380"/>
      <c r="I26" s="380"/>
      <c r="J26" s="380"/>
      <c r="K26" s="381"/>
      <c r="L26" s="195" t="e">
        <f>VLOOKUP($D$11,'FIRST QUARTER'!B:O,9,FALSE)</f>
        <v>#N/A</v>
      </c>
      <c r="M26" s="195" t="e">
        <f>VLOOKUP($D$11,'SECOND QUARTER'!B:O,9,FALSE)</f>
        <v>#N/A</v>
      </c>
      <c r="N26" s="309" t="e">
        <f>VLOOKUP($D$11,'FIRST SEMESTER_SUMMARY'!B:O,9,FALSE)</f>
        <v>#N/A</v>
      </c>
      <c r="O26" s="310"/>
      <c r="P26" s="332" t="e">
        <f t="shared" si="0"/>
        <v>#N/A</v>
      </c>
      <c r="Q26" s="333"/>
    </row>
    <row r="27" spans="2:17" ht="15.95" customHeight="1" x14ac:dyDescent="0.25">
      <c r="B27" s="395" t="s">
        <v>92</v>
      </c>
      <c r="C27" s="396"/>
      <c r="D27" s="382" t="str">
        <f>'FIRST QUARTER'!$K$7</f>
        <v>Fundamentals of Accounting, Business And Management 1</v>
      </c>
      <c r="E27" s="383"/>
      <c r="F27" s="383"/>
      <c r="G27" s="383"/>
      <c r="H27" s="383"/>
      <c r="I27" s="383"/>
      <c r="J27" s="383"/>
      <c r="K27" s="384"/>
      <c r="L27" s="195" t="e">
        <f>VLOOKUP($D$11,'FIRST QUARTER'!B:O,10,FALSE)</f>
        <v>#N/A</v>
      </c>
      <c r="M27" s="195" t="e">
        <f>VLOOKUP($D$11,'SECOND QUARTER'!B:O,10,FALSE)</f>
        <v>#N/A</v>
      </c>
      <c r="N27" s="309" t="e">
        <f>VLOOKUP($D$11,'FIRST SEMESTER_SUMMARY'!B:O,10,FALSE)</f>
        <v>#N/A</v>
      </c>
      <c r="O27" s="310"/>
      <c r="P27" s="332" t="e">
        <f t="shared" si="0"/>
        <v>#N/A</v>
      </c>
      <c r="Q27" s="333"/>
    </row>
    <row r="28" spans="2:17" ht="15.95" customHeight="1" x14ac:dyDescent="0.25">
      <c r="B28" s="399"/>
      <c r="C28" s="400"/>
      <c r="D28" s="379" t="str">
        <f>'FIRST QUARTER'!$L$7</f>
        <v>Business Math</v>
      </c>
      <c r="E28" s="380"/>
      <c r="F28" s="380"/>
      <c r="G28" s="380"/>
      <c r="H28" s="380"/>
      <c r="I28" s="380"/>
      <c r="J28" s="380"/>
      <c r="K28" s="381"/>
      <c r="L28" s="195" t="e">
        <f>VLOOKUP($D$11,'FIRST QUARTER'!B:O,11,FALSE)</f>
        <v>#N/A</v>
      </c>
      <c r="M28" s="195" t="e">
        <f>VLOOKUP($D$11,'SECOND QUARTER'!B:O,11,FALSE)</f>
        <v>#N/A</v>
      </c>
      <c r="N28" s="309" t="e">
        <f>VLOOKUP($D$11,'FIRST SEMESTER_SUMMARY'!B:O,11,FALSE)</f>
        <v>#N/A</v>
      </c>
      <c r="O28" s="310"/>
      <c r="P28" s="332" t="e">
        <f t="shared" si="0"/>
        <v>#N/A</v>
      </c>
      <c r="Q28" s="333"/>
    </row>
    <row r="29" spans="2:17" ht="15.95" customHeight="1" thickBot="1" x14ac:dyDescent="0.3">
      <c r="B29" s="200"/>
      <c r="C29" s="199"/>
      <c r="D29" s="385" t="str">
        <f>'FIRST QUARTER'!$M$7</f>
        <v>Conduct</v>
      </c>
      <c r="E29" s="386"/>
      <c r="F29" s="386"/>
      <c r="G29" s="386"/>
      <c r="H29" s="386"/>
      <c r="I29" s="386"/>
      <c r="J29" s="386"/>
      <c r="K29" s="387"/>
      <c r="L29" s="197" t="e">
        <f>VLOOKUP($D$11,'FIRST QUARTER'!B:O,12,FALSE)</f>
        <v>#N/A</v>
      </c>
      <c r="M29" s="197" t="e">
        <f>VLOOKUP($D$11,'SECOND QUARTER'!B:O,12,FALSE)</f>
        <v>#N/A</v>
      </c>
      <c r="N29" s="309" t="e">
        <f>VLOOKUP($D$11,'FIRST SEMESTER_SUMMARY'!B:O,12,FALSE)</f>
        <v>#N/A</v>
      </c>
      <c r="O29" s="310"/>
      <c r="P29" s="332" t="e">
        <f t="shared" si="0"/>
        <v>#N/A</v>
      </c>
      <c r="Q29" s="333"/>
    </row>
    <row r="30" spans="2:17" ht="15.95" customHeight="1" thickBot="1" x14ac:dyDescent="0.3">
      <c r="B30" s="201"/>
      <c r="C30" s="198"/>
      <c r="D30" s="321" t="s">
        <v>126</v>
      </c>
      <c r="E30" s="321"/>
      <c r="F30" s="321"/>
      <c r="G30" s="321"/>
      <c r="H30" s="321"/>
      <c r="I30" s="321"/>
      <c r="J30" s="321"/>
      <c r="K30" s="321"/>
      <c r="L30" s="321"/>
      <c r="M30" s="321"/>
      <c r="N30" s="393" t="e">
        <f>VLOOKUP($D$11,'FIRST SEMESTER_SUMMARY'!B:O,14,FALSE)</f>
        <v>#N/A</v>
      </c>
      <c r="O30" s="394"/>
      <c r="P30" s="388" t="e">
        <f>IF(OR(N30=""),"",IF(N30&gt;=75,"Passed","Failed"))</f>
        <v>#N/A</v>
      </c>
      <c r="Q30" s="389"/>
    </row>
    <row r="31" spans="2:17" ht="15.75" thickBot="1" x14ac:dyDescent="0.3"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</row>
    <row r="32" spans="2:17" ht="11.25" customHeight="1" x14ac:dyDescent="0.25">
      <c r="B32" s="320" t="s">
        <v>7</v>
      </c>
      <c r="C32" s="321"/>
      <c r="D32" s="321"/>
      <c r="E32" s="321"/>
      <c r="F32" s="321"/>
      <c r="G32" s="321"/>
      <c r="H32" s="321"/>
      <c r="I32" s="321"/>
      <c r="J32" s="321"/>
      <c r="K32" s="322"/>
      <c r="L32" s="363" t="s">
        <v>101</v>
      </c>
      <c r="M32" s="364"/>
      <c r="N32" s="311" t="s">
        <v>54</v>
      </c>
      <c r="O32" s="317"/>
      <c r="P32" s="311" t="s">
        <v>55</v>
      </c>
      <c r="Q32" s="312"/>
    </row>
    <row r="33" spans="2:19" ht="11.25" customHeight="1" x14ac:dyDescent="0.25">
      <c r="B33" s="323"/>
      <c r="C33" s="324"/>
      <c r="D33" s="324"/>
      <c r="E33" s="324"/>
      <c r="F33" s="324"/>
      <c r="G33" s="324"/>
      <c r="H33" s="324"/>
      <c r="I33" s="324"/>
      <c r="J33" s="324"/>
      <c r="K33" s="325"/>
      <c r="L33" s="365"/>
      <c r="M33" s="366"/>
      <c r="N33" s="313"/>
      <c r="O33" s="318"/>
      <c r="P33" s="313"/>
      <c r="Q33" s="314"/>
    </row>
    <row r="34" spans="2:19" x14ac:dyDescent="0.25">
      <c r="B34" s="326"/>
      <c r="C34" s="327"/>
      <c r="D34" s="327"/>
      <c r="E34" s="327"/>
      <c r="F34" s="327"/>
      <c r="G34" s="327"/>
      <c r="H34" s="327"/>
      <c r="I34" s="327"/>
      <c r="J34" s="327"/>
      <c r="K34" s="328"/>
      <c r="L34" s="194">
        <v>3</v>
      </c>
      <c r="M34" s="194">
        <v>4</v>
      </c>
      <c r="N34" s="315"/>
      <c r="O34" s="319"/>
      <c r="P34" s="315"/>
      <c r="Q34" s="316"/>
    </row>
    <row r="35" spans="2:19" x14ac:dyDescent="0.25">
      <c r="B35" s="395" t="s">
        <v>90</v>
      </c>
      <c r="C35" s="396"/>
      <c r="D35" s="329" t="str">
        <f>'THIRD QUARTER'!$C$7</f>
        <v>Religious Education 2: Introduction to Dogmatic Theology</v>
      </c>
      <c r="E35" s="330"/>
      <c r="F35" s="330"/>
      <c r="G35" s="330"/>
      <c r="H35" s="330"/>
      <c r="I35" s="330"/>
      <c r="J35" s="330"/>
      <c r="K35" s="331"/>
      <c r="L35" s="195" t="e">
        <f>VLOOKUP($D$11,'THIRD QUARTER'!B:O,2,FALSE)</f>
        <v>#N/A</v>
      </c>
      <c r="M35" s="195" t="e">
        <f>VLOOKUP($D$11,'FOURTH QUARTER'!B:O,2,FALSE)</f>
        <v>#N/A</v>
      </c>
      <c r="N35" s="354" t="e">
        <f>VLOOKUP($D$11,'SECOND SEMESTER_SUMMARY'!B:O,2,FALSE)</f>
        <v>#N/A</v>
      </c>
      <c r="O35" s="355"/>
      <c r="P35" s="348" t="e">
        <f>IF(OR(L35="",M35=""),"",IF(N35&gt;=75,"Passed","Failed"))</f>
        <v>#N/A</v>
      </c>
      <c r="Q35" s="349"/>
    </row>
    <row r="36" spans="2:19" x14ac:dyDescent="0.25">
      <c r="B36" s="397"/>
      <c r="C36" s="398"/>
      <c r="D36" s="390" t="str">
        <f>'THIRD QUARTER'!$D$7</f>
        <v>Pagbasa at Pagsusuri ng Iba't-Ibang Teksto Tungo sa Pananaliksik</v>
      </c>
      <c r="E36" s="391"/>
      <c r="F36" s="391"/>
      <c r="G36" s="391"/>
      <c r="H36" s="391"/>
      <c r="I36" s="391"/>
      <c r="J36" s="391"/>
      <c r="K36" s="392"/>
      <c r="L36" s="195" t="e">
        <f>VLOOKUP($D$11,'THIRD QUARTER'!B:O,3,FALSE)</f>
        <v>#N/A</v>
      </c>
      <c r="M36" s="195" t="e">
        <f>VLOOKUP($D$11,'FOURTH QUARTER'!B:O,3,FALSE)</f>
        <v>#N/A</v>
      </c>
      <c r="N36" s="354" t="e">
        <f>VLOOKUP($D$11,'SECOND SEMESTER_SUMMARY'!B:O,3,FALSE)</f>
        <v>#N/A</v>
      </c>
      <c r="O36" s="355"/>
      <c r="P36" s="348" t="e">
        <f t="shared" ref="P36:P45" si="1">IF(OR(L36="",M36=""),"",IF(N36&gt;=75,"Passed","Failed"))</f>
        <v>#N/A</v>
      </c>
      <c r="Q36" s="349"/>
    </row>
    <row r="37" spans="2:19" x14ac:dyDescent="0.25">
      <c r="B37" s="397"/>
      <c r="C37" s="398"/>
      <c r="D37" s="379" t="str">
        <f>'THIRD QUARTER'!$E$7</f>
        <v>Statisics and Probability</v>
      </c>
      <c r="E37" s="380"/>
      <c r="F37" s="380"/>
      <c r="G37" s="380"/>
      <c r="H37" s="380"/>
      <c r="I37" s="380"/>
      <c r="J37" s="380"/>
      <c r="K37" s="381"/>
      <c r="L37" s="195" t="e">
        <f>VLOOKUP($D$11,'THIRD QUARTER'!B:O,4,FALSE)</f>
        <v>#N/A</v>
      </c>
      <c r="M37" s="195" t="e">
        <f>VLOOKUP($D$11,'FOURTH QUARTER'!B:O,4,FALSE)</f>
        <v>#N/A</v>
      </c>
      <c r="N37" s="354" t="e">
        <f>VLOOKUP($D$11,'SECOND SEMESTER_SUMMARY'!B:O,4,FALSE)</f>
        <v>#N/A</v>
      </c>
      <c r="O37" s="355"/>
      <c r="P37" s="348" t="e">
        <f t="shared" si="1"/>
        <v>#N/A</v>
      </c>
      <c r="Q37" s="349"/>
    </row>
    <row r="38" spans="2:19" x14ac:dyDescent="0.25">
      <c r="B38" s="397"/>
      <c r="C38" s="398"/>
      <c r="D38" s="379" t="str">
        <f>'THIRD QUARTER'!$F$7</f>
        <v>Physical Science</v>
      </c>
      <c r="E38" s="380"/>
      <c r="F38" s="380"/>
      <c r="G38" s="380"/>
      <c r="H38" s="380"/>
      <c r="I38" s="380"/>
      <c r="J38" s="380"/>
      <c r="K38" s="381"/>
      <c r="L38" s="195" t="e">
        <f>VLOOKUP($D$11,'THIRD QUARTER'!B:O,5,FALSE)</f>
        <v>#N/A</v>
      </c>
      <c r="M38" s="195" t="e">
        <f>VLOOKUP($D$11,'FOURTH QUARTER'!B:O,5,FALSE)</f>
        <v>#N/A</v>
      </c>
      <c r="N38" s="354" t="e">
        <f>VLOOKUP($D$11,'SECOND SEMESTER_SUMMARY'!B:O,5,FALSE)</f>
        <v>#N/A</v>
      </c>
      <c r="O38" s="355"/>
      <c r="P38" s="348" t="e">
        <f t="shared" si="1"/>
        <v>#N/A</v>
      </c>
      <c r="Q38" s="349"/>
    </row>
    <row r="39" spans="2:19" x14ac:dyDescent="0.25">
      <c r="B39" s="397"/>
      <c r="C39" s="398"/>
      <c r="D39" s="379" t="str">
        <f>'THIRD QUARTER'!$G$7</f>
        <v>Reading and Writing Skills</v>
      </c>
      <c r="E39" s="380"/>
      <c r="F39" s="380"/>
      <c r="G39" s="380"/>
      <c r="H39" s="380"/>
      <c r="I39" s="380"/>
      <c r="J39" s="380"/>
      <c r="K39" s="381"/>
      <c r="L39" s="195" t="e">
        <f>VLOOKUP($D$11,'THIRD QUARTER'!B:O,6,FALSE)</f>
        <v>#N/A</v>
      </c>
      <c r="M39" s="195" t="e">
        <f>VLOOKUP($D$11,'FOURTH QUARTER'!B:O,6,FALSE)</f>
        <v>#N/A</v>
      </c>
      <c r="N39" s="354" t="e">
        <f>VLOOKUP($D$11,'SECOND SEMESTER_SUMMARY'!B:O,6,FALSE)</f>
        <v>#N/A</v>
      </c>
      <c r="O39" s="355"/>
      <c r="P39" s="348" t="e">
        <f t="shared" si="1"/>
        <v>#N/A</v>
      </c>
      <c r="Q39" s="349"/>
      <c r="S39" s="173" t="s">
        <v>144</v>
      </c>
    </row>
    <row r="40" spans="2:19" x14ac:dyDescent="0.25">
      <c r="B40" s="397"/>
      <c r="C40" s="398"/>
      <c r="D40" s="379" t="str">
        <f>'THIRD QUARTER'!$H$7</f>
        <v>Understanding Culture, Society and Politics</v>
      </c>
      <c r="E40" s="380"/>
      <c r="F40" s="380"/>
      <c r="G40" s="380"/>
      <c r="H40" s="380"/>
      <c r="I40" s="380"/>
      <c r="J40" s="380"/>
      <c r="K40" s="381"/>
      <c r="L40" s="195" t="e">
        <f>VLOOKUP($D$11,'THIRD QUARTER'!B:O,7,FALSE)</f>
        <v>#N/A</v>
      </c>
      <c r="M40" s="195" t="e">
        <f>VLOOKUP($D$11,'FOURTH QUARTER'!B:O,7,FALSE)</f>
        <v>#N/A</v>
      </c>
      <c r="N40" s="354" t="e">
        <f>VLOOKUP($D$11,'SECOND SEMESTER_SUMMARY'!B:O,7,FALSE)</f>
        <v>#N/A</v>
      </c>
      <c r="O40" s="355"/>
      <c r="P40" s="348" t="e">
        <f t="shared" si="1"/>
        <v>#N/A</v>
      </c>
      <c r="Q40" s="349"/>
    </row>
    <row r="41" spans="2:19" x14ac:dyDescent="0.25">
      <c r="B41" s="399"/>
      <c r="C41" s="400"/>
      <c r="D41" s="379" t="str">
        <f>'THIRD QUARTER'!$I$7</f>
        <v xml:space="preserve">Physical Education and Health </v>
      </c>
      <c r="E41" s="380"/>
      <c r="F41" s="380"/>
      <c r="G41" s="380"/>
      <c r="H41" s="380"/>
      <c r="I41" s="380"/>
      <c r="J41" s="380"/>
      <c r="K41" s="381"/>
      <c r="L41" s="195" t="e">
        <f>VLOOKUP($D$11,'THIRD QUARTER'!B:O,8,FALSE)</f>
        <v>#N/A</v>
      </c>
      <c r="M41" s="195" t="e">
        <f>VLOOKUP($D$11,'FOURTH QUARTER'!B:O,8,FALSE)</f>
        <v>#N/A</v>
      </c>
      <c r="N41" s="354" t="e">
        <f>VLOOKUP($D$11,'SECOND SEMESTER_SUMMARY'!B:O,8,FALSE)</f>
        <v>#N/A</v>
      </c>
      <c r="O41" s="355"/>
      <c r="P41" s="348" t="e">
        <f t="shared" si="1"/>
        <v>#N/A</v>
      </c>
      <c r="Q41" s="349"/>
    </row>
    <row r="42" spans="2:19" x14ac:dyDescent="0.25">
      <c r="B42" s="395" t="s">
        <v>91</v>
      </c>
      <c r="C42" s="396"/>
      <c r="D42" s="379" t="str">
        <f>'THIRD QUARTER'!$J$7</f>
        <v>Empowerment Technologies</v>
      </c>
      <c r="E42" s="380"/>
      <c r="F42" s="380"/>
      <c r="G42" s="380"/>
      <c r="H42" s="380"/>
      <c r="I42" s="380"/>
      <c r="J42" s="380"/>
      <c r="K42" s="381"/>
      <c r="L42" s="195" t="e">
        <f>VLOOKUP($D$11,'THIRD QUARTER'!B:O,9,FALSE)</f>
        <v>#N/A</v>
      </c>
      <c r="M42" s="195" t="e">
        <f>VLOOKUP($D$11,'FOURTH QUARTER'!B:O,9,FALSE)</f>
        <v>#N/A</v>
      </c>
      <c r="N42" s="354" t="e">
        <f>VLOOKUP($D$11,'SECOND SEMESTER_SUMMARY'!B:O,9,FALSE)</f>
        <v>#N/A</v>
      </c>
      <c r="O42" s="355"/>
      <c r="P42" s="348" t="e">
        <f t="shared" si="1"/>
        <v>#N/A</v>
      </c>
      <c r="Q42" s="349"/>
    </row>
    <row r="43" spans="2:19" x14ac:dyDescent="0.25">
      <c r="B43" s="395" t="s">
        <v>92</v>
      </c>
      <c r="C43" s="396"/>
      <c r="D43" s="382" t="str">
        <f>'THIRD QUARTER'!$K$7</f>
        <v>Fundamentals of Accounting, Business and Management 2</v>
      </c>
      <c r="E43" s="383"/>
      <c r="F43" s="383"/>
      <c r="G43" s="383"/>
      <c r="H43" s="383"/>
      <c r="I43" s="383"/>
      <c r="J43" s="383"/>
      <c r="K43" s="384"/>
      <c r="L43" s="195" t="e">
        <f>VLOOKUP($D$11,'THIRD QUARTER'!B:O,10,FALSE)</f>
        <v>#N/A</v>
      </c>
      <c r="M43" s="195" t="e">
        <f>VLOOKUP($D$11,'FOURTH QUARTER'!B:O,10,FALSE)</f>
        <v>#N/A</v>
      </c>
      <c r="N43" s="354" t="e">
        <f>VLOOKUP($D$11,'SECOND SEMESTER_SUMMARY'!B:O,10,FALSE)</f>
        <v>#N/A</v>
      </c>
      <c r="O43" s="355"/>
      <c r="P43" s="348" t="e">
        <f t="shared" si="1"/>
        <v>#N/A</v>
      </c>
      <c r="Q43" s="349"/>
    </row>
    <row r="44" spans="2:19" x14ac:dyDescent="0.25">
      <c r="B44" s="399"/>
      <c r="C44" s="400"/>
      <c r="D44" s="379" t="str">
        <f>'THIRD QUARTER'!$L$7</f>
        <v>Organization and Management</v>
      </c>
      <c r="E44" s="380"/>
      <c r="F44" s="380"/>
      <c r="G44" s="380"/>
      <c r="H44" s="380"/>
      <c r="I44" s="380"/>
      <c r="J44" s="380"/>
      <c r="K44" s="381"/>
      <c r="L44" s="195" t="e">
        <f>VLOOKUP($D$11,'THIRD QUARTER'!B:O,11,FALSE)</f>
        <v>#N/A</v>
      </c>
      <c r="M44" s="195" t="e">
        <f>VLOOKUP($D$11,'FOURTH QUARTER'!B:O,11,FALSE)</f>
        <v>#N/A</v>
      </c>
      <c r="N44" s="354" t="e">
        <f>VLOOKUP($D$11,'SECOND SEMESTER_SUMMARY'!B:O,11,FALSE)</f>
        <v>#N/A</v>
      </c>
      <c r="O44" s="355"/>
      <c r="P44" s="348" t="e">
        <f t="shared" si="1"/>
        <v>#N/A</v>
      </c>
      <c r="Q44" s="349"/>
    </row>
    <row r="45" spans="2:19" ht="15.75" thickBot="1" x14ac:dyDescent="0.3">
      <c r="B45" s="244"/>
      <c r="C45" s="245"/>
      <c r="D45" s="385" t="str">
        <f>'FIRST QUARTER'!$M$7</f>
        <v>Conduct</v>
      </c>
      <c r="E45" s="386"/>
      <c r="F45" s="386"/>
      <c r="G45" s="386"/>
      <c r="H45" s="386"/>
      <c r="I45" s="386"/>
      <c r="J45" s="386"/>
      <c r="K45" s="387"/>
      <c r="L45" s="197" t="e">
        <f>VLOOKUP($D$11,'THIRD QUARTER'!B:O,12,FALSE)</f>
        <v>#N/A</v>
      </c>
      <c r="M45" s="197" t="e">
        <f>VLOOKUP($D$11,'FOURTH QUARTER'!B:O,12,FALSE)</f>
        <v>#N/A</v>
      </c>
      <c r="N45" s="356" t="e">
        <f>VLOOKUP($D$11,'SECOND SEMESTER_SUMMARY'!B:O,12,FALSE)</f>
        <v>#N/A</v>
      </c>
      <c r="O45" s="357"/>
      <c r="P45" s="346" t="e">
        <f t="shared" si="1"/>
        <v>#N/A</v>
      </c>
      <c r="Q45" s="347"/>
    </row>
    <row r="46" spans="2:19" ht="15.75" thickBot="1" x14ac:dyDescent="0.3">
      <c r="B46" s="173"/>
      <c r="C46" s="196"/>
      <c r="D46" s="324" t="s">
        <v>126</v>
      </c>
      <c r="E46" s="324"/>
      <c r="F46" s="324"/>
      <c r="G46" s="324"/>
      <c r="H46" s="324"/>
      <c r="I46" s="324"/>
      <c r="J46" s="324"/>
      <c r="K46" s="324"/>
      <c r="L46" s="324"/>
      <c r="M46" s="324"/>
      <c r="N46" s="340" t="e">
        <f>VLOOKUP($D$11,'SECOND SEMESTER_SUMMARY'!B:O,14,FALSE)</f>
        <v>#N/A</v>
      </c>
      <c r="O46" s="341"/>
      <c r="P46" s="338" t="e">
        <f>IF(OR(N46=""),"",IF(N46&gt;=75,"Passed","Failed"))</f>
        <v>#N/A</v>
      </c>
      <c r="Q46" s="339"/>
    </row>
    <row r="47" spans="2:19" x14ac:dyDescent="0.25">
      <c r="B47" s="196"/>
      <c r="C47" s="196"/>
      <c r="D47" s="196"/>
      <c r="E47" s="196"/>
      <c r="F47" s="196"/>
      <c r="G47" s="173"/>
      <c r="H47" s="173"/>
      <c r="I47" s="173"/>
      <c r="J47" s="173"/>
      <c r="K47" s="173"/>
      <c r="L47" s="173"/>
    </row>
    <row r="48" spans="2:19" hidden="1" x14ac:dyDescent="0.25">
      <c r="B48" s="196"/>
      <c r="C48" s="196"/>
      <c r="D48" s="196"/>
      <c r="E48" s="196"/>
      <c r="F48" s="196"/>
      <c r="G48" s="324"/>
      <c r="H48" s="324"/>
      <c r="I48" s="324"/>
      <c r="J48" s="324"/>
      <c r="K48" s="324"/>
      <c r="L48" s="324"/>
      <c r="M48" s="324"/>
      <c r="N48" s="336"/>
      <c r="O48" s="336"/>
      <c r="P48" s="337"/>
      <c r="Q48" s="337"/>
    </row>
    <row r="49" spans="2:17" ht="15.75" customHeight="1" x14ac:dyDescent="0.25">
      <c r="B49" s="186" t="s">
        <v>69</v>
      </c>
      <c r="C49" s="173"/>
      <c r="D49" s="173"/>
      <c r="E49" s="173"/>
      <c r="F49" s="173"/>
      <c r="G49" s="173"/>
      <c r="H49" s="173"/>
      <c r="I49" s="173"/>
      <c r="J49" s="173"/>
      <c r="K49" s="173"/>
      <c r="L49" s="173"/>
    </row>
    <row r="50" spans="2:17" ht="15.75" customHeight="1" x14ac:dyDescent="0.25">
      <c r="B50" s="370" t="s">
        <v>102</v>
      </c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</row>
    <row r="51" spans="2:17" ht="15.75" customHeight="1" x14ac:dyDescent="0.25"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</row>
    <row r="52" spans="2:17" ht="15.75" customHeight="1" x14ac:dyDescent="0.25"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0"/>
      <c r="O52" s="370"/>
      <c r="P52" s="370"/>
      <c r="Q52" s="370"/>
    </row>
    <row r="53" spans="2:17" ht="15.75" customHeight="1" thickBot="1" x14ac:dyDescent="0.3"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</row>
    <row r="54" spans="2:17" ht="5.0999999999999996" customHeight="1" x14ac:dyDescent="0.25"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</row>
    <row r="55" spans="2:17" ht="15.75" customHeight="1" x14ac:dyDescent="0.25">
      <c r="B55" s="324" t="s">
        <v>75</v>
      </c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</row>
    <row r="56" spans="2:17" ht="5.0999999999999996" customHeight="1" thickBot="1" x14ac:dyDescent="0.3"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</row>
    <row r="57" spans="2:17" s="206" customFormat="1" ht="15.75" customHeight="1" x14ac:dyDescent="0.25">
      <c r="B57" s="361" t="s">
        <v>76</v>
      </c>
      <c r="C57" s="362"/>
      <c r="D57" s="362"/>
      <c r="E57" s="401" t="s">
        <v>77</v>
      </c>
      <c r="F57" s="401"/>
      <c r="G57" s="401"/>
      <c r="H57" s="401"/>
      <c r="I57" s="401"/>
      <c r="J57" s="401"/>
      <c r="K57" s="401"/>
      <c r="L57" s="401"/>
      <c r="M57" s="401"/>
      <c r="N57" s="401" t="s">
        <v>31</v>
      </c>
      <c r="O57" s="401"/>
      <c r="P57" s="401"/>
      <c r="Q57" s="402"/>
    </row>
    <row r="58" spans="2:17" s="206" customFormat="1" ht="15.75" customHeight="1" x14ac:dyDescent="0.25">
      <c r="B58" s="307"/>
      <c r="C58" s="308"/>
      <c r="D58" s="308"/>
      <c r="E58" s="344"/>
      <c r="F58" s="344"/>
      <c r="G58" s="344"/>
      <c r="H58" s="344"/>
      <c r="I58" s="344"/>
      <c r="J58" s="344"/>
      <c r="K58" s="344"/>
      <c r="L58" s="344"/>
      <c r="M58" s="344"/>
      <c r="N58" s="202">
        <v>1</v>
      </c>
      <c r="O58" s="202">
        <v>2</v>
      </c>
      <c r="P58" s="202">
        <v>3</v>
      </c>
      <c r="Q58" s="207">
        <v>4</v>
      </c>
    </row>
    <row r="59" spans="2:17" s="206" customFormat="1" ht="11.25" customHeight="1" x14ac:dyDescent="0.25">
      <c r="B59" s="307" t="s">
        <v>80</v>
      </c>
      <c r="C59" s="308"/>
      <c r="D59" s="308"/>
      <c r="E59" s="345" t="s">
        <v>78</v>
      </c>
      <c r="F59" s="345"/>
      <c r="G59" s="345"/>
      <c r="H59" s="345"/>
      <c r="I59" s="345"/>
      <c r="J59" s="345"/>
      <c r="K59" s="345"/>
      <c r="L59" s="345"/>
      <c r="M59" s="345"/>
      <c r="N59" s="305" t="e">
        <f>VLOOKUP($D$11,'FIRST QUARTER'!B:Y,18,FALSE)</f>
        <v>#N/A</v>
      </c>
      <c r="O59" s="305" t="e">
        <f>VLOOKUP($D$11,'SECOND QUARTER'!B:Y,18,FALSE)</f>
        <v>#N/A</v>
      </c>
      <c r="P59" s="305" t="e">
        <f>VLOOKUP($D$11,'THIRD QUARTER'!B:Y,18,FALSE)</f>
        <v>#N/A</v>
      </c>
      <c r="Q59" s="371" t="e">
        <f>VLOOKUP($D$11,'FOURTH QUARTER'!B:Y,18,FALSE)</f>
        <v>#N/A</v>
      </c>
    </row>
    <row r="60" spans="2:17" s="206" customFormat="1" ht="11.25" customHeight="1" x14ac:dyDescent="0.25">
      <c r="B60" s="307"/>
      <c r="C60" s="308"/>
      <c r="D60" s="308"/>
      <c r="E60" s="345"/>
      <c r="F60" s="345"/>
      <c r="G60" s="345"/>
      <c r="H60" s="345"/>
      <c r="I60" s="345"/>
      <c r="J60" s="345"/>
      <c r="K60" s="345"/>
      <c r="L60" s="345"/>
      <c r="M60" s="345"/>
      <c r="N60" s="306"/>
      <c r="O60" s="306"/>
      <c r="P60" s="306"/>
      <c r="Q60" s="372"/>
    </row>
    <row r="61" spans="2:17" s="206" customFormat="1" ht="15.75" customHeight="1" x14ac:dyDescent="0.25">
      <c r="B61" s="307"/>
      <c r="C61" s="308"/>
      <c r="D61" s="308"/>
      <c r="E61" s="345" t="s">
        <v>79</v>
      </c>
      <c r="F61" s="345"/>
      <c r="G61" s="345"/>
      <c r="H61" s="345"/>
      <c r="I61" s="345"/>
      <c r="J61" s="345"/>
      <c r="K61" s="345"/>
      <c r="L61" s="345"/>
      <c r="M61" s="345"/>
      <c r="N61" s="246" t="e">
        <f>VLOOKUP($D$11,'FIRST QUARTER'!B:Y,19,FALSE)</f>
        <v>#N/A</v>
      </c>
      <c r="O61" s="246" t="e">
        <f>VLOOKUP($D$11,'SECOND QUARTER'!B:Y,19,FALSE)</f>
        <v>#N/A</v>
      </c>
      <c r="P61" s="246" t="e">
        <f>VLOOKUP($D$11,'THIRD QUARTER'!B:Y,19,FALSE)</f>
        <v>#N/A</v>
      </c>
      <c r="Q61" s="247" t="e">
        <f>VLOOKUP($D$11,'FOURTH QUARTER'!B:Y,19,FALSE)</f>
        <v>#N/A</v>
      </c>
    </row>
    <row r="62" spans="2:17" s="206" customFormat="1" ht="15.75" customHeight="1" x14ac:dyDescent="0.25">
      <c r="B62" s="307" t="s">
        <v>84</v>
      </c>
      <c r="C62" s="308"/>
      <c r="D62" s="308"/>
      <c r="E62" s="345" t="s">
        <v>81</v>
      </c>
      <c r="F62" s="345"/>
      <c r="G62" s="345"/>
      <c r="H62" s="345"/>
      <c r="I62" s="345"/>
      <c r="J62" s="345"/>
      <c r="K62" s="345"/>
      <c r="L62" s="345"/>
      <c r="M62" s="345"/>
      <c r="N62" s="246" t="e">
        <f>VLOOKUP($D$11,'FIRST QUARTER'!B:Y,20,FALSE)</f>
        <v>#N/A</v>
      </c>
      <c r="O62" s="246" t="e">
        <f>VLOOKUP($D$11,'SECOND QUARTER'!B:Y,20,FALSE)</f>
        <v>#N/A</v>
      </c>
      <c r="P62" s="246" t="e">
        <f>VLOOKUP($D$11,'THIRD QUARTER'!B:Y,20,FALSE)</f>
        <v>#N/A</v>
      </c>
      <c r="Q62" s="247" t="e">
        <f>VLOOKUP($D$11,'FOURTH QUARTER'!B:Y,20,FALSE)</f>
        <v>#N/A</v>
      </c>
    </row>
    <row r="63" spans="2:17" s="206" customFormat="1" ht="15.75" customHeight="1" x14ac:dyDescent="0.25">
      <c r="B63" s="307"/>
      <c r="C63" s="308"/>
      <c r="D63" s="308"/>
      <c r="E63" s="358" t="s">
        <v>82</v>
      </c>
      <c r="F63" s="358"/>
      <c r="G63" s="358"/>
      <c r="H63" s="358"/>
      <c r="I63" s="358"/>
      <c r="J63" s="358"/>
      <c r="K63" s="358"/>
      <c r="L63" s="358"/>
      <c r="M63" s="358"/>
      <c r="N63" s="246" t="e">
        <f>VLOOKUP($D$11,'FIRST QUARTER'!B:Y,21,FALSE)</f>
        <v>#N/A</v>
      </c>
      <c r="O63" s="246" t="e">
        <f>VLOOKUP($D$11,'SECOND QUARTER'!B:Y,21,FALSE)</f>
        <v>#N/A</v>
      </c>
      <c r="P63" s="246" t="e">
        <f>VLOOKUP($D$11,'THIRD QUARTER'!B:Y,21,FALSE)</f>
        <v>#N/A</v>
      </c>
      <c r="Q63" s="247" t="e">
        <f>VLOOKUP($D$11,'FOURTH QUARTER'!B:Y,21,FALSE)</f>
        <v>#N/A</v>
      </c>
    </row>
    <row r="64" spans="2:17" s="206" customFormat="1" ht="11.25" customHeight="1" x14ac:dyDescent="0.25">
      <c r="B64" s="343" t="s">
        <v>85</v>
      </c>
      <c r="C64" s="344"/>
      <c r="D64" s="344"/>
      <c r="E64" s="345" t="s">
        <v>124</v>
      </c>
      <c r="F64" s="345"/>
      <c r="G64" s="345"/>
      <c r="H64" s="345"/>
      <c r="I64" s="345"/>
      <c r="J64" s="345"/>
      <c r="K64" s="345"/>
      <c r="L64" s="345"/>
      <c r="M64" s="345"/>
      <c r="N64" s="305" t="e">
        <f>VLOOKUP($D$11,'FIRST QUARTER'!B:Y,22,FALSE)</f>
        <v>#N/A</v>
      </c>
      <c r="O64" s="305" t="e">
        <f>VLOOKUP($D$11,'SECOND QUARTER'!B:Y,22,FALSE)</f>
        <v>#N/A</v>
      </c>
      <c r="P64" s="305" t="e">
        <f>VLOOKUP($D$11,'THIRD QUARTER'!B:Y,22,FALSE)</f>
        <v>#N/A</v>
      </c>
      <c r="Q64" s="371" t="e">
        <f>VLOOKUP($D$11,'FOURTH QUARTER'!B:Y,22,FALSE)</f>
        <v>#N/A</v>
      </c>
    </row>
    <row r="65" spans="1:17" s="206" customFormat="1" ht="11.25" customHeight="1" x14ac:dyDescent="0.25">
      <c r="B65" s="343"/>
      <c r="C65" s="344"/>
      <c r="D65" s="344"/>
      <c r="E65" s="345"/>
      <c r="F65" s="345"/>
      <c r="G65" s="345"/>
      <c r="H65" s="345"/>
      <c r="I65" s="345"/>
      <c r="J65" s="345"/>
      <c r="K65" s="345"/>
      <c r="L65" s="345"/>
      <c r="M65" s="345"/>
      <c r="N65" s="306"/>
      <c r="O65" s="306"/>
      <c r="P65" s="306"/>
      <c r="Q65" s="372"/>
    </row>
    <row r="66" spans="1:17" s="206" customFormat="1" ht="11.25" customHeight="1" x14ac:dyDescent="0.25">
      <c r="B66" s="343" t="s">
        <v>86</v>
      </c>
      <c r="C66" s="344"/>
      <c r="D66" s="344"/>
      <c r="E66" s="345" t="s">
        <v>83</v>
      </c>
      <c r="F66" s="345"/>
      <c r="G66" s="345"/>
      <c r="H66" s="345"/>
      <c r="I66" s="345"/>
      <c r="J66" s="345"/>
      <c r="K66" s="345"/>
      <c r="L66" s="345"/>
      <c r="M66" s="345"/>
      <c r="N66" s="305" t="e">
        <f>VLOOKUP($D$11,'FIRST QUARTER'!B:Y,23,FALSE)</f>
        <v>#N/A</v>
      </c>
      <c r="O66" s="305" t="e">
        <f>VLOOKUP($D$11,'SECOND QUARTER'!B:Y,23,FALSE)</f>
        <v>#N/A</v>
      </c>
      <c r="P66" s="305" t="e">
        <f>VLOOKUP($D$11,'THIRD QUARTER'!B:Y,23,FALSE)</f>
        <v>#N/A</v>
      </c>
      <c r="Q66" s="371" t="e">
        <f>VLOOKUP($D$11,'FOURTH QUARTER'!B:Y,23,FALSE)</f>
        <v>#N/A</v>
      </c>
    </row>
    <row r="67" spans="1:17" s="206" customFormat="1" ht="11.25" customHeight="1" x14ac:dyDescent="0.25">
      <c r="A67" s="208"/>
      <c r="B67" s="343"/>
      <c r="C67" s="344"/>
      <c r="D67" s="344"/>
      <c r="E67" s="345"/>
      <c r="F67" s="345"/>
      <c r="G67" s="345"/>
      <c r="H67" s="345"/>
      <c r="I67" s="345"/>
      <c r="J67" s="345"/>
      <c r="K67" s="345"/>
      <c r="L67" s="345"/>
      <c r="M67" s="345"/>
      <c r="N67" s="306"/>
      <c r="O67" s="306"/>
      <c r="P67" s="306"/>
      <c r="Q67" s="372"/>
    </row>
    <row r="68" spans="1:17" s="206" customFormat="1" ht="11.25" customHeight="1" x14ac:dyDescent="0.25">
      <c r="A68" s="208"/>
      <c r="B68" s="343"/>
      <c r="C68" s="344"/>
      <c r="D68" s="344"/>
      <c r="E68" s="345" t="s">
        <v>125</v>
      </c>
      <c r="F68" s="345"/>
      <c r="G68" s="345"/>
      <c r="H68" s="345"/>
      <c r="I68" s="345"/>
      <c r="J68" s="345"/>
      <c r="K68" s="345"/>
      <c r="L68" s="345"/>
      <c r="M68" s="345"/>
      <c r="N68" s="305" t="e">
        <f>VLOOKUP($D$11,'FIRST QUARTER'!B:Y,24,FALSE)</f>
        <v>#N/A</v>
      </c>
      <c r="O68" s="305" t="e">
        <f>VLOOKUP($D$11,'SECOND QUARTER'!B:Y,24,FALSE)</f>
        <v>#N/A</v>
      </c>
      <c r="P68" s="305" t="e">
        <f>VLOOKUP($D$11,'THIRD QUARTER'!B:Y,24,FALSE)</f>
        <v>#N/A</v>
      </c>
      <c r="Q68" s="371" t="e">
        <f>VLOOKUP($D$11,'FOURTH QUARTER'!B:Y,24,FALSE)</f>
        <v>#N/A</v>
      </c>
    </row>
    <row r="69" spans="1:17" s="206" customFormat="1" ht="11.25" customHeight="1" thickBot="1" x14ac:dyDescent="0.3">
      <c r="B69" s="351"/>
      <c r="C69" s="352"/>
      <c r="D69" s="352"/>
      <c r="E69" s="373"/>
      <c r="F69" s="373"/>
      <c r="G69" s="373"/>
      <c r="H69" s="373"/>
      <c r="I69" s="373"/>
      <c r="J69" s="373"/>
      <c r="K69" s="373"/>
      <c r="L69" s="373"/>
      <c r="M69" s="373"/>
      <c r="N69" s="374"/>
      <c r="O69" s="374"/>
      <c r="P69" s="374"/>
      <c r="Q69" s="375"/>
    </row>
    <row r="70" spans="1:17" x14ac:dyDescent="0.25">
      <c r="B70" s="342" t="s">
        <v>103</v>
      </c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</row>
    <row r="71" spans="1:17" ht="15.75" thickBot="1" x14ac:dyDescent="0.3"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</row>
    <row r="72" spans="1:17" ht="5.0999999999999996" customHeight="1" x14ac:dyDescent="0.25"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</row>
    <row r="73" spans="1:17" ht="15.75" customHeight="1" x14ac:dyDescent="0.25">
      <c r="B73" s="324" t="s">
        <v>9</v>
      </c>
      <c r="C73" s="324"/>
      <c r="D73" s="324"/>
      <c r="E73" s="324"/>
      <c r="F73" s="324"/>
      <c r="G73" s="324"/>
      <c r="H73" s="324"/>
      <c r="I73" s="324"/>
      <c r="J73" s="324"/>
      <c r="K73" s="324"/>
      <c r="L73" s="324"/>
      <c r="M73" s="324"/>
      <c r="N73" s="324"/>
      <c r="O73" s="324"/>
      <c r="P73" s="324"/>
      <c r="Q73" s="324"/>
    </row>
    <row r="74" spans="1:17" ht="5.0999999999999996" customHeight="1" thickBot="1" x14ac:dyDescent="0.3"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7" ht="15.75" customHeight="1" x14ac:dyDescent="0.25">
      <c r="B75" s="359"/>
      <c r="C75" s="360"/>
      <c r="D75" s="360"/>
      <c r="E75" s="360"/>
      <c r="F75" s="204" t="s">
        <v>13</v>
      </c>
      <c r="G75" s="204" t="s">
        <v>14</v>
      </c>
      <c r="H75" s="204" t="s">
        <v>15</v>
      </c>
      <c r="I75" s="204" t="s">
        <v>16</v>
      </c>
      <c r="J75" s="204" t="s">
        <v>17</v>
      </c>
      <c r="K75" s="204" t="s">
        <v>12</v>
      </c>
      <c r="L75" s="204" t="s">
        <v>18</v>
      </c>
      <c r="M75" s="204" t="s">
        <v>19</v>
      </c>
      <c r="N75" s="204" t="s">
        <v>13</v>
      </c>
      <c r="O75" s="204" t="s">
        <v>19</v>
      </c>
      <c r="P75" s="204" t="s">
        <v>12</v>
      </c>
      <c r="Q75" s="205" t="s">
        <v>20</v>
      </c>
    </row>
    <row r="76" spans="1:17" ht="15.75" customHeight="1" x14ac:dyDescent="0.25">
      <c r="B76" s="303" t="s">
        <v>10</v>
      </c>
      <c r="C76" s="304"/>
      <c r="D76" s="304"/>
      <c r="E76" s="304"/>
      <c r="F76" s="249">
        <f>ATTENDANCE!$H$8</f>
        <v>0</v>
      </c>
      <c r="G76" s="249">
        <f>ATTENDANCE!$J$8</f>
        <v>0</v>
      </c>
      <c r="H76" s="249">
        <f>ATTENDANCE!$L$8</f>
        <v>0</v>
      </c>
      <c r="I76" s="276">
        <f>ATTENDANCE!$N$8</f>
        <v>0</v>
      </c>
      <c r="J76" s="276">
        <f>ATTENDANCE!$P$8</f>
        <v>0</v>
      </c>
      <c r="K76" s="276">
        <f>ATTENDANCE!$R$8</f>
        <v>0</v>
      </c>
      <c r="L76" s="276">
        <f>ATTENDANCE!$T$8</f>
        <v>0</v>
      </c>
      <c r="M76" s="276">
        <f>ATTENDANCE!$V$8</f>
        <v>0</v>
      </c>
      <c r="N76" s="276">
        <f>ATTENDANCE!$X$8</f>
        <v>0</v>
      </c>
      <c r="O76" s="276">
        <f>ATTENDANCE!$Z$8</f>
        <v>0</v>
      </c>
      <c r="P76" s="276">
        <f>ATTENDANCE!$AB$8</f>
        <v>0</v>
      </c>
      <c r="Q76" s="277">
        <f>ATTENDANCE!$AD$8</f>
        <v>0</v>
      </c>
    </row>
    <row r="77" spans="1:17" ht="15.75" customHeight="1" x14ac:dyDescent="0.25">
      <c r="B77" s="303" t="s">
        <v>11</v>
      </c>
      <c r="C77" s="304"/>
      <c r="D77" s="304"/>
      <c r="E77" s="304"/>
      <c r="F77" s="249" t="e">
        <f>VLOOKUP($D$11,ATTENDANCE!$F$1:$AD$500,2,FALSE)</f>
        <v>#N/A</v>
      </c>
      <c r="G77" s="249" t="e">
        <f>VLOOKUP($D$11,ATTENDANCE!$F$1:$AD$500,4,FALSE)</f>
        <v>#N/A</v>
      </c>
      <c r="H77" s="249" t="e">
        <f>VLOOKUP($D$11,ATTENDANCE!$F$1:$AD$500,6,FALSE)</f>
        <v>#N/A</v>
      </c>
      <c r="I77" s="276" t="e">
        <f>VLOOKUP($D$11,ATTENDANCE!$F$1:$AD$500,8,FALSE)</f>
        <v>#N/A</v>
      </c>
      <c r="J77" s="276" t="e">
        <f>VLOOKUP($D$11,ATTENDANCE!$F$1:$AD$500,10,FALSE)</f>
        <v>#N/A</v>
      </c>
      <c r="K77" s="276" t="e">
        <f>VLOOKUP($D$11,ATTENDANCE!$F$1:$AD$500,12,FALSE)</f>
        <v>#N/A</v>
      </c>
      <c r="L77" s="276" t="e">
        <f>VLOOKUP($D$11,ATTENDANCE!$F$1:$AD$500,14,FALSE)</f>
        <v>#N/A</v>
      </c>
      <c r="M77" s="276" t="e">
        <f>VLOOKUP($D$11,ATTENDANCE!$F$1:$AD$500,16,FALSE)</f>
        <v>#N/A</v>
      </c>
      <c r="N77" s="276" t="e">
        <f>VLOOKUP($D$11,ATTENDANCE!$F$1:$AD$500,18,FALSE)</f>
        <v>#N/A</v>
      </c>
      <c r="O77" s="276" t="e">
        <f>VLOOKUP($D$11,ATTENDANCE!$F$1:$AD$500,20,FALSE)</f>
        <v>#N/A</v>
      </c>
      <c r="P77" s="276" t="e">
        <f>VLOOKUP($D$11,ATTENDANCE!$F$1:$AD$500,22,FALSE)</f>
        <v>#N/A</v>
      </c>
      <c r="Q77" s="277" t="e">
        <f>VLOOKUP($D$11,ATTENDANCE!$F$1:$AD$500,24,FALSE)</f>
        <v>#N/A</v>
      </c>
    </row>
    <row r="78" spans="1:17" ht="15.75" customHeight="1" thickBot="1" x14ac:dyDescent="0.3">
      <c r="B78" s="301" t="s">
        <v>129</v>
      </c>
      <c r="C78" s="302"/>
      <c r="D78" s="302"/>
      <c r="E78" s="302"/>
      <c r="F78" s="250" t="e">
        <f>VLOOKUP($D$11,ATTENDANCE!$F$1:$AD$500,3,FALSE)</f>
        <v>#N/A</v>
      </c>
      <c r="G78" s="250" t="e">
        <f>VLOOKUP($D$11,ATTENDANCE!$F$1:$AD$500,5,FALSE)</f>
        <v>#N/A</v>
      </c>
      <c r="H78" s="250" t="e">
        <f>VLOOKUP($D$11,ATTENDANCE!$F$1:$AD$500,7,FALSE)</f>
        <v>#N/A</v>
      </c>
      <c r="I78" s="278" t="e">
        <f>VLOOKUP($D$11,ATTENDANCE!$F$1:$AD$500,9,FALSE)</f>
        <v>#N/A</v>
      </c>
      <c r="J78" s="278" t="e">
        <f>VLOOKUP($D$11,ATTENDANCE!$F$1:$AD$500,11,FALSE)</f>
        <v>#N/A</v>
      </c>
      <c r="K78" s="278" t="e">
        <f>VLOOKUP($D$11,ATTENDANCE!$F$1:$AD$500,13,FALSE)</f>
        <v>#N/A</v>
      </c>
      <c r="L78" s="278" t="e">
        <f>VLOOKUP($D$11,ATTENDANCE!$F$1:$AD$500,15,FALSE)</f>
        <v>#N/A</v>
      </c>
      <c r="M78" s="278" t="e">
        <f>VLOOKUP($D$11,ATTENDANCE!$F$1:$AD$500,17,FALSE)</f>
        <v>#N/A</v>
      </c>
      <c r="N78" s="278" t="e">
        <f>VLOOKUP($D$11,ATTENDANCE!$F$1:$AD$500,19,FALSE)</f>
        <v>#N/A</v>
      </c>
      <c r="O78" s="278" t="e">
        <f>VLOOKUP($D$11,ATTENDANCE!$F$1:$AD$500,21,FALSE)</f>
        <v>#N/A</v>
      </c>
      <c r="P78" s="278" t="e">
        <f>VLOOKUP($D$11,ATTENDANCE!$F$1:$AD$500,23,FALSE)</f>
        <v>#N/A</v>
      </c>
      <c r="Q78" s="279" t="e">
        <f>VLOOKUP($D$11,ATTENDANCE!$F$1:$AD$500,25,FALSE)</f>
        <v>#N/A</v>
      </c>
    </row>
    <row r="79" spans="1:17" ht="15.75" thickBot="1" x14ac:dyDescent="0.3"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</row>
    <row r="80" spans="1:17" ht="9.9499999999999993" customHeight="1" x14ac:dyDescent="0.25"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</row>
    <row r="81" spans="2:17" ht="15.75" customHeight="1" x14ac:dyDescent="0.25">
      <c r="B81" s="182" t="s">
        <v>63</v>
      </c>
      <c r="C81" s="173"/>
      <c r="D81" s="173"/>
      <c r="E81" s="173"/>
      <c r="F81" s="183"/>
      <c r="G81" s="173"/>
      <c r="H81" s="173"/>
      <c r="I81" s="350"/>
      <c r="J81" s="350"/>
      <c r="K81" s="350"/>
      <c r="L81" s="350"/>
      <c r="M81" s="350"/>
      <c r="N81" s="350"/>
      <c r="O81" s="350"/>
      <c r="P81" s="350"/>
    </row>
    <row r="82" spans="2:17" ht="15.75" customHeight="1" x14ac:dyDescent="0.25">
      <c r="B82" s="191" t="s">
        <v>110</v>
      </c>
      <c r="C82" s="350"/>
      <c r="D82" s="350"/>
      <c r="E82" s="350"/>
      <c r="F82" s="350"/>
      <c r="G82" s="173"/>
      <c r="H82" s="173"/>
      <c r="I82" s="173"/>
      <c r="J82" s="173"/>
      <c r="K82" s="173"/>
      <c r="L82" s="173"/>
    </row>
    <row r="83" spans="2:17" ht="15.75" customHeight="1" x14ac:dyDescent="0.25">
      <c r="B83" s="173"/>
      <c r="C83" s="173"/>
      <c r="D83" s="173"/>
      <c r="E83" s="173"/>
      <c r="F83" s="173"/>
      <c r="G83" s="173"/>
      <c r="H83" s="173"/>
      <c r="I83" s="173"/>
      <c r="J83" s="173"/>
      <c r="K83" s="334" t="s">
        <v>66</v>
      </c>
      <c r="L83" s="334"/>
      <c r="M83" s="334"/>
      <c r="N83" s="334"/>
      <c r="O83" s="334"/>
      <c r="P83" s="334"/>
    </row>
    <row r="84" spans="2:17" ht="15.75" customHeight="1" x14ac:dyDescent="0.25">
      <c r="B84" s="173"/>
      <c r="C84" s="173"/>
      <c r="D84" s="334" t="str">
        <f>INPUT!C7</f>
        <v>MARVIN G. CAMPOSANO</v>
      </c>
      <c r="E84" s="334"/>
      <c r="F84" s="334"/>
      <c r="G84" s="334"/>
      <c r="H84" s="334"/>
      <c r="I84" s="334"/>
      <c r="J84" s="334"/>
      <c r="K84" s="335" t="s">
        <v>65</v>
      </c>
      <c r="L84" s="335"/>
      <c r="M84" s="335"/>
      <c r="N84" s="335"/>
      <c r="O84" s="335"/>
      <c r="P84" s="335"/>
    </row>
    <row r="85" spans="2:17" ht="15.75" customHeight="1" x14ac:dyDescent="0.25">
      <c r="B85" s="173"/>
      <c r="C85" s="173"/>
      <c r="D85" s="335" t="s">
        <v>64</v>
      </c>
      <c r="E85" s="335"/>
      <c r="F85" s="335"/>
      <c r="G85" s="335"/>
      <c r="H85" s="335"/>
      <c r="I85" s="335"/>
      <c r="J85" s="335"/>
      <c r="K85" s="173"/>
      <c r="L85" s="173"/>
    </row>
    <row r="86" spans="2:17" ht="9.9499999999999993" customHeight="1" thickBot="1" x14ac:dyDescent="0.3"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</row>
    <row r="87" spans="2:17" ht="9.9499999999999993" customHeight="1" x14ac:dyDescent="0.25"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</row>
    <row r="88" spans="2:17" ht="15.75" customHeight="1" x14ac:dyDescent="0.25">
      <c r="B88" s="369" t="s">
        <v>67</v>
      </c>
      <c r="C88" s="369"/>
      <c r="D88" s="369"/>
      <c r="E88" s="369"/>
      <c r="F88" s="369"/>
      <c r="G88" s="369"/>
      <c r="H88" s="369"/>
      <c r="I88" s="369"/>
      <c r="J88" s="369"/>
      <c r="K88" s="369"/>
      <c r="L88" s="369"/>
      <c r="M88" s="369"/>
      <c r="N88" s="369"/>
      <c r="O88" s="369"/>
      <c r="P88" s="369"/>
      <c r="Q88" s="369"/>
    </row>
    <row r="89" spans="2:17" x14ac:dyDescent="0.25"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</row>
    <row r="90" spans="2:17" x14ac:dyDescent="0.25">
      <c r="B90" s="226" t="s">
        <v>68</v>
      </c>
      <c r="C90" s="173"/>
      <c r="D90" s="173"/>
      <c r="E90" s="173"/>
      <c r="F90" s="353"/>
      <c r="G90" s="353"/>
      <c r="H90" s="353"/>
      <c r="I90" s="353"/>
      <c r="J90" s="353"/>
      <c r="K90" s="353"/>
      <c r="L90" s="353"/>
      <c r="M90" s="353"/>
      <c r="N90" s="353"/>
      <c r="O90" s="353"/>
      <c r="P90" s="353"/>
    </row>
    <row r="91" spans="2:17" x14ac:dyDescent="0.25">
      <c r="B91" s="191" t="s">
        <v>110</v>
      </c>
      <c r="C91" s="350"/>
      <c r="D91" s="350"/>
      <c r="E91" s="350"/>
      <c r="F91" s="350"/>
      <c r="G91" s="173"/>
      <c r="H91" s="173"/>
      <c r="I91" s="173"/>
      <c r="J91" s="173"/>
      <c r="K91" s="173"/>
      <c r="L91" s="173"/>
    </row>
    <row r="92" spans="2:17" x14ac:dyDescent="0.25"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368" t="s">
        <v>66</v>
      </c>
      <c r="M92" s="368"/>
      <c r="N92" s="368"/>
      <c r="O92" s="368"/>
      <c r="P92" s="368"/>
      <c r="Q92" s="368"/>
    </row>
    <row r="93" spans="2:17" ht="15.75" thickBot="1" x14ac:dyDescent="0.3"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367" t="s">
        <v>65</v>
      </c>
      <c r="M93" s="367"/>
      <c r="N93" s="367"/>
      <c r="O93" s="367"/>
      <c r="P93" s="367"/>
      <c r="Q93" s="367"/>
    </row>
    <row r="94" spans="2:17" x14ac:dyDescent="0.25"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91"/>
      <c r="M94" s="191"/>
      <c r="N94" s="191"/>
      <c r="O94" s="191"/>
      <c r="P94" s="191"/>
      <c r="Q94" s="191"/>
    </row>
    <row r="95" spans="2:17" x14ac:dyDescent="0.25">
      <c r="B95" s="173"/>
      <c r="C95" s="173"/>
      <c r="D95" s="324" t="s">
        <v>70</v>
      </c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4"/>
      <c r="P95" s="324"/>
    </row>
    <row r="96" spans="2:17" x14ac:dyDescent="0.25">
      <c r="B96" s="173"/>
      <c r="C96" s="173"/>
      <c r="D96" s="181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</row>
    <row r="97" spans="2:17" x14ac:dyDescent="0.25">
      <c r="B97" s="188" t="s">
        <v>71</v>
      </c>
      <c r="C97" s="173"/>
      <c r="E97" s="189"/>
      <c r="F97" s="189"/>
      <c r="G97" s="189"/>
      <c r="H97" s="189"/>
      <c r="I97" s="172"/>
      <c r="K97" s="188" t="s">
        <v>73</v>
      </c>
      <c r="L97" s="173"/>
      <c r="N97" s="184"/>
      <c r="O97" s="184"/>
      <c r="P97" s="184"/>
      <c r="Q97" s="184"/>
    </row>
    <row r="98" spans="2:17" x14ac:dyDescent="0.25">
      <c r="B98" s="188" t="s">
        <v>72</v>
      </c>
      <c r="C98" s="173"/>
      <c r="E98" s="189"/>
      <c r="F98" s="189"/>
      <c r="G98" s="189"/>
      <c r="H98" s="189"/>
      <c r="I98" s="172"/>
      <c r="K98" s="188" t="s">
        <v>74</v>
      </c>
      <c r="L98" s="173"/>
      <c r="N98" s="184"/>
      <c r="O98" s="184"/>
      <c r="P98" s="184"/>
      <c r="Q98" s="184"/>
    </row>
    <row r="99" spans="2:17" x14ac:dyDescent="0.25"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  <row r="100" spans="2:17" x14ac:dyDescent="0.25"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</row>
    <row r="101" spans="2:17" x14ac:dyDescent="0.25"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</row>
    <row r="102" spans="2:17" x14ac:dyDescent="0.25"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</row>
    <row r="103" spans="2:17" x14ac:dyDescent="0.25"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</row>
    <row r="104" spans="2:17" x14ac:dyDescent="0.25"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</row>
    <row r="105" spans="2:17" x14ac:dyDescent="0.25"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</row>
    <row r="106" spans="2:17" x14ac:dyDescent="0.25"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</row>
    <row r="107" spans="2:17" x14ac:dyDescent="0.25"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</row>
    <row r="108" spans="2:17" x14ac:dyDescent="0.25"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</row>
    <row r="109" spans="2:17" x14ac:dyDescent="0.25"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</row>
    <row r="110" spans="2:17" x14ac:dyDescent="0.25"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</row>
    <row r="111" spans="2:17" x14ac:dyDescent="0.25"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</row>
    <row r="112" spans="2:17" x14ac:dyDescent="0.25"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</row>
    <row r="113" s="173" customFormat="1" x14ac:dyDescent="0.25"/>
    <row r="114" s="173" customFormat="1" x14ac:dyDescent="0.25"/>
    <row r="115" s="173" customFormat="1" x14ac:dyDescent="0.25"/>
    <row r="116" s="173" customFormat="1" x14ac:dyDescent="0.25"/>
    <row r="117" s="173" customFormat="1" x14ac:dyDescent="0.25"/>
    <row r="118" s="173" customFormat="1" x14ac:dyDescent="0.25"/>
    <row r="119" s="173" customFormat="1" x14ac:dyDescent="0.25"/>
    <row r="120" s="173" customFormat="1" x14ac:dyDescent="0.25"/>
    <row r="121" s="173" customFormat="1" x14ac:dyDescent="0.25"/>
    <row r="122" s="173" customFormat="1" x14ac:dyDescent="0.25"/>
    <row r="123" s="173" customFormat="1" x14ac:dyDescent="0.25"/>
    <row r="124" s="173" customFormat="1" x14ac:dyDescent="0.25"/>
    <row r="125" s="173" customFormat="1" x14ac:dyDescent="0.25"/>
    <row r="126" s="173" customFormat="1" x14ac:dyDescent="0.25"/>
    <row r="127" s="173" customFormat="1" x14ac:dyDescent="0.25"/>
    <row r="128" s="173" customFormat="1" x14ac:dyDescent="0.25"/>
    <row r="129" s="173" customFormat="1" x14ac:dyDescent="0.25"/>
    <row r="130" s="173" customFormat="1" x14ac:dyDescent="0.25"/>
    <row r="131" s="173" customFormat="1" x14ac:dyDescent="0.25"/>
    <row r="132" s="173" customFormat="1" x14ac:dyDescent="0.25"/>
    <row r="133" s="173" customFormat="1" x14ac:dyDescent="0.25"/>
    <row r="134" s="173" customFormat="1" x14ac:dyDescent="0.25"/>
    <row r="135" s="173" customFormat="1" x14ac:dyDescent="0.25"/>
    <row r="136" s="173" customFormat="1" x14ac:dyDescent="0.25"/>
    <row r="137" s="173" customFormat="1" x14ac:dyDescent="0.25"/>
    <row r="138" s="173" customFormat="1" x14ac:dyDescent="0.25"/>
    <row r="139" s="173" customFormat="1" x14ac:dyDescent="0.25"/>
    <row r="140" s="173" customFormat="1" x14ac:dyDescent="0.25"/>
    <row r="141" s="173" customFormat="1" x14ac:dyDescent="0.25"/>
    <row r="142" s="173" customFormat="1" x14ac:dyDescent="0.25"/>
    <row r="143" s="173" customFormat="1" x14ac:dyDescent="0.25"/>
    <row r="144" s="173" customFormat="1" x14ac:dyDescent="0.25"/>
    <row r="145" s="173" customFormat="1" x14ac:dyDescent="0.25"/>
    <row r="146" s="173" customFormat="1" x14ac:dyDescent="0.25"/>
    <row r="147" s="173" customFormat="1" x14ac:dyDescent="0.25"/>
    <row r="148" s="173" customFormat="1" x14ac:dyDescent="0.25"/>
    <row r="149" s="173" customFormat="1" x14ac:dyDescent="0.25"/>
    <row r="150" s="173" customFormat="1" x14ac:dyDescent="0.25"/>
    <row r="151" s="173" customFormat="1" x14ac:dyDescent="0.25"/>
    <row r="152" s="173" customFormat="1" x14ac:dyDescent="0.25"/>
    <row r="153" s="173" customFormat="1" x14ac:dyDescent="0.25"/>
    <row r="154" s="173" customFormat="1" x14ac:dyDescent="0.25"/>
    <row r="155" s="173" customFormat="1" x14ac:dyDescent="0.25"/>
    <row r="156" s="173" customFormat="1" x14ac:dyDescent="0.25"/>
    <row r="157" s="173" customFormat="1" x14ac:dyDescent="0.25"/>
    <row r="158" s="173" customFormat="1" x14ac:dyDescent="0.25"/>
    <row r="159" s="173" customFormat="1" x14ac:dyDescent="0.25"/>
    <row r="160" s="173" customFormat="1" x14ac:dyDescent="0.25"/>
    <row r="161" s="173" customFormat="1" x14ac:dyDescent="0.25"/>
    <row r="162" s="173" customFormat="1" x14ac:dyDescent="0.25"/>
    <row r="163" s="173" customFormat="1" x14ac:dyDescent="0.25"/>
    <row r="164" s="173" customFormat="1" x14ac:dyDescent="0.25"/>
    <row r="165" s="173" customFormat="1" x14ac:dyDescent="0.25"/>
    <row r="166" s="173" customFormat="1" x14ac:dyDescent="0.25"/>
    <row r="167" s="173" customFormat="1" x14ac:dyDescent="0.25"/>
    <row r="168" s="173" customFormat="1" x14ac:dyDescent="0.25"/>
    <row r="169" s="173" customFormat="1" x14ac:dyDescent="0.25"/>
    <row r="170" s="173" customFormat="1" x14ac:dyDescent="0.25"/>
    <row r="171" s="173" customFormat="1" x14ac:dyDescent="0.25"/>
    <row r="172" s="173" customFormat="1" x14ac:dyDescent="0.25"/>
    <row r="173" s="173" customFormat="1" x14ac:dyDescent="0.25"/>
    <row r="174" s="173" customFormat="1" x14ac:dyDescent="0.25"/>
    <row r="175" s="173" customFormat="1" x14ac:dyDescent="0.25"/>
    <row r="176" s="173" customFormat="1" x14ac:dyDescent="0.25"/>
    <row r="177" s="173" customFormat="1" x14ac:dyDescent="0.25"/>
    <row r="178" s="173" customFormat="1" x14ac:dyDescent="0.25"/>
    <row r="179" s="173" customFormat="1" x14ac:dyDescent="0.25"/>
    <row r="180" s="173" customFormat="1" x14ac:dyDescent="0.25"/>
    <row r="181" s="173" customFormat="1" x14ac:dyDescent="0.25"/>
    <row r="182" s="173" customFormat="1" x14ac:dyDescent="0.25"/>
    <row r="183" s="173" customFormat="1" x14ac:dyDescent="0.25"/>
    <row r="184" s="173" customFormat="1" x14ac:dyDescent="0.25"/>
    <row r="185" s="173" customFormat="1" x14ac:dyDescent="0.25"/>
    <row r="186" s="173" customFormat="1" x14ac:dyDescent="0.25"/>
    <row r="187" s="173" customFormat="1" x14ac:dyDescent="0.25"/>
    <row r="188" s="173" customFormat="1" x14ac:dyDescent="0.25"/>
    <row r="189" s="173" customFormat="1" x14ac:dyDescent="0.25"/>
    <row r="190" s="173" customFormat="1" x14ac:dyDescent="0.25"/>
    <row r="191" s="173" customFormat="1" x14ac:dyDescent="0.25"/>
    <row r="192" s="173" customFormat="1" x14ac:dyDescent="0.25"/>
    <row r="193" s="173" customFormat="1" x14ac:dyDescent="0.25"/>
    <row r="194" s="173" customFormat="1" x14ac:dyDescent="0.25"/>
    <row r="195" s="173" customFormat="1" x14ac:dyDescent="0.25"/>
    <row r="196" s="173" customFormat="1" x14ac:dyDescent="0.25"/>
    <row r="197" s="173" customFormat="1" x14ac:dyDescent="0.25"/>
    <row r="198" s="173" customFormat="1" x14ac:dyDescent="0.25"/>
    <row r="199" s="173" customFormat="1" x14ac:dyDescent="0.25"/>
    <row r="200" s="173" customFormat="1" x14ac:dyDescent="0.25"/>
    <row r="201" s="173" customFormat="1" x14ac:dyDescent="0.25"/>
    <row r="202" s="173" customFormat="1" x14ac:dyDescent="0.25"/>
    <row r="203" s="173" customFormat="1" x14ac:dyDescent="0.25"/>
    <row r="204" s="173" customFormat="1" x14ac:dyDescent="0.25"/>
    <row r="205" s="173" customFormat="1" x14ac:dyDescent="0.25"/>
    <row r="206" s="173" customFormat="1" x14ac:dyDescent="0.25"/>
    <row r="207" s="173" customFormat="1" x14ac:dyDescent="0.25"/>
    <row r="208" s="173" customFormat="1" x14ac:dyDescent="0.25"/>
    <row r="209" s="173" customFormat="1" x14ac:dyDescent="0.25"/>
    <row r="210" s="173" customFormat="1" x14ac:dyDescent="0.25"/>
    <row r="211" s="173" customFormat="1" x14ac:dyDescent="0.25"/>
    <row r="212" s="173" customFormat="1" x14ac:dyDescent="0.25"/>
    <row r="213" s="173" customFormat="1" x14ac:dyDescent="0.25"/>
    <row r="214" s="173" customFormat="1" x14ac:dyDescent="0.25"/>
    <row r="215" s="173" customFormat="1" x14ac:dyDescent="0.25"/>
    <row r="216" s="173" customFormat="1" x14ac:dyDescent="0.25"/>
    <row r="217" s="173" customFormat="1" x14ac:dyDescent="0.25"/>
    <row r="218" s="173" customFormat="1" x14ac:dyDescent="0.25"/>
    <row r="219" s="173" customFormat="1" x14ac:dyDescent="0.25"/>
    <row r="220" s="173" customFormat="1" x14ac:dyDescent="0.25"/>
    <row r="221" s="173" customFormat="1" x14ac:dyDescent="0.25"/>
    <row r="222" s="173" customFormat="1" x14ac:dyDescent="0.25"/>
    <row r="223" s="173" customFormat="1" x14ac:dyDescent="0.25"/>
    <row r="224" s="173" customFormat="1" x14ac:dyDescent="0.25"/>
    <row r="225" s="173" customFormat="1" x14ac:dyDescent="0.25"/>
    <row r="226" s="173" customFormat="1" x14ac:dyDescent="0.25"/>
    <row r="227" s="173" customFormat="1" x14ac:dyDescent="0.25"/>
    <row r="228" s="173" customFormat="1" x14ac:dyDescent="0.25"/>
    <row r="229" s="173" customFormat="1" x14ac:dyDescent="0.25"/>
    <row r="230" s="173" customFormat="1" x14ac:dyDescent="0.25"/>
    <row r="231" s="173" customFormat="1" x14ac:dyDescent="0.25"/>
    <row r="232" s="173" customFormat="1" x14ac:dyDescent="0.25"/>
  </sheetData>
  <sheetProtection formatCells="0" formatColumns="0" formatRows="0"/>
  <protectedRanges>
    <protectedRange sqref="D11 D13:D14 I81 C82" name="Range1"/>
  </protectedRanges>
  <mergeCells count="149">
    <mergeCell ref="N19:O19"/>
    <mergeCell ref="B16:K18"/>
    <mergeCell ref="P19:Q19"/>
    <mergeCell ref="P20:Q20"/>
    <mergeCell ref="N20:O20"/>
    <mergeCell ref="N23:O23"/>
    <mergeCell ref="O1:Q1"/>
    <mergeCell ref="B5:Q5"/>
    <mergeCell ref="B4:Q4"/>
    <mergeCell ref="B3:Q3"/>
    <mergeCell ref="B2:Q2"/>
    <mergeCell ref="P22:Q22"/>
    <mergeCell ref="N22:O22"/>
    <mergeCell ref="P21:Q21"/>
    <mergeCell ref="N21:O21"/>
    <mergeCell ref="D22:K22"/>
    <mergeCell ref="D21:K21"/>
    <mergeCell ref="D20:K20"/>
    <mergeCell ref="D19:K19"/>
    <mergeCell ref="B8:Q8"/>
    <mergeCell ref="B7:Q7"/>
    <mergeCell ref="B6:Q6"/>
    <mergeCell ref="N16:O18"/>
    <mergeCell ref="P16:Q18"/>
    <mergeCell ref="B9:I9"/>
    <mergeCell ref="J9:Q9"/>
    <mergeCell ref="L16:M17"/>
    <mergeCell ref="D28:K28"/>
    <mergeCell ref="B42:C42"/>
    <mergeCell ref="B35:C41"/>
    <mergeCell ref="P25:Q25"/>
    <mergeCell ref="P24:Q24"/>
    <mergeCell ref="P23:Q23"/>
    <mergeCell ref="D25:K25"/>
    <mergeCell ref="N26:O26"/>
    <mergeCell ref="P27:Q27"/>
    <mergeCell ref="N27:O27"/>
    <mergeCell ref="P26:Q26"/>
    <mergeCell ref="N24:O24"/>
    <mergeCell ref="D24:K24"/>
    <mergeCell ref="D23:K23"/>
    <mergeCell ref="D27:K27"/>
    <mergeCell ref="D26:K26"/>
    <mergeCell ref="I81:P81"/>
    <mergeCell ref="D95:P95"/>
    <mergeCell ref="D30:M30"/>
    <mergeCell ref="P28:Q28"/>
    <mergeCell ref="N28:O28"/>
    <mergeCell ref="D45:K45"/>
    <mergeCell ref="D44:K44"/>
    <mergeCell ref="D43:K43"/>
    <mergeCell ref="D42:K42"/>
    <mergeCell ref="D41:K41"/>
    <mergeCell ref="D40:K40"/>
    <mergeCell ref="P30:Q30"/>
    <mergeCell ref="D38:K38"/>
    <mergeCell ref="D37:K37"/>
    <mergeCell ref="D36:K36"/>
    <mergeCell ref="N36:O36"/>
    <mergeCell ref="N35:O35"/>
    <mergeCell ref="P35:Q35"/>
    <mergeCell ref="N30:O30"/>
    <mergeCell ref="L93:Q93"/>
    <mergeCell ref="L92:Q92"/>
    <mergeCell ref="B88:Q88"/>
    <mergeCell ref="B50:Q52"/>
    <mergeCell ref="Q64:Q65"/>
    <mergeCell ref="P64:P65"/>
    <mergeCell ref="O64:O65"/>
    <mergeCell ref="N64:N65"/>
    <mergeCell ref="Q59:Q60"/>
    <mergeCell ref="P59:P60"/>
    <mergeCell ref="O59:O60"/>
    <mergeCell ref="N59:N60"/>
    <mergeCell ref="E68:M69"/>
    <mergeCell ref="N68:N69"/>
    <mergeCell ref="O68:O69"/>
    <mergeCell ref="P68:P69"/>
    <mergeCell ref="Q68:Q69"/>
    <mergeCell ref="Q66:Q67"/>
    <mergeCell ref="B55:Q55"/>
    <mergeCell ref="N57:Q57"/>
    <mergeCell ref="E57:M58"/>
    <mergeCell ref="D85:J85"/>
    <mergeCell ref="C82:F82"/>
    <mergeCell ref="C91:F91"/>
    <mergeCell ref="B66:D69"/>
    <mergeCell ref="F90:P90"/>
    <mergeCell ref="P36:Q36"/>
    <mergeCell ref="P37:Q37"/>
    <mergeCell ref="P38:Q38"/>
    <mergeCell ref="N41:O41"/>
    <mergeCell ref="N40:O40"/>
    <mergeCell ref="N39:O39"/>
    <mergeCell ref="N38:O38"/>
    <mergeCell ref="P42:Q42"/>
    <mergeCell ref="N42:O42"/>
    <mergeCell ref="N45:O45"/>
    <mergeCell ref="N44:O44"/>
    <mergeCell ref="N43:O43"/>
    <mergeCell ref="P43:Q43"/>
    <mergeCell ref="P44:Q44"/>
    <mergeCell ref="E63:M63"/>
    <mergeCell ref="G48:M48"/>
    <mergeCell ref="B75:E75"/>
    <mergeCell ref="E64:M65"/>
    <mergeCell ref="E66:M67"/>
    <mergeCell ref="K83:P83"/>
    <mergeCell ref="K84:P84"/>
    <mergeCell ref="N48:O48"/>
    <mergeCell ref="P48:Q48"/>
    <mergeCell ref="P46:Q46"/>
    <mergeCell ref="N46:O46"/>
    <mergeCell ref="B73:Q73"/>
    <mergeCell ref="B70:Q70"/>
    <mergeCell ref="B64:D65"/>
    <mergeCell ref="B62:D63"/>
    <mergeCell ref="E59:M60"/>
    <mergeCell ref="E61:M61"/>
    <mergeCell ref="D84:J84"/>
    <mergeCell ref="P66:P67"/>
    <mergeCell ref="O66:O67"/>
    <mergeCell ref="B57:D58"/>
    <mergeCell ref="D46:M46"/>
    <mergeCell ref="E62:M62"/>
    <mergeCell ref="B78:E78"/>
    <mergeCell ref="B77:E77"/>
    <mergeCell ref="B76:E76"/>
    <mergeCell ref="N66:N67"/>
    <mergeCell ref="B59:D61"/>
    <mergeCell ref="N25:O25"/>
    <mergeCell ref="P32:Q34"/>
    <mergeCell ref="N32:O34"/>
    <mergeCell ref="B32:K34"/>
    <mergeCell ref="D35:K35"/>
    <mergeCell ref="P29:Q29"/>
    <mergeCell ref="N29:O29"/>
    <mergeCell ref="P45:Q45"/>
    <mergeCell ref="P39:Q39"/>
    <mergeCell ref="P40:Q40"/>
    <mergeCell ref="P41:Q41"/>
    <mergeCell ref="L32:M33"/>
    <mergeCell ref="B26:C26"/>
    <mergeCell ref="B19:C25"/>
    <mergeCell ref="B43:C44"/>
    <mergeCell ref="D29:K29"/>
    <mergeCell ref="B27:C28"/>
    <mergeCell ref="N37:O37"/>
    <mergeCell ref="D39:K39"/>
  </mergeCells>
  <conditionalFormatting sqref="B11:Q18 B27:Q70 B19 D19:Q26">
    <cfRule type="cellIs" dxfId="55" priority="8" operator="equal">
      <formula>0</formula>
    </cfRule>
  </conditionalFormatting>
  <conditionalFormatting sqref="C11 L12 D12:D13 J12:J13 M13">
    <cfRule type="notContainsBlanks" dxfId="54" priority="34">
      <formula>LEN(TRIM(C11))&gt;0</formula>
    </cfRule>
  </conditionalFormatting>
  <conditionalFormatting sqref="D12">
    <cfRule type="containsErrors" dxfId="53" priority="32">
      <formula>ISERROR(D12)</formula>
    </cfRule>
  </conditionalFormatting>
  <conditionalFormatting sqref="J13 M13 D13:D14 F15 L19:M28 N19:N30 L35:M44 N35:N46 G48 N48">
    <cfRule type="cellIs" dxfId="52" priority="27" operator="equal">
      <formula>0</formula>
    </cfRule>
  </conditionalFormatting>
  <conditionalFormatting sqref="P19:P30">
    <cfRule type="containsErrors" dxfId="51" priority="20">
      <formula>ISERROR(P19)</formula>
    </cfRule>
  </conditionalFormatting>
  <conditionalFormatting sqref="P30 P46 P48">
    <cfRule type="cellIs" dxfId="50" priority="21" stopIfTrue="1" operator="equal">
      <formula>0</formula>
    </cfRule>
  </conditionalFormatting>
  <conditionalFormatting sqref="P35:P46">
    <cfRule type="containsErrors" dxfId="49" priority="9">
      <formula>ISERROR(P35)</formula>
    </cfRule>
  </conditionalFormatting>
  <conditionalFormatting sqref="P48 J12 L12 L19:M28 N19:N30 L35:M44 N35:N46 D46 G48 N48">
    <cfRule type="containsErrors" dxfId="48" priority="29">
      <formula>ISERROR(D12)</formula>
    </cfRule>
  </conditionalFormatting>
  <conditionalFormatting sqref="B42">
    <cfRule type="cellIs" dxfId="47" priority="2" operator="equal">
      <formula>0</formula>
    </cfRule>
  </conditionalFormatting>
  <conditionalFormatting sqref="B26">
    <cfRule type="cellIs" dxfId="46" priority="1" operator="equal">
      <formula>0</formula>
    </cfRule>
  </conditionalFormatting>
  <printOptions horizontalCentered="1" verticalCentered="1"/>
  <pageMargins left="0.29527559055118113" right="0.29527559055118113" top="0.19685039370078741" bottom="0.19685039370078741" header="0" footer="0"/>
  <pageSetup paperSize="10000" scale="83" fitToHeight="0" orientation="landscape" horizontalDpi="300" verticalDpi="300" r:id="rId1"/>
  <rowBreaks count="1" manualBreakCount="1">
    <brk id="46" min="1" max="1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id="{834399C4-2695-4732-A4AF-F271E8266EDC}">
            <xm:f>NOT(ISERROR(SEARCH($C$11,L10)))</xm:f>
            <xm:f>$C$11</xm:f>
            <x14:dxf>
              <font>
                <u/>
              </font>
            </x14:dxf>
          </x14:cfRule>
          <xm:sqref>L10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6" tint="0.59999389629810485"/>
  </sheetPr>
  <dimension ref="A1:CU113"/>
  <sheetViews>
    <sheetView showGridLines="0" topLeftCell="A7" zoomScale="95" zoomScaleNormal="95" workbookViewId="0">
      <selection activeCell="T8" sqref="T8"/>
    </sheetView>
  </sheetViews>
  <sheetFormatPr defaultColWidth="9.140625" defaultRowHeight="12.75" x14ac:dyDescent="0.2"/>
  <cols>
    <col min="1" max="1" width="3.85546875" style="2" customWidth="1"/>
    <col min="2" max="2" width="7.140625" style="2" hidden="1" customWidth="1"/>
    <col min="3" max="3" width="3.85546875" style="2" hidden="1" customWidth="1"/>
    <col min="4" max="4" width="10.140625" style="2" hidden="1" customWidth="1"/>
    <col min="5" max="5" width="14.85546875" style="2" hidden="1" customWidth="1"/>
    <col min="6" max="6" width="37.28515625" style="2" customWidth="1"/>
    <col min="7" max="7" width="8" style="2" bestFit="1" customWidth="1"/>
    <col min="8" max="8" width="5.7109375" style="147" customWidth="1"/>
    <col min="9" max="9" width="8" style="2" bestFit="1" customWidth="1"/>
    <col min="10" max="10" width="5.7109375" style="147" customWidth="1"/>
    <col min="11" max="11" width="7.5703125" style="2" customWidth="1"/>
    <col min="12" max="12" width="5.7109375" style="147" customWidth="1"/>
    <col min="13" max="13" width="8" style="2" bestFit="1" customWidth="1"/>
    <col min="14" max="14" width="5.7109375" style="147" customWidth="1"/>
    <col min="15" max="15" width="8" style="2" bestFit="1" customWidth="1"/>
    <col min="16" max="16" width="5.7109375" style="147" customWidth="1"/>
    <col min="17" max="17" width="10.5703125" style="2" bestFit="1" customWidth="1"/>
    <col min="18" max="18" width="5.7109375" style="147" customWidth="1"/>
    <col min="19" max="19" width="8" style="2" bestFit="1" customWidth="1"/>
    <col min="20" max="20" width="5.7109375" style="147" customWidth="1"/>
    <col min="21" max="21" width="9.7109375" style="2" bestFit="1" customWidth="1"/>
    <col min="22" max="22" width="5.7109375" style="147" customWidth="1"/>
    <col min="23" max="23" width="8" style="2" bestFit="1" customWidth="1"/>
    <col min="24" max="24" width="5.7109375" style="147" customWidth="1"/>
    <col min="25" max="25" width="9.28515625" style="2" bestFit="1" customWidth="1"/>
    <col min="26" max="26" width="5.7109375" style="147" customWidth="1"/>
    <col min="27" max="27" width="8" style="2" bestFit="1" customWidth="1"/>
    <col min="28" max="28" width="5.7109375" style="147" customWidth="1"/>
    <col min="29" max="29" width="9.42578125" style="2" bestFit="1" customWidth="1"/>
    <col min="30" max="30" width="5.7109375" style="147" customWidth="1"/>
    <col min="31" max="38" width="3.7109375" style="2" customWidth="1"/>
    <col min="39" max="40" width="3.7109375" style="5" customWidth="1"/>
    <col min="41" max="41" width="3.7109375" style="6" customWidth="1"/>
    <col min="42" max="43" width="3.7109375" style="2" customWidth="1"/>
    <col min="44" max="45" width="3.7109375" style="5" customWidth="1"/>
    <col min="46" max="46" width="3.7109375" style="6" customWidth="1"/>
    <col min="47" max="49" width="9.140625" style="1"/>
    <col min="50" max="16384" width="9.140625" style="2"/>
  </cols>
  <sheetData>
    <row r="1" spans="1:99" ht="30" x14ac:dyDescent="0.2">
      <c r="A1" s="296" t="s">
        <v>9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1"/>
      <c r="AQ1" s="1"/>
      <c r="AR1" s="1"/>
      <c r="AS1" s="1"/>
      <c r="AT1" s="1"/>
    </row>
    <row r="2" spans="1:99" ht="23.25" customHeight="1" thickBot="1" x14ac:dyDescent="0.45">
      <c r="A2" s="416" t="str">
        <f>INPUT!E8</f>
        <v>St. Joseph Freinademetz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3"/>
      <c r="AF2" s="3"/>
      <c r="AG2" s="4"/>
      <c r="AH2" s="4"/>
      <c r="AI2" s="3"/>
      <c r="AJ2" s="4"/>
      <c r="AK2" s="4"/>
      <c r="AL2" s="4"/>
      <c r="AP2" s="4"/>
      <c r="AQ2" s="4"/>
    </row>
    <row r="3" spans="1:99" ht="20.25" hidden="1" customHeight="1" thickBot="1" x14ac:dyDescent="0.25">
      <c r="G3" s="49"/>
      <c r="H3" s="72"/>
      <c r="I3" s="8"/>
      <c r="J3" s="72"/>
      <c r="K3" s="8"/>
      <c r="L3" s="72"/>
      <c r="M3" s="8"/>
      <c r="N3" s="73"/>
      <c r="O3" s="73"/>
      <c r="P3" s="73"/>
      <c r="Q3" s="74"/>
      <c r="R3" s="74"/>
      <c r="S3" s="74"/>
      <c r="T3" s="74"/>
      <c r="U3" s="74"/>
      <c r="V3" s="74"/>
      <c r="W3" s="9"/>
      <c r="X3" s="75"/>
      <c r="Y3" s="9"/>
      <c r="Z3" s="75"/>
      <c r="AA3" s="73"/>
      <c r="AB3" s="73"/>
      <c r="AC3" s="73"/>
      <c r="AD3" s="73"/>
      <c r="AE3" s="73"/>
      <c r="AF3" s="73"/>
      <c r="AG3" s="299"/>
      <c r="AH3" s="299"/>
      <c r="AI3" s="299"/>
      <c r="AJ3" s="299"/>
      <c r="AK3" s="299"/>
      <c r="AL3" s="300"/>
      <c r="AM3" s="10"/>
      <c r="AN3" s="10"/>
      <c r="AO3" s="10"/>
      <c r="AP3" s="1"/>
      <c r="AQ3" s="1"/>
      <c r="AR3" s="10"/>
      <c r="AS3" s="10"/>
      <c r="AT3" s="10"/>
    </row>
    <row r="4" spans="1:99" ht="10.5" hidden="1" customHeight="1" thickBot="1" x14ac:dyDescent="0.3">
      <c r="G4" s="11"/>
      <c r="H4" s="76"/>
      <c r="I4" s="11"/>
      <c r="J4" s="77"/>
      <c r="K4" s="12"/>
      <c r="L4" s="77"/>
      <c r="M4" s="12"/>
      <c r="N4" s="78"/>
      <c r="O4" s="14"/>
      <c r="P4" s="79"/>
      <c r="R4" s="80"/>
      <c r="S4" s="15"/>
      <c r="T4" s="76"/>
      <c r="U4" s="9"/>
      <c r="V4" s="75"/>
      <c r="W4" s="9"/>
      <c r="X4" s="75"/>
      <c r="Y4" s="9"/>
      <c r="Z4" s="75"/>
      <c r="AA4" s="14"/>
      <c r="AB4" s="81"/>
      <c r="AC4" s="16"/>
      <c r="AD4" s="81"/>
      <c r="AE4" s="17"/>
      <c r="AI4" s="12"/>
      <c r="AJ4" s="12"/>
      <c r="AK4" s="10"/>
      <c r="AL4" s="10"/>
      <c r="AM4" s="12"/>
      <c r="AN4" s="10"/>
      <c r="AO4" s="10"/>
      <c r="AP4" s="10"/>
      <c r="AQ4" s="10"/>
      <c r="AR4" s="12"/>
      <c r="AS4" s="10"/>
      <c r="AT4" s="10"/>
    </row>
    <row r="5" spans="1:99" ht="20.25" hidden="1" customHeight="1" thickBot="1" x14ac:dyDescent="0.25">
      <c r="A5" s="3"/>
      <c r="B5" s="3"/>
      <c r="C5" s="3"/>
      <c r="D5" s="3"/>
      <c r="E5" s="3"/>
      <c r="F5" s="71"/>
      <c r="G5" s="74"/>
      <c r="H5" s="74"/>
      <c r="I5" s="74"/>
      <c r="J5" s="74"/>
      <c r="K5" s="74"/>
      <c r="L5" s="74"/>
      <c r="M5" s="8"/>
      <c r="N5" s="73"/>
      <c r="O5" s="73"/>
      <c r="P5" s="73"/>
      <c r="Q5" s="74"/>
      <c r="R5" s="74"/>
      <c r="S5" s="74"/>
      <c r="T5" s="74"/>
      <c r="U5" s="74"/>
      <c r="V5" s="74"/>
      <c r="W5" s="9"/>
      <c r="X5" s="75"/>
      <c r="Y5" s="9"/>
      <c r="Z5" s="75"/>
      <c r="AA5" s="71"/>
      <c r="AB5" s="71"/>
      <c r="AC5" s="71"/>
      <c r="AD5" s="71"/>
      <c r="AE5" s="71"/>
      <c r="AF5" s="71"/>
      <c r="AG5" s="299"/>
      <c r="AH5" s="299"/>
      <c r="AI5" s="299"/>
      <c r="AJ5" s="299"/>
      <c r="AK5" s="299"/>
      <c r="AL5" s="300"/>
      <c r="AM5" s="10"/>
      <c r="AN5" s="10"/>
      <c r="AO5" s="10"/>
      <c r="AP5" s="1"/>
      <c r="AQ5" s="1"/>
      <c r="AR5" s="10"/>
      <c r="AS5" s="10"/>
      <c r="AT5" s="10"/>
    </row>
    <row r="6" spans="1:99" ht="18.75" hidden="1" customHeight="1" thickBot="1" x14ac:dyDescent="0.25">
      <c r="A6" s="3"/>
      <c r="B6" s="3"/>
      <c r="C6" s="3"/>
      <c r="D6" s="3"/>
      <c r="E6" s="3"/>
      <c r="F6" s="3"/>
      <c r="G6" s="3"/>
      <c r="H6" s="77"/>
      <c r="I6" s="3"/>
      <c r="J6" s="77"/>
      <c r="K6" s="12"/>
      <c r="L6" s="77"/>
      <c r="M6" s="12"/>
      <c r="N6" s="77"/>
      <c r="O6" s="12"/>
      <c r="P6" s="77"/>
      <c r="Q6" s="10"/>
      <c r="R6" s="80"/>
      <c r="S6" s="10"/>
      <c r="T6" s="80"/>
      <c r="U6" s="10"/>
      <c r="V6" s="80"/>
      <c r="W6" s="10"/>
      <c r="X6" s="80"/>
      <c r="Y6" s="10"/>
      <c r="Z6" s="80"/>
      <c r="AA6" s="10"/>
      <c r="AB6" s="80"/>
      <c r="AC6" s="10"/>
      <c r="AD6" s="72"/>
      <c r="AE6" s="15"/>
      <c r="AF6" s="15"/>
      <c r="AG6" s="15"/>
      <c r="AH6" s="10"/>
      <c r="AI6" s="10"/>
      <c r="AJ6" s="10"/>
      <c r="AK6" s="10"/>
      <c r="AL6" s="10"/>
      <c r="AP6" s="10"/>
      <c r="AQ6" s="10"/>
      <c r="AW6" s="82"/>
    </row>
    <row r="7" spans="1:99" s="19" customFormat="1" ht="17.25" customHeight="1" thickBot="1" x14ac:dyDescent="0.25">
      <c r="A7" s="411"/>
      <c r="B7" s="412"/>
      <c r="C7" s="412"/>
      <c r="D7" s="412"/>
      <c r="E7" s="412"/>
      <c r="F7" s="412"/>
      <c r="G7" s="413" t="s">
        <v>39</v>
      </c>
      <c r="H7" s="414"/>
      <c r="I7" s="414" t="s">
        <v>40</v>
      </c>
      <c r="J7" s="414"/>
      <c r="K7" s="414" t="s">
        <v>41</v>
      </c>
      <c r="L7" s="414"/>
      <c r="M7" s="414" t="s">
        <v>42</v>
      </c>
      <c r="N7" s="414"/>
      <c r="O7" s="414" t="s">
        <v>43</v>
      </c>
      <c r="P7" s="414"/>
      <c r="Q7" s="414" t="s">
        <v>44</v>
      </c>
      <c r="R7" s="414"/>
      <c r="S7" s="414" t="s">
        <v>45</v>
      </c>
      <c r="T7" s="414"/>
      <c r="U7" s="414" t="s">
        <v>46</v>
      </c>
      <c r="V7" s="414"/>
      <c r="W7" s="414" t="s">
        <v>47</v>
      </c>
      <c r="X7" s="414"/>
      <c r="Y7" s="414" t="s">
        <v>48</v>
      </c>
      <c r="Z7" s="414"/>
      <c r="AA7" s="414" t="s">
        <v>49</v>
      </c>
      <c r="AB7" s="414"/>
      <c r="AC7" s="414" t="s">
        <v>56</v>
      </c>
      <c r="AD7" s="415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</row>
    <row r="8" spans="1:99" s="19" customFormat="1" ht="17.25" customHeight="1" thickBot="1" x14ac:dyDescent="0.25">
      <c r="A8" s="280" t="s">
        <v>30</v>
      </c>
      <c r="B8" s="281"/>
      <c r="C8" s="281"/>
      <c r="D8" s="281"/>
      <c r="E8" s="281"/>
      <c r="F8" s="281"/>
      <c r="G8" s="84" t="s">
        <v>50</v>
      </c>
      <c r="H8" s="148"/>
      <c r="I8" s="85" t="s">
        <v>50</v>
      </c>
      <c r="J8" s="148"/>
      <c r="K8" s="85" t="s">
        <v>50</v>
      </c>
      <c r="L8" s="149"/>
      <c r="M8" s="85" t="s">
        <v>50</v>
      </c>
      <c r="N8" s="148"/>
      <c r="O8" s="85" t="s">
        <v>50</v>
      </c>
      <c r="P8" s="148"/>
      <c r="Q8" s="85" t="s">
        <v>50</v>
      </c>
      <c r="R8" s="148"/>
      <c r="S8" s="85" t="s">
        <v>50</v>
      </c>
      <c r="T8" s="148"/>
      <c r="U8" s="85" t="s">
        <v>50</v>
      </c>
      <c r="V8" s="149"/>
      <c r="W8" s="85" t="s">
        <v>50</v>
      </c>
      <c r="X8" s="148"/>
      <c r="Y8" s="85" t="s">
        <v>50</v>
      </c>
      <c r="Z8" s="148"/>
      <c r="AA8" s="85" t="s">
        <v>50</v>
      </c>
      <c r="AB8" s="148"/>
      <c r="AC8" s="85" t="s">
        <v>50</v>
      </c>
      <c r="AD8" s="86">
        <f>SUM(H8,J8,L8,N8,P8,R8,T8,V8,X8,Z8,AB8)</f>
        <v>0</v>
      </c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</row>
    <row r="9" spans="1:99" s="19" customFormat="1" ht="15.75" customHeight="1" thickBot="1" x14ac:dyDescent="0.25">
      <c r="A9" s="280"/>
      <c r="B9" s="281"/>
      <c r="C9" s="281"/>
      <c r="D9" s="281"/>
      <c r="E9" s="281"/>
      <c r="F9" s="281"/>
      <c r="G9" s="87" t="s">
        <v>36</v>
      </c>
      <c r="H9" s="88" t="s">
        <v>13</v>
      </c>
      <c r="I9" s="88" t="s">
        <v>36</v>
      </c>
      <c r="J9" s="88" t="s">
        <v>13</v>
      </c>
      <c r="K9" s="88" t="s">
        <v>36</v>
      </c>
      <c r="L9" s="88" t="s">
        <v>13</v>
      </c>
      <c r="M9" s="88" t="s">
        <v>36</v>
      </c>
      <c r="N9" s="88" t="s">
        <v>13</v>
      </c>
      <c r="O9" s="88" t="s">
        <v>36</v>
      </c>
      <c r="P9" s="88" t="s">
        <v>13</v>
      </c>
      <c r="Q9" s="88" t="s">
        <v>36</v>
      </c>
      <c r="R9" s="88" t="s">
        <v>13</v>
      </c>
      <c r="S9" s="88" t="s">
        <v>36</v>
      </c>
      <c r="T9" s="88" t="s">
        <v>13</v>
      </c>
      <c r="U9" s="88" t="s">
        <v>36</v>
      </c>
      <c r="V9" s="88" t="s">
        <v>13</v>
      </c>
      <c r="W9" s="88" t="s">
        <v>36</v>
      </c>
      <c r="X9" s="88" t="s">
        <v>13</v>
      </c>
      <c r="Y9" s="88" t="s">
        <v>36</v>
      </c>
      <c r="Z9" s="88" t="s">
        <v>13</v>
      </c>
      <c r="AA9" s="88" t="s">
        <v>36</v>
      </c>
      <c r="AB9" s="88" t="s">
        <v>13</v>
      </c>
      <c r="AC9" s="88" t="s">
        <v>36</v>
      </c>
      <c r="AD9" s="88" t="s">
        <v>13</v>
      </c>
      <c r="AE9" s="89"/>
      <c r="AF9" s="90"/>
      <c r="AG9" s="90"/>
      <c r="AH9" s="90"/>
      <c r="AI9" s="90"/>
      <c r="AJ9" s="89"/>
      <c r="AK9" s="90"/>
      <c r="AL9" s="90"/>
      <c r="AM9" s="90"/>
      <c r="AN9" s="90"/>
      <c r="AO9" s="89"/>
      <c r="AP9" s="90"/>
      <c r="AQ9" s="90"/>
      <c r="AR9" s="90"/>
      <c r="AS9" s="90"/>
      <c r="AT9" s="89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</row>
    <row r="10" spans="1:99" s="19" customFormat="1" ht="13.5" thickBot="1" x14ac:dyDescent="0.25">
      <c r="A10" s="91"/>
      <c r="B10" s="92" t="s">
        <v>34</v>
      </c>
      <c r="C10" s="92" t="s">
        <v>35</v>
      </c>
      <c r="D10" s="92" t="s">
        <v>6</v>
      </c>
      <c r="E10" s="92" t="s">
        <v>5</v>
      </c>
      <c r="F10" s="44" t="s">
        <v>32</v>
      </c>
      <c r="G10" s="93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5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</row>
    <row r="11" spans="1:99" s="108" customFormat="1" ht="16.899999999999999" customHeight="1" thickBot="1" x14ac:dyDescent="0.3">
      <c r="A11" s="53">
        <v>1</v>
      </c>
      <c r="B11" s="97"/>
      <c r="C11" s="97"/>
      <c r="D11" s="98"/>
      <c r="E11" s="99"/>
      <c r="F11" s="150">
        <f>INPUT!B11</f>
        <v>0</v>
      </c>
      <c r="G11" s="100"/>
      <c r="H11" s="101"/>
      <c r="I11" s="101"/>
      <c r="J11" s="101"/>
      <c r="K11" s="167"/>
      <c r="L11" s="101"/>
      <c r="M11" s="167"/>
      <c r="N11" s="101"/>
      <c r="O11" s="167"/>
      <c r="P11" s="101"/>
      <c r="Q11" s="167"/>
      <c r="R11" s="101"/>
      <c r="S11" s="167"/>
      <c r="T11" s="101"/>
      <c r="U11" s="167"/>
      <c r="V11" s="101"/>
      <c r="W11" s="101"/>
      <c r="X11" s="101"/>
      <c r="Y11" s="101"/>
      <c r="Z11" s="167"/>
      <c r="AA11" s="101"/>
      <c r="AB11" s="101"/>
      <c r="AC11" s="102">
        <f>SUM(G11,I11,K11,M11,O11,Q11,S11,U11,W11,Y11,AA11)</f>
        <v>0</v>
      </c>
      <c r="AD11" s="103">
        <f>SUM(H11,J11,L11,N11,P11,R11,T11,V11,X11,Z11,AB11)</f>
        <v>0</v>
      </c>
      <c r="AE11" s="104"/>
      <c r="AF11" s="105"/>
      <c r="AG11" s="105"/>
      <c r="AH11" s="105"/>
      <c r="AI11" s="105"/>
      <c r="AJ11" s="104"/>
      <c r="AK11" s="106"/>
      <c r="AL11" s="106"/>
      <c r="AM11" s="106"/>
      <c r="AN11" s="106"/>
      <c r="AO11" s="104"/>
      <c r="AP11" s="105"/>
      <c r="AQ11" s="107"/>
      <c r="AR11" s="107"/>
      <c r="AS11" s="105"/>
      <c r="AT11" s="104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</row>
    <row r="12" spans="1:99" s="108" customFormat="1" ht="18" hidden="1" customHeight="1" thickBot="1" x14ac:dyDescent="0.3">
      <c r="A12" s="57">
        <v>2</v>
      </c>
      <c r="B12" s="97"/>
      <c r="C12" s="97"/>
      <c r="D12" s="109"/>
      <c r="E12" s="110"/>
      <c r="F12" s="151">
        <f>INPUT!B12</f>
        <v>0</v>
      </c>
      <c r="G12" s="100"/>
      <c r="H12" s="101"/>
      <c r="I12" s="101"/>
      <c r="J12" s="101"/>
      <c r="K12" s="167"/>
      <c r="L12" s="101"/>
      <c r="M12" s="101"/>
      <c r="N12" s="101"/>
      <c r="O12" s="101"/>
      <c r="P12" s="167"/>
      <c r="Q12" s="101"/>
      <c r="R12" s="101"/>
      <c r="S12" s="101"/>
      <c r="T12" s="101"/>
      <c r="U12" s="167"/>
      <c r="V12" s="101"/>
      <c r="W12" s="101"/>
      <c r="X12" s="101"/>
      <c r="Y12" s="101"/>
      <c r="Z12" s="167"/>
      <c r="AA12" s="101"/>
      <c r="AB12" s="101"/>
      <c r="AC12" s="102">
        <f t="shared" ref="AC12:AD75" si="0">SUM(G12,I12,K12,M12,O12,Q12,S12,U12,W12,Y12,AA12)</f>
        <v>0</v>
      </c>
      <c r="AD12" s="103">
        <f t="shared" ref="AD12:AD74" si="1">SUM(H12,J12,L12,N12,P12,R12,T12,V12,X12,Z12,AB12)</f>
        <v>0</v>
      </c>
      <c r="AE12" s="104"/>
      <c r="AF12" s="105"/>
      <c r="AG12" s="105"/>
      <c r="AH12" s="105"/>
      <c r="AI12" s="105"/>
      <c r="AJ12" s="104"/>
      <c r="AK12" s="106"/>
      <c r="AL12" s="106"/>
      <c r="AM12" s="106"/>
      <c r="AN12" s="106"/>
      <c r="AO12" s="104"/>
      <c r="AP12" s="105"/>
      <c r="AQ12" s="107"/>
      <c r="AR12" s="107"/>
      <c r="AS12" s="105"/>
      <c r="AT12" s="104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</row>
    <row r="13" spans="1:99" s="108" customFormat="1" ht="18" hidden="1" customHeight="1" thickBot="1" x14ac:dyDescent="0.3">
      <c r="A13" s="57">
        <v>3</v>
      </c>
      <c r="B13" s="97"/>
      <c r="C13" s="97"/>
      <c r="D13" s="109"/>
      <c r="E13" s="110"/>
      <c r="F13" s="151">
        <f>INPUT!B13</f>
        <v>0</v>
      </c>
      <c r="G13" s="100"/>
      <c r="H13" s="101"/>
      <c r="I13" s="101"/>
      <c r="J13" s="101"/>
      <c r="K13" s="167"/>
      <c r="L13" s="101"/>
      <c r="M13" s="101"/>
      <c r="N13" s="101"/>
      <c r="O13" s="101"/>
      <c r="P13" s="167"/>
      <c r="Q13" s="101"/>
      <c r="R13" s="101"/>
      <c r="S13" s="101"/>
      <c r="T13" s="101"/>
      <c r="U13" s="167"/>
      <c r="V13" s="101"/>
      <c r="W13" s="101"/>
      <c r="X13" s="101"/>
      <c r="Y13" s="101"/>
      <c r="Z13" s="167"/>
      <c r="AA13" s="101"/>
      <c r="AB13" s="101"/>
      <c r="AC13" s="102">
        <f t="shared" si="0"/>
        <v>0</v>
      </c>
      <c r="AD13" s="103">
        <f t="shared" si="1"/>
        <v>0</v>
      </c>
      <c r="AE13" s="104"/>
      <c r="AF13" s="105"/>
      <c r="AG13" s="105"/>
      <c r="AH13" s="105"/>
      <c r="AI13" s="105"/>
      <c r="AJ13" s="104"/>
      <c r="AK13" s="106"/>
      <c r="AL13" s="106"/>
      <c r="AM13" s="106"/>
      <c r="AN13" s="106"/>
      <c r="AO13" s="104"/>
      <c r="AP13" s="105"/>
      <c r="AQ13" s="107"/>
      <c r="AR13" s="107"/>
      <c r="AS13" s="105"/>
      <c r="AT13" s="104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</row>
    <row r="14" spans="1:99" s="108" customFormat="1" ht="18" hidden="1" customHeight="1" thickBot="1" x14ac:dyDescent="0.3">
      <c r="A14" s="57">
        <v>4</v>
      </c>
      <c r="B14" s="97"/>
      <c r="C14" s="97"/>
      <c r="D14" s="109"/>
      <c r="E14" s="110"/>
      <c r="F14" s="151">
        <f>INPUT!B14</f>
        <v>0</v>
      </c>
      <c r="G14" s="100"/>
      <c r="H14" s="101"/>
      <c r="I14" s="101"/>
      <c r="J14" s="101"/>
      <c r="K14" s="167"/>
      <c r="L14" s="101"/>
      <c r="M14" s="101"/>
      <c r="N14" s="101"/>
      <c r="O14" s="101"/>
      <c r="P14" s="167"/>
      <c r="Q14" s="101"/>
      <c r="R14" s="101"/>
      <c r="S14" s="101"/>
      <c r="T14" s="101"/>
      <c r="U14" s="167"/>
      <c r="V14" s="101"/>
      <c r="W14" s="101"/>
      <c r="X14" s="101"/>
      <c r="Y14" s="101"/>
      <c r="Z14" s="167"/>
      <c r="AA14" s="101"/>
      <c r="AB14" s="101"/>
      <c r="AC14" s="102">
        <f t="shared" si="0"/>
        <v>0</v>
      </c>
      <c r="AD14" s="103">
        <f t="shared" si="1"/>
        <v>0</v>
      </c>
      <c r="AE14" s="104"/>
      <c r="AF14" s="105"/>
      <c r="AG14" s="105"/>
      <c r="AH14" s="105"/>
      <c r="AI14" s="105"/>
      <c r="AJ14" s="104"/>
      <c r="AK14" s="106"/>
      <c r="AL14" s="106"/>
      <c r="AM14" s="106"/>
      <c r="AN14" s="106"/>
      <c r="AO14" s="104"/>
      <c r="AP14" s="105"/>
      <c r="AQ14" s="107"/>
      <c r="AR14" s="107"/>
      <c r="AS14" s="105"/>
      <c r="AT14" s="104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</row>
    <row r="15" spans="1:99" s="108" customFormat="1" ht="18" hidden="1" customHeight="1" thickBot="1" x14ac:dyDescent="0.3">
      <c r="A15" s="57">
        <v>5</v>
      </c>
      <c r="B15" s="97"/>
      <c r="C15" s="97"/>
      <c r="D15" s="109"/>
      <c r="E15" s="110"/>
      <c r="F15" s="151">
        <f>INPUT!B15</f>
        <v>0</v>
      </c>
      <c r="G15" s="100"/>
      <c r="H15" s="101"/>
      <c r="I15" s="101"/>
      <c r="J15" s="101"/>
      <c r="K15" s="167"/>
      <c r="L15" s="101"/>
      <c r="M15" s="101"/>
      <c r="N15" s="101"/>
      <c r="O15" s="101"/>
      <c r="P15" s="167"/>
      <c r="Q15" s="101"/>
      <c r="R15" s="101"/>
      <c r="S15" s="101"/>
      <c r="T15" s="101"/>
      <c r="U15" s="167"/>
      <c r="V15" s="101"/>
      <c r="W15" s="101"/>
      <c r="X15" s="101"/>
      <c r="Y15" s="101"/>
      <c r="Z15" s="167"/>
      <c r="AA15" s="101"/>
      <c r="AB15" s="101"/>
      <c r="AC15" s="102">
        <f t="shared" si="0"/>
        <v>0</v>
      </c>
      <c r="AD15" s="103">
        <f t="shared" si="1"/>
        <v>0</v>
      </c>
      <c r="AE15" s="104"/>
      <c r="AF15" s="105"/>
      <c r="AG15" s="105"/>
      <c r="AH15" s="105"/>
      <c r="AI15" s="105"/>
      <c r="AJ15" s="104"/>
      <c r="AK15" s="106"/>
      <c r="AL15" s="106"/>
      <c r="AM15" s="106"/>
      <c r="AN15" s="106"/>
      <c r="AO15" s="104"/>
      <c r="AP15" s="105"/>
      <c r="AQ15" s="107"/>
      <c r="AR15" s="107"/>
      <c r="AS15" s="105"/>
      <c r="AT15" s="104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</row>
    <row r="16" spans="1:99" s="108" customFormat="1" ht="18" hidden="1" customHeight="1" thickBot="1" x14ac:dyDescent="0.3">
      <c r="A16" s="57">
        <v>6</v>
      </c>
      <c r="B16" s="97"/>
      <c r="C16" s="97"/>
      <c r="D16" s="109"/>
      <c r="E16" s="110"/>
      <c r="F16" s="151">
        <f>INPUT!B16</f>
        <v>0</v>
      </c>
      <c r="G16" s="100"/>
      <c r="H16" s="101"/>
      <c r="I16" s="101"/>
      <c r="J16" s="101"/>
      <c r="K16" s="167"/>
      <c r="L16" s="101"/>
      <c r="M16" s="101"/>
      <c r="N16" s="101"/>
      <c r="O16" s="101"/>
      <c r="P16" s="167"/>
      <c r="Q16" s="101"/>
      <c r="R16" s="101"/>
      <c r="S16" s="101"/>
      <c r="T16" s="101"/>
      <c r="U16" s="167"/>
      <c r="V16" s="101"/>
      <c r="W16" s="101"/>
      <c r="X16" s="101"/>
      <c r="Y16" s="101"/>
      <c r="Z16" s="167"/>
      <c r="AA16" s="101"/>
      <c r="AB16" s="101"/>
      <c r="AC16" s="102">
        <f t="shared" si="0"/>
        <v>0</v>
      </c>
      <c r="AD16" s="103">
        <f t="shared" si="1"/>
        <v>0</v>
      </c>
      <c r="AE16" s="104"/>
      <c r="AF16" s="105"/>
      <c r="AG16" s="105"/>
      <c r="AH16" s="105"/>
      <c r="AI16" s="105"/>
      <c r="AJ16" s="104"/>
      <c r="AK16" s="106"/>
      <c r="AL16" s="106"/>
      <c r="AM16" s="106"/>
      <c r="AN16" s="106"/>
      <c r="AO16" s="104"/>
      <c r="AP16" s="105"/>
      <c r="AQ16" s="107"/>
      <c r="AR16" s="107"/>
      <c r="AS16" s="105"/>
      <c r="AT16" s="104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</row>
    <row r="17" spans="1:99" s="108" customFormat="1" ht="18" hidden="1" customHeight="1" thickBot="1" x14ac:dyDescent="0.3">
      <c r="A17" s="57">
        <v>7</v>
      </c>
      <c r="B17" s="97"/>
      <c r="C17" s="97"/>
      <c r="D17" s="109"/>
      <c r="E17" s="110"/>
      <c r="F17" s="151">
        <f>INPUT!B17</f>
        <v>0</v>
      </c>
      <c r="G17" s="100"/>
      <c r="H17" s="101"/>
      <c r="I17" s="101"/>
      <c r="J17" s="101"/>
      <c r="K17" s="167"/>
      <c r="L17" s="101"/>
      <c r="M17" s="101"/>
      <c r="N17" s="101"/>
      <c r="O17" s="101"/>
      <c r="P17" s="167"/>
      <c r="Q17" s="101"/>
      <c r="R17" s="101"/>
      <c r="S17" s="101"/>
      <c r="T17" s="101"/>
      <c r="U17" s="167"/>
      <c r="V17" s="101"/>
      <c r="W17" s="101"/>
      <c r="X17" s="101"/>
      <c r="Y17" s="101"/>
      <c r="Z17" s="167"/>
      <c r="AA17" s="101"/>
      <c r="AB17" s="101"/>
      <c r="AC17" s="102">
        <f t="shared" si="0"/>
        <v>0</v>
      </c>
      <c r="AD17" s="103">
        <f t="shared" si="1"/>
        <v>0</v>
      </c>
      <c r="AE17" s="104"/>
      <c r="AF17" s="105"/>
      <c r="AG17" s="105"/>
      <c r="AH17" s="105"/>
      <c r="AI17" s="105"/>
      <c r="AJ17" s="104"/>
      <c r="AK17" s="106"/>
      <c r="AL17" s="106"/>
      <c r="AM17" s="106"/>
      <c r="AN17" s="106"/>
      <c r="AO17" s="104"/>
      <c r="AP17" s="105"/>
      <c r="AQ17" s="107"/>
      <c r="AR17" s="107"/>
      <c r="AS17" s="105"/>
      <c r="AT17" s="104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</row>
    <row r="18" spans="1:99" s="108" customFormat="1" ht="18" hidden="1" customHeight="1" thickBot="1" x14ac:dyDescent="0.3">
      <c r="A18" s="57">
        <v>8</v>
      </c>
      <c r="B18" s="97"/>
      <c r="C18" s="97"/>
      <c r="D18" s="109"/>
      <c r="E18" s="110"/>
      <c r="F18" s="151">
        <f>INPUT!B18</f>
        <v>0</v>
      </c>
      <c r="G18" s="100"/>
      <c r="H18" s="101"/>
      <c r="I18" s="101"/>
      <c r="J18" s="101"/>
      <c r="K18" s="167"/>
      <c r="L18" s="101"/>
      <c r="M18" s="101"/>
      <c r="N18" s="101"/>
      <c r="O18" s="101"/>
      <c r="P18" s="167"/>
      <c r="Q18" s="101"/>
      <c r="R18" s="101"/>
      <c r="S18" s="101"/>
      <c r="T18" s="101"/>
      <c r="U18" s="167"/>
      <c r="V18" s="101"/>
      <c r="W18" s="101"/>
      <c r="X18" s="101"/>
      <c r="Y18" s="101"/>
      <c r="Z18" s="167"/>
      <c r="AA18" s="101"/>
      <c r="AB18" s="101"/>
      <c r="AC18" s="102">
        <f t="shared" si="0"/>
        <v>0</v>
      </c>
      <c r="AD18" s="103">
        <f t="shared" si="1"/>
        <v>0</v>
      </c>
      <c r="AE18" s="104"/>
      <c r="AF18" s="105"/>
      <c r="AG18" s="105"/>
      <c r="AH18" s="105"/>
      <c r="AI18" s="105"/>
      <c r="AJ18" s="104"/>
      <c r="AK18" s="106"/>
      <c r="AL18" s="106"/>
      <c r="AM18" s="106"/>
      <c r="AN18" s="106"/>
      <c r="AO18" s="104"/>
      <c r="AP18" s="105"/>
      <c r="AQ18" s="107"/>
      <c r="AR18" s="107"/>
      <c r="AS18" s="105"/>
      <c r="AT18" s="104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</row>
    <row r="19" spans="1:99" s="108" customFormat="1" ht="18" hidden="1" customHeight="1" thickBot="1" x14ac:dyDescent="0.3">
      <c r="A19" s="57">
        <v>9</v>
      </c>
      <c r="B19" s="97"/>
      <c r="C19" s="97"/>
      <c r="D19" s="109"/>
      <c r="E19" s="110"/>
      <c r="F19" s="151">
        <f>INPUT!B19</f>
        <v>0</v>
      </c>
      <c r="G19" s="100"/>
      <c r="H19" s="101"/>
      <c r="I19" s="101"/>
      <c r="J19" s="101"/>
      <c r="K19" s="167"/>
      <c r="L19" s="101"/>
      <c r="M19" s="101"/>
      <c r="N19" s="101"/>
      <c r="O19" s="101"/>
      <c r="P19" s="167"/>
      <c r="Q19" s="101"/>
      <c r="R19" s="101"/>
      <c r="S19" s="101"/>
      <c r="T19" s="101"/>
      <c r="U19" s="167"/>
      <c r="V19" s="101"/>
      <c r="W19" s="101"/>
      <c r="X19" s="101"/>
      <c r="Y19" s="101"/>
      <c r="Z19" s="167"/>
      <c r="AA19" s="101"/>
      <c r="AB19" s="101"/>
      <c r="AC19" s="102">
        <f t="shared" si="0"/>
        <v>0</v>
      </c>
      <c r="AD19" s="103">
        <f t="shared" si="1"/>
        <v>0</v>
      </c>
      <c r="AE19" s="104"/>
      <c r="AF19" s="105"/>
      <c r="AG19" s="105"/>
      <c r="AH19" s="105"/>
      <c r="AI19" s="105"/>
      <c r="AJ19" s="104"/>
      <c r="AK19" s="106"/>
      <c r="AL19" s="106"/>
      <c r="AM19" s="106"/>
      <c r="AN19" s="106"/>
      <c r="AO19" s="104"/>
      <c r="AP19" s="105"/>
      <c r="AQ19" s="107"/>
      <c r="AR19" s="107"/>
      <c r="AS19" s="105"/>
      <c r="AT19" s="104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</row>
    <row r="20" spans="1:99" s="108" customFormat="1" ht="18" hidden="1" customHeight="1" thickBot="1" x14ac:dyDescent="0.3">
      <c r="A20" s="57">
        <v>10</v>
      </c>
      <c r="B20" s="97"/>
      <c r="C20" s="97"/>
      <c r="D20" s="109"/>
      <c r="E20" s="110"/>
      <c r="F20" s="151">
        <f>INPUT!B20</f>
        <v>0</v>
      </c>
      <c r="G20" s="100"/>
      <c r="H20" s="101"/>
      <c r="I20" s="101"/>
      <c r="J20" s="101"/>
      <c r="K20" s="167"/>
      <c r="L20" s="101"/>
      <c r="M20" s="101"/>
      <c r="N20" s="101"/>
      <c r="O20" s="101"/>
      <c r="P20" s="167"/>
      <c r="Q20" s="101"/>
      <c r="R20" s="101"/>
      <c r="S20" s="101"/>
      <c r="T20" s="101"/>
      <c r="U20" s="167"/>
      <c r="V20" s="101"/>
      <c r="W20" s="101"/>
      <c r="X20" s="101"/>
      <c r="Y20" s="101"/>
      <c r="Z20" s="167"/>
      <c r="AA20" s="101"/>
      <c r="AB20" s="101"/>
      <c r="AC20" s="102">
        <f t="shared" si="0"/>
        <v>0</v>
      </c>
      <c r="AD20" s="103">
        <f t="shared" si="1"/>
        <v>0</v>
      </c>
      <c r="AE20" s="104"/>
      <c r="AF20" s="105"/>
      <c r="AG20" s="105"/>
      <c r="AH20" s="105"/>
      <c r="AI20" s="105"/>
      <c r="AJ20" s="104"/>
      <c r="AK20" s="106"/>
      <c r="AL20" s="106"/>
      <c r="AM20" s="106"/>
      <c r="AN20" s="106"/>
      <c r="AO20" s="104"/>
      <c r="AP20" s="105"/>
      <c r="AQ20" s="107"/>
      <c r="AR20" s="107"/>
      <c r="AS20" s="105"/>
      <c r="AT20" s="104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</row>
    <row r="21" spans="1:99" s="108" customFormat="1" ht="18" hidden="1" customHeight="1" thickBot="1" x14ac:dyDescent="0.3">
      <c r="A21" s="57">
        <v>11</v>
      </c>
      <c r="B21" s="97"/>
      <c r="C21" s="97"/>
      <c r="D21" s="109"/>
      <c r="E21" s="110"/>
      <c r="F21" s="151">
        <f>INPUT!B21</f>
        <v>0</v>
      </c>
      <c r="G21" s="100"/>
      <c r="H21" s="101"/>
      <c r="I21" s="101"/>
      <c r="J21" s="101"/>
      <c r="K21" s="167"/>
      <c r="L21" s="101"/>
      <c r="M21" s="101"/>
      <c r="N21" s="101"/>
      <c r="O21" s="101"/>
      <c r="P21" s="167"/>
      <c r="Q21" s="101"/>
      <c r="R21" s="101"/>
      <c r="S21" s="101"/>
      <c r="T21" s="101"/>
      <c r="U21" s="167"/>
      <c r="V21" s="101"/>
      <c r="W21" s="101"/>
      <c r="X21" s="101"/>
      <c r="Y21" s="101"/>
      <c r="Z21" s="167"/>
      <c r="AA21" s="101"/>
      <c r="AB21" s="101"/>
      <c r="AC21" s="102">
        <f t="shared" si="0"/>
        <v>0</v>
      </c>
      <c r="AD21" s="103">
        <f t="shared" si="1"/>
        <v>0</v>
      </c>
      <c r="AE21" s="104"/>
      <c r="AF21" s="105"/>
      <c r="AG21" s="105"/>
      <c r="AH21" s="105"/>
      <c r="AI21" s="105"/>
      <c r="AJ21" s="104"/>
      <c r="AK21" s="106"/>
      <c r="AL21" s="106"/>
      <c r="AM21" s="106"/>
      <c r="AN21" s="106"/>
      <c r="AO21" s="104"/>
      <c r="AP21" s="105"/>
      <c r="AQ21" s="107"/>
      <c r="AR21" s="107"/>
      <c r="AS21" s="105"/>
      <c r="AT21" s="104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</row>
    <row r="22" spans="1:99" s="108" customFormat="1" ht="18" hidden="1" customHeight="1" thickBot="1" x14ac:dyDescent="0.3">
      <c r="A22" s="57">
        <v>12</v>
      </c>
      <c r="B22" s="97"/>
      <c r="C22" s="97"/>
      <c r="D22" s="109"/>
      <c r="E22" s="110"/>
      <c r="F22" s="151">
        <f>INPUT!B22</f>
        <v>0</v>
      </c>
      <c r="G22" s="100"/>
      <c r="H22" s="101"/>
      <c r="I22" s="101"/>
      <c r="J22" s="101"/>
      <c r="K22" s="167"/>
      <c r="L22" s="101"/>
      <c r="M22" s="101"/>
      <c r="N22" s="101"/>
      <c r="O22" s="101"/>
      <c r="P22" s="167"/>
      <c r="Q22" s="101"/>
      <c r="R22" s="101"/>
      <c r="S22" s="101"/>
      <c r="T22" s="101"/>
      <c r="U22" s="167"/>
      <c r="V22" s="101"/>
      <c r="W22" s="101"/>
      <c r="X22" s="101"/>
      <c r="Y22" s="101"/>
      <c r="Z22" s="167"/>
      <c r="AA22" s="101"/>
      <c r="AB22" s="101"/>
      <c r="AC22" s="102">
        <f t="shared" si="0"/>
        <v>0</v>
      </c>
      <c r="AD22" s="103">
        <f t="shared" si="1"/>
        <v>0</v>
      </c>
      <c r="AE22" s="104"/>
      <c r="AF22" s="105"/>
      <c r="AG22" s="105"/>
      <c r="AH22" s="105"/>
      <c r="AI22" s="105"/>
      <c r="AJ22" s="104"/>
      <c r="AK22" s="106"/>
      <c r="AL22" s="106"/>
      <c r="AM22" s="106"/>
      <c r="AN22" s="106"/>
      <c r="AO22" s="104"/>
      <c r="AP22" s="105"/>
      <c r="AQ22" s="107"/>
      <c r="AR22" s="107"/>
      <c r="AS22" s="105"/>
      <c r="AT22" s="104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</row>
    <row r="23" spans="1:99" s="108" customFormat="1" ht="18" hidden="1" customHeight="1" thickBot="1" x14ac:dyDescent="0.3">
      <c r="A23" s="57">
        <v>13</v>
      </c>
      <c r="B23" s="97"/>
      <c r="C23" s="97"/>
      <c r="D23" s="109"/>
      <c r="E23" s="110"/>
      <c r="F23" s="151">
        <f>INPUT!B23</f>
        <v>0</v>
      </c>
      <c r="G23" s="100"/>
      <c r="H23" s="101"/>
      <c r="I23" s="101"/>
      <c r="J23" s="101"/>
      <c r="K23" s="167"/>
      <c r="L23" s="101"/>
      <c r="M23" s="101"/>
      <c r="N23" s="101"/>
      <c r="O23" s="101"/>
      <c r="P23" s="167"/>
      <c r="Q23" s="101"/>
      <c r="R23" s="101"/>
      <c r="S23" s="101"/>
      <c r="T23" s="101"/>
      <c r="U23" s="167"/>
      <c r="V23" s="101"/>
      <c r="W23" s="101"/>
      <c r="X23" s="101"/>
      <c r="Y23" s="101"/>
      <c r="Z23" s="167"/>
      <c r="AA23" s="101"/>
      <c r="AB23" s="101"/>
      <c r="AC23" s="102">
        <f t="shared" si="0"/>
        <v>0</v>
      </c>
      <c r="AD23" s="103">
        <f t="shared" si="1"/>
        <v>0</v>
      </c>
      <c r="AE23" s="104"/>
      <c r="AF23" s="105"/>
      <c r="AG23" s="105"/>
      <c r="AH23" s="105"/>
      <c r="AI23" s="105"/>
      <c r="AJ23" s="104"/>
      <c r="AK23" s="106"/>
      <c r="AL23" s="106"/>
      <c r="AM23" s="106"/>
      <c r="AN23" s="106"/>
      <c r="AO23" s="104"/>
      <c r="AP23" s="105"/>
      <c r="AQ23" s="107"/>
      <c r="AR23" s="107"/>
      <c r="AS23" s="105"/>
      <c r="AT23" s="104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</row>
    <row r="24" spans="1:99" s="108" customFormat="1" ht="18" hidden="1" customHeight="1" thickBot="1" x14ac:dyDescent="0.3">
      <c r="A24" s="57">
        <v>14</v>
      </c>
      <c r="B24" s="97"/>
      <c r="C24" s="97"/>
      <c r="D24" s="109"/>
      <c r="E24" s="111"/>
      <c r="F24" s="151">
        <f>INPUT!B24</f>
        <v>0</v>
      </c>
      <c r="G24" s="100"/>
      <c r="H24" s="101"/>
      <c r="I24" s="101"/>
      <c r="J24" s="101"/>
      <c r="K24" s="167"/>
      <c r="L24" s="101"/>
      <c r="M24" s="101"/>
      <c r="N24" s="101"/>
      <c r="O24" s="101"/>
      <c r="P24" s="167"/>
      <c r="Q24" s="101"/>
      <c r="R24" s="101"/>
      <c r="S24" s="101"/>
      <c r="T24" s="101"/>
      <c r="U24" s="167"/>
      <c r="V24" s="101"/>
      <c r="W24" s="101"/>
      <c r="X24" s="101"/>
      <c r="Y24" s="101"/>
      <c r="Z24" s="167"/>
      <c r="AA24" s="101"/>
      <c r="AB24" s="101"/>
      <c r="AC24" s="102">
        <f t="shared" si="0"/>
        <v>0</v>
      </c>
      <c r="AD24" s="103">
        <f t="shared" si="1"/>
        <v>0</v>
      </c>
      <c r="AE24" s="104"/>
      <c r="AF24" s="105"/>
      <c r="AG24" s="105"/>
      <c r="AH24" s="105"/>
      <c r="AI24" s="105"/>
      <c r="AJ24" s="104"/>
      <c r="AK24" s="106"/>
      <c r="AL24" s="106"/>
      <c r="AM24" s="106"/>
      <c r="AN24" s="106"/>
      <c r="AO24" s="104"/>
      <c r="AP24" s="105"/>
      <c r="AQ24" s="107"/>
      <c r="AR24" s="107"/>
      <c r="AS24" s="105"/>
      <c r="AT24" s="104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</row>
    <row r="25" spans="1:99" s="108" customFormat="1" ht="18" hidden="1" customHeight="1" thickBot="1" x14ac:dyDescent="0.3">
      <c r="A25" s="57">
        <v>15</v>
      </c>
      <c r="B25" s="97"/>
      <c r="C25" s="97"/>
      <c r="D25" s="109"/>
      <c r="E25" s="110"/>
      <c r="F25" s="151">
        <f>INPUT!B25</f>
        <v>0</v>
      </c>
      <c r="G25" s="100"/>
      <c r="H25" s="101"/>
      <c r="I25" s="101"/>
      <c r="J25" s="101"/>
      <c r="K25" s="167"/>
      <c r="L25" s="101"/>
      <c r="M25" s="101"/>
      <c r="N25" s="101"/>
      <c r="O25" s="101"/>
      <c r="P25" s="167"/>
      <c r="Q25" s="101"/>
      <c r="R25" s="101"/>
      <c r="S25" s="101"/>
      <c r="T25" s="101"/>
      <c r="U25" s="167"/>
      <c r="V25" s="101"/>
      <c r="W25" s="101"/>
      <c r="X25" s="101"/>
      <c r="Y25" s="101"/>
      <c r="Z25" s="167"/>
      <c r="AA25" s="101"/>
      <c r="AB25" s="101"/>
      <c r="AC25" s="102">
        <f t="shared" si="0"/>
        <v>0</v>
      </c>
      <c r="AD25" s="103">
        <f t="shared" si="1"/>
        <v>0</v>
      </c>
      <c r="AE25" s="104"/>
      <c r="AF25" s="105"/>
      <c r="AG25" s="105"/>
      <c r="AH25" s="105"/>
      <c r="AI25" s="105"/>
      <c r="AJ25" s="104"/>
      <c r="AK25" s="106"/>
      <c r="AL25" s="106"/>
      <c r="AM25" s="106"/>
      <c r="AN25" s="106"/>
      <c r="AO25" s="104"/>
      <c r="AP25" s="105"/>
      <c r="AQ25" s="107"/>
      <c r="AR25" s="107"/>
      <c r="AS25" s="105"/>
      <c r="AT25" s="104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</row>
    <row r="26" spans="1:99" s="108" customFormat="1" ht="18" hidden="1" customHeight="1" thickBot="1" x14ac:dyDescent="0.3">
      <c r="A26" s="57">
        <v>16</v>
      </c>
      <c r="B26" s="97"/>
      <c r="C26" s="97"/>
      <c r="D26" s="109"/>
      <c r="E26" s="110"/>
      <c r="F26" s="151">
        <f>INPUT!B26</f>
        <v>0</v>
      </c>
      <c r="G26" s="100"/>
      <c r="H26" s="101"/>
      <c r="I26" s="101"/>
      <c r="J26" s="101"/>
      <c r="K26" s="167"/>
      <c r="L26" s="101"/>
      <c r="M26" s="101"/>
      <c r="N26" s="101"/>
      <c r="O26" s="101"/>
      <c r="P26" s="167"/>
      <c r="Q26" s="101"/>
      <c r="R26" s="101"/>
      <c r="S26" s="101"/>
      <c r="T26" s="101"/>
      <c r="U26" s="167"/>
      <c r="V26" s="101"/>
      <c r="W26" s="101"/>
      <c r="X26" s="101"/>
      <c r="Y26" s="101"/>
      <c r="Z26" s="167"/>
      <c r="AA26" s="101"/>
      <c r="AB26" s="101"/>
      <c r="AC26" s="102">
        <f t="shared" si="0"/>
        <v>0</v>
      </c>
      <c r="AD26" s="103">
        <f t="shared" si="1"/>
        <v>0</v>
      </c>
      <c r="AE26" s="104"/>
      <c r="AF26" s="105"/>
      <c r="AG26" s="105"/>
      <c r="AH26" s="105"/>
      <c r="AI26" s="105"/>
      <c r="AJ26" s="104"/>
      <c r="AK26" s="106"/>
      <c r="AL26" s="106"/>
      <c r="AM26" s="106"/>
      <c r="AN26" s="106"/>
      <c r="AO26" s="104"/>
      <c r="AP26" s="105"/>
      <c r="AQ26" s="107"/>
      <c r="AR26" s="107"/>
      <c r="AS26" s="105"/>
      <c r="AT26" s="104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</row>
    <row r="27" spans="1:99" s="108" customFormat="1" ht="16.5" hidden="1" thickBot="1" x14ac:dyDescent="0.3">
      <c r="A27" s="57">
        <v>17</v>
      </c>
      <c r="B27" s="97"/>
      <c r="C27" s="97"/>
      <c r="D27" s="109"/>
      <c r="E27" s="110"/>
      <c r="F27" s="151">
        <f>INPUT!B27</f>
        <v>0</v>
      </c>
      <c r="G27" s="100"/>
      <c r="H27" s="101"/>
      <c r="I27" s="101"/>
      <c r="J27" s="101"/>
      <c r="K27" s="167"/>
      <c r="L27" s="101"/>
      <c r="M27" s="101"/>
      <c r="N27" s="101"/>
      <c r="O27" s="101"/>
      <c r="P27" s="167"/>
      <c r="Q27" s="101"/>
      <c r="R27" s="101"/>
      <c r="S27" s="101"/>
      <c r="T27" s="101"/>
      <c r="U27" s="167"/>
      <c r="V27" s="101"/>
      <c r="W27" s="101"/>
      <c r="X27" s="101"/>
      <c r="Y27" s="101"/>
      <c r="Z27" s="167"/>
      <c r="AA27" s="101"/>
      <c r="AB27" s="101"/>
      <c r="AC27" s="102">
        <f t="shared" si="0"/>
        <v>0</v>
      </c>
      <c r="AD27" s="103">
        <f t="shared" si="1"/>
        <v>0</v>
      </c>
      <c r="AE27" s="104"/>
      <c r="AF27" s="105"/>
      <c r="AG27" s="105"/>
      <c r="AH27" s="105"/>
      <c r="AI27" s="105"/>
      <c r="AJ27" s="104"/>
      <c r="AK27" s="106"/>
      <c r="AL27" s="106"/>
      <c r="AM27" s="106"/>
      <c r="AN27" s="106"/>
      <c r="AO27" s="104"/>
      <c r="AP27" s="105"/>
      <c r="AQ27" s="107"/>
      <c r="AR27" s="107"/>
      <c r="AS27" s="105"/>
      <c r="AT27" s="104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</row>
    <row r="28" spans="1:99" s="108" customFormat="1" ht="15.75" hidden="1" x14ac:dyDescent="0.25">
      <c r="A28" s="57">
        <v>18</v>
      </c>
      <c r="B28" s="112"/>
      <c r="C28" s="112"/>
      <c r="D28" s="112"/>
      <c r="E28" s="112"/>
      <c r="F28" s="151">
        <f>INPUT!B28</f>
        <v>0</v>
      </c>
      <c r="G28" s="113"/>
      <c r="H28" s="114"/>
      <c r="I28" s="114"/>
      <c r="J28" s="114"/>
      <c r="K28" s="168"/>
      <c r="L28" s="114"/>
      <c r="M28" s="114"/>
      <c r="N28" s="114"/>
      <c r="O28" s="114"/>
      <c r="P28" s="168"/>
      <c r="Q28" s="114"/>
      <c r="R28" s="114"/>
      <c r="S28" s="115"/>
      <c r="T28" s="116"/>
      <c r="U28" s="168"/>
      <c r="V28" s="101"/>
      <c r="W28" s="101"/>
      <c r="X28" s="101"/>
      <c r="Y28" s="101"/>
      <c r="Z28" s="168"/>
      <c r="AA28" s="114"/>
      <c r="AB28" s="116"/>
      <c r="AC28" s="102">
        <f t="shared" si="0"/>
        <v>0</v>
      </c>
      <c r="AD28" s="103">
        <f t="shared" si="1"/>
        <v>0</v>
      </c>
      <c r="AE28" s="117"/>
      <c r="AF28" s="118"/>
      <c r="AG28" s="118"/>
      <c r="AH28" s="118"/>
      <c r="AI28" s="118"/>
      <c r="AJ28" s="117"/>
      <c r="AK28" s="106"/>
      <c r="AL28" s="106"/>
      <c r="AM28" s="106"/>
      <c r="AN28" s="106"/>
      <c r="AO28" s="117"/>
      <c r="AP28" s="118"/>
      <c r="AQ28" s="119"/>
      <c r="AR28" s="119"/>
      <c r="AS28" s="120"/>
      <c r="AT28" s="1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</row>
    <row r="29" spans="1:99" s="108" customFormat="1" ht="15.75" hidden="1" x14ac:dyDescent="0.25">
      <c r="A29" s="57">
        <v>19</v>
      </c>
      <c r="B29" s="112"/>
      <c r="C29" s="112"/>
      <c r="D29" s="112"/>
      <c r="E29" s="112"/>
      <c r="F29" s="151">
        <f>INPUT!B29</f>
        <v>0</v>
      </c>
      <c r="G29" s="113"/>
      <c r="H29" s="114"/>
      <c r="I29" s="114"/>
      <c r="J29" s="114"/>
      <c r="K29" s="168"/>
      <c r="L29" s="114"/>
      <c r="M29" s="114"/>
      <c r="N29" s="114"/>
      <c r="O29" s="114"/>
      <c r="P29" s="168"/>
      <c r="Q29" s="114"/>
      <c r="R29" s="114"/>
      <c r="S29" s="115"/>
      <c r="T29" s="116"/>
      <c r="U29" s="168"/>
      <c r="V29" s="101"/>
      <c r="W29" s="101"/>
      <c r="X29" s="101"/>
      <c r="Y29" s="101"/>
      <c r="Z29" s="168"/>
      <c r="AA29" s="114"/>
      <c r="AB29" s="116"/>
      <c r="AC29" s="102">
        <f t="shared" si="0"/>
        <v>0</v>
      </c>
      <c r="AD29" s="103">
        <f t="shared" si="1"/>
        <v>0</v>
      </c>
      <c r="AE29" s="117"/>
      <c r="AF29" s="118"/>
      <c r="AG29" s="118"/>
      <c r="AH29" s="118"/>
      <c r="AI29" s="118"/>
      <c r="AJ29" s="117"/>
      <c r="AK29" s="106"/>
      <c r="AL29" s="106"/>
      <c r="AM29" s="106"/>
      <c r="AN29" s="106"/>
      <c r="AO29" s="117"/>
      <c r="AP29" s="118"/>
      <c r="AQ29" s="119"/>
      <c r="AR29" s="119"/>
      <c r="AS29" s="120"/>
      <c r="AT29" s="1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</row>
    <row r="30" spans="1:99" s="108" customFormat="1" ht="15.75" hidden="1" x14ac:dyDescent="0.25">
      <c r="A30" s="57">
        <v>20</v>
      </c>
      <c r="B30" s="112"/>
      <c r="C30" s="112"/>
      <c r="D30" s="112"/>
      <c r="E30" s="112"/>
      <c r="F30" s="151">
        <f>INPUT!B30</f>
        <v>0</v>
      </c>
      <c r="G30" s="113"/>
      <c r="H30" s="114"/>
      <c r="I30" s="114"/>
      <c r="J30" s="114"/>
      <c r="K30" s="168"/>
      <c r="L30" s="114"/>
      <c r="M30" s="114"/>
      <c r="N30" s="114"/>
      <c r="O30" s="114"/>
      <c r="P30" s="168"/>
      <c r="Q30" s="114"/>
      <c r="R30" s="114"/>
      <c r="S30" s="115"/>
      <c r="T30" s="116"/>
      <c r="U30" s="168"/>
      <c r="V30" s="101"/>
      <c r="W30" s="101"/>
      <c r="X30" s="101"/>
      <c r="Y30" s="101"/>
      <c r="Z30" s="168"/>
      <c r="AA30" s="114"/>
      <c r="AB30" s="116"/>
      <c r="AC30" s="102">
        <f t="shared" si="0"/>
        <v>0</v>
      </c>
      <c r="AD30" s="103">
        <f t="shared" si="1"/>
        <v>0</v>
      </c>
      <c r="AE30" s="117"/>
      <c r="AF30" s="118"/>
      <c r="AG30" s="118"/>
      <c r="AH30" s="118"/>
      <c r="AI30" s="118"/>
      <c r="AJ30" s="117"/>
      <c r="AK30" s="106"/>
      <c r="AL30" s="106"/>
      <c r="AM30" s="106"/>
      <c r="AN30" s="106"/>
      <c r="AO30" s="117"/>
      <c r="AP30" s="118"/>
      <c r="AQ30" s="119"/>
      <c r="AR30" s="119"/>
      <c r="AS30" s="120"/>
      <c r="AT30" s="1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</row>
    <row r="31" spans="1:99" s="108" customFormat="1" ht="15.75" hidden="1" x14ac:dyDescent="0.25">
      <c r="A31" s="57">
        <v>21</v>
      </c>
      <c r="B31" s="112"/>
      <c r="C31" s="112"/>
      <c r="D31" s="112"/>
      <c r="E31" s="112"/>
      <c r="F31" s="151">
        <f>INPUT!B31</f>
        <v>0</v>
      </c>
      <c r="G31" s="113"/>
      <c r="H31" s="114"/>
      <c r="I31" s="114"/>
      <c r="J31" s="114"/>
      <c r="K31" s="168"/>
      <c r="L31" s="114"/>
      <c r="M31" s="114"/>
      <c r="N31" s="114"/>
      <c r="O31" s="114"/>
      <c r="P31" s="168"/>
      <c r="Q31" s="114"/>
      <c r="R31" s="114"/>
      <c r="S31" s="115"/>
      <c r="T31" s="116"/>
      <c r="U31" s="168"/>
      <c r="V31" s="101"/>
      <c r="W31" s="101"/>
      <c r="X31" s="101"/>
      <c r="Y31" s="101"/>
      <c r="Z31" s="168"/>
      <c r="AA31" s="114"/>
      <c r="AB31" s="116"/>
      <c r="AC31" s="102">
        <f t="shared" si="0"/>
        <v>0</v>
      </c>
      <c r="AD31" s="103">
        <f t="shared" si="1"/>
        <v>0</v>
      </c>
      <c r="AE31" s="117"/>
      <c r="AF31" s="118"/>
      <c r="AG31" s="118"/>
      <c r="AH31" s="118"/>
      <c r="AI31" s="118"/>
      <c r="AJ31" s="117"/>
      <c r="AK31" s="106"/>
      <c r="AL31" s="106"/>
      <c r="AM31" s="106"/>
      <c r="AN31" s="106"/>
      <c r="AO31" s="117"/>
      <c r="AP31" s="118"/>
      <c r="AQ31" s="119"/>
      <c r="AR31" s="119"/>
      <c r="AS31" s="120"/>
      <c r="AT31" s="1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</row>
    <row r="32" spans="1:99" s="17" customFormat="1" ht="15.75" hidden="1" x14ac:dyDescent="0.25">
      <c r="A32" s="57">
        <v>22</v>
      </c>
      <c r="B32" s="112"/>
      <c r="C32" s="112"/>
      <c r="D32" s="112"/>
      <c r="E32" s="112"/>
      <c r="F32" s="151">
        <f>INPUT!B32</f>
        <v>0</v>
      </c>
      <c r="G32" s="113"/>
      <c r="H32" s="114"/>
      <c r="I32" s="114"/>
      <c r="J32" s="114"/>
      <c r="K32" s="168"/>
      <c r="L32" s="114"/>
      <c r="M32" s="114"/>
      <c r="N32" s="114"/>
      <c r="O32" s="114"/>
      <c r="P32" s="168"/>
      <c r="Q32" s="114"/>
      <c r="R32" s="114"/>
      <c r="S32" s="115"/>
      <c r="T32" s="116"/>
      <c r="U32" s="168"/>
      <c r="V32" s="101"/>
      <c r="W32" s="101"/>
      <c r="X32" s="101"/>
      <c r="Y32" s="101"/>
      <c r="Z32" s="168"/>
      <c r="AA32" s="114"/>
      <c r="AB32" s="116"/>
      <c r="AC32" s="102">
        <f t="shared" si="0"/>
        <v>0</v>
      </c>
      <c r="AD32" s="103">
        <f t="shared" si="1"/>
        <v>0</v>
      </c>
      <c r="AE32" s="117"/>
      <c r="AF32" s="118"/>
      <c r="AG32" s="118"/>
      <c r="AH32" s="118"/>
      <c r="AI32" s="118"/>
      <c r="AJ32" s="117"/>
      <c r="AK32" s="106"/>
      <c r="AL32" s="106"/>
      <c r="AM32" s="106"/>
      <c r="AN32" s="106"/>
      <c r="AO32" s="117"/>
      <c r="AP32" s="118"/>
      <c r="AQ32" s="119"/>
      <c r="AR32" s="119"/>
      <c r="AS32" s="120"/>
      <c r="AT32" s="117"/>
    </row>
    <row r="33" spans="1:99" s="108" customFormat="1" ht="15.75" hidden="1" x14ac:dyDescent="0.25">
      <c r="A33" s="57">
        <v>23</v>
      </c>
      <c r="B33" s="112"/>
      <c r="C33" s="112"/>
      <c r="D33" s="112"/>
      <c r="E33" s="112"/>
      <c r="F33" s="151">
        <f>INPUT!B33</f>
        <v>0</v>
      </c>
      <c r="G33" s="113"/>
      <c r="H33" s="114"/>
      <c r="I33" s="114"/>
      <c r="J33" s="114"/>
      <c r="K33" s="168"/>
      <c r="L33" s="114"/>
      <c r="M33" s="114"/>
      <c r="N33" s="114"/>
      <c r="O33" s="114"/>
      <c r="P33" s="168"/>
      <c r="Q33" s="114"/>
      <c r="R33" s="114"/>
      <c r="S33" s="115"/>
      <c r="T33" s="116"/>
      <c r="U33" s="168"/>
      <c r="V33" s="101"/>
      <c r="W33" s="101"/>
      <c r="X33" s="101"/>
      <c r="Y33" s="101"/>
      <c r="Z33" s="168"/>
      <c r="AA33" s="114"/>
      <c r="AB33" s="116"/>
      <c r="AC33" s="102">
        <f t="shared" si="0"/>
        <v>0</v>
      </c>
      <c r="AD33" s="103">
        <f t="shared" si="1"/>
        <v>0</v>
      </c>
      <c r="AE33" s="117"/>
      <c r="AF33" s="118"/>
      <c r="AG33" s="118"/>
      <c r="AH33" s="118"/>
      <c r="AI33" s="118"/>
      <c r="AJ33" s="117"/>
      <c r="AK33" s="106"/>
      <c r="AL33" s="106"/>
      <c r="AM33" s="106"/>
      <c r="AN33" s="106"/>
      <c r="AO33" s="117"/>
      <c r="AP33" s="118"/>
      <c r="AQ33" s="119"/>
      <c r="AR33" s="119"/>
      <c r="AS33" s="120"/>
      <c r="AT33" s="1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</row>
    <row r="34" spans="1:99" s="108" customFormat="1" ht="15.75" hidden="1" x14ac:dyDescent="0.25">
      <c r="A34" s="57">
        <v>24</v>
      </c>
      <c r="B34" s="112"/>
      <c r="C34" s="112"/>
      <c r="D34" s="112"/>
      <c r="E34" s="112"/>
      <c r="F34" s="151">
        <f>INPUT!B34</f>
        <v>0</v>
      </c>
      <c r="G34" s="113"/>
      <c r="H34" s="114"/>
      <c r="I34" s="114"/>
      <c r="J34" s="114"/>
      <c r="K34" s="168"/>
      <c r="L34" s="114"/>
      <c r="M34" s="114"/>
      <c r="N34" s="114"/>
      <c r="O34" s="114"/>
      <c r="P34" s="168"/>
      <c r="Q34" s="114"/>
      <c r="R34" s="114"/>
      <c r="S34" s="115"/>
      <c r="T34" s="116"/>
      <c r="U34" s="168"/>
      <c r="V34" s="101"/>
      <c r="W34" s="101"/>
      <c r="X34" s="101"/>
      <c r="Y34" s="101"/>
      <c r="Z34" s="168"/>
      <c r="AA34" s="114"/>
      <c r="AB34" s="116"/>
      <c r="AC34" s="102">
        <f t="shared" si="0"/>
        <v>0</v>
      </c>
      <c r="AD34" s="103">
        <f t="shared" si="1"/>
        <v>0</v>
      </c>
      <c r="AE34" s="117"/>
      <c r="AF34" s="118"/>
      <c r="AG34" s="118"/>
      <c r="AH34" s="118"/>
      <c r="AI34" s="118"/>
      <c r="AJ34" s="117"/>
      <c r="AK34" s="106"/>
      <c r="AL34" s="106"/>
      <c r="AM34" s="106"/>
      <c r="AN34" s="106"/>
      <c r="AO34" s="117"/>
      <c r="AP34" s="118"/>
      <c r="AQ34" s="119"/>
      <c r="AR34" s="119"/>
      <c r="AS34" s="120"/>
      <c r="AT34" s="1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</row>
    <row r="35" spans="1:99" s="108" customFormat="1" ht="15.75" hidden="1" x14ac:dyDescent="0.25">
      <c r="A35" s="57">
        <v>25</v>
      </c>
      <c r="B35" s="112"/>
      <c r="C35" s="112"/>
      <c r="D35" s="112"/>
      <c r="E35" s="112"/>
      <c r="F35" s="151">
        <f>INPUT!B35</f>
        <v>0</v>
      </c>
      <c r="G35" s="113"/>
      <c r="H35" s="114"/>
      <c r="I35" s="114"/>
      <c r="J35" s="114"/>
      <c r="K35" s="168"/>
      <c r="L35" s="114"/>
      <c r="M35" s="114"/>
      <c r="N35" s="114"/>
      <c r="O35" s="114"/>
      <c r="P35" s="168"/>
      <c r="Q35" s="114"/>
      <c r="R35" s="114"/>
      <c r="S35" s="115"/>
      <c r="T35" s="116"/>
      <c r="U35" s="168"/>
      <c r="V35" s="101"/>
      <c r="W35" s="101"/>
      <c r="X35" s="101"/>
      <c r="Y35" s="101"/>
      <c r="Z35" s="168"/>
      <c r="AA35" s="114"/>
      <c r="AB35" s="116"/>
      <c r="AC35" s="102">
        <f t="shared" si="0"/>
        <v>0</v>
      </c>
      <c r="AD35" s="103">
        <f t="shared" si="1"/>
        <v>0</v>
      </c>
      <c r="AE35" s="117"/>
      <c r="AF35" s="118"/>
      <c r="AG35" s="118"/>
      <c r="AH35" s="118"/>
      <c r="AI35" s="118"/>
      <c r="AJ35" s="117"/>
      <c r="AK35" s="106"/>
      <c r="AL35" s="106"/>
      <c r="AM35" s="106"/>
      <c r="AN35" s="106"/>
      <c r="AO35" s="117"/>
      <c r="AP35" s="118"/>
      <c r="AQ35" s="119"/>
      <c r="AR35" s="119"/>
      <c r="AS35" s="120"/>
      <c r="AT35" s="1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</row>
    <row r="36" spans="1:99" s="108" customFormat="1" ht="15.75" hidden="1" x14ac:dyDescent="0.25">
      <c r="A36" s="57">
        <v>26</v>
      </c>
      <c r="B36" s="112"/>
      <c r="C36" s="112"/>
      <c r="D36" s="112"/>
      <c r="E36" s="112"/>
      <c r="F36" s="151">
        <f>INPUT!B36</f>
        <v>0</v>
      </c>
      <c r="G36" s="113"/>
      <c r="H36" s="114"/>
      <c r="I36" s="114"/>
      <c r="J36" s="114"/>
      <c r="K36" s="168"/>
      <c r="L36" s="114"/>
      <c r="M36" s="114"/>
      <c r="N36" s="114"/>
      <c r="O36" s="114"/>
      <c r="P36" s="168"/>
      <c r="Q36" s="114"/>
      <c r="R36" s="114"/>
      <c r="S36" s="115"/>
      <c r="T36" s="116"/>
      <c r="U36" s="168"/>
      <c r="V36" s="101"/>
      <c r="W36" s="101"/>
      <c r="X36" s="101"/>
      <c r="Y36" s="101"/>
      <c r="Z36" s="168"/>
      <c r="AA36" s="114"/>
      <c r="AB36" s="116"/>
      <c r="AC36" s="102">
        <f t="shared" si="0"/>
        <v>0</v>
      </c>
      <c r="AD36" s="103">
        <f t="shared" si="1"/>
        <v>0</v>
      </c>
      <c r="AE36" s="117"/>
      <c r="AF36" s="118"/>
      <c r="AG36" s="118"/>
      <c r="AH36" s="118"/>
      <c r="AI36" s="118"/>
      <c r="AJ36" s="117"/>
      <c r="AK36" s="106"/>
      <c r="AL36" s="106"/>
      <c r="AM36" s="106"/>
      <c r="AN36" s="106"/>
      <c r="AO36" s="117"/>
      <c r="AP36" s="118"/>
      <c r="AQ36" s="119"/>
      <c r="AR36" s="119"/>
      <c r="AS36" s="120"/>
      <c r="AT36" s="1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</row>
    <row r="37" spans="1:99" s="108" customFormat="1" ht="15.75" hidden="1" x14ac:dyDescent="0.25">
      <c r="A37" s="57">
        <v>27</v>
      </c>
      <c r="B37" s="112"/>
      <c r="C37" s="112"/>
      <c r="D37" s="112"/>
      <c r="E37" s="112"/>
      <c r="F37" s="151">
        <f>INPUT!B37</f>
        <v>0</v>
      </c>
      <c r="G37" s="113"/>
      <c r="H37" s="114"/>
      <c r="I37" s="114"/>
      <c r="J37" s="114"/>
      <c r="K37" s="168"/>
      <c r="L37" s="114"/>
      <c r="M37" s="114"/>
      <c r="N37" s="114"/>
      <c r="O37" s="114"/>
      <c r="P37" s="168"/>
      <c r="Q37" s="114"/>
      <c r="R37" s="114"/>
      <c r="S37" s="115"/>
      <c r="T37" s="116"/>
      <c r="U37" s="168"/>
      <c r="V37" s="101"/>
      <c r="W37" s="101"/>
      <c r="X37" s="101"/>
      <c r="Y37" s="101"/>
      <c r="Z37" s="168"/>
      <c r="AA37" s="114"/>
      <c r="AB37" s="116"/>
      <c r="AC37" s="102">
        <f t="shared" si="0"/>
        <v>0</v>
      </c>
      <c r="AD37" s="103">
        <f t="shared" si="1"/>
        <v>0</v>
      </c>
      <c r="AE37" s="117"/>
      <c r="AF37" s="118"/>
      <c r="AG37" s="118"/>
      <c r="AH37" s="118"/>
      <c r="AI37" s="118"/>
      <c r="AJ37" s="117"/>
      <c r="AK37" s="106"/>
      <c r="AL37" s="106"/>
      <c r="AM37" s="106"/>
      <c r="AN37" s="106"/>
      <c r="AO37" s="117"/>
      <c r="AP37" s="118"/>
      <c r="AQ37" s="119"/>
      <c r="AR37" s="119"/>
      <c r="AS37" s="120"/>
      <c r="AT37" s="1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</row>
    <row r="38" spans="1:99" s="108" customFormat="1" ht="15.75" hidden="1" x14ac:dyDescent="0.25">
      <c r="A38" s="57">
        <v>28</v>
      </c>
      <c r="B38" s="112"/>
      <c r="C38" s="112"/>
      <c r="D38" s="112"/>
      <c r="E38" s="112"/>
      <c r="F38" s="151">
        <f>INPUT!B38</f>
        <v>0</v>
      </c>
      <c r="G38" s="113"/>
      <c r="H38" s="114"/>
      <c r="I38" s="114"/>
      <c r="J38" s="114"/>
      <c r="K38" s="168"/>
      <c r="L38" s="114"/>
      <c r="M38" s="114"/>
      <c r="N38" s="114"/>
      <c r="O38" s="114"/>
      <c r="P38" s="168"/>
      <c r="Q38" s="114"/>
      <c r="R38" s="114"/>
      <c r="S38" s="115"/>
      <c r="T38" s="116"/>
      <c r="U38" s="168"/>
      <c r="V38" s="101"/>
      <c r="W38" s="101"/>
      <c r="X38" s="101"/>
      <c r="Y38" s="101"/>
      <c r="Z38" s="168"/>
      <c r="AA38" s="114"/>
      <c r="AB38" s="116"/>
      <c r="AC38" s="102">
        <f t="shared" si="0"/>
        <v>0</v>
      </c>
      <c r="AD38" s="103">
        <f t="shared" si="1"/>
        <v>0</v>
      </c>
      <c r="AE38" s="117"/>
      <c r="AF38" s="118"/>
      <c r="AG38" s="118"/>
      <c r="AH38" s="118"/>
      <c r="AI38" s="118"/>
      <c r="AJ38" s="117"/>
      <c r="AK38" s="106"/>
      <c r="AL38" s="106"/>
      <c r="AM38" s="106"/>
      <c r="AN38" s="106"/>
      <c r="AO38" s="117"/>
      <c r="AP38" s="118"/>
      <c r="AQ38" s="119"/>
      <c r="AR38" s="119"/>
      <c r="AS38" s="120"/>
      <c r="AT38" s="1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</row>
    <row r="39" spans="1:99" s="108" customFormat="1" ht="15.75" hidden="1" x14ac:dyDescent="0.25">
      <c r="A39" s="57">
        <v>29</v>
      </c>
      <c r="B39" s="112"/>
      <c r="C39" s="112"/>
      <c r="D39" s="112"/>
      <c r="E39" s="112"/>
      <c r="F39" s="151">
        <f>INPUT!B39</f>
        <v>0</v>
      </c>
      <c r="G39" s="113"/>
      <c r="H39" s="114"/>
      <c r="I39" s="114"/>
      <c r="J39" s="114"/>
      <c r="K39" s="168"/>
      <c r="L39" s="114"/>
      <c r="M39" s="114"/>
      <c r="N39" s="114"/>
      <c r="O39" s="114"/>
      <c r="P39" s="168"/>
      <c r="Q39" s="114"/>
      <c r="R39" s="114"/>
      <c r="S39" s="115"/>
      <c r="T39" s="116"/>
      <c r="U39" s="168"/>
      <c r="V39" s="101"/>
      <c r="W39" s="101"/>
      <c r="X39" s="101"/>
      <c r="Y39" s="101"/>
      <c r="Z39" s="168"/>
      <c r="AA39" s="114"/>
      <c r="AB39" s="116"/>
      <c r="AC39" s="102">
        <f t="shared" si="0"/>
        <v>0</v>
      </c>
      <c r="AD39" s="103">
        <f t="shared" si="1"/>
        <v>0</v>
      </c>
      <c r="AE39" s="117"/>
      <c r="AF39" s="118"/>
      <c r="AG39" s="118"/>
      <c r="AH39" s="118"/>
      <c r="AI39" s="118"/>
      <c r="AJ39" s="117"/>
      <c r="AK39" s="106"/>
      <c r="AL39" s="106"/>
      <c r="AM39" s="106"/>
      <c r="AN39" s="106"/>
      <c r="AO39" s="117"/>
      <c r="AP39" s="118"/>
      <c r="AQ39" s="119"/>
      <c r="AR39" s="119"/>
      <c r="AS39" s="120"/>
      <c r="AT39" s="1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</row>
    <row r="40" spans="1:99" s="108" customFormat="1" ht="16.5" hidden="1" thickBot="1" x14ac:dyDescent="0.3">
      <c r="A40" s="57">
        <v>30</v>
      </c>
      <c r="B40" s="112"/>
      <c r="C40" s="112"/>
      <c r="D40" s="112"/>
      <c r="E40" s="112"/>
      <c r="F40" s="151">
        <f>INPUT!B40</f>
        <v>0</v>
      </c>
      <c r="G40" s="113"/>
      <c r="H40" s="114"/>
      <c r="I40" s="114"/>
      <c r="J40" s="114"/>
      <c r="K40" s="168"/>
      <c r="L40" s="114"/>
      <c r="M40" s="114"/>
      <c r="N40" s="114"/>
      <c r="O40" s="114"/>
      <c r="P40" s="168"/>
      <c r="Q40" s="114"/>
      <c r="R40" s="114"/>
      <c r="S40" s="115"/>
      <c r="T40" s="116"/>
      <c r="U40" s="168"/>
      <c r="V40" s="101"/>
      <c r="W40" s="101"/>
      <c r="X40" s="101"/>
      <c r="Y40" s="101"/>
      <c r="Z40" s="168"/>
      <c r="AA40" s="114"/>
      <c r="AB40" s="116"/>
      <c r="AC40" s="102">
        <f t="shared" si="0"/>
        <v>0</v>
      </c>
      <c r="AD40" s="103">
        <f t="shared" si="1"/>
        <v>0</v>
      </c>
      <c r="AE40" s="117"/>
      <c r="AF40" s="118"/>
      <c r="AG40" s="118"/>
      <c r="AH40" s="118"/>
      <c r="AI40" s="118"/>
      <c r="AJ40" s="117"/>
      <c r="AK40" s="106"/>
      <c r="AL40" s="106"/>
      <c r="AM40" s="106"/>
      <c r="AN40" s="106"/>
      <c r="AO40" s="117"/>
      <c r="AP40" s="118"/>
      <c r="AQ40" s="119"/>
      <c r="AR40" s="119"/>
      <c r="AS40" s="120"/>
      <c r="AT40" s="1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</row>
    <row r="41" spans="1:99" s="108" customFormat="1" ht="16.5" hidden="1" thickBot="1" x14ac:dyDescent="0.3">
      <c r="A41" s="57">
        <v>31</v>
      </c>
      <c r="B41" s="112"/>
      <c r="C41" s="112"/>
      <c r="D41" s="112"/>
      <c r="E41" s="112"/>
      <c r="F41" s="151">
        <f>INPUT!B41</f>
        <v>0</v>
      </c>
      <c r="G41" s="113"/>
      <c r="H41" s="114"/>
      <c r="I41" s="114"/>
      <c r="J41" s="114"/>
      <c r="K41" s="168"/>
      <c r="L41" s="114"/>
      <c r="M41" s="114"/>
      <c r="N41" s="114"/>
      <c r="O41" s="114"/>
      <c r="P41" s="168"/>
      <c r="Q41" s="114"/>
      <c r="R41" s="114"/>
      <c r="S41" s="115"/>
      <c r="T41" s="116"/>
      <c r="U41" s="168"/>
      <c r="V41" s="101"/>
      <c r="W41" s="101"/>
      <c r="X41" s="101"/>
      <c r="Y41" s="101"/>
      <c r="Z41" s="168"/>
      <c r="AA41" s="114"/>
      <c r="AB41" s="116"/>
      <c r="AC41" s="102">
        <f t="shared" si="0"/>
        <v>0</v>
      </c>
      <c r="AD41" s="103">
        <f t="shared" si="1"/>
        <v>0</v>
      </c>
      <c r="AE41" s="117"/>
      <c r="AF41" s="118"/>
      <c r="AG41" s="118"/>
      <c r="AH41" s="118"/>
      <c r="AI41" s="118"/>
      <c r="AJ41" s="117"/>
      <c r="AK41" s="106"/>
      <c r="AL41" s="106"/>
      <c r="AM41" s="106"/>
      <c r="AN41" s="106"/>
      <c r="AO41" s="117"/>
      <c r="AP41" s="118"/>
      <c r="AQ41" s="119"/>
      <c r="AR41" s="119"/>
      <c r="AS41" s="120"/>
      <c r="AT41" s="1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</row>
    <row r="42" spans="1:99" s="108" customFormat="1" ht="16.5" hidden="1" thickBot="1" x14ac:dyDescent="0.3">
      <c r="A42" s="57">
        <v>32</v>
      </c>
      <c r="B42" s="112"/>
      <c r="C42" s="112"/>
      <c r="D42" s="112"/>
      <c r="E42" s="112"/>
      <c r="F42" s="151">
        <f>INPUT!B42</f>
        <v>0</v>
      </c>
      <c r="G42" s="113"/>
      <c r="H42" s="114"/>
      <c r="I42" s="114"/>
      <c r="J42" s="114"/>
      <c r="K42" s="168"/>
      <c r="L42" s="114"/>
      <c r="M42" s="114"/>
      <c r="N42" s="114"/>
      <c r="O42" s="114"/>
      <c r="P42" s="168"/>
      <c r="Q42" s="114"/>
      <c r="R42" s="114"/>
      <c r="S42" s="115"/>
      <c r="T42" s="116"/>
      <c r="U42" s="168"/>
      <c r="V42" s="101"/>
      <c r="W42" s="101"/>
      <c r="X42" s="101"/>
      <c r="Y42" s="101"/>
      <c r="Z42" s="168"/>
      <c r="AA42" s="114"/>
      <c r="AB42" s="116"/>
      <c r="AC42" s="102">
        <f t="shared" si="0"/>
        <v>0</v>
      </c>
      <c r="AD42" s="103">
        <f t="shared" si="1"/>
        <v>0</v>
      </c>
      <c r="AE42" s="117"/>
      <c r="AF42" s="118"/>
      <c r="AG42" s="118"/>
      <c r="AH42" s="118"/>
      <c r="AI42" s="118"/>
      <c r="AJ42" s="117"/>
      <c r="AK42" s="106"/>
      <c r="AL42" s="106"/>
      <c r="AM42" s="106"/>
      <c r="AN42" s="106"/>
      <c r="AO42" s="117"/>
      <c r="AP42" s="118"/>
      <c r="AQ42" s="119"/>
      <c r="AR42" s="119"/>
      <c r="AS42" s="120"/>
      <c r="AT42" s="1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</row>
    <row r="43" spans="1:99" s="108" customFormat="1" ht="16.5" hidden="1" thickBot="1" x14ac:dyDescent="0.3">
      <c r="A43" s="57">
        <v>33</v>
      </c>
      <c r="B43" s="112"/>
      <c r="C43" s="112"/>
      <c r="D43" s="112"/>
      <c r="E43" s="112"/>
      <c r="F43" s="151">
        <f>INPUT!B43</f>
        <v>0</v>
      </c>
      <c r="G43" s="113"/>
      <c r="H43" s="114"/>
      <c r="I43" s="114"/>
      <c r="J43" s="114"/>
      <c r="K43" s="168"/>
      <c r="L43" s="114"/>
      <c r="M43" s="114"/>
      <c r="N43" s="114"/>
      <c r="O43" s="114"/>
      <c r="P43" s="168"/>
      <c r="Q43" s="114"/>
      <c r="R43" s="114"/>
      <c r="S43" s="115"/>
      <c r="T43" s="116"/>
      <c r="U43" s="168"/>
      <c r="V43" s="101"/>
      <c r="W43" s="101"/>
      <c r="X43" s="101"/>
      <c r="Y43" s="101"/>
      <c r="Z43" s="168"/>
      <c r="AA43" s="114"/>
      <c r="AB43" s="116"/>
      <c r="AC43" s="102">
        <f t="shared" si="0"/>
        <v>0</v>
      </c>
      <c r="AD43" s="103">
        <f t="shared" si="1"/>
        <v>0</v>
      </c>
      <c r="AE43" s="117"/>
      <c r="AF43" s="118"/>
      <c r="AG43" s="118"/>
      <c r="AH43" s="118"/>
      <c r="AI43" s="118"/>
      <c r="AJ43" s="117"/>
      <c r="AK43" s="106"/>
      <c r="AL43" s="106"/>
      <c r="AM43" s="106"/>
      <c r="AN43" s="106"/>
      <c r="AO43" s="117"/>
      <c r="AP43" s="118"/>
      <c r="AQ43" s="119"/>
      <c r="AR43" s="119"/>
      <c r="AS43" s="120"/>
      <c r="AT43" s="1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</row>
    <row r="44" spans="1:99" s="108" customFormat="1" ht="16.5" hidden="1" thickBot="1" x14ac:dyDescent="0.3">
      <c r="A44" s="57">
        <v>34</v>
      </c>
      <c r="B44" s="112"/>
      <c r="C44" s="112"/>
      <c r="D44" s="112"/>
      <c r="E44" s="112"/>
      <c r="F44" s="151">
        <f>INPUT!B44</f>
        <v>0</v>
      </c>
      <c r="G44" s="113"/>
      <c r="H44" s="114"/>
      <c r="I44" s="114"/>
      <c r="J44" s="114"/>
      <c r="K44" s="168"/>
      <c r="L44" s="114"/>
      <c r="M44" s="114"/>
      <c r="N44" s="114"/>
      <c r="O44" s="114"/>
      <c r="P44" s="168"/>
      <c r="Q44" s="114"/>
      <c r="R44" s="114"/>
      <c r="S44" s="115"/>
      <c r="T44" s="116"/>
      <c r="U44" s="168"/>
      <c r="V44" s="101"/>
      <c r="W44" s="101"/>
      <c r="X44" s="101"/>
      <c r="Y44" s="101"/>
      <c r="Z44" s="168"/>
      <c r="AA44" s="114"/>
      <c r="AB44" s="116"/>
      <c r="AC44" s="102">
        <f t="shared" si="0"/>
        <v>0</v>
      </c>
      <c r="AD44" s="103">
        <f t="shared" si="1"/>
        <v>0</v>
      </c>
      <c r="AE44" s="117"/>
      <c r="AF44" s="118"/>
      <c r="AG44" s="118"/>
      <c r="AH44" s="118"/>
      <c r="AI44" s="118"/>
      <c r="AJ44" s="117"/>
      <c r="AK44" s="106"/>
      <c r="AL44" s="106"/>
      <c r="AM44" s="106"/>
      <c r="AN44" s="106"/>
      <c r="AO44" s="117"/>
      <c r="AP44" s="118"/>
      <c r="AQ44" s="119"/>
      <c r="AR44" s="119"/>
      <c r="AS44" s="120"/>
      <c r="AT44" s="1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</row>
    <row r="45" spans="1:99" s="108" customFormat="1" ht="16.5" hidden="1" thickBot="1" x14ac:dyDescent="0.3">
      <c r="A45" s="57">
        <v>35</v>
      </c>
      <c r="B45" s="112"/>
      <c r="C45" s="112"/>
      <c r="D45" s="112"/>
      <c r="E45" s="112"/>
      <c r="F45" s="151">
        <f>INPUT!B45</f>
        <v>0</v>
      </c>
      <c r="G45" s="113"/>
      <c r="H45" s="114"/>
      <c r="I45" s="114"/>
      <c r="J45" s="114"/>
      <c r="K45" s="168"/>
      <c r="L45" s="114"/>
      <c r="M45" s="114"/>
      <c r="N45" s="114"/>
      <c r="O45" s="114"/>
      <c r="P45" s="168"/>
      <c r="Q45" s="114"/>
      <c r="R45" s="114"/>
      <c r="S45" s="115"/>
      <c r="T45" s="116"/>
      <c r="U45" s="168"/>
      <c r="V45" s="101"/>
      <c r="W45" s="101"/>
      <c r="X45" s="101"/>
      <c r="Y45" s="101"/>
      <c r="Z45" s="168"/>
      <c r="AA45" s="114"/>
      <c r="AB45" s="116"/>
      <c r="AC45" s="102">
        <f t="shared" si="0"/>
        <v>0</v>
      </c>
      <c r="AD45" s="103">
        <f t="shared" si="1"/>
        <v>0</v>
      </c>
      <c r="AE45" s="117"/>
      <c r="AF45" s="118"/>
      <c r="AG45" s="118"/>
      <c r="AH45" s="118"/>
      <c r="AI45" s="118"/>
      <c r="AJ45" s="117"/>
      <c r="AK45" s="106"/>
      <c r="AL45" s="106"/>
      <c r="AM45" s="106"/>
      <c r="AN45" s="106"/>
      <c r="AO45" s="117"/>
      <c r="AP45" s="118"/>
      <c r="AQ45" s="119"/>
      <c r="AR45" s="119"/>
      <c r="AS45" s="120"/>
      <c r="AT45" s="1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</row>
    <row r="46" spans="1:99" s="108" customFormat="1" ht="16.5" hidden="1" thickBot="1" x14ac:dyDescent="0.3">
      <c r="A46" s="57">
        <v>36</v>
      </c>
      <c r="B46" s="112"/>
      <c r="C46" s="112"/>
      <c r="D46" s="112"/>
      <c r="E46" s="112"/>
      <c r="F46" s="151">
        <f>INPUT!B46</f>
        <v>0</v>
      </c>
      <c r="G46" s="113"/>
      <c r="H46" s="114"/>
      <c r="I46" s="114"/>
      <c r="J46" s="114"/>
      <c r="K46" s="168"/>
      <c r="L46" s="114"/>
      <c r="M46" s="114"/>
      <c r="N46" s="114"/>
      <c r="O46" s="114"/>
      <c r="P46" s="168"/>
      <c r="Q46" s="114"/>
      <c r="R46" s="114"/>
      <c r="S46" s="115"/>
      <c r="T46" s="116"/>
      <c r="U46" s="168"/>
      <c r="V46" s="101"/>
      <c r="W46" s="101"/>
      <c r="X46" s="101"/>
      <c r="Y46" s="101"/>
      <c r="Z46" s="168"/>
      <c r="AA46" s="114"/>
      <c r="AB46" s="116"/>
      <c r="AC46" s="102">
        <f t="shared" si="0"/>
        <v>0</v>
      </c>
      <c r="AD46" s="103">
        <f t="shared" si="1"/>
        <v>0</v>
      </c>
      <c r="AE46" s="117"/>
      <c r="AF46" s="118"/>
      <c r="AG46" s="118"/>
      <c r="AH46" s="118"/>
      <c r="AI46" s="118"/>
      <c r="AJ46" s="117"/>
      <c r="AK46" s="106"/>
      <c r="AL46" s="106"/>
      <c r="AM46" s="106"/>
      <c r="AN46" s="106"/>
      <c r="AO46" s="117"/>
      <c r="AP46" s="118"/>
      <c r="AQ46" s="119"/>
      <c r="AR46" s="119"/>
      <c r="AS46" s="120"/>
      <c r="AT46" s="1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</row>
    <row r="47" spans="1:99" s="108" customFormat="1" ht="16.5" hidden="1" thickBot="1" x14ac:dyDescent="0.3">
      <c r="A47" s="57">
        <v>37</v>
      </c>
      <c r="B47" s="112"/>
      <c r="C47" s="112"/>
      <c r="D47" s="112"/>
      <c r="E47" s="112"/>
      <c r="F47" s="151">
        <f>INPUT!B47</f>
        <v>0</v>
      </c>
      <c r="G47" s="113"/>
      <c r="H47" s="114"/>
      <c r="I47" s="114"/>
      <c r="J47" s="114"/>
      <c r="K47" s="168"/>
      <c r="L47" s="114"/>
      <c r="M47" s="114"/>
      <c r="N47" s="114"/>
      <c r="O47" s="114"/>
      <c r="P47" s="168"/>
      <c r="Q47" s="114"/>
      <c r="R47" s="114"/>
      <c r="S47" s="115"/>
      <c r="T47" s="116"/>
      <c r="U47" s="168"/>
      <c r="V47" s="101"/>
      <c r="W47" s="101"/>
      <c r="X47" s="101"/>
      <c r="Y47" s="101"/>
      <c r="Z47" s="168"/>
      <c r="AA47" s="114"/>
      <c r="AB47" s="116"/>
      <c r="AC47" s="102">
        <f t="shared" si="0"/>
        <v>0</v>
      </c>
      <c r="AD47" s="103">
        <f t="shared" si="1"/>
        <v>0</v>
      </c>
      <c r="AE47" s="117"/>
      <c r="AF47" s="118"/>
      <c r="AG47" s="118"/>
      <c r="AH47" s="118"/>
      <c r="AI47" s="118"/>
      <c r="AJ47" s="117"/>
      <c r="AK47" s="106"/>
      <c r="AL47" s="106"/>
      <c r="AM47" s="106"/>
      <c r="AN47" s="106"/>
      <c r="AO47" s="117"/>
      <c r="AP47" s="118"/>
      <c r="AQ47" s="119"/>
      <c r="AR47" s="119"/>
      <c r="AS47" s="120"/>
      <c r="AT47" s="1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</row>
    <row r="48" spans="1:99" s="108" customFormat="1" ht="16.5" hidden="1" thickBot="1" x14ac:dyDescent="0.3">
      <c r="A48" s="57">
        <v>38</v>
      </c>
      <c r="B48" s="112"/>
      <c r="C48" s="112"/>
      <c r="D48" s="112"/>
      <c r="E48" s="112"/>
      <c r="F48" s="151">
        <f>INPUT!B48</f>
        <v>0</v>
      </c>
      <c r="G48" s="113"/>
      <c r="H48" s="114"/>
      <c r="I48" s="114"/>
      <c r="J48" s="114"/>
      <c r="K48" s="168"/>
      <c r="L48" s="114"/>
      <c r="M48" s="114"/>
      <c r="N48" s="114"/>
      <c r="O48" s="114"/>
      <c r="P48" s="168"/>
      <c r="Q48" s="114"/>
      <c r="R48" s="114"/>
      <c r="S48" s="115"/>
      <c r="T48" s="116"/>
      <c r="U48" s="168"/>
      <c r="V48" s="101"/>
      <c r="W48" s="101"/>
      <c r="X48" s="101"/>
      <c r="Y48" s="101"/>
      <c r="Z48" s="168"/>
      <c r="AA48" s="114"/>
      <c r="AB48" s="116"/>
      <c r="AC48" s="102">
        <f t="shared" si="0"/>
        <v>0</v>
      </c>
      <c r="AD48" s="103">
        <f t="shared" si="1"/>
        <v>0</v>
      </c>
      <c r="AE48" s="117"/>
      <c r="AF48" s="118"/>
      <c r="AG48" s="118"/>
      <c r="AH48" s="118"/>
      <c r="AI48" s="118"/>
      <c r="AJ48" s="117"/>
      <c r="AK48" s="106"/>
      <c r="AL48" s="106"/>
      <c r="AM48" s="106"/>
      <c r="AN48" s="106"/>
      <c r="AO48" s="117"/>
      <c r="AP48" s="118"/>
      <c r="AQ48" s="119"/>
      <c r="AR48" s="119"/>
      <c r="AS48" s="120"/>
      <c r="AT48" s="1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</row>
    <row r="49" spans="1:99" s="108" customFormat="1" ht="16.5" hidden="1" thickBot="1" x14ac:dyDescent="0.3">
      <c r="A49" s="57">
        <v>39</v>
      </c>
      <c r="B49" s="112"/>
      <c r="C49" s="112"/>
      <c r="D49" s="112"/>
      <c r="E49" s="112"/>
      <c r="F49" s="151">
        <f>INPUT!B49</f>
        <v>0</v>
      </c>
      <c r="G49" s="113"/>
      <c r="H49" s="114"/>
      <c r="I49" s="114"/>
      <c r="J49" s="114"/>
      <c r="K49" s="168"/>
      <c r="L49" s="114"/>
      <c r="M49" s="114"/>
      <c r="N49" s="114"/>
      <c r="O49" s="114"/>
      <c r="P49" s="168"/>
      <c r="Q49" s="114"/>
      <c r="R49" s="114"/>
      <c r="S49" s="115"/>
      <c r="T49" s="116"/>
      <c r="U49" s="168"/>
      <c r="V49" s="101"/>
      <c r="W49" s="101"/>
      <c r="X49" s="101"/>
      <c r="Y49" s="101"/>
      <c r="Z49" s="168"/>
      <c r="AA49" s="114"/>
      <c r="AB49" s="116"/>
      <c r="AC49" s="102">
        <f t="shared" si="0"/>
        <v>0</v>
      </c>
      <c r="AD49" s="103">
        <f t="shared" si="1"/>
        <v>0</v>
      </c>
      <c r="AE49" s="117"/>
      <c r="AF49" s="118"/>
      <c r="AG49" s="118"/>
      <c r="AH49" s="118"/>
      <c r="AI49" s="118"/>
      <c r="AJ49" s="117"/>
      <c r="AK49" s="106"/>
      <c r="AL49" s="106"/>
      <c r="AM49" s="106"/>
      <c r="AN49" s="106"/>
      <c r="AO49" s="117"/>
      <c r="AP49" s="118"/>
      <c r="AQ49" s="119"/>
      <c r="AR49" s="119"/>
      <c r="AS49" s="120"/>
      <c r="AT49" s="1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</row>
    <row r="50" spans="1:99" s="108" customFormat="1" ht="16.5" hidden="1" thickBot="1" x14ac:dyDescent="0.3">
      <c r="A50" s="57">
        <v>40</v>
      </c>
      <c r="B50" s="112"/>
      <c r="C50" s="112"/>
      <c r="D50" s="112"/>
      <c r="E50" s="112"/>
      <c r="F50" s="151">
        <f>INPUT!B50</f>
        <v>0</v>
      </c>
      <c r="G50" s="113"/>
      <c r="H50" s="114"/>
      <c r="I50" s="114"/>
      <c r="J50" s="114"/>
      <c r="K50" s="168"/>
      <c r="L50" s="114"/>
      <c r="M50" s="114"/>
      <c r="N50" s="114"/>
      <c r="O50" s="114"/>
      <c r="P50" s="168"/>
      <c r="Q50" s="114"/>
      <c r="R50" s="114"/>
      <c r="S50" s="115"/>
      <c r="T50" s="116"/>
      <c r="U50" s="168"/>
      <c r="V50" s="101"/>
      <c r="W50" s="101"/>
      <c r="X50" s="101"/>
      <c r="Y50" s="101"/>
      <c r="Z50" s="168"/>
      <c r="AA50" s="114"/>
      <c r="AB50" s="116"/>
      <c r="AC50" s="102">
        <f t="shared" si="0"/>
        <v>0</v>
      </c>
      <c r="AD50" s="103">
        <f t="shared" si="1"/>
        <v>0</v>
      </c>
      <c r="AE50" s="117"/>
      <c r="AF50" s="118"/>
      <c r="AG50" s="118"/>
      <c r="AH50" s="118"/>
      <c r="AI50" s="118"/>
      <c r="AJ50" s="117"/>
      <c r="AK50" s="106"/>
      <c r="AL50" s="106"/>
      <c r="AM50" s="106"/>
      <c r="AN50" s="106"/>
      <c r="AO50" s="117"/>
      <c r="AP50" s="118"/>
      <c r="AQ50" s="119"/>
      <c r="AR50" s="119"/>
      <c r="AS50" s="120"/>
      <c r="AT50" s="1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</row>
    <row r="51" spans="1:99" s="108" customFormat="1" ht="16.5" hidden="1" thickBot="1" x14ac:dyDescent="0.3">
      <c r="A51" s="57">
        <v>41</v>
      </c>
      <c r="B51" s="112"/>
      <c r="C51" s="112"/>
      <c r="D51" s="112"/>
      <c r="E51" s="112"/>
      <c r="F51" s="151">
        <f>INPUT!B51</f>
        <v>0</v>
      </c>
      <c r="G51" s="113"/>
      <c r="H51" s="114"/>
      <c r="I51" s="114"/>
      <c r="J51" s="114"/>
      <c r="K51" s="168"/>
      <c r="L51" s="114"/>
      <c r="M51" s="114"/>
      <c r="N51" s="114"/>
      <c r="O51" s="114"/>
      <c r="P51" s="168"/>
      <c r="Q51" s="114"/>
      <c r="R51" s="114"/>
      <c r="S51" s="115"/>
      <c r="T51" s="116"/>
      <c r="U51" s="168"/>
      <c r="V51" s="101"/>
      <c r="W51" s="101"/>
      <c r="X51" s="101"/>
      <c r="Y51" s="101"/>
      <c r="Z51" s="168"/>
      <c r="AA51" s="114"/>
      <c r="AB51" s="116"/>
      <c r="AC51" s="102">
        <f t="shared" si="0"/>
        <v>0</v>
      </c>
      <c r="AD51" s="103">
        <f t="shared" si="1"/>
        <v>0</v>
      </c>
      <c r="AE51" s="117"/>
      <c r="AF51" s="118"/>
      <c r="AG51" s="118"/>
      <c r="AH51" s="118"/>
      <c r="AI51" s="118"/>
      <c r="AJ51" s="117"/>
      <c r="AK51" s="106"/>
      <c r="AL51" s="106"/>
      <c r="AM51" s="106"/>
      <c r="AN51" s="106"/>
      <c r="AO51" s="117"/>
      <c r="AP51" s="118"/>
      <c r="AQ51" s="119"/>
      <c r="AR51" s="119"/>
      <c r="AS51" s="120"/>
      <c r="AT51" s="1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</row>
    <row r="52" spans="1:99" s="108" customFormat="1" ht="16.5" hidden="1" thickBot="1" x14ac:dyDescent="0.3">
      <c r="A52" s="57">
        <v>42</v>
      </c>
      <c r="B52" s="112"/>
      <c r="C52" s="112"/>
      <c r="D52" s="112"/>
      <c r="E52" s="112"/>
      <c r="F52" s="151">
        <f>INPUT!B52</f>
        <v>0</v>
      </c>
      <c r="G52" s="113"/>
      <c r="H52" s="114"/>
      <c r="I52" s="114"/>
      <c r="J52" s="114"/>
      <c r="K52" s="168"/>
      <c r="L52" s="114"/>
      <c r="M52" s="114"/>
      <c r="N52" s="114"/>
      <c r="O52" s="114"/>
      <c r="P52" s="168"/>
      <c r="Q52" s="114"/>
      <c r="R52" s="114"/>
      <c r="S52" s="115"/>
      <c r="T52" s="116"/>
      <c r="U52" s="168"/>
      <c r="V52" s="101"/>
      <c r="W52" s="101"/>
      <c r="X52" s="101"/>
      <c r="Y52" s="101"/>
      <c r="Z52" s="168"/>
      <c r="AA52" s="114"/>
      <c r="AB52" s="116"/>
      <c r="AC52" s="102">
        <f t="shared" si="0"/>
        <v>0</v>
      </c>
      <c r="AD52" s="103">
        <f t="shared" si="1"/>
        <v>0</v>
      </c>
      <c r="AE52" s="117"/>
      <c r="AF52" s="118"/>
      <c r="AG52" s="118"/>
      <c r="AH52" s="118"/>
      <c r="AI52" s="118"/>
      <c r="AJ52" s="117"/>
      <c r="AK52" s="106"/>
      <c r="AL52" s="106"/>
      <c r="AM52" s="106"/>
      <c r="AN52" s="106"/>
      <c r="AO52" s="117"/>
      <c r="AP52" s="118"/>
      <c r="AQ52" s="119"/>
      <c r="AR52" s="119"/>
      <c r="AS52" s="120"/>
      <c r="AT52" s="1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</row>
    <row r="53" spans="1:99" s="108" customFormat="1" ht="16.5" hidden="1" thickBot="1" x14ac:dyDescent="0.3">
      <c r="A53" s="57">
        <v>43</v>
      </c>
      <c r="B53" s="112"/>
      <c r="C53" s="112"/>
      <c r="D53" s="112"/>
      <c r="E53" s="112"/>
      <c r="F53" s="151">
        <f>INPUT!B53</f>
        <v>0</v>
      </c>
      <c r="G53" s="113"/>
      <c r="H53" s="114"/>
      <c r="I53" s="114"/>
      <c r="J53" s="114"/>
      <c r="K53" s="168"/>
      <c r="L53" s="114"/>
      <c r="M53" s="114"/>
      <c r="N53" s="114"/>
      <c r="O53" s="114"/>
      <c r="P53" s="168"/>
      <c r="Q53" s="114"/>
      <c r="R53" s="114"/>
      <c r="S53" s="115"/>
      <c r="T53" s="116"/>
      <c r="U53" s="168"/>
      <c r="V53" s="101"/>
      <c r="W53" s="101"/>
      <c r="X53" s="101"/>
      <c r="Y53" s="101"/>
      <c r="Z53" s="168"/>
      <c r="AA53" s="114"/>
      <c r="AB53" s="116"/>
      <c r="AC53" s="102">
        <f t="shared" si="0"/>
        <v>0</v>
      </c>
      <c r="AD53" s="103">
        <f t="shared" si="1"/>
        <v>0</v>
      </c>
      <c r="AE53" s="117"/>
      <c r="AF53" s="118"/>
      <c r="AG53" s="118"/>
      <c r="AH53" s="118"/>
      <c r="AI53" s="118"/>
      <c r="AJ53" s="117"/>
      <c r="AK53" s="106"/>
      <c r="AL53" s="106"/>
      <c r="AM53" s="106"/>
      <c r="AN53" s="106"/>
      <c r="AO53" s="117"/>
      <c r="AP53" s="118"/>
      <c r="AQ53" s="119"/>
      <c r="AR53" s="119"/>
      <c r="AS53" s="120"/>
      <c r="AT53" s="1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</row>
    <row r="54" spans="1:99" s="108" customFormat="1" ht="16.5" hidden="1" thickBot="1" x14ac:dyDescent="0.3">
      <c r="A54" s="57">
        <v>44</v>
      </c>
      <c r="B54" s="112"/>
      <c r="C54" s="112"/>
      <c r="D54" s="112"/>
      <c r="E54" s="112"/>
      <c r="F54" s="151">
        <f>INPUT!B54</f>
        <v>0</v>
      </c>
      <c r="G54" s="113"/>
      <c r="H54" s="114"/>
      <c r="I54" s="114"/>
      <c r="J54" s="114"/>
      <c r="K54" s="168"/>
      <c r="L54" s="114"/>
      <c r="M54" s="114"/>
      <c r="N54" s="114"/>
      <c r="O54" s="114"/>
      <c r="P54" s="168"/>
      <c r="Q54" s="114"/>
      <c r="R54" s="114"/>
      <c r="S54" s="115"/>
      <c r="T54" s="116"/>
      <c r="U54" s="168"/>
      <c r="V54" s="101"/>
      <c r="W54" s="101"/>
      <c r="X54" s="101"/>
      <c r="Y54" s="101"/>
      <c r="Z54" s="168"/>
      <c r="AA54" s="114"/>
      <c r="AB54" s="116"/>
      <c r="AC54" s="102">
        <f t="shared" si="0"/>
        <v>0</v>
      </c>
      <c r="AD54" s="103">
        <f t="shared" si="1"/>
        <v>0</v>
      </c>
      <c r="AE54" s="117"/>
      <c r="AF54" s="118"/>
      <c r="AG54" s="118"/>
      <c r="AH54" s="118"/>
      <c r="AI54" s="118"/>
      <c r="AJ54" s="117"/>
      <c r="AK54" s="106"/>
      <c r="AL54" s="106"/>
      <c r="AM54" s="106"/>
      <c r="AN54" s="106"/>
      <c r="AO54" s="117"/>
      <c r="AP54" s="118"/>
      <c r="AQ54" s="119"/>
      <c r="AR54" s="119"/>
      <c r="AS54" s="120"/>
      <c r="AT54" s="1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</row>
    <row r="55" spans="1:99" s="108" customFormat="1" ht="16.5" hidden="1" thickBot="1" x14ac:dyDescent="0.3">
      <c r="A55" s="57">
        <v>45</v>
      </c>
      <c r="B55" s="112"/>
      <c r="C55" s="112"/>
      <c r="D55" s="112"/>
      <c r="E55" s="112"/>
      <c r="F55" s="151">
        <f>INPUT!B55</f>
        <v>0</v>
      </c>
      <c r="G55" s="113"/>
      <c r="H55" s="114"/>
      <c r="I55" s="114"/>
      <c r="J55" s="114"/>
      <c r="K55" s="168"/>
      <c r="L55" s="114"/>
      <c r="M55" s="114"/>
      <c r="N55" s="114"/>
      <c r="O55" s="114"/>
      <c r="P55" s="168"/>
      <c r="Q55" s="114"/>
      <c r="R55" s="114"/>
      <c r="S55" s="115"/>
      <c r="T55" s="116"/>
      <c r="U55" s="168"/>
      <c r="V55" s="101"/>
      <c r="W55" s="101"/>
      <c r="X55" s="101"/>
      <c r="Y55" s="101"/>
      <c r="Z55" s="168"/>
      <c r="AA55" s="114"/>
      <c r="AB55" s="116"/>
      <c r="AC55" s="102">
        <f t="shared" si="0"/>
        <v>0</v>
      </c>
      <c r="AD55" s="103">
        <f t="shared" si="1"/>
        <v>0</v>
      </c>
      <c r="AE55" s="117"/>
      <c r="AF55" s="118"/>
      <c r="AG55" s="118"/>
      <c r="AH55" s="118"/>
      <c r="AI55" s="118"/>
      <c r="AJ55" s="117"/>
      <c r="AK55" s="106"/>
      <c r="AL55" s="106"/>
      <c r="AM55" s="106"/>
      <c r="AN55" s="106"/>
      <c r="AO55" s="117"/>
      <c r="AP55" s="118"/>
      <c r="AQ55" s="119"/>
      <c r="AR55" s="119"/>
      <c r="AS55" s="120"/>
      <c r="AT55" s="1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</row>
    <row r="56" spans="1:99" s="108" customFormat="1" ht="16.5" hidden="1" thickBot="1" x14ac:dyDescent="0.3">
      <c r="A56" s="57">
        <v>46</v>
      </c>
      <c r="B56" s="112"/>
      <c r="C56" s="112"/>
      <c r="D56" s="112"/>
      <c r="E56" s="112"/>
      <c r="F56" s="151">
        <f>INPUT!B56</f>
        <v>0</v>
      </c>
      <c r="G56" s="113"/>
      <c r="H56" s="114"/>
      <c r="I56" s="114"/>
      <c r="J56" s="114"/>
      <c r="K56" s="168"/>
      <c r="L56" s="114"/>
      <c r="M56" s="114"/>
      <c r="N56" s="114"/>
      <c r="O56" s="114"/>
      <c r="P56" s="168"/>
      <c r="Q56" s="114"/>
      <c r="R56" s="114"/>
      <c r="S56" s="115"/>
      <c r="T56" s="116"/>
      <c r="U56" s="168"/>
      <c r="V56" s="101"/>
      <c r="W56" s="101"/>
      <c r="X56" s="101"/>
      <c r="Y56" s="101"/>
      <c r="Z56" s="168"/>
      <c r="AA56" s="114"/>
      <c r="AB56" s="116"/>
      <c r="AC56" s="102">
        <f t="shared" si="0"/>
        <v>0</v>
      </c>
      <c r="AD56" s="103">
        <f t="shared" si="1"/>
        <v>0</v>
      </c>
      <c r="AE56" s="117"/>
      <c r="AF56" s="118"/>
      <c r="AG56" s="118"/>
      <c r="AH56" s="118"/>
      <c r="AI56" s="118"/>
      <c r="AJ56" s="117"/>
      <c r="AK56" s="106"/>
      <c r="AL56" s="106"/>
      <c r="AM56" s="106"/>
      <c r="AN56" s="106"/>
      <c r="AO56" s="117"/>
      <c r="AP56" s="118"/>
      <c r="AQ56" s="119"/>
      <c r="AR56" s="119"/>
      <c r="AS56" s="120"/>
      <c r="AT56" s="1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</row>
    <row r="57" spans="1:99" s="108" customFormat="1" ht="16.5" hidden="1" thickBot="1" x14ac:dyDescent="0.3">
      <c r="A57" s="57">
        <v>47</v>
      </c>
      <c r="B57" s="112"/>
      <c r="C57" s="112"/>
      <c r="D57" s="112"/>
      <c r="E57" s="112"/>
      <c r="F57" s="151">
        <f>INPUT!B57</f>
        <v>0</v>
      </c>
      <c r="G57" s="113"/>
      <c r="H57" s="114"/>
      <c r="I57" s="114"/>
      <c r="J57" s="114"/>
      <c r="K57" s="168"/>
      <c r="L57" s="114"/>
      <c r="M57" s="114"/>
      <c r="N57" s="114"/>
      <c r="O57" s="114"/>
      <c r="P57" s="168"/>
      <c r="Q57" s="114"/>
      <c r="R57" s="114"/>
      <c r="S57" s="115"/>
      <c r="T57" s="116"/>
      <c r="U57" s="168"/>
      <c r="V57" s="101"/>
      <c r="W57" s="101"/>
      <c r="X57" s="101"/>
      <c r="Y57" s="101"/>
      <c r="Z57" s="168"/>
      <c r="AA57" s="114"/>
      <c r="AB57" s="116"/>
      <c r="AC57" s="102">
        <f t="shared" si="0"/>
        <v>0</v>
      </c>
      <c r="AD57" s="103">
        <f t="shared" si="1"/>
        <v>0</v>
      </c>
      <c r="AE57" s="117"/>
      <c r="AF57" s="118"/>
      <c r="AG57" s="118"/>
      <c r="AH57" s="118"/>
      <c r="AI57" s="118"/>
      <c r="AJ57" s="117"/>
      <c r="AK57" s="106"/>
      <c r="AL57" s="106"/>
      <c r="AM57" s="106"/>
      <c r="AN57" s="106"/>
      <c r="AO57" s="117"/>
      <c r="AP57" s="118"/>
      <c r="AQ57" s="119"/>
      <c r="AR57" s="119"/>
      <c r="AS57" s="120"/>
      <c r="AT57" s="1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</row>
    <row r="58" spans="1:99" s="108" customFormat="1" ht="16.5" hidden="1" thickBot="1" x14ac:dyDescent="0.3">
      <c r="A58" s="57">
        <v>48</v>
      </c>
      <c r="B58" s="112"/>
      <c r="C58" s="112"/>
      <c r="D58" s="112"/>
      <c r="E58" s="112"/>
      <c r="F58" s="151">
        <f>INPUT!B58</f>
        <v>0</v>
      </c>
      <c r="G58" s="113"/>
      <c r="H58" s="114"/>
      <c r="I58" s="114"/>
      <c r="J58" s="114"/>
      <c r="K58" s="168"/>
      <c r="L58" s="114"/>
      <c r="M58" s="114"/>
      <c r="N58" s="114"/>
      <c r="O58" s="114"/>
      <c r="P58" s="168"/>
      <c r="Q58" s="114"/>
      <c r="R58" s="114"/>
      <c r="S58" s="115"/>
      <c r="T58" s="116"/>
      <c r="U58" s="168"/>
      <c r="V58" s="101"/>
      <c r="W58" s="101"/>
      <c r="X58" s="101"/>
      <c r="Y58" s="101"/>
      <c r="Z58" s="168"/>
      <c r="AA58" s="114"/>
      <c r="AB58" s="116"/>
      <c r="AC58" s="102">
        <f t="shared" si="0"/>
        <v>0</v>
      </c>
      <c r="AD58" s="103">
        <f t="shared" si="1"/>
        <v>0</v>
      </c>
      <c r="AE58" s="117"/>
      <c r="AF58" s="118"/>
      <c r="AG58" s="118"/>
      <c r="AH58" s="118"/>
      <c r="AI58" s="118"/>
      <c r="AJ58" s="117"/>
      <c r="AK58" s="106"/>
      <c r="AL58" s="106"/>
      <c r="AM58" s="106"/>
      <c r="AN58" s="106"/>
      <c r="AO58" s="117"/>
      <c r="AP58" s="118"/>
      <c r="AQ58" s="119"/>
      <c r="AR58" s="119"/>
      <c r="AS58" s="120"/>
      <c r="AT58" s="1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</row>
    <row r="59" spans="1:99" s="108" customFormat="1" ht="16.5" hidden="1" thickBot="1" x14ac:dyDescent="0.3">
      <c r="A59" s="57">
        <v>49</v>
      </c>
      <c r="B59" s="112"/>
      <c r="C59" s="112"/>
      <c r="D59" s="112"/>
      <c r="E59" s="112"/>
      <c r="F59" s="151">
        <f>INPUT!B59</f>
        <v>0</v>
      </c>
      <c r="G59" s="113"/>
      <c r="H59" s="114"/>
      <c r="I59" s="114"/>
      <c r="J59" s="114"/>
      <c r="K59" s="168"/>
      <c r="L59" s="114"/>
      <c r="M59" s="114"/>
      <c r="N59" s="114"/>
      <c r="O59" s="114"/>
      <c r="P59" s="168"/>
      <c r="Q59" s="114"/>
      <c r="R59" s="114"/>
      <c r="S59" s="115"/>
      <c r="T59" s="116"/>
      <c r="U59" s="168"/>
      <c r="V59" s="101"/>
      <c r="W59" s="101"/>
      <c r="X59" s="101"/>
      <c r="Y59" s="101"/>
      <c r="Z59" s="168"/>
      <c r="AA59" s="114"/>
      <c r="AB59" s="116"/>
      <c r="AC59" s="102">
        <f t="shared" si="0"/>
        <v>0</v>
      </c>
      <c r="AD59" s="103">
        <f t="shared" si="1"/>
        <v>0</v>
      </c>
      <c r="AE59" s="117"/>
      <c r="AF59" s="118"/>
      <c r="AG59" s="118"/>
      <c r="AH59" s="118"/>
      <c r="AI59" s="118"/>
      <c r="AJ59" s="117"/>
      <c r="AK59" s="106"/>
      <c r="AL59" s="106"/>
      <c r="AM59" s="106"/>
      <c r="AN59" s="106"/>
      <c r="AO59" s="117"/>
      <c r="AP59" s="118"/>
      <c r="AQ59" s="119"/>
      <c r="AR59" s="119"/>
      <c r="AS59" s="120"/>
      <c r="AT59" s="1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</row>
    <row r="60" spans="1:99" s="108" customFormat="1" ht="16.5" hidden="1" thickBot="1" x14ac:dyDescent="0.3">
      <c r="A60" s="61">
        <v>50</v>
      </c>
      <c r="B60" s="121"/>
      <c r="C60" s="121"/>
      <c r="D60" s="121"/>
      <c r="E60" s="121"/>
      <c r="F60" s="151">
        <f>INPUT!B60</f>
        <v>0</v>
      </c>
      <c r="G60" s="113"/>
      <c r="H60" s="114"/>
      <c r="I60" s="114"/>
      <c r="J60" s="114"/>
      <c r="K60" s="168"/>
      <c r="L60" s="114"/>
      <c r="M60" s="114"/>
      <c r="N60" s="114"/>
      <c r="O60" s="114"/>
      <c r="P60" s="168"/>
      <c r="Q60" s="114"/>
      <c r="R60" s="114"/>
      <c r="S60" s="115"/>
      <c r="T60" s="116"/>
      <c r="U60" s="168"/>
      <c r="V60" s="101"/>
      <c r="W60" s="101"/>
      <c r="X60" s="101"/>
      <c r="Y60" s="101"/>
      <c r="Z60" s="168"/>
      <c r="AA60" s="114"/>
      <c r="AB60" s="116"/>
      <c r="AC60" s="102">
        <f t="shared" si="0"/>
        <v>0</v>
      </c>
      <c r="AD60" s="103">
        <f t="shared" si="1"/>
        <v>0</v>
      </c>
      <c r="AE60" s="117"/>
      <c r="AF60" s="118"/>
      <c r="AG60" s="118"/>
      <c r="AH60" s="118"/>
      <c r="AI60" s="118"/>
      <c r="AJ60" s="117"/>
      <c r="AK60" s="106"/>
      <c r="AL60" s="106"/>
      <c r="AM60" s="106"/>
      <c r="AN60" s="106"/>
      <c r="AO60" s="117"/>
      <c r="AP60" s="118"/>
      <c r="AQ60" s="119"/>
      <c r="AR60" s="119"/>
      <c r="AS60" s="120"/>
      <c r="AT60" s="1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</row>
    <row r="61" spans="1:99" s="19" customFormat="1" ht="14.45" customHeight="1" thickBot="1" x14ac:dyDescent="0.25">
      <c r="A61" s="46"/>
      <c r="B61" s="122"/>
      <c r="C61" s="122"/>
      <c r="D61" s="122"/>
      <c r="E61" s="122"/>
      <c r="F61" s="169" t="s">
        <v>33</v>
      </c>
      <c r="G61" s="123"/>
      <c r="H61" s="124"/>
      <c r="I61" s="124"/>
      <c r="J61" s="124"/>
      <c r="K61" s="170"/>
      <c r="L61" s="124"/>
      <c r="M61" s="124"/>
      <c r="N61" s="124"/>
      <c r="O61" s="124"/>
      <c r="P61" s="170"/>
      <c r="Q61" s="124"/>
      <c r="R61" s="124"/>
      <c r="S61" s="125"/>
      <c r="T61" s="126"/>
      <c r="U61" s="170"/>
      <c r="V61" s="170"/>
      <c r="W61" s="170"/>
      <c r="X61" s="170"/>
      <c r="Y61" s="170"/>
      <c r="Z61" s="170"/>
      <c r="AA61" s="124"/>
      <c r="AB61" s="126"/>
      <c r="AC61" s="127"/>
      <c r="AD61" s="128"/>
      <c r="AE61" s="129"/>
      <c r="AF61" s="130"/>
      <c r="AG61" s="130"/>
      <c r="AH61" s="130"/>
      <c r="AI61" s="130"/>
      <c r="AJ61" s="129"/>
      <c r="AK61" s="129"/>
      <c r="AL61" s="129"/>
      <c r="AM61" s="129"/>
      <c r="AN61" s="129"/>
      <c r="AO61" s="129"/>
      <c r="AP61" s="130"/>
      <c r="AQ61" s="131"/>
      <c r="AR61" s="131"/>
      <c r="AS61" s="132"/>
      <c r="AT61" s="129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</row>
    <row r="62" spans="1:99" s="108" customFormat="1" ht="18" customHeight="1" thickBot="1" x14ac:dyDescent="0.3">
      <c r="A62" s="53">
        <v>1</v>
      </c>
      <c r="B62" s="97"/>
      <c r="C62" s="97"/>
      <c r="D62" s="98"/>
      <c r="E62" s="133"/>
      <c r="F62" s="151">
        <f>INPUT!B62</f>
        <v>0</v>
      </c>
      <c r="G62" s="100"/>
      <c r="H62" s="101"/>
      <c r="I62" s="101"/>
      <c r="J62" s="101"/>
      <c r="K62" s="167"/>
      <c r="L62" s="101"/>
      <c r="M62" s="101"/>
      <c r="N62" s="101"/>
      <c r="O62" s="101"/>
      <c r="P62" s="167"/>
      <c r="Q62" s="101"/>
      <c r="R62" s="101"/>
      <c r="S62" s="101"/>
      <c r="T62" s="101"/>
      <c r="U62" s="167"/>
      <c r="V62" s="101"/>
      <c r="W62" s="101"/>
      <c r="X62" s="101"/>
      <c r="Y62" s="101"/>
      <c r="Z62" s="167"/>
      <c r="AA62" s="101"/>
      <c r="AB62" s="101"/>
      <c r="AC62" s="102">
        <f t="shared" si="0"/>
        <v>0</v>
      </c>
      <c r="AD62" s="103">
        <f t="shared" si="1"/>
        <v>0</v>
      </c>
      <c r="AE62" s="104"/>
      <c r="AF62" s="105"/>
      <c r="AG62" s="105"/>
      <c r="AH62" s="105"/>
      <c r="AI62" s="105"/>
      <c r="AJ62" s="104"/>
      <c r="AK62" s="106"/>
      <c r="AL62" s="106"/>
      <c r="AM62" s="106"/>
      <c r="AN62" s="106"/>
      <c r="AO62" s="104"/>
      <c r="AP62" s="105"/>
      <c r="AQ62" s="107"/>
      <c r="AR62" s="107"/>
      <c r="AS62" s="105"/>
      <c r="AT62" s="104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</row>
    <row r="63" spans="1:99" s="108" customFormat="1" ht="18" customHeight="1" thickBot="1" x14ac:dyDescent="0.3">
      <c r="A63" s="57">
        <v>2</v>
      </c>
      <c r="B63" s="97"/>
      <c r="C63" s="97"/>
      <c r="D63" s="109"/>
      <c r="E63" s="110"/>
      <c r="F63" s="151">
        <f>INPUT!B63</f>
        <v>0</v>
      </c>
      <c r="G63" s="100"/>
      <c r="H63" s="101"/>
      <c r="I63" s="101"/>
      <c r="J63" s="101"/>
      <c r="K63" s="167"/>
      <c r="L63" s="101"/>
      <c r="M63" s="101"/>
      <c r="N63" s="101"/>
      <c r="O63" s="101"/>
      <c r="P63" s="167"/>
      <c r="Q63" s="101"/>
      <c r="R63" s="101"/>
      <c r="S63" s="101"/>
      <c r="T63" s="101"/>
      <c r="U63" s="167"/>
      <c r="V63" s="101"/>
      <c r="W63" s="101"/>
      <c r="X63" s="101"/>
      <c r="Y63" s="101"/>
      <c r="Z63" s="167"/>
      <c r="AA63" s="101"/>
      <c r="AB63" s="101"/>
      <c r="AC63" s="102">
        <f t="shared" si="0"/>
        <v>0</v>
      </c>
      <c r="AD63" s="103">
        <f t="shared" si="1"/>
        <v>0</v>
      </c>
      <c r="AE63" s="104"/>
      <c r="AF63" s="105"/>
      <c r="AG63" s="105"/>
      <c r="AH63" s="105"/>
      <c r="AI63" s="105"/>
      <c r="AJ63" s="104"/>
      <c r="AK63" s="106"/>
      <c r="AL63" s="106"/>
      <c r="AM63" s="106"/>
      <c r="AN63" s="106"/>
      <c r="AO63" s="104"/>
      <c r="AP63" s="105"/>
      <c r="AQ63" s="107"/>
      <c r="AR63" s="107"/>
      <c r="AS63" s="105"/>
      <c r="AT63" s="104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</row>
    <row r="64" spans="1:99" s="108" customFormat="1" ht="18" customHeight="1" thickBot="1" x14ac:dyDescent="0.3">
      <c r="A64" s="57">
        <v>3</v>
      </c>
      <c r="B64" s="97"/>
      <c r="C64" s="97"/>
      <c r="D64" s="109"/>
      <c r="E64" s="110"/>
      <c r="F64" s="151">
        <f>INPUT!B64</f>
        <v>0</v>
      </c>
      <c r="G64" s="100"/>
      <c r="H64" s="101"/>
      <c r="I64" s="101"/>
      <c r="J64" s="101"/>
      <c r="K64" s="167"/>
      <c r="L64" s="101"/>
      <c r="M64" s="101"/>
      <c r="N64" s="101"/>
      <c r="O64" s="101"/>
      <c r="P64" s="167"/>
      <c r="Q64" s="101"/>
      <c r="R64" s="101"/>
      <c r="S64" s="101"/>
      <c r="T64" s="101"/>
      <c r="U64" s="167"/>
      <c r="V64" s="101"/>
      <c r="W64" s="101"/>
      <c r="X64" s="101"/>
      <c r="Y64" s="101"/>
      <c r="Z64" s="167"/>
      <c r="AA64" s="101"/>
      <c r="AB64" s="101"/>
      <c r="AC64" s="102">
        <f t="shared" si="0"/>
        <v>0</v>
      </c>
      <c r="AD64" s="103">
        <f t="shared" si="1"/>
        <v>0</v>
      </c>
      <c r="AE64" s="104"/>
      <c r="AF64" s="105"/>
      <c r="AG64" s="105"/>
      <c r="AH64" s="105"/>
      <c r="AI64" s="105"/>
      <c r="AJ64" s="104"/>
      <c r="AK64" s="106"/>
      <c r="AL64" s="106"/>
      <c r="AM64" s="106"/>
      <c r="AN64" s="106"/>
      <c r="AO64" s="104"/>
      <c r="AP64" s="105"/>
      <c r="AQ64" s="107"/>
      <c r="AR64" s="107"/>
      <c r="AS64" s="105"/>
      <c r="AT64" s="104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</row>
    <row r="65" spans="1:99" s="108" customFormat="1" ht="18" customHeight="1" thickBot="1" x14ac:dyDescent="0.3">
      <c r="A65" s="57">
        <v>4</v>
      </c>
      <c r="B65" s="97"/>
      <c r="C65" s="97"/>
      <c r="D65" s="109"/>
      <c r="E65" s="110"/>
      <c r="F65" s="151">
        <f>INPUT!B65</f>
        <v>0</v>
      </c>
      <c r="G65" s="100"/>
      <c r="H65" s="101"/>
      <c r="I65" s="101"/>
      <c r="J65" s="101"/>
      <c r="K65" s="167"/>
      <c r="L65" s="101"/>
      <c r="M65" s="101"/>
      <c r="N65" s="101"/>
      <c r="O65" s="101"/>
      <c r="P65" s="167"/>
      <c r="Q65" s="101"/>
      <c r="R65" s="101"/>
      <c r="S65" s="101"/>
      <c r="T65" s="101"/>
      <c r="U65" s="167"/>
      <c r="V65" s="101"/>
      <c r="W65" s="101"/>
      <c r="X65" s="101"/>
      <c r="Y65" s="101"/>
      <c r="Z65" s="167"/>
      <c r="AA65" s="101"/>
      <c r="AB65" s="101"/>
      <c r="AC65" s="102">
        <f t="shared" si="0"/>
        <v>0</v>
      </c>
      <c r="AD65" s="103">
        <f t="shared" si="1"/>
        <v>0</v>
      </c>
      <c r="AE65" s="104"/>
      <c r="AF65" s="105"/>
      <c r="AG65" s="105"/>
      <c r="AH65" s="105"/>
      <c r="AI65" s="105"/>
      <c r="AJ65" s="104"/>
      <c r="AK65" s="106"/>
      <c r="AL65" s="106"/>
      <c r="AM65" s="106"/>
      <c r="AN65" s="106"/>
      <c r="AO65" s="104"/>
      <c r="AP65" s="105"/>
      <c r="AQ65" s="107"/>
      <c r="AR65" s="107"/>
      <c r="AS65" s="105"/>
      <c r="AT65" s="104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</row>
    <row r="66" spans="1:99" s="108" customFormat="1" ht="18" customHeight="1" thickBot="1" x14ac:dyDescent="0.3">
      <c r="A66" s="57">
        <v>5</v>
      </c>
      <c r="B66" s="97"/>
      <c r="C66" s="97"/>
      <c r="D66" s="109"/>
      <c r="E66" s="111"/>
      <c r="F66" s="151">
        <f>INPUT!B66</f>
        <v>0</v>
      </c>
      <c r="G66" s="100"/>
      <c r="H66" s="101"/>
      <c r="I66" s="101"/>
      <c r="J66" s="101"/>
      <c r="K66" s="167"/>
      <c r="L66" s="101"/>
      <c r="M66" s="101"/>
      <c r="N66" s="101"/>
      <c r="O66" s="101"/>
      <c r="P66" s="167"/>
      <c r="Q66" s="101"/>
      <c r="R66" s="101"/>
      <c r="S66" s="101"/>
      <c r="T66" s="101"/>
      <c r="U66" s="167"/>
      <c r="V66" s="101"/>
      <c r="W66" s="101"/>
      <c r="X66" s="101"/>
      <c r="Y66" s="101"/>
      <c r="Z66" s="167"/>
      <c r="AA66" s="101"/>
      <c r="AB66" s="101"/>
      <c r="AC66" s="102">
        <f t="shared" si="0"/>
        <v>0</v>
      </c>
      <c r="AD66" s="103">
        <f t="shared" si="1"/>
        <v>0</v>
      </c>
      <c r="AE66" s="104"/>
      <c r="AF66" s="105"/>
      <c r="AG66" s="105"/>
      <c r="AH66" s="105"/>
      <c r="AI66" s="105"/>
      <c r="AJ66" s="104"/>
      <c r="AK66" s="106"/>
      <c r="AL66" s="106"/>
      <c r="AM66" s="106"/>
      <c r="AN66" s="106"/>
      <c r="AO66" s="104"/>
      <c r="AP66" s="105"/>
      <c r="AQ66" s="107"/>
      <c r="AR66" s="107"/>
      <c r="AS66" s="105"/>
      <c r="AT66" s="104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</row>
    <row r="67" spans="1:99" s="108" customFormat="1" ht="18" customHeight="1" thickBot="1" x14ac:dyDescent="0.3">
      <c r="A67" s="57">
        <v>6</v>
      </c>
      <c r="B67" s="97"/>
      <c r="C67" s="97"/>
      <c r="D67" s="109"/>
      <c r="E67" s="110"/>
      <c r="F67" s="151">
        <f>INPUT!B67</f>
        <v>0</v>
      </c>
      <c r="G67" s="100"/>
      <c r="H67" s="101"/>
      <c r="I67" s="101"/>
      <c r="J67" s="101"/>
      <c r="K67" s="167"/>
      <c r="L67" s="101"/>
      <c r="M67" s="101"/>
      <c r="N67" s="101"/>
      <c r="O67" s="101"/>
      <c r="P67" s="167"/>
      <c r="Q67" s="101"/>
      <c r="R67" s="101"/>
      <c r="S67" s="101"/>
      <c r="T67" s="101"/>
      <c r="U67" s="167"/>
      <c r="V67" s="101"/>
      <c r="W67" s="101"/>
      <c r="X67" s="101"/>
      <c r="Y67" s="101"/>
      <c r="Z67" s="167"/>
      <c r="AA67" s="101"/>
      <c r="AB67" s="101"/>
      <c r="AC67" s="102">
        <f t="shared" si="0"/>
        <v>0</v>
      </c>
      <c r="AD67" s="103">
        <f t="shared" si="1"/>
        <v>0</v>
      </c>
      <c r="AE67" s="104"/>
      <c r="AF67" s="105"/>
      <c r="AG67" s="105"/>
      <c r="AH67" s="105"/>
      <c r="AI67" s="105"/>
      <c r="AJ67" s="104"/>
      <c r="AK67" s="106"/>
      <c r="AL67" s="106"/>
      <c r="AM67" s="106"/>
      <c r="AN67" s="106"/>
      <c r="AO67" s="104"/>
      <c r="AP67" s="105"/>
      <c r="AQ67" s="107"/>
      <c r="AR67" s="107"/>
      <c r="AS67" s="105"/>
      <c r="AT67" s="104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</row>
    <row r="68" spans="1:99" s="108" customFormat="1" ht="18" customHeight="1" thickBot="1" x14ac:dyDescent="0.3">
      <c r="A68" s="57">
        <v>7</v>
      </c>
      <c r="B68" s="97"/>
      <c r="C68" s="97"/>
      <c r="D68" s="109"/>
      <c r="E68" s="110"/>
      <c r="F68" s="151">
        <f>INPUT!B68</f>
        <v>0</v>
      </c>
      <c r="G68" s="100"/>
      <c r="H68" s="101"/>
      <c r="I68" s="101"/>
      <c r="J68" s="101"/>
      <c r="K68" s="167"/>
      <c r="L68" s="101"/>
      <c r="M68" s="101"/>
      <c r="N68" s="101"/>
      <c r="O68" s="101"/>
      <c r="P68" s="167"/>
      <c r="Q68" s="101"/>
      <c r="R68" s="101"/>
      <c r="S68" s="101"/>
      <c r="T68" s="101"/>
      <c r="U68" s="167"/>
      <c r="V68" s="101"/>
      <c r="W68" s="101"/>
      <c r="X68" s="101"/>
      <c r="Y68" s="101"/>
      <c r="Z68" s="167"/>
      <c r="AA68" s="101"/>
      <c r="AB68" s="101"/>
      <c r="AC68" s="102">
        <f t="shared" si="0"/>
        <v>0</v>
      </c>
      <c r="AD68" s="103">
        <f t="shared" si="1"/>
        <v>0</v>
      </c>
      <c r="AE68" s="104"/>
      <c r="AF68" s="105"/>
      <c r="AG68" s="105"/>
      <c r="AH68" s="105"/>
      <c r="AI68" s="105"/>
      <c r="AJ68" s="104"/>
      <c r="AK68" s="106"/>
      <c r="AL68" s="106"/>
      <c r="AM68" s="106"/>
      <c r="AN68" s="106"/>
      <c r="AO68" s="104"/>
      <c r="AP68" s="105"/>
      <c r="AQ68" s="107"/>
      <c r="AR68" s="107"/>
      <c r="AS68" s="105"/>
      <c r="AT68" s="104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</row>
    <row r="69" spans="1:99" s="108" customFormat="1" ht="18" customHeight="1" thickBot="1" x14ac:dyDescent="0.3">
      <c r="A69" s="57">
        <v>8</v>
      </c>
      <c r="B69" s="97"/>
      <c r="C69" s="97"/>
      <c r="D69" s="109"/>
      <c r="E69" s="110"/>
      <c r="F69" s="151">
        <f>INPUT!B69</f>
        <v>0</v>
      </c>
      <c r="G69" s="100"/>
      <c r="H69" s="101"/>
      <c r="I69" s="101"/>
      <c r="J69" s="101"/>
      <c r="K69" s="167"/>
      <c r="L69" s="101"/>
      <c r="M69" s="101"/>
      <c r="N69" s="101"/>
      <c r="O69" s="101"/>
      <c r="P69" s="167"/>
      <c r="Q69" s="101"/>
      <c r="R69" s="101"/>
      <c r="S69" s="101"/>
      <c r="T69" s="101"/>
      <c r="U69" s="167"/>
      <c r="V69" s="101"/>
      <c r="W69" s="101"/>
      <c r="X69" s="101"/>
      <c r="Y69" s="101"/>
      <c r="Z69" s="167"/>
      <c r="AA69" s="101"/>
      <c r="AB69" s="101"/>
      <c r="AC69" s="102">
        <f t="shared" si="0"/>
        <v>0</v>
      </c>
      <c r="AD69" s="103">
        <f t="shared" si="1"/>
        <v>0</v>
      </c>
      <c r="AE69" s="104"/>
      <c r="AF69" s="105"/>
      <c r="AG69" s="105"/>
      <c r="AH69" s="105"/>
      <c r="AI69" s="105"/>
      <c r="AJ69" s="104"/>
      <c r="AK69" s="106"/>
      <c r="AL69" s="106"/>
      <c r="AM69" s="106"/>
      <c r="AN69" s="106"/>
      <c r="AO69" s="104"/>
      <c r="AP69" s="105"/>
      <c r="AQ69" s="107"/>
      <c r="AR69" s="107"/>
      <c r="AS69" s="105"/>
      <c r="AT69" s="104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</row>
    <row r="70" spans="1:99" s="108" customFormat="1" ht="18" customHeight="1" thickBot="1" x14ac:dyDescent="0.3">
      <c r="A70" s="57">
        <v>9</v>
      </c>
      <c r="B70" s="97"/>
      <c r="C70" s="97"/>
      <c r="D70" s="109"/>
      <c r="E70" s="110"/>
      <c r="F70" s="151">
        <f>INPUT!B70</f>
        <v>0</v>
      </c>
      <c r="G70" s="100"/>
      <c r="H70" s="101"/>
      <c r="I70" s="101"/>
      <c r="J70" s="101"/>
      <c r="K70" s="167"/>
      <c r="L70" s="101"/>
      <c r="M70" s="101"/>
      <c r="N70" s="101"/>
      <c r="O70" s="101"/>
      <c r="P70" s="167"/>
      <c r="Q70" s="101"/>
      <c r="R70" s="101"/>
      <c r="S70" s="101"/>
      <c r="T70" s="101"/>
      <c r="U70" s="167"/>
      <c r="V70" s="101"/>
      <c r="W70" s="101"/>
      <c r="X70" s="101"/>
      <c r="Y70" s="101"/>
      <c r="Z70" s="167"/>
      <c r="AA70" s="101"/>
      <c r="AB70" s="101"/>
      <c r="AC70" s="102">
        <f t="shared" si="0"/>
        <v>0</v>
      </c>
      <c r="AD70" s="103">
        <f t="shared" si="1"/>
        <v>0</v>
      </c>
      <c r="AE70" s="104"/>
      <c r="AF70" s="105"/>
      <c r="AG70" s="105"/>
      <c r="AH70" s="105"/>
      <c r="AI70" s="105"/>
      <c r="AJ70" s="104"/>
      <c r="AK70" s="106"/>
      <c r="AL70" s="106"/>
      <c r="AM70" s="106"/>
      <c r="AN70" s="106"/>
      <c r="AO70" s="104"/>
      <c r="AP70" s="105"/>
      <c r="AQ70" s="107"/>
      <c r="AR70" s="107"/>
      <c r="AS70" s="105"/>
      <c r="AT70" s="104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</row>
    <row r="71" spans="1:99" s="108" customFormat="1" ht="18" customHeight="1" thickBot="1" x14ac:dyDescent="0.3">
      <c r="A71" s="57">
        <v>10</v>
      </c>
      <c r="B71" s="97"/>
      <c r="C71" s="97"/>
      <c r="D71" s="109"/>
      <c r="E71" s="110"/>
      <c r="F71" s="151">
        <f>INPUT!B71</f>
        <v>0</v>
      </c>
      <c r="G71" s="100"/>
      <c r="H71" s="101"/>
      <c r="I71" s="101"/>
      <c r="J71" s="101"/>
      <c r="K71" s="167"/>
      <c r="L71" s="101"/>
      <c r="M71" s="101"/>
      <c r="N71" s="101"/>
      <c r="O71" s="101"/>
      <c r="P71" s="167"/>
      <c r="Q71" s="101"/>
      <c r="R71" s="101"/>
      <c r="S71" s="101"/>
      <c r="T71" s="101"/>
      <c r="U71" s="167"/>
      <c r="V71" s="101"/>
      <c r="W71" s="101"/>
      <c r="X71" s="101"/>
      <c r="Y71" s="101"/>
      <c r="Z71" s="167"/>
      <c r="AA71" s="101"/>
      <c r="AB71" s="101"/>
      <c r="AC71" s="102">
        <f t="shared" si="0"/>
        <v>0</v>
      </c>
      <c r="AD71" s="103">
        <f t="shared" si="1"/>
        <v>0</v>
      </c>
      <c r="AE71" s="104"/>
      <c r="AF71" s="105"/>
      <c r="AG71" s="105"/>
      <c r="AH71" s="105"/>
      <c r="AI71" s="105"/>
      <c r="AJ71" s="104"/>
      <c r="AK71" s="106"/>
      <c r="AL71" s="106"/>
      <c r="AM71" s="106"/>
      <c r="AN71" s="106"/>
      <c r="AO71" s="104"/>
      <c r="AP71" s="105"/>
      <c r="AQ71" s="107"/>
      <c r="AR71" s="107"/>
      <c r="AS71" s="105"/>
      <c r="AT71" s="104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</row>
    <row r="72" spans="1:99" s="108" customFormat="1" ht="18" customHeight="1" thickBot="1" x14ac:dyDescent="0.3">
      <c r="A72" s="57">
        <v>11</v>
      </c>
      <c r="B72" s="97"/>
      <c r="C72" s="97"/>
      <c r="D72" s="109"/>
      <c r="E72" s="110"/>
      <c r="F72" s="151">
        <f>INPUT!B72</f>
        <v>0</v>
      </c>
      <c r="G72" s="100"/>
      <c r="H72" s="101"/>
      <c r="I72" s="101"/>
      <c r="J72" s="101"/>
      <c r="K72" s="167"/>
      <c r="L72" s="101"/>
      <c r="M72" s="101"/>
      <c r="N72" s="101"/>
      <c r="O72" s="101"/>
      <c r="P72" s="167"/>
      <c r="Q72" s="101"/>
      <c r="R72" s="101"/>
      <c r="S72" s="101"/>
      <c r="T72" s="101"/>
      <c r="U72" s="167"/>
      <c r="V72" s="101"/>
      <c r="W72" s="101"/>
      <c r="X72" s="101"/>
      <c r="Y72" s="101"/>
      <c r="Z72" s="167"/>
      <c r="AA72" s="101"/>
      <c r="AB72" s="101"/>
      <c r="AC72" s="102">
        <f t="shared" si="0"/>
        <v>0</v>
      </c>
      <c r="AD72" s="103">
        <f t="shared" si="1"/>
        <v>0</v>
      </c>
      <c r="AE72" s="104"/>
      <c r="AF72" s="105"/>
      <c r="AG72" s="105"/>
      <c r="AH72" s="105"/>
      <c r="AI72" s="105"/>
      <c r="AJ72" s="104"/>
      <c r="AK72" s="106"/>
      <c r="AL72" s="106"/>
      <c r="AM72" s="106"/>
      <c r="AN72" s="106"/>
      <c r="AO72" s="104"/>
      <c r="AP72" s="105"/>
      <c r="AQ72" s="107"/>
      <c r="AR72" s="107"/>
      <c r="AS72" s="105"/>
      <c r="AT72" s="104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</row>
    <row r="73" spans="1:99" s="108" customFormat="1" ht="18" customHeight="1" thickBot="1" x14ac:dyDescent="0.3">
      <c r="A73" s="57">
        <v>12</v>
      </c>
      <c r="B73" s="97"/>
      <c r="C73" s="97"/>
      <c r="D73" s="109"/>
      <c r="E73" s="110"/>
      <c r="F73" s="151">
        <f>INPUT!B73</f>
        <v>0</v>
      </c>
      <c r="G73" s="100"/>
      <c r="H73" s="101"/>
      <c r="I73" s="101"/>
      <c r="J73" s="101"/>
      <c r="K73" s="167"/>
      <c r="L73" s="101"/>
      <c r="M73" s="101"/>
      <c r="N73" s="101"/>
      <c r="O73" s="101"/>
      <c r="P73" s="167"/>
      <c r="Q73" s="101"/>
      <c r="R73" s="101"/>
      <c r="S73" s="101"/>
      <c r="T73" s="101"/>
      <c r="U73" s="167"/>
      <c r="V73" s="101"/>
      <c r="W73" s="101"/>
      <c r="X73" s="101"/>
      <c r="Y73" s="101"/>
      <c r="Z73" s="167"/>
      <c r="AA73" s="101"/>
      <c r="AB73" s="101"/>
      <c r="AC73" s="102">
        <f t="shared" si="0"/>
        <v>0</v>
      </c>
      <c r="AD73" s="103">
        <f t="shared" si="1"/>
        <v>0</v>
      </c>
      <c r="AE73" s="104"/>
      <c r="AF73" s="105"/>
      <c r="AG73" s="105"/>
      <c r="AH73" s="105"/>
      <c r="AI73" s="105"/>
      <c r="AJ73" s="104"/>
      <c r="AK73" s="106"/>
      <c r="AL73" s="106"/>
      <c r="AM73" s="106"/>
      <c r="AN73" s="106"/>
      <c r="AO73" s="104"/>
      <c r="AP73" s="105"/>
      <c r="AQ73" s="107"/>
      <c r="AR73" s="107"/>
      <c r="AS73" s="105"/>
      <c r="AT73" s="104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</row>
    <row r="74" spans="1:99" s="108" customFormat="1" ht="18" customHeight="1" thickBot="1" x14ac:dyDescent="0.3">
      <c r="A74" s="57">
        <v>13</v>
      </c>
      <c r="B74" s="97"/>
      <c r="C74" s="97"/>
      <c r="D74" s="109"/>
      <c r="E74" s="110"/>
      <c r="F74" s="151">
        <f>INPUT!B74</f>
        <v>0</v>
      </c>
      <c r="G74" s="100"/>
      <c r="H74" s="101"/>
      <c r="I74" s="101"/>
      <c r="J74" s="101"/>
      <c r="K74" s="167"/>
      <c r="L74" s="101"/>
      <c r="M74" s="101"/>
      <c r="N74" s="101"/>
      <c r="O74" s="101"/>
      <c r="P74" s="167"/>
      <c r="Q74" s="101"/>
      <c r="R74" s="101"/>
      <c r="S74" s="101"/>
      <c r="T74" s="101"/>
      <c r="U74" s="167"/>
      <c r="V74" s="101"/>
      <c r="W74" s="101"/>
      <c r="X74" s="101"/>
      <c r="Y74" s="101"/>
      <c r="Z74" s="167"/>
      <c r="AA74" s="101"/>
      <c r="AB74" s="101"/>
      <c r="AC74" s="102">
        <f t="shared" si="0"/>
        <v>0</v>
      </c>
      <c r="AD74" s="103">
        <f t="shared" si="1"/>
        <v>0</v>
      </c>
      <c r="AE74" s="104"/>
      <c r="AF74" s="105"/>
      <c r="AG74" s="105"/>
      <c r="AH74" s="105"/>
      <c r="AI74" s="105"/>
      <c r="AJ74" s="104"/>
      <c r="AK74" s="106"/>
      <c r="AL74" s="106"/>
      <c r="AM74" s="106"/>
      <c r="AN74" s="106"/>
      <c r="AO74" s="104"/>
      <c r="AP74" s="105"/>
      <c r="AQ74" s="107"/>
      <c r="AR74" s="107"/>
      <c r="AS74" s="105"/>
      <c r="AT74" s="104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</row>
    <row r="75" spans="1:99" s="108" customFormat="1" ht="18" hidden="1" customHeight="1" thickBot="1" x14ac:dyDescent="0.3">
      <c r="A75" s="57">
        <v>14</v>
      </c>
      <c r="B75" s="97"/>
      <c r="C75" s="97"/>
      <c r="D75" s="109"/>
      <c r="E75" s="110"/>
      <c r="F75" s="151">
        <f>INPUT!B75</f>
        <v>0</v>
      </c>
      <c r="G75" s="100"/>
      <c r="H75" s="101"/>
      <c r="I75" s="101"/>
      <c r="J75" s="101"/>
      <c r="K75" s="167"/>
      <c r="L75" s="101"/>
      <c r="M75" s="101"/>
      <c r="N75" s="101"/>
      <c r="O75" s="101"/>
      <c r="P75" s="167"/>
      <c r="Q75" s="101"/>
      <c r="R75" s="101"/>
      <c r="S75" s="101"/>
      <c r="T75" s="101"/>
      <c r="U75" s="167"/>
      <c r="V75" s="101"/>
      <c r="W75" s="101"/>
      <c r="X75" s="101"/>
      <c r="Y75" s="101"/>
      <c r="Z75" s="167"/>
      <c r="AA75" s="101"/>
      <c r="AB75" s="101"/>
      <c r="AC75" s="102">
        <f t="shared" si="0"/>
        <v>0</v>
      </c>
      <c r="AD75" s="103">
        <f t="shared" si="0"/>
        <v>0</v>
      </c>
      <c r="AE75" s="104"/>
      <c r="AF75" s="105"/>
      <c r="AG75" s="105"/>
      <c r="AH75" s="105"/>
      <c r="AI75" s="105"/>
      <c r="AJ75" s="104"/>
      <c r="AK75" s="106"/>
      <c r="AL75" s="106"/>
      <c r="AM75" s="106"/>
      <c r="AN75" s="106"/>
      <c r="AO75" s="104"/>
      <c r="AP75" s="105"/>
      <c r="AQ75" s="107"/>
      <c r="AR75" s="107"/>
      <c r="AS75" s="105"/>
      <c r="AT75" s="104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</row>
    <row r="76" spans="1:99" s="108" customFormat="1" ht="18" hidden="1" customHeight="1" thickBot="1" x14ac:dyDescent="0.3">
      <c r="A76" s="57">
        <v>15</v>
      </c>
      <c r="B76" s="97"/>
      <c r="C76" s="97"/>
      <c r="D76" s="109"/>
      <c r="E76" s="111"/>
      <c r="F76" s="151">
        <f>INPUT!B76</f>
        <v>0</v>
      </c>
      <c r="G76" s="100"/>
      <c r="H76" s="101"/>
      <c r="I76" s="101"/>
      <c r="J76" s="101"/>
      <c r="K76" s="167"/>
      <c r="L76" s="101"/>
      <c r="M76" s="101"/>
      <c r="N76" s="101"/>
      <c r="O76" s="101"/>
      <c r="P76" s="167"/>
      <c r="Q76" s="101"/>
      <c r="R76" s="101"/>
      <c r="S76" s="101"/>
      <c r="T76" s="101"/>
      <c r="U76" s="167"/>
      <c r="V76" s="101"/>
      <c r="W76" s="101"/>
      <c r="X76" s="101"/>
      <c r="Y76" s="101"/>
      <c r="Z76" s="167"/>
      <c r="AA76" s="101"/>
      <c r="AB76" s="101"/>
      <c r="AC76" s="102">
        <f t="shared" ref="AC76:AD111" si="2">SUM(G76,I76,K76,M76,O76,Q76,S76,U76,W76,Y76,AA76)</f>
        <v>0</v>
      </c>
      <c r="AD76" s="103">
        <f t="shared" si="2"/>
        <v>0</v>
      </c>
      <c r="AE76" s="104"/>
      <c r="AF76" s="105"/>
      <c r="AG76" s="105"/>
      <c r="AH76" s="105"/>
      <c r="AI76" s="105"/>
      <c r="AJ76" s="104"/>
      <c r="AK76" s="106"/>
      <c r="AL76" s="106"/>
      <c r="AM76" s="106"/>
      <c r="AN76" s="106"/>
      <c r="AO76" s="104"/>
      <c r="AP76" s="105"/>
      <c r="AQ76" s="107"/>
      <c r="AR76" s="107"/>
      <c r="AS76" s="105"/>
      <c r="AT76" s="104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</row>
    <row r="77" spans="1:99" s="108" customFormat="1" ht="18" hidden="1" customHeight="1" thickBot="1" x14ac:dyDescent="0.3">
      <c r="A77" s="57">
        <v>16</v>
      </c>
      <c r="B77" s="97"/>
      <c r="C77" s="97"/>
      <c r="D77" s="109"/>
      <c r="E77" s="110"/>
      <c r="F77" s="151">
        <f>INPUT!B77</f>
        <v>0</v>
      </c>
      <c r="G77" s="100"/>
      <c r="H77" s="101"/>
      <c r="I77" s="101"/>
      <c r="J77" s="101"/>
      <c r="K77" s="167"/>
      <c r="L77" s="101"/>
      <c r="M77" s="101"/>
      <c r="N77" s="101"/>
      <c r="O77" s="101"/>
      <c r="P77" s="167"/>
      <c r="Q77" s="101"/>
      <c r="R77" s="101"/>
      <c r="S77" s="101"/>
      <c r="T77" s="101"/>
      <c r="U77" s="167"/>
      <c r="V77" s="101"/>
      <c r="W77" s="101"/>
      <c r="X77" s="101"/>
      <c r="Y77" s="101"/>
      <c r="Z77" s="167"/>
      <c r="AA77" s="101"/>
      <c r="AB77" s="101"/>
      <c r="AC77" s="102">
        <f t="shared" si="2"/>
        <v>0</v>
      </c>
      <c r="AD77" s="103">
        <f t="shared" si="2"/>
        <v>0</v>
      </c>
      <c r="AE77" s="104"/>
      <c r="AF77" s="105"/>
      <c r="AG77" s="105"/>
      <c r="AH77" s="105"/>
      <c r="AI77" s="105"/>
      <c r="AJ77" s="104"/>
      <c r="AK77" s="106"/>
      <c r="AL77" s="106"/>
      <c r="AM77" s="106"/>
      <c r="AN77" s="106"/>
      <c r="AO77" s="104"/>
      <c r="AP77" s="105"/>
      <c r="AQ77" s="107"/>
      <c r="AR77" s="107"/>
      <c r="AS77" s="105"/>
      <c r="AT77" s="104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</row>
    <row r="78" spans="1:99" s="108" customFormat="1" ht="18" hidden="1" customHeight="1" thickBot="1" x14ac:dyDescent="0.3">
      <c r="A78" s="57">
        <v>17</v>
      </c>
      <c r="B78" s="97"/>
      <c r="C78" s="97"/>
      <c r="D78" s="109"/>
      <c r="E78" s="110"/>
      <c r="F78" s="151">
        <f>INPUT!B78</f>
        <v>0</v>
      </c>
      <c r="G78" s="100"/>
      <c r="H78" s="101"/>
      <c r="I78" s="101"/>
      <c r="J78" s="101"/>
      <c r="K78" s="167"/>
      <c r="L78" s="101"/>
      <c r="M78" s="101"/>
      <c r="N78" s="101"/>
      <c r="O78" s="101"/>
      <c r="P78" s="167"/>
      <c r="Q78" s="101"/>
      <c r="R78" s="101"/>
      <c r="S78" s="101"/>
      <c r="T78" s="101"/>
      <c r="U78" s="167"/>
      <c r="V78" s="101"/>
      <c r="W78" s="101"/>
      <c r="X78" s="101"/>
      <c r="Y78" s="101"/>
      <c r="Z78" s="167"/>
      <c r="AA78" s="101"/>
      <c r="AB78" s="101"/>
      <c r="AC78" s="102">
        <f t="shared" si="2"/>
        <v>0</v>
      </c>
      <c r="AD78" s="103">
        <f t="shared" si="2"/>
        <v>0</v>
      </c>
      <c r="AE78" s="104"/>
      <c r="AF78" s="105"/>
      <c r="AG78" s="105"/>
      <c r="AH78" s="105"/>
      <c r="AI78" s="105"/>
      <c r="AJ78" s="104"/>
      <c r="AK78" s="106"/>
      <c r="AL78" s="106"/>
      <c r="AM78" s="106"/>
      <c r="AN78" s="106"/>
      <c r="AO78" s="104"/>
      <c r="AP78" s="105"/>
      <c r="AQ78" s="107"/>
      <c r="AR78" s="107"/>
      <c r="AS78" s="105"/>
      <c r="AT78" s="104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</row>
    <row r="79" spans="1:99" s="108" customFormat="1" ht="18" hidden="1" customHeight="1" thickBot="1" x14ac:dyDescent="0.3">
      <c r="A79" s="57">
        <v>18</v>
      </c>
      <c r="B79" s="97"/>
      <c r="C79" s="97"/>
      <c r="D79" s="109"/>
      <c r="E79" s="110"/>
      <c r="F79" s="151">
        <f>INPUT!B79</f>
        <v>0</v>
      </c>
      <c r="G79" s="100"/>
      <c r="H79" s="101"/>
      <c r="I79" s="101"/>
      <c r="J79" s="101"/>
      <c r="K79" s="167"/>
      <c r="L79" s="101"/>
      <c r="M79" s="101"/>
      <c r="N79" s="101"/>
      <c r="O79" s="101"/>
      <c r="P79" s="167"/>
      <c r="Q79" s="101"/>
      <c r="R79" s="101"/>
      <c r="S79" s="101"/>
      <c r="T79" s="101"/>
      <c r="U79" s="167"/>
      <c r="V79" s="101"/>
      <c r="W79" s="101"/>
      <c r="X79" s="101"/>
      <c r="Y79" s="101"/>
      <c r="Z79" s="167"/>
      <c r="AA79" s="101"/>
      <c r="AB79" s="101"/>
      <c r="AC79" s="102">
        <f t="shared" si="2"/>
        <v>0</v>
      </c>
      <c r="AD79" s="103">
        <f t="shared" si="2"/>
        <v>0</v>
      </c>
      <c r="AE79" s="104"/>
      <c r="AF79" s="105"/>
      <c r="AG79" s="105"/>
      <c r="AH79" s="105"/>
      <c r="AI79" s="105"/>
      <c r="AJ79" s="104"/>
      <c r="AK79" s="106"/>
      <c r="AL79" s="106"/>
      <c r="AM79" s="106"/>
      <c r="AN79" s="106"/>
      <c r="AO79" s="104"/>
      <c r="AP79" s="105"/>
      <c r="AQ79" s="107"/>
      <c r="AR79" s="107"/>
      <c r="AS79" s="105"/>
      <c r="AT79" s="104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</row>
    <row r="80" spans="1:99" s="108" customFormat="1" ht="18" hidden="1" customHeight="1" thickBot="1" x14ac:dyDescent="0.3">
      <c r="A80" s="57">
        <v>19</v>
      </c>
      <c r="B80" s="97"/>
      <c r="C80" s="97"/>
      <c r="D80" s="109"/>
      <c r="E80" s="110"/>
      <c r="F80" s="151">
        <f>INPUT!B80</f>
        <v>0</v>
      </c>
      <c r="G80" s="100"/>
      <c r="H80" s="101"/>
      <c r="I80" s="101"/>
      <c r="J80" s="101"/>
      <c r="K80" s="167"/>
      <c r="L80" s="101"/>
      <c r="M80" s="101"/>
      <c r="N80" s="101"/>
      <c r="O80" s="101"/>
      <c r="P80" s="167"/>
      <c r="Q80" s="101"/>
      <c r="R80" s="101"/>
      <c r="S80" s="101"/>
      <c r="T80" s="101"/>
      <c r="U80" s="167"/>
      <c r="V80" s="101"/>
      <c r="W80" s="101"/>
      <c r="X80" s="101"/>
      <c r="Y80" s="101"/>
      <c r="Z80" s="167"/>
      <c r="AA80" s="101"/>
      <c r="AB80" s="101"/>
      <c r="AC80" s="102">
        <f t="shared" si="2"/>
        <v>0</v>
      </c>
      <c r="AD80" s="103">
        <f t="shared" si="2"/>
        <v>0</v>
      </c>
      <c r="AE80" s="104"/>
      <c r="AF80" s="105"/>
      <c r="AG80" s="105"/>
      <c r="AH80" s="105"/>
      <c r="AI80" s="105"/>
      <c r="AJ80" s="104"/>
      <c r="AK80" s="106"/>
      <c r="AL80" s="106"/>
      <c r="AM80" s="106"/>
      <c r="AN80" s="106"/>
      <c r="AO80" s="104"/>
      <c r="AP80" s="105"/>
      <c r="AQ80" s="107"/>
      <c r="AR80" s="107"/>
      <c r="AS80" s="105"/>
      <c r="AT80" s="104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</row>
    <row r="81" spans="1:99" s="108" customFormat="1" ht="18" hidden="1" customHeight="1" thickBot="1" x14ac:dyDescent="0.3">
      <c r="A81" s="57">
        <v>20</v>
      </c>
      <c r="B81" s="97"/>
      <c r="C81" s="97"/>
      <c r="D81" s="109"/>
      <c r="E81" s="110"/>
      <c r="F81" s="151">
        <f>INPUT!B81</f>
        <v>0</v>
      </c>
      <c r="G81" s="100"/>
      <c r="H81" s="101"/>
      <c r="I81" s="101"/>
      <c r="J81" s="101"/>
      <c r="K81" s="167"/>
      <c r="L81" s="101"/>
      <c r="M81" s="101"/>
      <c r="N81" s="101"/>
      <c r="O81" s="101"/>
      <c r="P81" s="167"/>
      <c r="Q81" s="101"/>
      <c r="R81" s="101"/>
      <c r="S81" s="101"/>
      <c r="T81" s="101"/>
      <c r="U81" s="167"/>
      <c r="V81" s="101"/>
      <c r="W81" s="101"/>
      <c r="X81" s="101"/>
      <c r="Y81" s="101"/>
      <c r="Z81" s="167"/>
      <c r="AA81" s="101"/>
      <c r="AB81" s="101"/>
      <c r="AC81" s="102">
        <f t="shared" si="2"/>
        <v>0</v>
      </c>
      <c r="AD81" s="103">
        <f t="shared" si="2"/>
        <v>0</v>
      </c>
      <c r="AE81" s="104"/>
      <c r="AF81" s="105"/>
      <c r="AG81" s="105"/>
      <c r="AH81" s="105"/>
      <c r="AI81" s="105"/>
      <c r="AJ81" s="104"/>
      <c r="AK81" s="106"/>
      <c r="AL81" s="106"/>
      <c r="AM81" s="106"/>
      <c r="AN81" s="106"/>
      <c r="AO81" s="104"/>
      <c r="AP81" s="105"/>
      <c r="AQ81" s="107"/>
      <c r="AR81" s="107"/>
      <c r="AS81" s="105"/>
      <c r="AT81" s="104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</row>
    <row r="82" spans="1:99" s="108" customFormat="1" ht="18" hidden="1" customHeight="1" thickBot="1" x14ac:dyDescent="0.3">
      <c r="A82" s="57">
        <v>21</v>
      </c>
      <c r="B82" s="97"/>
      <c r="C82" s="97"/>
      <c r="D82" s="109"/>
      <c r="E82" s="110"/>
      <c r="F82" s="151">
        <f>INPUT!B82</f>
        <v>0</v>
      </c>
      <c r="G82" s="100"/>
      <c r="H82" s="101"/>
      <c r="I82" s="101"/>
      <c r="J82" s="101"/>
      <c r="K82" s="167"/>
      <c r="L82" s="101"/>
      <c r="M82" s="101"/>
      <c r="N82" s="101"/>
      <c r="O82" s="101"/>
      <c r="P82" s="167"/>
      <c r="Q82" s="101"/>
      <c r="R82" s="101"/>
      <c r="S82" s="101"/>
      <c r="T82" s="101"/>
      <c r="U82" s="167"/>
      <c r="V82" s="101"/>
      <c r="W82" s="101"/>
      <c r="X82" s="101"/>
      <c r="Y82" s="101"/>
      <c r="Z82" s="167"/>
      <c r="AA82" s="101"/>
      <c r="AB82" s="101"/>
      <c r="AC82" s="102">
        <f t="shared" si="2"/>
        <v>0</v>
      </c>
      <c r="AD82" s="103">
        <f t="shared" si="2"/>
        <v>0</v>
      </c>
      <c r="AE82" s="104"/>
      <c r="AF82" s="105"/>
      <c r="AG82" s="105"/>
      <c r="AH82" s="105"/>
      <c r="AI82" s="105"/>
      <c r="AJ82" s="104"/>
      <c r="AK82" s="106"/>
      <c r="AL82" s="106"/>
      <c r="AM82" s="106"/>
      <c r="AN82" s="106"/>
      <c r="AO82" s="104"/>
      <c r="AP82" s="105"/>
      <c r="AQ82" s="107"/>
      <c r="AR82" s="107"/>
      <c r="AS82" s="105"/>
      <c r="AT82" s="104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</row>
    <row r="83" spans="1:99" s="108" customFormat="1" ht="18" hidden="1" customHeight="1" thickBot="1" x14ac:dyDescent="0.3">
      <c r="A83" s="57">
        <v>22</v>
      </c>
      <c r="B83" s="97"/>
      <c r="C83" s="97"/>
      <c r="D83" s="109"/>
      <c r="E83" s="110"/>
      <c r="F83" s="151">
        <f>INPUT!B83</f>
        <v>0</v>
      </c>
      <c r="G83" s="100"/>
      <c r="H83" s="101"/>
      <c r="I83" s="101"/>
      <c r="J83" s="101"/>
      <c r="K83" s="167"/>
      <c r="L83" s="101"/>
      <c r="M83" s="101"/>
      <c r="N83" s="101"/>
      <c r="O83" s="101"/>
      <c r="P83" s="167"/>
      <c r="Q83" s="101"/>
      <c r="R83" s="101"/>
      <c r="S83" s="101"/>
      <c r="T83" s="101"/>
      <c r="U83" s="167"/>
      <c r="V83" s="101"/>
      <c r="W83" s="101"/>
      <c r="X83" s="101"/>
      <c r="Y83" s="101"/>
      <c r="Z83" s="167"/>
      <c r="AA83" s="101"/>
      <c r="AB83" s="101"/>
      <c r="AC83" s="102">
        <f t="shared" si="2"/>
        <v>0</v>
      </c>
      <c r="AD83" s="103">
        <f t="shared" si="2"/>
        <v>0</v>
      </c>
      <c r="AE83" s="104"/>
      <c r="AF83" s="105"/>
      <c r="AG83" s="105"/>
      <c r="AH83" s="105"/>
      <c r="AI83" s="105"/>
      <c r="AJ83" s="104"/>
      <c r="AK83" s="106"/>
      <c r="AL83" s="106"/>
      <c r="AM83" s="106"/>
      <c r="AN83" s="106"/>
      <c r="AO83" s="104"/>
      <c r="AP83" s="105"/>
      <c r="AQ83" s="107"/>
      <c r="AR83" s="107"/>
      <c r="AS83" s="105"/>
      <c r="AT83" s="104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</row>
    <row r="84" spans="1:99" s="108" customFormat="1" ht="18" hidden="1" customHeight="1" thickBot="1" x14ac:dyDescent="0.3">
      <c r="A84" s="57">
        <v>23</v>
      </c>
      <c r="B84" s="97"/>
      <c r="C84" s="97"/>
      <c r="D84" s="109"/>
      <c r="E84" s="110"/>
      <c r="F84" s="151">
        <f>INPUT!B84</f>
        <v>0</v>
      </c>
      <c r="G84" s="100"/>
      <c r="H84" s="101"/>
      <c r="I84" s="101"/>
      <c r="J84" s="101"/>
      <c r="K84" s="167"/>
      <c r="L84" s="101"/>
      <c r="M84" s="101"/>
      <c r="N84" s="101"/>
      <c r="O84" s="101"/>
      <c r="P84" s="167"/>
      <c r="Q84" s="101"/>
      <c r="R84" s="101"/>
      <c r="S84" s="101"/>
      <c r="T84" s="101"/>
      <c r="U84" s="167"/>
      <c r="V84" s="101"/>
      <c r="W84" s="101"/>
      <c r="X84" s="101"/>
      <c r="Y84" s="101"/>
      <c r="Z84" s="167"/>
      <c r="AA84" s="101"/>
      <c r="AB84" s="101"/>
      <c r="AC84" s="102">
        <f t="shared" si="2"/>
        <v>0</v>
      </c>
      <c r="AD84" s="103">
        <f t="shared" si="2"/>
        <v>0</v>
      </c>
      <c r="AE84" s="104"/>
      <c r="AF84" s="105"/>
      <c r="AG84" s="105"/>
      <c r="AH84" s="105"/>
      <c r="AI84" s="105"/>
      <c r="AJ84" s="104"/>
      <c r="AK84" s="106"/>
      <c r="AL84" s="106"/>
      <c r="AM84" s="106"/>
      <c r="AN84" s="106"/>
      <c r="AO84" s="104"/>
      <c r="AP84" s="105"/>
      <c r="AQ84" s="107"/>
      <c r="AR84" s="107"/>
      <c r="AS84" s="105"/>
      <c r="AT84" s="104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</row>
    <row r="85" spans="1:99" s="108" customFormat="1" ht="18" hidden="1" customHeight="1" x14ac:dyDescent="0.25">
      <c r="A85" s="57">
        <v>24</v>
      </c>
      <c r="B85" s="112"/>
      <c r="C85" s="112"/>
      <c r="D85" s="112"/>
      <c r="E85" s="112"/>
      <c r="F85" s="151">
        <f>INPUT!B85</f>
        <v>0</v>
      </c>
      <c r="G85" s="113"/>
      <c r="H85" s="114"/>
      <c r="I85" s="114"/>
      <c r="J85" s="114"/>
      <c r="K85" s="168"/>
      <c r="L85" s="114"/>
      <c r="M85" s="114"/>
      <c r="N85" s="114"/>
      <c r="O85" s="114"/>
      <c r="P85" s="168"/>
      <c r="Q85" s="114"/>
      <c r="R85" s="114"/>
      <c r="S85" s="115"/>
      <c r="T85" s="116"/>
      <c r="U85" s="168"/>
      <c r="V85" s="101"/>
      <c r="W85" s="101"/>
      <c r="X85" s="101"/>
      <c r="Y85" s="101"/>
      <c r="Z85" s="168"/>
      <c r="AA85" s="114"/>
      <c r="AB85" s="116"/>
      <c r="AC85" s="102">
        <f t="shared" si="2"/>
        <v>0</v>
      </c>
      <c r="AD85" s="103">
        <f t="shared" si="2"/>
        <v>0</v>
      </c>
      <c r="AE85" s="117"/>
      <c r="AF85" s="118"/>
      <c r="AG85" s="118"/>
      <c r="AH85" s="118"/>
      <c r="AI85" s="118"/>
      <c r="AJ85" s="117"/>
      <c r="AK85" s="106"/>
      <c r="AL85" s="106"/>
      <c r="AM85" s="106"/>
      <c r="AN85" s="106"/>
      <c r="AO85" s="117"/>
      <c r="AP85" s="118"/>
      <c r="AQ85" s="119"/>
      <c r="AR85" s="119"/>
      <c r="AS85" s="120"/>
      <c r="AT85" s="1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</row>
    <row r="86" spans="1:99" s="108" customFormat="1" ht="18" hidden="1" customHeight="1" x14ac:dyDescent="0.25">
      <c r="A86" s="57">
        <v>25</v>
      </c>
      <c r="B86" s="112"/>
      <c r="C86" s="112"/>
      <c r="D86" s="112"/>
      <c r="E86" s="112"/>
      <c r="F86" s="151">
        <f>INPUT!B86</f>
        <v>0</v>
      </c>
      <c r="G86" s="113"/>
      <c r="H86" s="114"/>
      <c r="I86" s="114"/>
      <c r="J86" s="114"/>
      <c r="K86" s="168"/>
      <c r="L86" s="114"/>
      <c r="M86" s="114"/>
      <c r="N86" s="114"/>
      <c r="O86" s="114"/>
      <c r="P86" s="168"/>
      <c r="Q86" s="114"/>
      <c r="R86" s="114"/>
      <c r="S86" s="115"/>
      <c r="T86" s="116"/>
      <c r="U86" s="168"/>
      <c r="V86" s="101"/>
      <c r="W86" s="101"/>
      <c r="X86" s="101"/>
      <c r="Y86" s="101"/>
      <c r="Z86" s="168"/>
      <c r="AA86" s="114"/>
      <c r="AB86" s="116"/>
      <c r="AC86" s="102">
        <f t="shared" si="2"/>
        <v>0</v>
      </c>
      <c r="AD86" s="103">
        <f t="shared" si="2"/>
        <v>0</v>
      </c>
      <c r="AE86" s="117"/>
      <c r="AF86" s="118"/>
      <c r="AG86" s="118"/>
      <c r="AH86" s="118"/>
      <c r="AI86" s="118"/>
      <c r="AJ86" s="117"/>
      <c r="AK86" s="106"/>
      <c r="AL86" s="106"/>
      <c r="AM86" s="106"/>
      <c r="AN86" s="106"/>
      <c r="AO86" s="117"/>
      <c r="AP86" s="118"/>
      <c r="AQ86" s="119"/>
      <c r="AR86" s="119"/>
      <c r="AS86" s="120"/>
      <c r="AT86" s="1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34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</row>
    <row r="87" spans="1:99" s="108" customFormat="1" ht="18" hidden="1" customHeight="1" x14ac:dyDescent="0.25">
      <c r="A87" s="57">
        <v>26</v>
      </c>
      <c r="B87" s="112"/>
      <c r="C87" s="112"/>
      <c r="D87" s="112"/>
      <c r="E87" s="112"/>
      <c r="F87" s="151">
        <f>INPUT!B87</f>
        <v>0</v>
      </c>
      <c r="G87" s="113"/>
      <c r="H87" s="114"/>
      <c r="I87" s="114"/>
      <c r="J87" s="114"/>
      <c r="K87" s="168"/>
      <c r="L87" s="114"/>
      <c r="M87" s="114"/>
      <c r="N87" s="114"/>
      <c r="O87" s="114"/>
      <c r="P87" s="168"/>
      <c r="Q87" s="114"/>
      <c r="R87" s="114"/>
      <c r="S87" s="115"/>
      <c r="T87" s="116"/>
      <c r="U87" s="168"/>
      <c r="V87" s="101"/>
      <c r="W87" s="101"/>
      <c r="X87" s="101"/>
      <c r="Y87" s="101"/>
      <c r="Z87" s="168"/>
      <c r="AA87" s="114"/>
      <c r="AB87" s="116"/>
      <c r="AC87" s="102">
        <f t="shared" si="2"/>
        <v>0</v>
      </c>
      <c r="AD87" s="103">
        <f t="shared" si="2"/>
        <v>0</v>
      </c>
      <c r="AE87" s="117"/>
      <c r="AF87" s="118"/>
      <c r="AG87" s="118"/>
      <c r="AH87" s="118"/>
      <c r="AI87" s="118"/>
      <c r="AJ87" s="117"/>
      <c r="AK87" s="106"/>
      <c r="AL87" s="106"/>
      <c r="AM87" s="106"/>
      <c r="AN87" s="106"/>
      <c r="AO87" s="117"/>
      <c r="AP87" s="118"/>
      <c r="AQ87" s="119"/>
      <c r="AR87" s="119"/>
      <c r="AS87" s="120"/>
      <c r="AT87" s="1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</row>
    <row r="88" spans="1:99" s="108" customFormat="1" ht="18" hidden="1" customHeight="1" x14ac:dyDescent="0.25">
      <c r="A88" s="57">
        <v>27</v>
      </c>
      <c r="B88" s="112"/>
      <c r="C88" s="112"/>
      <c r="D88" s="112"/>
      <c r="E88" s="112"/>
      <c r="F88" s="151">
        <f>INPUT!B88</f>
        <v>0</v>
      </c>
      <c r="G88" s="113"/>
      <c r="H88" s="114"/>
      <c r="I88" s="114"/>
      <c r="J88" s="114"/>
      <c r="K88" s="168"/>
      <c r="L88" s="114"/>
      <c r="M88" s="114"/>
      <c r="N88" s="114"/>
      <c r="O88" s="114"/>
      <c r="P88" s="168"/>
      <c r="Q88" s="114"/>
      <c r="R88" s="114"/>
      <c r="S88" s="115"/>
      <c r="T88" s="116"/>
      <c r="U88" s="168"/>
      <c r="V88" s="101"/>
      <c r="W88" s="101"/>
      <c r="X88" s="101"/>
      <c r="Y88" s="101"/>
      <c r="Z88" s="168"/>
      <c r="AA88" s="114"/>
      <c r="AB88" s="116"/>
      <c r="AC88" s="102">
        <f t="shared" si="2"/>
        <v>0</v>
      </c>
      <c r="AD88" s="103">
        <f t="shared" si="2"/>
        <v>0</v>
      </c>
      <c r="AE88" s="117"/>
      <c r="AF88" s="118"/>
      <c r="AG88" s="118"/>
      <c r="AH88" s="118"/>
      <c r="AI88" s="118"/>
      <c r="AJ88" s="117"/>
      <c r="AK88" s="106"/>
      <c r="AL88" s="106"/>
      <c r="AM88" s="106"/>
      <c r="AN88" s="106"/>
      <c r="AO88" s="117"/>
      <c r="AP88" s="118"/>
      <c r="AQ88" s="119"/>
      <c r="AR88" s="119"/>
      <c r="AS88" s="120"/>
      <c r="AT88" s="1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</row>
    <row r="89" spans="1:99" s="108" customFormat="1" ht="18" hidden="1" customHeight="1" x14ac:dyDescent="0.25">
      <c r="A89" s="57">
        <v>28</v>
      </c>
      <c r="B89" s="112"/>
      <c r="C89" s="112"/>
      <c r="D89" s="112"/>
      <c r="E89" s="112"/>
      <c r="F89" s="151">
        <f>INPUT!B89</f>
        <v>0</v>
      </c>
      <c r="G89" s="113"/>
      <c r="H89" s="114"/>
      <c r="I89" s="114"/>
      <c r="J89" s="114"/>
      <c r="K89" s="168"/>
      <c r="L89" s="114"/>
      <c r="M89" s="114"/>
      <c r="N89" s="114"/>
      <c r="O89" s="114"/>
      <c r="P89" s="168"/>
      <c r="Q89" s="114"/>
      <c r="R89" s="114"/>
      <c r="S89" s="115"/>
      <c r="T89" s="116"/>
      <c r="U89" s="168"/>
      <c r="V89" s="101"/>
      <c r="W89" s="101"/>
      <c r="X89" s="101"/>
      <c r="Y89" s="101"/>
      <c r="Z89" s="168"/>
      <c r="AA89" s="114"/>
      <c r="AB89" s="116"/>
      <c r="AC89" s="102">
        <f t="shared" si="2"/>
        <v>0</v>
      </c>
      <c r="AD89" s="103">
        <f t="shared" si="2"/>
        <v>0</v>
      </c>
      <c r="AE89" s="117"/>
      <c r="AF89" s="118"/>
      <c r="AG89" s="118"/>
      <c r="AH89" s="118"/>
      <c r="AI89" s="118"/>
      <c r="AJ89" s="117"/>
      <c r="AK89" s="106"/>
      <c r="AL89" s="106"/>
      <c r="AM89" s="106"/>
      <c r="AN89" s="106"/>
      <c r="AO89" s="117"/>
      <c r="AP89" s="118"/>
      <c r="AQ89" s="119"/>
      <c r="AR89" s="119"/>
      <c r="AS89" s="120"/>
      <c r="AT89" s="1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</row>
    <row r="90" spans="1:99" s="108" customFormat="1" ht="18" hidden="1" customHeight="1" x14ac:dyDescent="0.25">
      <c r="A90" s="57">
        <v>29</v>
      </c>
      <c r="B90" s="112"/>
      <c r="C90" s="112"/>
      <c r="D90" s="112"/>
      <c r="E90" s="112"/>
      <c r="F90" s="151">
        <f>INPUT!B90</f>
        <v>0</v>
      </c>
      <c r="G90" s="113"/>
      <c r="H90" s="114"/>
      <c r="I90" s="114"/>
      <c r="J90" s="114"/>
      <c r="K90" s="168"/>
      <c r="L90" s="114"/>
      <c r="M90" s="114"/>
      <c r="N90" s="114"/>
      <c r="O90" s="114"/>
      <c r="P90" s="168"/>
      <c r="Q90" s="114"/>
      <c r="R90" s="114"/>
      <c r="S90" s="115"/>
      <c r="T90" s="116"/>
      <c r="U90" s="168"/>
      <c r="V90" s="101"/>
      <c r="W90" s="101"/>
      <c r="X90" s="101"/>
      <c r="Y90" s="101"/>
      <c r="Z90" s="168"/>
      <c r="AA90" s="114"/>
      <c r="AB90" s="116"/>
      <c r="AC90" s="102">
        <f t="shared" si="2"/>
        <v>0</v>
      </c>
      <c r="AD90" s="103">
        <f t="shared" si="2"/>
        <v>0</v>
      </c>
      <c r="AE90" s="117"/>
      <c r="AF90" s="118"/>
      <c r="AG90" s="118"/>
      <c r="AH90" s="118"/>
      <c r="AI90" s="118"/>
      <c r="AJ90" s="117"/>
      <c r="AK90" s="106"/>
      <c r="AL90" s="106"/>
      <c r="AM90" s="106"/>
      <c r="AN90" s="106"/>
      <c r="AO90" s="117"/>
      <c r="AP90" s="118"/>
      <c r="AQ90" s="119"/>
      <c r="AR90" s="119"/>
      <c r="AS90" s="120"/>
      <c r="AT90" s="1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</row>
    <row r="91" spans="1:99" s="108" customFormat="1" ht="18" hidden="1" customHeight="1" x14ac:dyDescent="0.25">
      <c r="A91" s="57">
        <v>30</v>
      </c>
      <c r="B91" s="112"/>
      <c r="C91" s="112"/>
      <c r="D91" s="112"/>
      <c r="E91" s="112"/>
      <c r="F91" s="151">
        <f>INPUT!B91</f>
        <v>0</v>
      </c>
      <c r="G91" s="113"/>
      <c r="H91" s="114"/>
      <c r="I91" s="114"/>
      <c r="J91" s="114"/>
      <c r="K91" s="168"/>
      <c r="L91" s="114"/>
      <c r="M91" s="114"/>
      <c r="N91" s="114"/>
      <c r="O91" s="114"/>
      <c r="P91" s="168"/>
      <c r="Q91" s="114"/>
      <c r="R91" s="114"/>
      <c r="S91" s="115"/>
      <c r="T91" s="116"/>
      <c r="U91" s="168"/>
      <c r="V91" s="101"/>
      <c r="W91" s="101"/>
      <c r="X91" s="101"/>
      <c r="Y91" s="101"/>
      <c r="Z91" s="168"/>
      <c r="AA91" s="114"/>
      <c r="AB91" s="116"/>
      <c r="AC91" s="102">
        <f t="shared" si="2"/>
        <v>0</v>
      </c>
      <c r="AD91" s="103">
        <f t="shared" si="2"/>
        <v>0</v>
      </c>
      <c r="AE91" s="117"/>
      <c r="AF91" s="118"/>
      <c r="AG91" s="118"/>
      <c r="AH91" s="118"/>
      <c r="AI91" s="118"/>
      <c r="AJ91" s="117"/>
      <c r="AK91" s="106"/>
      <c r="AL91" s="106"/>
      <c r="AM91" s="106"/>
      <c r="AN91" s="106"/>
      <c r="AO91" s="117"/>
      <c r="AP91" s="118"/>
      <c r="AQ91" s="119"/>
      <c r="AR91" s="119"/>
      <c r="AS91" s="120"/>
      <c r="AT91" s="1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</row>
    <row r="92" spans="1:99" s="108" customFormat="1" ht="18" hidden="1" customHeight="1" x14ac:dyDescent="0.25">
      <c r="A92" s="57">
        <v>31</v>
      </c>
      <c r="B92" s="112"/>
      <c r="C92" s="112"/>
      <c r="D92" s="112"/>
      <c r="E92" s="112"/>
      <c r="F92" s="151">
        <f>INPUT!B92</f>
        <v>0</v>
      </c>
      <c r="G92" s="113"/>
      <c r="H92" s="114"/>
      <c r="I92" s="114"/>
      <c r="J92" s="114"/>
      <c r="K92" s="168"/>
      <c r="L92" s="114"/>
      <c r="M92" s="114"/>
      <c r="N92" s="114"/>
      <c r="O92" s="114"/>
      <c r="P92" s="168"/>
      <c r="Q92" s="114"/>
      <c r="R92" s="114"/>
      <c r="S92" s="115"/>
      <c r="T92" s="116"/>
      <c r="U92" s="168"/>
      <c r="V92" s="101"/>
      <c r="W92" s="101"/>
      <c r="X92" s="101"/>
      <c r="Y92" s="101"/>
      <c r="Z92" s="168"/>
      <c r="AA92" s="114"/>
      <c r="AB92" s="116"/>
      <c r="AC92" s="102">
        <f t="shared" si="2"/>
        <v>0</v>
      </c>
      <c r="AD92" s="103">
        <f t="shared" si="2"/>
        <v>0</v>
      </c>
      <c r="AE92" s="117"/>
      <c r="AF92" s="118"/>
      <c r="AG92" s="118"/>
      <c r="AH92" s="118"/>
      <c r="AI92" s="118"/>
      <c r="AJ92" s="117"/>
      <c r="AK92" s="106"/>
      <c r="AL92" s="106"/>
      <c r="AM92" s="106"/>
      <c r="AN92" s="106"/>
      <c r="AO92" s="117"/>
      <c r="AP92" s="118"/>
      <c r="AQ92" s="119"/>
      <c r="AR92" s="119"/>
      <c r="AS92" s="120"/>
      <c r="AT92" s="1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</row>
    <row r="93" spans="1:99" s="108" customFormat="1" ht="18" hidden="1" customHeight="1" x14ac:dyDescent="0.25">
      <c r="A93" s="57">
        <v>32</v>
      </c>
      <c r="B93" s="112"/>
      <c r="C93" s="112"/>
      <c r="D93" s="112"/>
      <c r="E93" s="112"/>
      <c r="F93" s="151">
        <f>INPUT!B93</f>
        <v>0</v>
      </c>
      <c r="G93" s="113"/>
      <c r="H93" s="114"/>
      <c r="I93" s="114"/>
      <c r="J93" s="114"/>
      <c r="K93" s="168"/>
      <c r="L93" s="114"/>
      <c r="M93" s="114"/>
      <c r="N93" s="114"/>
      <c r="O93" s="114"/>
      <c r="P93" s="168"/>
      <c r="Q93" s="114"/>
      <c r="R93" s="114"/>
      <c r="S93" s="115"/>
      <c r="T93" s="116"/>
      <c r="U93" s="168"/>
      <c r="V93" s="101"/>
      <c r="W93" s="101"/>
      <c r="X93" s="101"/>
      <c r="Y93" s="101"/>
      <c r="Z93" s="168"/>
      <c r="AA93" s="114"/>
      <c r="AB93" s="116"/>
      <c r="AC93" s="102">
        <f t="shared" si="2"/>
        <v>0</v>
      </c>
      <c r="AD93" s="103">
        <f t="shared" si="2"/>
        <v>0</v>
      </c>
      <c r="AE93" s="117"/>
      <c r="AF93" s="118"/>
      <c r="AG93" s="118"/>
      <c r="AH93" s="118"/>
      <c r="AI93" s="118"/>
      <c r="AJ93" s="117"/>
      <c r="AK93" s="106"/>
      <c r="AL93" s="106"/>
      <c r="AM93" s="106"/>
      <c r="AN93" s="106"/>
      <c r="AO93" s="117"/>
      <c r="AP93" s="118"/>
      <c r="AQ93" s="119"/>
      <c r="AR93" s="119"/>
      <c r="AS93" s="120"/>
      <c r="AT93" s="1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</row>
    <row r="94" spans="1:99" s="108" customFormat="1" ht="18" hidden="1" customHeight="1" x14ac:dyDescent="0.25">
      <c r="A94" s="57">
        <v>33</v>
      </c>
      <c r="B94" s="112"/>
      <c r="C94" s="112"/>
      <c r="D94" s="112"/>
      <c r="E94" s="112"/>
      <c r="F94" s="151">
        <f>INPUT!B94</f>
        <v>0</v>
      </c>
      <c r="G94" s="113"/>
      <c r="H94" s="114"/>
      <c r="I94" s="114"/>
      <c r="J94" s="114"/>
      <c r="K94" s="168"/>
      <c r="L94" s="114"/>
      <c r="M94" s="114"/>
      <c r="N94" s="114"/>
      <c r="O94" s="114"/>
      <c r="P94" s="168"/>
      <c r="Q94" s="114"/>
      <c r="R94" s="114"/>
      <c r="S94" s="115"/>
      <c r="T94" s="116"/>
      <c r="U94" s="168"/>
      <c r="V94" s="101"/>
      <c r="W94" s="101"/>
      <c r="X94" s="101"/>
      <c r="Y94" s="101"/>
      <c r="Z94" s="168"/>
      <c r="AA94" s="114"/>
      <c r="AB94" s="116"/>
      <c r="AC94" s="102">
        <f t="shared" si="2"/>
        <v>0</v>
      </c>
      <c r="AD94" s="103">
        <f t="shared" si="2"/>
        <v>0</v>
      </c>
      <c r="AE94" s="117"/>
      <c r="AF94" s="118"/>
      <c r="AG94" s="118"/>
      <c r="AH94" s="118"/>
      <c r="AI94" s="118"/>
      <c r="AJ94" s="117"/>
      <c r="AK94" s="106"/>
      <c r="AL94" s="106"/>
      <c r="AM94" s="106"/>
      <c r="AN94" s="106"/>
      <c r="AO94" s="117"/>
      <c r="AP94" s="118"/>
      <c r="AQ94" s="119"/>
      <c r="AR94" s="119"/>
      <c r="AS94" s="120"/>
      <c r="AT94" s="1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</row>
    <row r="95" spans="1:99" s="108" customFormat="1" ht="18" hidden="1" customHeight="1" x14ac:dyDescent="0.25">
      <c r="A95" s="57">
        <v>34</v>
      </c>
      <c r="B95" s="112"/>
      <c r="C95" s="112"/>
      <c r="D95" s="112"/>
      <c r="E95" s="112"/>
      <c r="F95" s="151">
        <f>INPUT!B95</f>
        <v>0</v>
      </c>
      <c r="G95" s="113"/>
      <c r="H95" s="114"/>
      <c r="I95" s="114"/>
      <c r="J95" s="114"/>
      <c r="K95" s="168"/>
      <c r="L95" s="114"/>
      <c r="M95" s="114"/>
      <c r="N95" s="114"/>
      <c r="O95" s="114"/>
      <c r="P95" s="168"/>
      <c r="Q95" s="114"/>
      <c r="R95" s="114"/>
      <c r="S95" s="115"/>
      <c r="T95" s="116"/>
      <c r="U95" s="168"/>
      <c r="V95" s="101"/>
      <c r="W95" s="101"/>
      <c r="X95" s="101"/>
      <c r="Y95" s="101"/>
      <c r="Z95" s="168"/>
      <c r="AA95" s="114"/>
      <c r="AB95" s="116"/>
      <c r="AC95" s="102">
        <f t="shared" si="2"/>
        <v>0</v>
      </c>
      <c r="AD95" s="103">
        <f t="shared" si="2"/>
        <v>0</v>
      </c>
      <c r="AE95" s="117"/>
      <c r="AF95" s="118"/>
      <c r="AG95" s="118"/>
      <c r="AH95" s="118"/>
      <c r="AI95" s="118"/>
      <c r="AJ95" s="117"/>
      <c r="AK95" s="106"/>
      <c r="AL95" s="106"/>
      <c r="AM95" s="106"/>
      <c r="AN95" s="106"/>
      <c r="AO95" s="117"/>
      <c r="AP95" s="118"/>
      <c r="AQ95" s="119"/>
      <c r="AR95" s="119"/>
      <c r="AS95" s="120"/>
      <c r="AT95" s="1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</row>
    <row r="96" spans="1:99" s="108" customFormat="1" ht="18" hidden="1" customHeight="1" x14ac:dyDescent="0.25">
      <c r="A96" s="57">
        <v>35</v>
      </c>
      <c r="B96" s="112"/>
      <c r="C96" s="112"/>
      <c r="D96" s="112"/>
      <c r="E96" s="112"/>
      <c r="F96" s="151">
        <f>INPUT!B96</f>
        <v>0</v>
      </c>
      <c r="G96" s="113"/>
      <c r="H96" s="114"/>
      <c r="I96" s="114"/>
      <c r="J96" s="114"/>
      <c r="K96" s="168"/>
      <c r="L96" s="114"/>
      <c r="M96" s="114"/>
      <c r="N96" s="114"/>
      <c r="O96" s="114"/>
      <c r="P96" s="168"/>
      <c r="Q96" s="114"/>
      <c r="R96" s="114"/>
      <c r="S96" s="115"/>
      <c r="T96" s="116"/>
      <c r="U96" s="168"/>
      <c r="V96" s="101"/>
      <c r="W96" s="101"/>
      <c r="X96" s="101"/>
      <c r="Y96" s="101"/>
      <c r="Z96" s="168"/>
      <c r="AA96" s="114"/>
      <c r="AB96" s="116"/>
      <c r="AC96" s="102">
        <f t="shared" si="2"/>
        <v>0</v>
      </c>
      <c r="AD96" s="103">
        <f t="shared" si="2"/>
        <v>0</v>
      </c>
      <c r="AE96" s="117"/>
      <c r="AF96" s="118"/>
      <c r="AG96" s="118"/>
      <c r="AH96" s="118"/>
      <c r="AI96" s="118"/>
      <c r="AJ96" s="117"/>
      <c r="AK96" s="106"/>
      <c r="AL96" s="106"/>
      <c r="AM96" s="106"/>
      <c r="AN96" s="106"/>
      <c r="AO96" s="117"/>
      <c r="AP96" s="118"/>
      <c r="AQ96" s="119"/>
      <c r="AR96" s="119"/>
      <c r="AS96" s="120"/>
      <c r="AT96" s="1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</row>
    <row r="97" spans="1:99" s="108" customFormat="1" ht="18" hidden="1" customHeight="1" x14ac:dyDescent="0.25">
      <c r="A97" s="57">
        <v>36</v>
      </c>
      <c r="B97" s="112"/>
      <c r="C97" s="112"/>
      <c r="D97" s="112"/>
      <c r="E97" s="112"/>
      <c r="F97" s="151">
        <f>INPUT!B97</f>
        <v>0</v>
      </c>
      <c r="G97" s="113"/>
      <c r="H97" s="114"/>
      <c r="I97" s="114"/>
      <c r="J97" s="114"/>
      <c r="K97" s="168"/>
      <c r="L97" s="114"/>
      <c r="M97" s="114"/>
      <c r="N97" s="114"/>
      <c r="O97" s="114"/>
      <c r="P97" s="168"/>
      <c r="Q97" s="114"/>
      <c r="R97" s="114"/>
      <c r="S97" s="115"/>
      <c r="T97" s="116"/>
      <c r="U97" s="168"/>
      <c r="V97" s="101"/>
      <c r="W97" s="101"/>
      <c r="X97" s="101"/>
      <c r="Y97" s="101"/>
      <c r="Z97" s="168"/>
      <c r="AA97" s="114"/>
      <c r="AB97" s="116"/>
      <c r="AC97" s="102">
        <f t="shared" si="2"/>
        <v>0</v>
      </c>
      <c r="AD97" s="103">
        <f t="shared" si="2"/>
        <v>0</v>
      </c>
      <c r="AE97" s="117"/>
      <c r="AF97" s="118"/>
      <c r="AG97" s="118"/>
      <c r="AH97" s="118"/>
      <c r="AI97" s="118"/>
      <c r="AJ97" s="117"/>
      <c r="AK97" s="106"/>
      <c r="AL97" s="106"/>
      <c r="AM97" s="106"/>
      <c r="AN97" s="106"/>
      <c r="AO97" s="117"/>
      <c r="AP97" s="118"/>
      <c r="AQ97" s="119"/>
      <c r="AR97" s="119"/>
      <c r="AS97" s="120"/>
      <c r="AT97" s="1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</row>
    <row r="98" spans="1:99" s="108" customFormat="1" ht="18" hidden="1" customHeight="1" x14ac:dyDescent="0.25">
      <c r="A98" s="57">
        <v>37</v>
      </c>
      <c r="B98" s="112"/>
      <c r="C98" s="112"/>
      <c r="D98" s="112"/>
      <c r="E98" s="112"/>
      <c r="F98" s="151">
        <f>INPUT!B98</f>
        <v>0</v>
      </c>
      <c r="G98" s="113"/>
      <c r="H98" s="114"/>
      <c r="I98" s="114"/>
      <c r="J98" s="114"/>
      <c r="K98" s="168"/>
      <c r="L98" s="114"/>
      <c r="M98" s="114"/>
      <c r="N98" s="114"/>
      <c r="O98" s="114"/>
      <c r="P98" s="168"/>
      <c r="Q98" s="114"/>
      <c r="R98" s="114"/>
      <c r="S98" s="115"/>
      <c r="T98" s="116"/>
      <c r="U98" s="168"/>
      <c r="V98" s="101"/>
      <c r="W98" s="101"/>
      <c r="X98" s="101"/>
      <c r="Y98" s="101"/>
      <c r="Z98" s="168"/>
      <c r="AA98" s="114"/>
      <c r="AB98" s="116"/>
      <c r="AC98" s="102">
        <f t="shared" si="2"/>
        <v>0</v>
      </c>
      <c r="AD98" s="103">
        <f t="shared" si="2"/>
        <v>0</v>
      </c>
      <c r="AE98" s="117"/>
      <c r="AF98" s="118"/>
      <c r="AG98" s="118"/>
      <c r="AH98" s="118"/>
      <c r="AI98" s="118"/>
      <c r="AJ98" s="117"/>
      <c r="AK98" s="106"/>
      <c r="AL98" s="106"/>
      <c r="AM98" s="106"/>
      <c r="AN98" s="106"/>
      <c r="AO98" s="117"/>
      <c r="AP98" s="118"/>
      <c r="AQ98" s="119"/>
      <c r="AR98" s="119"/>
      <c r="AS98" s="120"/>
      <c r="AT98" s="1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</row>
    <row r="99" spans="1:99" s="108" customFormat="1" ht="18" hidden="1" customHeight="1" x14ac:dyDescent="0.25">
      <c r="A99" s="57">
        <v>38</v>
      </c>
      <c r="B99" s="112"/>
      <c r="C99" s="112"/>
      <c r="D99" s="112"/>
      <c r="E99" s="112"/>
      <c r="F99" s="151">
        <f>INPUT!B99</f>
        <v>0</v>
      </c>
      <c r="G99" s="113"/>
      <c r="H99" s="114"/>
      <c r="I99" s="114"/>
      <c r="J99" s="114"/>
      <c r="K99" s="168"/>
      <c r="L99" s="114"/>
      <c r="M99" s="114"/>
      <c r="N99" s="114"/>
      <c r="O99" s="114"/>
      <c r="P99" s="168"/>
      <c r="Q99" s="114"/>
      <c r="R99" s="114"/>
      <c r="S99" s="115"/>
      <c r="T99" s="116"/>
      <c r="U99" s="168"/>
      <c r="V99" s="101"/>
      <c r="W99" s="101"/>
      <c r="X99" s="101"/>
      <c r="Y99" s="101"/>
      <c r="Z99" s="168"/>
      <c r="AA99" s="114"/>
      <c r="AB99" s="116"/>
      <c r="AC99" s="102">
        <f t="shared" si="2"/>
        <v>0</v>
      </c>
      <c r="AD99" s="103">
        <f t="shared" si="2"/>
        <v>0</v>
      </c>
      <c r="AE99" s="117"/>
      <c r="AF99" s="118"/>
      <c r="AG99" s="118"/>
      <c r="AH99" s="118"/>
      <c r="AI99" s="118"/>
      <c r="AJ99" s="117"/>
      <c r="AK99" s="106"/>
      <c r="AL99" s="106"/>
      <c r="AM99" s="106"/>
      <c r="AN99" s="106"/>
      <c r="AO99" s="117"/>
      <c r="AP99" s="118"/>
      <c r="AQ99" s="119"/>
      <c r="AR99" s="119"/>
      <c r="AS99" s="120"/>
      <c r="AT99" s="1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</row>
    <row r="100" spans="1:99" s="108" customFormat="1" ht="18" hidden="1" customHeight="1" x14ac:dyDescent="0.25">
      <c r="A100" s="57">
        <v>39</v>
      </c>
      <c r="B100" s="112"/>
      <c r="C100" s="112"/>
      <c r="D100" s="112"/>
      <c r="E100" s="112"/>
      <c r="F100" s="151">
        <f>INPUT!B100</f>
        <v>0</v>
      </c>
      <c r="G100" s="113"/>
      <c r="H100" s="114"/>
      <c r="I100" s="114"/>
      <c r="J100" s="114"/>
      <c r="K100" s="168"/>
      <c r="L100" s="114"/>
      <c r="M100" s="114"/>
      <c r="N100" s="114"/>
      <c r="O100" s="114"/>
      <c r="P100" s="168"/>
      <c r="Q100" s="114"/>
      <c r="R100" s="114"/>
      <c r="S100" s="115"/>
      <c r="T100" s="116"/>
      <c r="U100" s="168"/>
      <c r="V100" s="101"/>
      <c r="W100" s="101"/>
      <c r="X100" s="101"/>
      <c r="Y100" s="101"/>
      <c r="Z100" s="168"/>
      <c r="AA100" s="114"/>
      <c r="AB100" s="116"/>
      <c r="AC100" s="102">
        <f t="shared" si="2"/>
        <v>0</v>
      </c>
      <c r="AD100" s="103">
        <f t="shared" si="2"/>
        <v>0</v>
      </c>
      <c r="AE100" s="117"/>
      <c r="AF100" s="118"/>
      <c r="AG100" s="118"/>
      <c r="AH100" s="118"/>
      <c r="AI100" s="118"/>
      <c r="AJ100" s="117"/>
      <c r="AK100" s="106"/>
      <c r="AL100" s="106"/>
      <c r="AM100" s="106"/>
      <c r="AN100" s="106"/>
      <c r="AO100" s="117"/>
      <c r="AP100" s="118"/>
      <c r="AQ100" s="119"/>
      <c r="AR100" s="119"/>
      <c r="AS100" s="120"/>
      <c r="AT100" s="1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</row>
    <row r="101" spans="1:99" s="108" customFormat="1" ht="18" hidden="1" customHeight="1" x14ac:dyDescent="0.25">
      <c r="A101" s="57">
        <v>40</v>
      </c>
      <c r="B101" s="112"/>
      <c r="C101" s="112"/>
      <c r="D101" s="112"/>
      <c r="E101" s="112"/>
      <c r="F101" s="151">
        <f>INPUT!B101</f>
        <v>0</v>
      </c>
      <c r="G101" s="113"/>
      <c r="H101" s="114"/>
      <c r="I101" s="114"/>
      <c r="J101" s="114"/>
      <c r="K101" s="168"/>
      <c r="L101" s="114"/>
      <c r="M101" s="114"/>
      <c r="N101" s="114"/>
      <c r="O101" s="114"/>
      <c r="P101" s="168"/>
      <c r="Q101" s="114"/>
      <c r="R101" s="114"/>
      <c r="S101" s="115"/>
      <c r="T101" s="116"/>
      <c r="U101" s="168"/>
      <c r="V101" s="101"/>
      <c r="W101" s="101"/>
      <c r="X101" s="101"/>
      <c r="Y101" s="101"/>
      <c r="Z101" s="168"/>
      <c r="AA101" s="114"/>
      <c r="AB101" s="116"/>
      <c r="AC101" s="102">
        <f t="shared" si="2"/>
        <v>0</v>
      </c>
      <c r="AD101" s="103">
        <f t="shared" si="2"/>
        <v>0</v>
      </c>
      <c r="AE101" s="117"/>
      <c r="AF101" s="118"/>
      <c r="AG101" s="118"/>
      <c r="AH101" s="118"/>
      <c r="AI101" s="118"/>
      <c r="AJ101" s="117"/>
      <c r="AK101" s="106"/>
      <c r="AL101" s="106"/>
      <c r="AM101" s="106"/>
      <c r="AN101" s="106"/>
      <c r="AO101" s="117"/>
      <c r="AP101" s="118"/>
      <c r="AQ101" s="119"/>
      <c r="AR101" s="119"/>
      <c r="AS101" s="120"/>
      <c r="AT101" s="1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</row>
    <row r="102" spans="1:99" s="108" customFormat="1" ht="18" hidden="1" customHeight="1" x14ac:dyDescent="0.25">
      <c r="A102" s="57">
        <v>41</v>
      </c>
      <c r="B102" s="112"/>
      <c r="C102" s="112"/>
      <c r="D102" s="112"/>
      <c r="E102" s="112"/>
      <c r="F102" s="151">
        <f>INPUT!B102</f>
        <v>0</v>
      </c>
      <c r="G102" s="113"/>
      <c r="H102" s="114"/>
      <c r="I102" s="114"/>
      <c r="J102" s="114"/>
      <c r="K102" s="168"/>
      <c r="L102" s="114"/>
      <c r="M102" s="114"/>
      <c r="N102" s="114"/>
      <c r="O102" s="114"/>
      <c r="P102" s="168"/>
      <c r="Q102" s="114"/>
      <c r="R102" s="114"/>
      <c r="S102" s="115"/>
      <c r="T102" s="116"/>
      <c r="U102" s="168"/>
      <c r="V102" s="101"/>
      <c r="W102" s="101"/>
      <c r="X102" s="101"/>
      <c r="Y102" s="101"/>
      <c r="Z102" s="168"/>
      <c r="AA102" s="114"/>
      <c r="AB102" s="116"/>
      <c r="AC102" s="102">
        <f t="shared" si="2"/>
        <v>0</v>
      </c>
      <c r="AD102" s="103">
        <f t="shared" si="2"/>
        <v>0</v>
      </c>
      <c r="AE102" s="117"/>
      <c r="AF102" s="118"/>
      <c r="AG102" s="118"/>
      <c r="AH102" s="118"/>
      <c r="AI102" s="118"/>
      <c r="AJ102" s="117"/>
      <c r="AK102" s="106"/>
      <c r="AL102" s="106"/>
      <c r="AM102" s="106"/>
      <c r="AN102" s="106"/>
      <c r="AO102" s="117"/>
      <c r="AP102" s="118"/>
      <c r="AQ102" s="119"/>
      <c r="AR102" s="119"/>
      <c r="AS102" s="120"/>
      <c r="AT102" s="1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</row>
    <row r="103" spans="1:99" s="108" customFormat="1" ht="18" hidden="1" customHeight="1" x14ac:dyDescent="0.25">
      <c r="A103" s="57">
        <v>42</v>
      </c>
      <c r="B103" s="112"/>
      <c r="C103" s="112"/>
      <c r="D103" s="112"/>
      <c r="E103" s="112"/>
      <c r="F103" s="151">
        <f>INPUT!B103</f>
        <v>0</v>
      </c>
      <c r="G103" s="113"/>
      <c r="H103" s="114"/>
      <c r="I103" s="114"/>
      <c r="J103" s="114"/>
      <c r="K103" s="168"/>
      <c r="L103" s="114"/>
      <c r="M103" s="114"/>
      <c r="N103" s="114"/>
      <c r="O103" s="114"/>
      <c r="P103" s="168"/>
      <c r="Q103" s="114"/>
      <c r="R103" s="114"/>
      <c r="S103" s="115"/>
      <c r="T103" s="116"/>
      <c r="U103" s="168"/>
      <c r="V103" s="101"/>
      <c r="W103" s="101"/>
      <c r="X103" s="101"/>
      <c r="Y103" s="101"/>
      <c r="Z103" s="168"/>
      <c r="AA103" s="114"/>
      <c r="AB103" s="116"/>
      <c r="AC103" s="102">
        <f t="shared" si="2"/>
        <v>0</v>
      </c>
      <c r="AD103" s="103">
        <f t="shared" si="2"/>
        <v>0</v>
      </c>
      <c r="AE103" s="117"/>
      <c r="AF103" s="118"/>
      <c r="AG103" s="118"/>
      <c r="AH103" s="118"/>
      <c r="AI103" s="118"/>
      <c r="AJ103" s="117"/>
      <c r="AK103" s="106"/>
      <c r="AL103" s="106"/>
      <c r="AM103" s="106"/>
      <c r="AN103" s="106"/>
      <c r="AO103" s="117"/>
      <c r="AP103" s="118"/>
      <c r="AQ103" s="119"/>
      <c r="AR103" s="119"/>
      <c r="AS103" s="120"/>
      <c r="AT103" s="1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</row>
    <row r="104" spans="1:99" s="108" customFormat="1" ht="18" hidden="1" customHeight="1" x14ac:dyDescent="0.25">
      <c r="A104" s="57">
        <v>43</v>
      </c>
      <c r="B104" s="112"/>
      <c r="C104" s="112"/>
      <c r="D104" s="112"/>
      <c r="E104" s="112"/>
      <c r="F104" s="151">
        <f>INPUT!B104</f>
        <v>0</v>
      </c>
      <c r="G104" s="113"/>
      <c r="H104" s="114"/>
      <c r="I104" s="114"/>
      <c r="J104" s="114"/>
      <c r="K104" s="168"/>
      <c r="L104" s="114"/>
      <c r="M104" s="114"/>
      <c r="N104" s="114"/>
      <c r="O104" s="114"/>
      <c r="P104" s="168"/>
      <c r="Q104" s="114"/>
      <c r="R104" s="114"/>
      <c r="S104" s="115"/>
      <c r="T104" s="116"/>
      <c r="U104" s="168"/>
      <c r="V104" s="101"/>
      <c r="W104" s="101"/>
      <c r="X104" s="101"/>
      <c r="Y104" s="101"/>
      <c r="Z104" s="168"/>
      <c r="AA104" s="114"/>
      <c r="AB104" s="116"/>
      <c r="AC104" s="102">
        <f t="shared" si="2"/>
        <v>0</v>
      </c>
      <c r="AD104" s="103">
        <f t="shared" si="2"/>
        <v>0</v>
      </c>
      <c r="AE104" s="117"/>
      <c r="AF104" s="118"/>
      <c r="AG104" s="118"/>
      <c r="AH104" s="118"/>
      <c r="AI104" s="118"/>
      <c r="AJ104" s="117"/>
      <c r="AK104" s="106"/>
      <c r="AL104" s="106"/>
      <c r="AM104" s="106"/>
      <c r="AN104" s="106"/>
      <c r="AO104" s="117"/>
      <c r="AP104" s="118"/>
      <c r="AQ104" s="119"/>
      <c r="AR104" s="119"/>
      <c r="AS104" s="120"/>
      <c r="AT104" s="1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</row>
    <row r="105" spans="1:99" s="108" customFormat="1" ht="18" hidden="1" customHeight="1" x14ac:dyDescent="0.25">
      <c r="A105" s="57">
        <v>44</v>
      </c>
      <c r="B105" s="112"/>
      <c r="C105" s="112"/>
      <c r="D105" s="112"/>
      <c r="E105" s="112"/>
      <c r="F105" s="151">
        <f>INPUT!B105</f>
        <v>0</v>
      </c>
      <c r="G105" s="113"/>
      <c r="H105" s="114"/>
      <c r="I105" s="114"/>
      <c r="J105" s="114"/>
      <c r="K105" s="168"/>
      <c r="L105" s="114"/>
      <c r="M105" s="114"/>
      <c r="N105" s="114"/>
      <c r="O105" s="114"/>
      <c r="P105" s="168"/>
      <c r="Q105" s="114"/>
      <c r="R105" s="114"/>
      <c r="S105" s="115"/>
      <c r="T105" s="116"/>
      <c r="U105" s="168"/>
      <c r="V105" s="101"/>
      <c r="W105" s="101"/>
      <c r="X105" s="101"/>
      <c r="Y105" s="101"/>
      <c r="Z105" s="168"/>
      <c r="AA105" s="114"/>
      <c r="AB105" s="116"/>
      <c r="AC105" s="102">
        <f t="shared" si="2"/>
        <v>0</v>
      </c>
      <c r="AD105" s="103">
        <f t="shared" si="2"/>
        <v>0</v>
      </c>
      <c r="AE105" s="117"/>
      <c r="AF105" s="118"/>
      <c r="AG105" s="118"/>
      <c r="AH105" s="118"/>
      <c r="AI105" s="118"/>
      <c r="AJ105" s="117"/>
      <c r="AK105" s="106"/>
      <c r="AL105" s="106"/>
      <c r="AM105" s="106"/>
      <c r="AN105" s="106"/>
      <c r="AO105" s="117"/>
      <c r="AP105" s="118"/>
      <c r="AQ105" s="119"/>
      <c r="AR105" s="119"/>
      <c r="AS105" s="120"/>
      <c r="AT105" s="1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</row>
    <row r="106" spans="1:99" s="108" customFormat="1" ht="18" hidden="1" customHeight="1" x14ac:dyDescent="0.25">
      <c r="A106" s="57">
        <v>45</v>
      </c>
      <c r="B106" s="112"/>
      <c r="C106" s="112"/>
      <c r="D106" s="112"/>
      <c r="E106" s="112"/>
      <c r="F106" s="151">
        <f>INPUT!B106</f>
        <v>0</v>
      </c>
      <c r="G106" s="113"/>
      <c r="H106" s="114"/>
      <c r="I106" s="114"/>
      <c r="J106" s="114"/>
      <c r="K106" s="168"/>
      <c r="L106" s="114"/>
      <c r="M106" s="114"/>
      <c r="N106" s="114"/>
      <c r="O106" s="114"/>
      <c r="P106" s="168"/>
      <c r="Q106" s="114"/>
      <c r="R106" s="114"/>
      <c r="S106" s="115"/>
      <c r="T106" s="116"/>
      <c r="U106" s="168"/>
      <c r="V106" s="101"/>
      <c r="W106" s="101"/>
      <c r="X106" s="101"/>
      <c r="Y106" s="101"/>
      <c r="Z106" s="168"/>
      <c r="AA106" s="114"/>
      <c r="AB106" s="116"/>
      <c r="AC106" s="102">
        <f t="shared" si="2"/>
        <v>0</v>
      </c>
      <c r="AD106" s="103">
        <f t="shared" si="2"/>
        <v>0</v>
      </c>
      <c r="AE106" s="117"/>
      <c r="AF106" s="118"/>
      <c r="AG106" s="118"/>
      <c r="AH106" s="118"/>
      <c r="AI106" s="118"/>
      <c r="AJ106" s="117"/>
      <c r="AK106" s="106"/>
      <c r="AL106" s="106"/>
      <c r="AM106" s="106"/>
      <c r="AN106" s="106"/>
      <c r="AO106" s="117"/>
      <c r="AP106" s="118"/>
      <c r="AQ106" s="119"/>
      <c r="AR106" s="119"/>
      <c r="AS106" s="120"/>
      <c r="AT106" s="1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</row>
    <row r="107" spans="1:99" s="108" customFormat="1" ht="18" hidden="1" customHeight="1" x14ac:dyDescent="0.25">
      <c r="A107" s="57">
        <v>46</v>
      </c>
      <c r="B107" s="112"/>
      <c r="C107" s="112"/>
      <c r="D107" s="112"/>
      <c r="E107" s="112"/>
      <c r="F107" s="151">
        <f>INPUT!B107</f>
        <v>0</v>
      </c>
      <c r="G107" s="113"/>
      <c r="H107" s="114"/>
      <c r="I107" s="114"/>
      <c r="J107" s="114"/>
      <c r="K107" s="168"/>
      <c r="L107" s="114"/>
      <c r="M107" s="114"/>
      <c r="N107" s="114"/>
      <c r="O107" s="114"/>
      <c r="P107" s="168"/>
      <c r="Q107" s="114"/>
      <c r="R107" s="114"/>
      <c r="S107" s="115"/>
      <c r="T107" s="116"/>
      <c r="U107" s="168"/>
      <c r="V107" s="101"/>
      <c r="W107" s="101"/>
      <c r="X107" s="101"/>
      <c r="Y107" s="101"/>
      <c r="Z107" s="168"/>
      <c r="AA107" s="114"/>
      <c r="AB107" s="116"/>
      <c r="AC107" s="102">
        <f t="shared" si="2"/>
        <v>0</v>
      </c>
      <c r="AD107" s="103">
        <f t="shared" si="2"/>
        <v>0</v>
      </c>
      <c r="AE107" s="117"/>
      <c r="AF107" s="118"/>
      <c r="AG107" s="118"/>
      <c r="AH107" s="118"/>
      <c r="AI107" s="118"/>
      <c r="AJ107" s="117"/>
      <c r="AK107" s="106"/>
      <c r="AL107" s="106"/>
      <c r="AM107" s="106"/>
      <c r="AN107" s="106"/>
      <c r="AO107" s="117"/>
      <c r="AP107" s="118"/>
      <c r="AQ107" s="119"/>
      <c r="AR107" s="119"/>
      <c r="AS107" s="120"/>
      <c r="AT107" s="1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</row>
    <row r="108" spans="1:99" s="108" customFormat="1" ht="18" hidden="1" customHeight="1" x14ac:dyDescent="0.25">
      <c r="A108" s="57">
        <v>47</v>
      </c>
      <c r="B108" s="112"/>
      <c r="C108" s="112"/>
      <c r="D108" s="112"/>
      <c r="E108" s="112"/>
      <c r="F108" s="151">
        <f>INPUT!B108</f>
        <v>0</v>
      </c>
      <c r="G108" s="113"/>
      <c r="H108" s="114"/>
      <c r="I108" s="114"/>
      <c r="J108" s="114"/>
      <c r="K108" s="168"/>
      <c r="L108" s="114"/>
      <c r="M108" s="114"/>
      <c r="N108" s="114"/>
      <c r="O108" s="114"/>
      <c r="P108" s="168"/>
      <c r="Q108" s="114"/>
      <c r="R108" s="114"/>
      <c r="S108" s="115"/>
      <c r="T108" s="116"/>
      <c r="U108" s="168"/>
      <c r="V108" s="101"/>
      <c r="W108" s="101"/>
      <c r="X108" s="101"/>
      <c r="Y108" s="101"/>
      <c r="Z108" s="168"/>
      <c r="AA108" s="114"/>
      <c r="AB108" s="116"/>
      <c r="AC108" s="102">
        <f t="shared" si="2"/>
        <v>0</v>
      </c>
      <c r="AD108" s="103">
        <f t="shared" si="2"/>
        <v>0</v>
      </c>
      <c r="AE108" s="117"/>
      <c r="AF108" s="118"/>
      <c r="AG108" s="118"/>
      <c r="AH108" s="118"/>
      <c r="AI108" s="118"/>
      <c r="AJ108" s="117"/>
      <c r="AK108" s="106"/>
      <c r="AL108" s="106"/>
      <c r="AM108" s="106"/>
      <c r="AN108" s="106"/>
      <c r="AO108" s="117"/>
      <c r="AP108" s="118"/>
      <c r="AQ108" s="119"/>
      <c r="AR108" s="119"/>
      <c r="AS108" s="120"/>
      <c r="AT108" s="1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</row>
    <row r="109" spans="1:99" s="108" customFormat="1" ht="18" hidden="1" customHeight="1" x14ac:dyDescent="0.25">
      <c r="A109" s="57">
        <v>48</v>
      </c>
      <c r="B109" s="112"/>
      <c r="C109" s="112"/>
      <c r="D109" s="112"/>
      <c r="E109" s="112"/>
      <c r="F109" s="151">
        <f>INPUT!B109</f>
        <v>0</v>
      </c>
      <c r="G109" s="113"/>
      <c r="H109" s="114"/>
      <c r="I109" s="114"/>
      <c r="J109" s="114"/>
      <c r="K109" s="168"/>
      <c r="L109" s="114"/>
      <c r="M109" s="114"/>
      <c r="N109" s="114"/>
      <c r="O109" s="114"/>
      <c r="P109" s="168"/>
      <c r="Q109" s="114"/>
      <c r="R109" s="114"/>
      <c r="S109" s="115"/>
      <c r="T109" s="116"/>
      <c r="U109" s="168"/>
      <c r="V109" s="101"/>
      <c r="W109" s="101"/>
      <c r="X109" s="101"/>
      <c r="Y109" s="101"/>
      <c r="Z109" s="168"/>
      <c r="AA109" s="114"/>
      <c r="AB109" s="116"/>
      <c r="AC109" s="102">
        <f t="shared" si="2"/>
        <v>0</v>
      </c>
      <c r="AD109" s="103">
        <f t="shared" si="2"/>
        <v>0</v>
      </c>
      <c r="AE109" s="117"/>
      <c r="AF109" s="118"/>
      <c r="AG109" s="118"/>
      <c r="AH109" s="118"/>
      <c r="AI109" s="118"/>
      <c r="AJ109" s="117"/>
      <c r="AK109" s="106"/>
      <c r="AL109" s="106"/>
      <c r="AM109" s="106"/>
      <c r="AN109" s="106"/>
      <c r="AO109" s="117"/>
      <c r="AP109" s="118"/>
      <c r="AQ109" s="119"/>
      <c r="AR109" s="119"/>
      <c r="AS109" s="120"/>
      <c r="AT109" s="1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</row>
    <row r="110" spans="1:99" s="108" customFormat="1" ht="18" hidden="1" customHeight="1" x14ac:dyDescent="0.25">
      <c r="A110" s="57">
        <v>49</v>
      </c>
      <c r="B110" s="112"/>
      <c r="C110" s="112"/>
      <c r="D110" s="112"/>
      <c r="E110" s="112"/>
      <c r="F110" s="151">
        <f>INPUT!B110</f>
        <v>0</v>
      </c>
      <c r="G110" s="113"/>
      <c r="H110" s="114"/>
      <c r="I110" s="114"/>
      <c r="J110" s="114"/>
      <c r="K110" s="168"/>
      <c r="L110" s="114"/>
      <c r="M110" s="114"/>
      <c r="N110" s="114"/>
      <c r="O110" s="114"/>
      <c r="P110" s="168"/>
      <c r="Q110" s="114"/>
      <c r="R110" s="114"/>
      <c r="S110" s="115"/>
      <c r="T110" s="116"/>
      <c r="U110" s="168"/>
      <c r="V110" s="101"/>
      <c r="W110" s="101"/>
      <c r="X110" s="101"/>
      <c r="Y110" s="101"/>
      <c r="Z110" s="168"/>
      <c r="AA110" s="114"/>
      <c r="AB110" s="116"/>
      <c r="AC110" s="102">
        <f t="shared" si="2"/>
        <v>0</v>
      </c>
      <c r="AD110" s="103">
        <f t="shared" si="2"/>
        <v>0</v>
      </c>
      <c r="AE110" s="117"/>
      <c r="AF110" s="118"/>
      <c r="AG110" s="118"/>
      <c r="AH110" s="118"/>
      <c r="AI110" s="118"/>
      <c r="AJ110" s="117"/>
      <c r="AK110" s="106"/>
      <c r="AL110" s="106"/>
      <c r="AM110" s="106"/>
      <c r="AN110" s="106"/>
      <c r="AO110" s="117"/>
      <c r="AP110" s="118"/>
      <c r="AQ110" s="119"/>
      <c r="AR110" s="119"/>
      <c r="AS110" s="120"/>
      <c r="AT110" s="1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</row>
    <row r="111" spans="1:99" s="108" customFormat="1" ht="18" hidden="1" customHeight="1" x14ac:dyDescent="0.25">
      <c r="A111" s="64">
        <v>50</v>
      </c>
      <c r="B111" s="135"/>
      <c r="C111" s="135"/>
      <c r="D111" s="135"/>
      <c r="E111" s="135"/>
      <c r="F111" s="152">
        <f>INPUT!B111</f>
        <v>0</v>
      </c>
      <c r="G111" s="136"/>
      <c r="H111" s="137"/>
      <c r="I111" s="137"/>
      <c r="J111" s="137"/>
      <c r="K111" s="171"/>
      <c r="L111" s="137"/>
      <c r="M111" s="137"/>
      <c r="N111" s="137"/>
      <c r="O111" s="137"/>
      <c r="P111" s="171"/>
      <c r="Q111" s="137"/>
      <c r="R111" s="137"/>
      <c r="S111" s="138"/>
      <c r="T111" s="139"/>
      <c r="U111" s="171"/>
      <c r="V111" s="140"/>
      <c r="W111" s="140"/>
      <c r="X111" s="140"/>
      <c r="Y111" s="140"/>
      <c r="Z111" s="171"/>
      <c r="AA111" s="137"/>
      <c r="AB111" s="139"/>
      <c r="AC111" s="141">
        <f t="shared" si="2"/>
        <v>0</v>
      </c>
      <c r="AD111" s="142">
        <f t="shared" si="2"/>
        <v>0</v>
      </c>
      <c r="AE111" s="117"/>
      <c r="AF111" s="118"/>
      <c r="AG111" s="118"/>
      <c r="AH111" s="118"/>
      <c r="AI111" s="118"/>
      <c r="AJ111" s="117"/>
      <c r="AK111" s="106"/>
      <c r="AL111" s="106"/>
      <c r="AM111" s="106"/>
      <c r="AN111" s="106"/>
      <c r="AO111" s="117"/>
      <c r="AP111" s="118"/>
      <c r="AQ111" s="119"/>
      <c r="AR111" s="119"/>
      <c r="AS111" s="120"/>
      <c r="AT111" s="1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</row>
    <row r="112" spans="1:99" s="17" customFormat="1" ht="15.75" x14ac:dyDescent="0.25">
      <c r="H112" s="143"/>
      <c r="J112" s="143"/>
      <c r="L112" s="143"/>
      <c r="N112" s="143"/>
      <c r="P112" s="143"/>
      <c r="R112" s="143"/>
      <c r="T112" s="143"/>
      <c r="V112" s="143"/>
      <c r="X112" s="143"/>
      <c r="Z112" s="143"/>
      <c r="AB112" s="143"/>
      <c r="AD112" s="143"/>
      <c r="AM112" s="144"/>
      <c r="AN112" s="144"/>
      <c r="AO112" s="145"/>
      <c r="AR112" s="144"/>
      <c r="AS112" s="144"/>
      <c r="AT112" s="145"/>
      <c r="AU112" s="146"/>
      <c r="AV112" s="146"/>
      <c r="AW112" s="146"/>
    </row>
    <row r="113" spans="8:49" s="17" customFormat="1" ht="15.75" x14ac:dyDescent="0.25">
      <c r="H113" s="143"/>
      <c r="J113" s="143"/>
      <c r="L113" s="143"/>
      <c r="N113" s="143"/>
      <c r="P113" s="143"/>
      <c r="R113" s="143"/>
      <c r="T113" s="143"/>
      <c r="V113" s="143"/>
      <c r="X113" s="143"/>
      <c r="Z113" s="143"/>
      <c r="AB113" s="143"/>
      <c r="AD113" s="143"/>
      <c r="AM113" s="144"/>
      <c r="AN113" s="144"/>
      <c r="AO113" s="145"/>
      <c r="AR113" s="144"/>
      <c r="AS113" s="144"/>
      <c r="AT113" s="145"/>
      <c r="AU113" s="146"/>
      <c r="AV113" s="146"/>
      <c r="AW113" s="146"/>
    </row>
  </sheetData>
  <sheetProtection sheet="1" formatCells="0" formatColumns="0" formatRows="0"/>
  <protectedRanges>
    <protectedRange sqref="G11:AB40 G62:AB91 AB8 Z8 X8 V8 T8 R8 P8 N8 L8 J8 H8" name="Range1"/>
  </protectedRanges>
  <mergeCells count="18">
    <mergeCell ref="AG5:AL5"/>
    <mergeCell ref="AG3:AL3"/>
    <mergeCell ref="AC7:AD7"/>
    <mergeCell ref="A1:AD1"/>
    <mergeCell ref="A2:AD2"/>
    <mergeCell ref="W7:X7"/>
    <mergeCell ref="Y7:Z7"/>
    <mergeCell ref="AA7:AB7"/>
    <mergeCell ref="M7:N7"/>
    <mergeCell ref="O7:P7"/>
    <mergeCell ref="Q7:R7"/>
    <mergeCell ref="S7:T7"/>
    <mergeCell ref="U7:V7"/>
    <mergeCell ref="A8:F9"/>
    <mergeCell ref="A7:F7"/>
    <mergeCell ref="G7:H7"/>
    <mergeCell ref="I7:J7"/>
    <mergeCell ref="K7:L7"/>
  </mergeCells>
  <conditionalFormatting sqref="F11:F111">
    <cfRule type="cellIs" dxfId="44" priority="1" operator="equal">
      <formula>0</formula>
    </cfRule>
  </conditionalFormatting>
  <conditionalFormatting sqref="AC11:AC60 AC62:AC111">
    <cfRule type="cellIs" dxfId="43" priority="3" operator="equal">
      <formula>0</formula>
    </cfRule>
  </conditionalFormatting>
  <conditionalFormatting sqref="AD11:AD60 AD62:AD111">
    <cfRule type="containsBlanks" dxfId="42" priority="2">
      <formula>LEN(TRIM(AD11))=0</formula>
    </cfRule>
  </conditionalFormatting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34"/>
    <pageSetUpPr fitToPage="1"/>
  </sheetPr>
  <dimension ref="A1:BT112"/>
  <sheetViews>
    <sheetView showGridLines="0" topLeftCell="Q6" zoomScale="70" zoomScaleNormal="70" workbookViewId="0">
      <selection activeCell="S11" sqref="S11:Y74"/>
    </sheetView>
  </sheetViews>
  <sheetFormatPr defaultColWidth="26.28515625" defaultRowHeight="12.75" x14ac:dyDescent="0.2"/>
  <cols>
    <col min="1" max="1" width="3.7109375" style="2" bestFit="1" customWidth="1"/>
    <col min="2" max="2" width="37.140625" style="2" customWidth="1"/>
    <col min="3" max="14" width="11.7109375" style="2" customWidth="1"/>
    <col min="15" max="15" width="5.140625" style="2" bestFit="1" customWidth="1"/>
    <col min="16" max="16" width="26.28515625" style="1"/>
    <col min="17" max="17" width="3.7109375" style="2" bestFit="1" customWidth="1"/>
    <col min="18" max="18" width="32.28515625" style="2" customWidth="1"/>
    <col min="19" max="22" width="26.28515625" style="1"/>
    <col min="23" max="16384" width="26.28515625" style="2"/>
  </cols>
  <sheetData>
    <row r="1" spans="1:72" ht="30" x14ac:dyDescent="0.2">
      <c r="A1" s="296" t="s">
        <v>61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Q1" s="296" t="s">
        <v>132</v>
      </c>
      <c r="R1" s="296"/>
      <c r="S1" s="296"/>
      <c r="T1" s="296"/>
      <c r="U1" s="296"/>
      <c r="V1" s="296"/>
      <c r="W1" s="296"/>
      <c r="X1" s="296"/>
      <c r="Y1" s="296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</row>
    <row r="2" spans="1:72" ht="30" x14ac:dyDescent="0.4">
      <c r="A2" s="437" t="s">
        <v>62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Q2" s="416">
        <f>INPUT!U8</f>
        <v>0</v>
      </c>
      <c r="R2" s="416"/>
      <c r="S2" s="416"/>
      <c r="T2" s="416"/>
      <c r="U2" s="416"/>
      <c r="V2" s="416"/>
      <c r="W2" s="416"/>
      <c r="X2" s="416"/>
      <c r="Y2" s="416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</row>
    <row r="3" spans="1:72" ht="15.75" x14ac:dyDescent="0.2">
      <c r="C3" s="18"/>
      <c r="D3" s="49"/>
      <c r="E3" s="8"/>
      <c r="F3" s="438"/>
      <c r="G3" s="438"/>
      <c r="H3" s="293"/>
      <c r="I3" s="293"/>
      <c r="J3" s="293"/>
      <c r="K3" s="293"/>
      <c r="L3" s="293"/>
      <c r="M3" s="42"/>
    </row>
    <row r="4" spans="1:72" ht="15.75" x14ac:dyDescent="0.25">
      <c r="C4" s="3"/>
      <c r="D4" s="11"/>
      <c r="E4" s="12"/>
      <c r="G4" s="9"/>
      <c r="H4" s="14"/>
      <c r="I4" s="14"/>
      <c r="J4" s="14"/>
      <c r="K4" s="14"/>
      <c r="L4" s="14"/>
      <c r="M4" s="10"/>
    </row>
    <row r="5" spans="1:72" ht="16.5" thickBot="1" x14ac:dyDescent="0.25">
      <c r="A5" s="3"/>
      <c r="B5" s="285"/>
      <c r="C5" s="285"/>
      <c r="D5" s="438"/>
      <c r="E5" s="438"/>
      <c r="F5" s="438"/>
      <c r="G5" s="438"/>
      <c r="H5" s="294"/>
      <c r="I5" s="294"/>
      <c r="J5" s="294"/>
      <c r="K5" s="294"/>
      <c r="L5" s="294"/>
      <c r="M5" s="42"/>
      <c r="Q5" s="3"/>
      <c r="R5" s="1"/>
    </row>
    <row r="6" spans="1:72" ht="15.75" customHeight="1" thickBot="1" x14ac:dyDescent="0.25">
      <c r="A6" s="3"/>
      <c r="B6" s="3"/>
      <c r="C6" s="435" t="s">
        <v>104</v>
      </c>
      <c r="D6" s="435"/>
      <c r="E6" s="435"/>
      <c r="F6" s="435"/>
      <c r="G6" s="435"/>
      <c r="H6" s="435"/>
      <c r="I6" s="436" t="s">
        <v>105</v>
      </c>
      <c r="J6" s="436"/>
      <c r="K6" s="436" t="s">
        <v>106</v>
      </c>
      <c r="L6" s="436"/>
      <c r="M6" s="10"/>
      <c r="Q6" s="3"/>
      <c r="R6" s="3"/>
      <c r="S6" s="423" t="s">
        <v>115</v>
      </c>
      <c r="T6" s="424"/>
      <c r="U6" s="423" t="s">
        <v>84</v>
      </c>
      <c r="V6" s="424"/>
      <c r="W6" s="228" t="s">
        <v>116</v>
      </c>
      <c r="X6" s="423" t="s">
        <v>86</v>
      </c>
      <c r="Y6" s="424"/>
    </row>
    <row r="7" spans="1:72" s="19" customFormat="1" ht="96" customHeight="1" thickBot="1" x14ac:dyDescent="0.25">
      <c r="A7" s="417" t="s">
        <v>30</v>
      </c>
      <c r="B7" s="418"/>
      <c r="C7" s="43" t="s">
        <v>166</v>
      </c>
      <c r="D7" s="43" t="s">
        <v>133</v>
      </c>
      <c r="E7" s="43" t="s">
        <v>134</v>
      </c>
      <c r="F7" s="43" t="s">
        <v>135</v>
      </c>
      <c r="G7" s="43" t="s">
        <v>136</v>
      </c>
      <c r="H7" s="43" t="s">
        <v>165</v>
      </c>
      <c r="I7" s="43" t="s">
        <v>164</v>
      </c>
      <c r="J7" s="43" t="s">
        <v>137</v>
      </c>
      <c r="K7" s="43" t="s">
        <v>167</v>
      </c>
      <c r="L7" s="43" t="s">
        <v>138</v>
      </c>
      <c r="M7" s="43" t="s">
        <v>8</v>
      </c>
      <c r="N7" s="425" t="s">
        <v>29</v>
      </c>
      <c r="O7" s="426"/>
      <c r="P7" s="2"/>
      <c r="Q7" s="417" t="s">
        <v>30</v>
      </c>
      <c r="R7" s="418"/>
      <c r="S7" s="229" t="s">
        <v>117</v>
      </c>
      <c r="T7" s="230" t="s">
        <v>118</v>
      </c>
      <c r="U7" s="229" t="s">
        <v>119</v>
      </c>
      <c r="V7" s="229" t="s">
        <v>120</v>
      </c>
      <c r="W7" s="229" t="s">
        <v>121</v>
      </c>
      <c r="X7" s="229" t="s">
        <v>122</v>
      </c>
      <c r="Y7" s="229" t="s">
        <v>123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s="19" customFormat="1" x14ac:dyDescent="0.2">
      <c r="A8" s="419"/>
      <c r="B8" s="420"/>
      <c r="C8" s="68" t="s">
        <v>31</v>
      </c>
      <c r="D8" s="68" t="s">
        <v>31</v>
      </c>
      <c r="E8" s="68" t="s">
        <v>31</v>
      </c>
      <c r="F8" s="68" t="s">
        <v>31</v>
      </c>
      <c r="G8" s="68" t="s">
        <v>31</v>
      </c>
      <c r="H8" s="68" t="s">
        <v>31</v>
      </c>
      <c r="I8" s="68" t="s">
        <v>31</v>
      </c>
      <c r="J8" s="68" t="s">
        <v>31</v>
      </c>
      <c r="K8" s="68" t="s">
        <v>31</v>
      </c>
      <c r="L8" s="68" t="s">
        <v>31</v>
      </c>
      <c r="M8" s="68" t="s">
        <v>31</v>
      </c>
      <c r="N8" s="427"/>
      <c r="O8" s="428"/>
      <c r="P8" s="2"/>
      <c r="Q8" s="419"/>
      <c r="R8" s="420"/>
      <c r="S8" s="227" t="s">
        <v>31</v>
      </c>
      <c r="T8" s="227" t="s">
        <v>31</v>
      </c>
      <c r="U8" s="227" t="s">
        <v>31</v>
      </c>
      <c r="V8" s="227" t="s">
        <v>31</v>
      </c>
      <c r="W8" s="227" t="s">
        <v>31</v>
      </c>
      <c r="X8" s="227" t="s">
        <v>31</v>
      </c>
      <c r="Y8" s="227" t="s">
        <v>31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s="19" customFormat="1" ht="16.5" thickBot="1" x14ac:dyDescent="0.25">
      <c r="A9" s="421"/>
      <c r="B9" s="422"/>
      <c r="C9" s="50">
        <v>1</v>
      </c>
      <c r="D9" s="50">
        <v>1</v>
      </c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1">
        <v>1</v>
      </c>
      <c r="N9" s="429"/>
      <c r="O9" s="430"/>
      <c r="P9" s="2"/>
      <c r="Q9" s="421"/>
      <c r="R9" s="422"/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72" s="19" customFormat="1" ht="16.5" thickBot="1" x14ac:dyDescent="0.25">
      <c r="A10" s="52"/>
      <c r="B10" s="161" t="s">
        <v>32</v>
      </c>
      <c r="C10" s="431"/>
      <c r="D10" s="431"/>
      <c r="E10" s="431"/>
      <c r="F10" s="431"/>
      <c r="G10" s="431"/>
      <c r="H10" s="431"/>
      <c r="I10" s="431"/>
      <c r="J10" s="431"/>
      <c r="K10" s="431"/>
      <c r="L10" s="431"/>
      <c r="M10" s="431"/>
      <c r="N10" s="431"/>
      <c r="O10" s="432"/>
      <c r="P10" s="2"/>
      <c r="Q10" s="52"/>
      <c r="R10" s="161" t="s">
        <v>32</v>
      </c>
      <c r="S10" s="231"/>
      <c r="T10" s="232"/>
      <c r="U10" s="232"/>
      <c r="V10" s="232"/>
      <c r="W10" s="232"/>
      <c r="X10" s="232"/>
      <c r="Y10" s="233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s="19" customFormat="1" ht="18" customHeight="1" thickBot="1" x14ac:dyDescent="0.25">
      <c r="A11" s="97">
        <v>1</v>
      </c>
      <c r="B11" s="163">
        <f>INPUT!B11</f>
        <v>0</v>
      </c>
      <c r="C11" s="265"/>
      <c r="D11" s="266"/>
      <c r="E11" s="266"/>
      <c r="F11" s="266"/>
      <c r="G11" s="266"/>
      <c r="H11" s="266"/>
      <c r="I11" s="267"/>
      <c r="J11" s="266"/>
      <c r="K11" s="266"/>
      <c r="L11" s="266"/>
      <c r="M11" s="268"/>
      <c r="N11" s="269"/>
      <c r="O11" s="259"/>
      <c r="P11" s="2"/>
      <c r="Q11" s="97">
        <v>1</v>
      </c>
      <c r="R11" s="163">
        <f>INPUT!B11</f>
        <v>0</v>
      </c>
      <c r="S11" s="262"/>
      <c r="T11" s="262"/>
      <c r="U11" s="262"/>
      <c r="V11" s="262"/>
      <c r="W11" s="262"/>
      <c r="X11" s="262"/>
      <c r="Y11" s="26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 spans="1:72" s="19" customFormat="1" ht="15.75" hidden="1" x14ac:dyDescent="0.2">
      <c r="A12" s="153">
        <v>2</v>
      </c>
      <c r="B12" s="164">
        <f>INPUT!B12</f>
        <v>0</v>
      </c>
      <c r="C12" s="157"/>
      <c r="D12" s="45"/>
      <c r="E12" s="45"/>
      <c r="F12" s="45"/>
      <c r="G12" s="45"/>
      <c r="H12" s="45"/>
      <c r="I12" s="48"/>
      <c r="J12" s="45"/>
      <c r="K12" s="45"/>
      <c r="L12" s="45"/>
      <c r="M12" s="54"/>
      <c r="N12" s="55"/>
      <c r="O12" s="56"/>
      <c r="P12" s="2"/>
      <c r="Q12" s="153">
        <v>2</v>
      </c>
      <c r="R12" s="163">
        <f>INPUT!B12</f>
        <v>0</v>
      </c>
      <c r="S12" s="236"/>
      <c r="T12" s="236"/>
      <c r="U12" s="236"/>
      <c r="V12" s="236"/>
      <c r="W12" s="236"/>
      <c r="X12" s="236"/>
      <c r="Y12" s="236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s="19" customFormat="1" ht="15.75" hidden="1" x14ac:dyDescent="0.2">
      <c r="A13" s="153">
        <v>3</v>
      </c>
      <c r="B13" s="164">
        <f>INPUT!B13</f>
        <v>0</v>
      </c>
      <c r="C13" s="157"/>
      <c r="D13" s="45"/>
      <c r="E13" s="45"/>
      <c r="F13" s="45"/>
      <c r="G13" s="45"/>
      <c r="H13" s="45"/>
      <c r="I13" s="48"/>
      <c r="J13" s="45"/>
      <c r="K13" s="45"/>
      <c r="L13" s="45"/>
      <c r="M13" s="54"/>
      <c r="N13" s="55"/>
      <c r="O13" s="56"/>
      <c r="P13" s="2"/>
      <c r="Q13" s="153">
        <v>3</v>
      </c>
      <c r="R13" s="163">
        <f>INPUT!B13</f>
        <v>0</v>
      </c>
      <c r="S13" s="236"/>
      <c r="T13" s="236"/>
      <c r="U13" s="236"/>
      <c r="V13" s="236"/>
      <c r="W13" s="236"/>
      <c r="X13" s="236"/>
      <c r="Y13" s="236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s="19" customFormat="1" ht="15.75" hidden="1" x14ac:dyDescent="0.2">
      <c r="A14" s="153">
        <v>4</v>
      </c>
      <c r="B14" s="164">
        <f>INPUT!B14</f>
        <v>0</v>
      </c>
      <c r="C14" s="157"/>
      <c r="D14" s="45"/>
      <c r="E14" s="45"/>
      <c r="F14" s="45"/>
      <c r="G14" s="45"/>
      <c r="H14" s="45"/>
      <c r="I14" s="48"/>
      <c r="J14" s="45"/>
      <c r="K14" s="45"/>
      <c r="L14" s="45"/>
      <c r="M14" s="54"/>
      <c r="N14" s="55"/>
      <c r="O14" s="56"/>
      <c r="P14" s="2"/>
      <c r="Q14" s="153">
        <v>4</v>
      </c>
      <c r="R14" s="163">
        <f>INPUT!B14</f>
        <v>0</v>
      </c>
      <c r="S14" s="236"/>
      <c r="T14" s="236"/>
      <c r="U14" s="236"/>
      <c r="V14" s="236"/>
      <c r="W14" s="236"/>
      <c r="X14" s="236"/>
      <c r="Y14" s="236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s="19" customFormat="1" ht="15.75" hidden="1" x14ac:dyDescent="0.2">
      <c r="A15" s="153">
        <v>5</v>
      </c>
      <c r="B15" s="164">
        <f>INPUT!B15</f>
        <v>0</v>
      </c>
      <c r="C15" s="157"/>
      <c r="D15" s="45"/>
      <c r="E15" s="45"/>
      <c r="F15" s="45"/>
      <c r="G15" s="45"/>
      <c r="H15" s="45"/>
      <c r="I15" s="48"/>
      <c r="J15" s="45"/>
      <c r="K15" s="45"/>
      <c r="L15" s="45"/>
      <c r="M15" s="54"/>
      <c r="N15" s="55"/>
      <c r="O15" s="56"/>
      <c r="P15" s="2"/>
      <c r="Q15" s="153">
        <v>5</v>
      </c>
      <c r="R15" s="163">
        <f>INPUT!B15</f>
        <v>0</v>
      </c>
      <c r="S15" s="236"/>
      <c r="T15" s="236"/>
      <c r="U15" s="236"/>
      <c r="V15" s="236"/>
      <c r="W15" s="236"/>
      <c r="X15" s="236"/>
      <c r="Y15" s="236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s="19" customFormat="1" ht="15.75" hidden="1" x14ac:dyDescent="0.2">
      <c r="A16" s="153">
        <v>6</v>
      </c>
      <c r="B16" s="164">
        <f>INPUT!B16</f>
        <v>0</v>
      </c>
      <c r="C16" s="157"/>
      <c r="D16" s="45"/>
      <c r="E16" s="45"/>
      <c r="F16" s="45"/>
      <c r="G16" s="45"/>
      <c r="H16" s="45"/>
      <c r="I16" s="48"/>
      <c r="J16" s="45"/>
      <c r="K16" s="45"/>
      <c r="L16" s="45"/>
      <c r="M16" s="54"/>
      <c r="N16" s="55"/>
      <c r="O16" s="56"/>
      <c r="P16" s="2"/>
      <c r="Q16" s="153">
        <v>6</v>
      </c>
      <c r="R16" s="163">
        <f>INPUT!B16</f>
        <v>0</v>
      </c>
      <c r="S16" s="236"/>
      <c r="T16" s="236"/>
      <c r="U16" s="236"/>
      <c r="V16" s="236"/>
      <c r="W16" s="236"/>
      <c r="X16" s="236"/>
      <c r="Y16" s="236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72" s="19" customFormat="1" ht="15.75" hidden="1" x14ac:dyDescent="0.2">
      <c r="A17" s="153">
        <v>7</v>
      </c>
      <c r="B17" s="164">
        <f>INPUT!B17</f>
        <v>0</v>
      </c>
      <c r="C17" s="157"/>
      <c r="D17" s="45"/>
      <c r="E17" s="45"/>
      <c r="F17" s="45"/>
      <c r="G17" s="45"/>
      <c r="H17" s="45"/>
      <c r="I17" s="48"/>
      <c r="J17" s="45"/>
      <c r="K17" s="45"/>
      <c r="L17" s="45"/>
      <c r="M17" s="54"/>
      <c r="N17" s="55"/>
      <c r="O17" s="56"/>
      <c r="P17" s="2"/>
      <c r="Q17" s="153">
        <v>7</v>
      </c>
      <c r="R17" s="163">
        <f>INPUT!B17</f>
        <v>0</v>
      </c>
      <c r="S17" s="236"/>
      <c r="T17" s="236"/>
      <c r="U17" s="236"/>
      <c r="V17" s="236"/>
      <c r="W17" s="236"/>
      <c r="X17" s="236"/>
      <c r="Y17" s="236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1:72" s="19" customFormat="1" ht="15.75" hidden="1" x14ac:dyDescent="0.2">
      <c r="A18" s="153">
        <v>8</v>
      </c>
      <c r="B18" s="164">
        <f>INPUT!B18</f>
        <v>0</v>
      </c>
      <c r="C18" s="157"/>
      <c r="D18" s="45"/>
      <c r="E18" s="45"/>
      <c r="F18" s="45"/>
      <c r="G18" s="45"/>
      <c r="H18" s="45"/>
      <c r="I18" s="48"/>
      <c r="J18" s="45"/>
      <c r="K18" s="45"/>
      <c r="L18" s="45"/>
      <c r="M18" s="54"/>
      <c r="N18" s="55"/>
      <c r="O18" s="56"/>
      <c r="P18" s="2"/>
      <c r="Q18" s="153">
        <v>8</v>
      </c>
      <c r="R18" s="163">
        <f>INPUT!B18</f>
        <v>0</v>
      </c>
      <c r="S18" s="236"/>
      <c r="T18" s="236"/>
      <c r="U18" s="236"/>
      <c r="V18" s="236"/>
      <c r="W18" s="236"/>
      <c r="X18" s="236"/>
      <c r="Y18" s="236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2" s="19" customFormat="1" ht="15.75" hidden="1" x14ac:dyDescent="0.2">
      <c r="A19" s="153">
        <v>9</v>
      </c>
      <c r="B19" s="164">
        <f>INPUT!B19</f>
        <v>0</v>
      </c>
      <c r="C19" s="157"/>
      <c r="D19" s="45"/>
      <c r="E19" s="45"/>
      <c r="F19" s="45"/>
      <c r="G19" s="45"/>
      <c r="H19" s="45"/>
      <c r="I19" s="48"/>
      <c r="J19" s="45"/>
      <c r="K19" s="45"/>
      <c r="L19" s="45"/>
      <c r="M19" s="54"/>
      <c r="N19" s="55"/>
      <c r="O19" s="56"/>
      <c r="P19" s="2"/>
      <c r="Q19" s="153">
        <v>9</v>
      </c>
      <c r="R19" s="163">
        <f>INPUT!B19</f>
        <v>0</v>
      </c>
      <c r="S19" s="236"/>
      <c r="T19" s="236"/>
      <c r="U19" s="236"/>
      <c r="V19" s="236"/>
      <c r="W19" s="236"/>
      <c r="X19" s="236"/>
      <c r="Y19" s="236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1:72" s="19" customFormat="1" ht="15.75" hidden="1" x14ac:dyDescent="0.2">
      <c r="A20" s="153">
        <v>10</v>
      </c>
      <c r="B20" s="164">
        <f>INPUT!B20</f>
        <v>0</v>
      </c>
      <c r="C20" s="157"/>
      <c r="D20" s="45"/>
      <c r="E20" s="45"/>
      <c r="F20" s="45"/>
      <c r="G20" s="45"/>
      <c r="H20" s="45"/>
      <c r="I20" s="48"/>
      <c r="J20" s="45"/>
      <c r="K20" s="45"/>
      <c r="L20" s="45"/>
      <c r="M20" s="54"/>
      <c r="N20" s="55"/>
      <c r="O20" s="56"/>
      <c r="P20" s="2"/>
      <c r="Q20" s="153">
        <v>10</v>
      </c>
      <c r="R20" s="163">
        <f>INPUT!B20</f>
        <v>0</v>
      </c>
      <c r="S20" s="236"/>
      <c r="T20" s="236"/>
      <c r="U20" s="236"/>
      <c r="V20" s="236"/>
      <c r="W20" s="236"/>
      <c r="X20" s="236"/>
      <c r="Y20" s="236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s="19" customFormat="1" ht="15.75" hidden="1" x14ac:dyDescent="0.2">
      <c r="A21" s="153">
        <v>11</v>
      </c>
      <c r="B21" s="164">
        <f>INPUT!B21</f>
        <v>0</v>
      </c>
      <c r="C21" s="157"/>
      <c r="D21" s="45"/>
      <c r="E21" s="45"/>
      <c r="F21" s="45"/>
      <c r="G21" s="45"/>
      <c r="H21" s="45"/>
      <c r="I21" s="48"/>
      <c r="J21" s="45"/>
      <c r="K21" s="45"/>
      <c r="L21" s="45"/>
      <c r="M21" s="54"/>
      <c r="N21" s="55"/>
      <c r="O21" s="56"/>
      <c r="P21" s="2"/>
      <c r="Q21" s="153">
        <v>11</v>
      </c>
      <c r="R21" s="163">
        <f>INPUT!B21</f>
        <v>0</v>
      </c>
      <c r="S21" s="236"/>
      <c r="T21" s="236"/>
      <c r="U21" s="236"/>
      <c r="V21" s="236"/>
      <c r="W21" s="236"/>
      <c r="X21" s="236"/>
      <c r="Y21" s="236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s="19" customFormat="1" ht="15.75" hidden="1" x14ac:dyDescent="0.2">
      <c r="A22" s="153">
        <v>12</v>
      </c>
      <c r="B22" s="164">
        <f>INPUT!B22</f>
        <v>0</v>
      </c>
      <c r="C22" s="157"/>
      <c r="D22" s="45"/>
      <c r="E22" s="45"/>
      <c r="F22" s="45"/>
      <c r="G22" s="45"/>
      <c r="H22" s="45"/>
      <c r="I22" s="48"/>
      <c r="J22" s="45"/>
      <c r="K22" s="45"/>
      <c r="L22" s="45"/>
      <c r="M22" s="54"/>
      <c r="N22" s="55"/>
      <c r="O22" s="56"/>
      <c r="P22" s="2"/>
      <c r="Q22" s="153">
        <v>12</v>
      </c>
      <c r="R22" s="163">
        <f>INPUT!B22</f>
        <v>0</v>
      </c>
      <c r="S22" s="236"/>
      <c r="T22" s="236"/>
      <c r="U22" s="236"/>
      <c r="V22" s="236"/>
      <c r="W22" s="236"/>
      <c r="X22" s="236"/>
      <c r="Y22" s="236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2" s="19" customFormat="1" ht="15.75" hidden="1" x14ac:dyDescent="0.2">
      <c r="A23" s="153">
        <v>13</v>
      </c>
      <c r="B23" s="164">
        <f>INPUT!B23</f>
        <v>0</v>
      </c>
      <c r="C23" s="157"/>
      <c r="D23" s="45"/>
      <c r="E23" s="45"/>
      <c r="F23" s="45"/>
      <c r="G23" s="45"/>
      <c r="H23" s="45"/>
      <c r="I23" s="48"/>
      <c r="J23" s="45"/>
      <c r="K23" s="45"/>
      <c r="L23" s="45"/>
      <c r="M23" s="54"/>
      <c r="N23" s="55"/>
      <c r="O23" s="56"/>
      <c r="P23" s="2"/>
      <c r="Q23" s="153">
        <v>13</v>
      </c>
      <c r="R23" s="163">
        <f>INPUT!B23</f>
        <v>0</v>
      </c>
      <c r="S23" s="236"/>
      <c r="T23" s="236"/>
      <c r="U23" s="236"/>
      <c r="V23" s="236"/>
      <c r="W23" s="236"/>
      <c r="X23" s="236"/>
      <c r="Y23" s="236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1:72" s="19" customFormat="1" ht="15.75" hidden="1" x14ac:dyDescent="0.2">
      <c r="A24" s="153">
        <v>14</v>
      </c>
      <c r="B24" s="164">
        <f>INPUT!B24</f>
        <v>0</v>
      </c>
      <c r="C24" s="157"/>
      <c r="D24" s="45"/>
      <c r="E24" s="45"/>
      <c r="F24" s="45"/>
      <c r="G24" s="45"/>
      <c r="H24" s="45"/>
      <c r="I24" s="48"/>
      <c r="J24" s="45"/>
      <c r="K24" s="45"/>
      <c r="L24" s="45"/>
      <c r="M24" s="54"/>
      <c r="N24" s="55"/>
      <c r="O24" s="56"/>
      <c r="P24" s="2"/>
      <c r="Q24" s="153">
        <v>14</v>
      </c>
      <c r="R24" s="163">
        <f>INPUT!B24</f>
        <v>0</v>
      </c>
      <c r="S24" s="236"/>
      <c r="T24" s="236"/>
      <c r="U24" s="236"/>
      <c r="V24" s="236"/>
      <c r="W24" s="236"/>
      <c r="X24" s="236"/>
      <c r="Y24" s="236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 s="19" customFormat="1" ht="15.75" hidden="1" x14ac:dyDescent="0.2">
      <c r="A25" s="153">
        <v>15</v>
      </c>
      <c r="B25" s="164">
        <f>INPUT!B25</f>
        <v>0</v>
      </c>
      <c r="C25" s="157"/>
      <c r="D25" s="45"/>
      <c r="E25" s="45"/>
      <c r="F25" s="45"/>
      <c r="G25" s="45"/>
      <c r="H25" s="45"/>
      <c r="I25" s="48"/>
      <c r="J25" s="45"/>
      <c r="K25" s="45"/>
      <c r="L25" s="45"/>
      <c r="M25" s="54"/>
      <c r="N25" s="55"/>
      <c r="O25" s="56"/>
      <c r="P25" s="2"/>
      <c r="Q25" s="153">
        <v>15</v>
      </c>
      <c r="R25" s="163">
        <f>INPUT!B25</f>
        <v>0</v>
      </c>
      <c r="S25" s="236"/>
      <c r="T25" s="236"/>
      <c r="U25" s="236"/>
      <c r="V25" s="236"/>
      <c r="W25" s="236"/>
      <c r="X25" s="236"/>
      <c r="Y25" s="236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s="19" customFormat="1" ht="15.75" hidden="1" x14ac:dyDescent="0.2">
      <c r="A26" s="153">
        <v>16</v>
      </c>
      <c r="B26" s="164">
        <f>INPUT!B26</f>
        <v>0</v>
      </c>
      <c r="C26" s="157"/>
      <c r="D26" s="45"/>
      <c r="E26" s="45"/>
      <c r="F26" s="45"/>
      <c r="G26" s="45"/>
      <c r="H26" s="45"/>
      <c r="I26" s="48"/>
      <c r="J26" s="45"/>
      <c r="K26" s="45"/>
      <c r="L26" s="45"/>
      <c r="M26" s="54"/>
      <c r="N26" s="55"/>
      <c r="O26" s="56"/>
      <c r="P26" s="2"/>
      <c r="Q26" s="153">
        <v>16</v>
      </c>
      <c r="R26" s="163">
        <f>INPUT!B26</f>
        <v>0</v>
      </c>
      <c r="S26" s="236"/>
      <c r="T26" s="236"/>
      <c r="U26" s="236"/>
      <c r="V26" s="236"/>
      <c r="W26" s="236"/>
      <c r="X26" s="236"/>
      <c r="Y26" s="236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s="19" customFormat="1" ht="15.75" hidden="1" x14ac:dyDescent="0.2">
      <c r="A27" s="153">
        <v>17</v>
      </c>
      <c r="B27" s="164">
        <f>INPUT!B27</f>
        <v>0</v>
      </c>
      <c r="C27" s="157"/>
      <c r="D27" s="45"/>
      <c r="E27" s="45"/>
      <c r="F27" s="45"/>
      <c r="G27" s="45"/>
      <c r="H27" s="45"/>
      <c r="I27" s="48"/>
      <c r="J27" s="45"/>
      <c r="K27" s="45"/>
      <c r="L27" s="45"/>
      <c r="M27" s="54"/>
      <c r="N27" s="55"/>
      <c r="O27" s="56"/>
      <c r="P27" s="2"/>
      <c r="Q27" s="153">
        <v>17</v>
      </c>
      <c r="R27" s="163">
        <f>INPUT!B27</f>
        <v>0</v>
      </c>
      <c r="S27" s="236"/>
      <c r="T27" s="236"/>
      <c r="U27" s="236"/>
      <c r="V27" s="236"/>
      <c r="W27" s="236"/>
      <c r="X27" s="236"/>
      <c r="Y27" s="236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1:72" s="19" customFormat="1" ht="15.75" hidden="1" x14ac:dyDescent="0.2">
      <c r="A28" s="153">
        <v>18</v>
      </c>
      <c r="B28" s="164">
        <f>INPUT!B28</f>
        <v>0</v>
      </c>
      <c r="C28" s="158"/>
      <c r="D28" s="58"/>
      <c r="E28" s="59"/>
      <c r="F28" s="58"/>
      <c r="G28" s="59"/>
      <c r="H28" s="58"/>
      <c r="I28" s="48"/>
      <c r="J28" s="58"/>
      <c r="K28" s="58"/>
      <c r="L28" s="58"/>
      <c r="M28" s="60"/>
      <c r="N28" s="55"/>
      <c r="O28" s="56"/>
      <c r="P28" s="2"/>
      <c r="Q28" s="153">
        <v>18</v>
      </c>
      <c r="R28" s="163">
        <f>INPUT!B28</f>
        <v>0</v>
      </c>
      <c r="S28" s="236"/>
      <c r="T28" s="236"/>
      <c r="U28" s="236"/>
      <c r="V28" s="236"/>
      <c r="W28" s="236"/>
      <c r="X28" s="236"/>
      <c r="Y28" s="23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s="19" customFormat="1" ht="15.75" hidden="1" x14ac:dyDescent="0.2">
      <c r="A29" s="153">
        <v>19</v>
      </c>
      <c r="B29" s="164">
        <f>INPUT!B29</f>
        <v>0</v>
      </c>
      <c r="C29" s="158"/>
      <c r="D29" s="58"/>
      <c r="E29" s="59"/>
      <c r="F29" s="58"/>
      <c r="G29" s="59"/>
      <c r="H29" s="58"/>
      <c r="I29" s="48"/>
      <c r="J29" s="58"/>
      <c r="K29" s="58"/>
      <c r="L29" s="58"/>
      <c r="M29" s="60"/>
      <c r="N29" s="55"/>
      <c r="O29" s="56"/>
      <c r="P29" s="2"/>
      <c r="Q29" s="153">
        <v>19</v>
      </c>
      <c r="R29" s="163">
        <f>INPUT!B29</f>
        <v>0</v>
      </c>
      <c r="S29" s="236"/>
      <c r="T29" s="236"/>
      <c r="U29" s="236"/>
      <c r="V29" s="236"/>
      <c r="W29" s="236"/>
      <c r="X29" s="236"/>
      <c r="Y29" s="23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1:72" s="19" customFormat="1" ht="15.75" hidden="1" x14ac:dyDescent="0.2">
      <c r="A30" s="153">
        <v>20</v>
      </c>
      <c r="B30" s="164">
        <f>INPUT!B30</f>
        <v>0</v>
      </c>
      <c r="C30" s="158"/>
      <c r="D30" s="58"/>
      <c r="E30" s="59"/>
      <c r="F30" s="58"/>
      <c r="G30" s="59"/>
      <c r="H30" s="58"/>
      <c r="I30" s="48"/>
      <c r="J30" s="58"/>
      <c r="K30" s="58"/>
      <c r="L30" s="58"/>
      <c r="M30" s="60"/>
      <c r="N30" s="55"/>
      <c r="O30" s="56"/>
      <c r="P30" s="2"/>
      <c r="Q30" s="153">
        <v>20</v>
      </c>
      <c r="R30" s="163">
        <f>INPUT!B30</f>
        <v>0</v>
      </c>
      <c r="S30" s="236"/>
      <c r="T30" s="236"/>
      <c r="U30" s="236"/>
      <c r="V30" s="236"/>
      <c r="W30" s="236"/>
      <c r="X30" s="236"/>
      <c r="Y30" s="236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1:72" s="19" customFormat="1" ht="15.75" hidden="1" x14ac:dyDescent="0.2">
      <c r="A31" s="153">
        <v>21</v>
      </c>
      <c r="B31" s="164">
        <f>INPUT!B31</f>
        <v>0</v>
      </c>
      <c r="C31" s="158"/>
      <c r="D31" s="58"/>
      <c r="E31" s="59"/>
      <c r="F31" s="58"/>
      <c r="G31" s="59"/>
      <c r="H31" s="58"/>
      <c r="I31" s="48"/>
      <c r="J31" s="58"/>
      <c r="K31" s="58"/>
      <c r="L31" s="58"/>
      <c r="M31" s="60"/>
      <c r="N31" s="55"/>
      <c r="O31" s="56"/>
      <c r="P31" s="2"/>
      <c r="Q31" s="153">
        <v>21</v>
      </c>
      <c r="R31" s="163">
        <f>INPUT!B31</f>
        <v>0</v>
      </c>
      <c r="S31" s="236"/>
      <c r="T31" s="236"/>
      <c r="U31" s="236"/>
      <c r="V31" s="236"/>
      <c r="W31" s="236"/>
      <c r="X31" s="236"/>
      <c r="Y31" s="23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ht="15.75" hidden="1" x14ac:dyDescent="0.2">
      <c r="A32" s="153">
        <v>22</v>
      </c>
      <c r="B32" s="164">
        <f>INPUT!B32</f>
        <v>0</v>
      </c>
      <c r="C32" s="158"/>
      <c r="D32" s="58"/>
      <c r="E32" s="59"/>
      <c r="F32" s="58"/>
      <c r="G32" s="59"/>
      <c r="H32" s="58"/>
      <c r="I32" s="48"/>
      <c r="J32" s="58"/>
      <c r="K32" s="58"/>
      <c r="L32" s="58"/>
      <c r="M32" s="60"/>
      <c r="N32" s="55"/>
      <c r="O32" s="56"/>
      <c r="P32" s="2"/>
      <c r="Q32" s="153">
        <v>22</v>
      </c>
      <c r="R32" s="163">
        <f>INPUT!B32</f>
        <v>0</v>
      </c>
      <c r="S32" s="236"/>
      <c r="T32" s="236"/>
      <c r="U32" s="236"/>
      <c r="V32" s="236"/>
      <c r="W32" s="236"/>
      <c r="X32" s="236"/>
      <c r="Y32" s="236"/>
    </row>
    <row r="33" spans="1:72" s="19" customFormat="1" ht="15.75" hidden="1" x14ac:dyDescent="0.2">
      <c r="A33" s="153">
        <v>23</v>
      </c>
      <c r="B33" s="164">
        <f>INPUT!B33</f>
        <v>0</v>
      </c>
      <c r="C33" s="158"/>
      <c r="D33" s="58"/>
      <c r="E33" s="59"/>
      <c r="F33" s="58"/>
      <c r="G33" s="59"/>
      <c r="H33" s="58"/>
      <c r="I33" s="48"/>
      <c r="J33" s="58"/>
      <c r="K33" s="58"/>
      <c r="L33" s="58"/>
      <c r="M33" s="60"/>
      <c r="N33" s="55"/>
      <c r="O33" s="56"/>
      <c r="P33" s="2"/>
      <c r="Q33" s="153">
        <v>23</v>
      </c>
      <c r="R33" s="163">
        <f>INPUT!B33</f>
        <v>0</v>
      </c>
      <c r="S33" s="236"/>
      <c r="T33" s="236"/>
      <c r="U33" s="236"/>
      <c r="V33" s="236"/>
      <c r="W33" s="236"/>
      <c r="X33" s="236"/>
      <c r="Y33" s="236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1:72" s="19" customFormat="1" ht="15.75" hidden="1" x14ac:dyDescent="0.2">
      <c r="A34" s="153">
        <v>24</v>
      </c>
      <c r="B34" s="164">
        <f>INPUT!B34</f>
        <v>0</v>
      </c>
      <c r="C34" s="158"/>
      <c r="D34" s="58"/>
      <c r="E34" s="59"/>
      <c r="F34" s="58"/>
      <c r="G34" s="59"/>
      <c r="H34" s="58"/>
      <c r="I34" s="48"/>
      <c r="J34" s="58"/>
      <c r="K34" s="58"/>
      <c r="L34" s="58"/>
      <c r="M34" s="60"/>
      <c r="N34" s="55"/>
      <c r="O34" s="56"/>
      <c r="P34" s="2"/>
      <c r="Q34" s="153">
        <v>24</v>
      </c>
      <c r="R34" s="163">
        <f>INPUT!B34</f>
        <v>0</v>
      </c>
      <c r="S34" s="236"/>
      <c r="T34" s="236"/>
      <c r="U34" s="236"/>
      <c r="V34" s="236"/>
      <c r="W34" s="236"/>
      <c r="X34" s="236"/>
      <c r="Y34" s="23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1:72" s="19" customFormat="1" ht="15.75" hidden="1" x14ac:dyDescent="0.2">
      <c r="A35" s="153">
        <v>25</v>
      </c>
      <c r="B35" s="164">
        <f>INPUT!B35</f>
        <v>0</v>
      </c>
      <c r="C35" s="158"/>
      <c r="D35" s="58"/>
      <c r="E35" s="59"/>
      <c r="F35" s="58"/>
      <c r="G35" s="59"/>
      <c r="H35" s="58"/>
      <c r="I35" s="48"/>
      <c r="J35" s="58"/>
      <c r="K35" s="58"/>
      <c r="L35" s="58"/>
      <c r="M35" s="60"/>
      <c r="N35" s="55"/>
      <c r="O35" s="56"/>
      <c r="P35" s="2"/>
      <c r="Q35" s="153">
        <v>25</v>
      </c>
      <c r="R35" s="163">
        <f>INPUT!B35</f>
        <v>0</v>
      </c>
      <c r="S35" s="236"/>
      <c r="T35" s="236"/>
      <c r="U35" s="236"/>
      <c r="V35" s="236"/>
      <c r="W35" s="236"/>
      <c r="X35" s="236"/>
      <c r="Y35" s="236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s="19" customFormat="1" ht="15.75" hidden="1" x14ac:dyDescent="0.2">
      <c r="A36" s="153">
        <v>26</v>
      </c>
      <c r="B36" s="164">
        <f>INPUT!B36</f>
        <v>0</v>
      </c>
      <c r="C36" s="158"/>
      <c r="D36" s="58"/>
      <c r="E36" s="59"/>
      <c r="F36" s="58"/>
      <c r="G36" s="59"/>
      <c r="H36" s="58"/>
      <c r="I36" s="48"/>
      <c r="J36" s="58"/>
      <c r="K36" s="58"/>
      <c r="L36" s="58"/>
      <c r="M36" s="60"/>
      <c r="N36" s="55"/>
      <c r="O36" s="56"/>
      <c r="P36" s="2"/>
      <c r="Q36" s="153">
        <v>26</v>
      </c>
      <c r="R36" s="163">
        <f>INPUT!B36</f>
        <v>0</v>
      </c>
      <c r="S36" s="236"/>
      <c r="T36" s="236"/>
      <c r="U36" s="236"/>
      <c r="V36" s="236"/>
      <c r="W36" s="236"/>
      <c r="X36" s="236"/>
      <c r="Y36" s="236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1:72" s="19" customFormat="1" ht="15.75" hidden="1" x14ac:dyDescent="0.2">
      <c r="A37" s="153">
        <v>27</v>
      </c>
      <c r="B37" s="164">
        <f>INPUT!B37</f>
        <v>0</v>
      </c>
      <c r="C37" s="158"/>
      <c r="D37" s="58"/>
      <c r="E37" s="59"/>
      <c r="F37" s="58"/>
      <c r="G37" s="59"/>
      <c r="H37" s="58"/>
      <c r="I37" s="48"/>
      <c r="J37" s="58"/>
      <c r="K37" s="58"/>
      <c r="L37" s="58"/>
      <c r="M37" s="60"/>
      <c r="N37" s="55"/>
      <c r="O37" s="56"/>
      <c r="P37" s="2"/>
      <c r="Q37" s="153">
        <v>27</v>
      </c>
      <c r="R37" s="163">
        <f>INPUT!B37</f>
        <v>0</v>
      </c>
      <c r="S37" s="236"/>
      <c r="T37" s="236"/>
      <c r="U37" s="236"/>
      <c r="V37" s="236"/>
      <c r="W37" s="236"/>
      <c r="X37" s="236"/>
      <c r="Y37" s="236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1:72" s="19" customFormat="1" ht="15.75" hidden="1" x14ac:dyDescent="0.2">
      <c r="A38" s="153">
        <v>28</v>
      </c>
      <c r="B38" s="164">
        <f>INPUT!B38</f>
        <v>0</v>
      </c>
      <c r="C38" s="158"/>
      <c r="D38" s="58"/>
      <c r="E38" s="59"/>
      <c r="F38" s="58"/>
      <c r="G38" s="59"/>
      <c r="H38" s="58"/>
      <c r="I38" s="48"/>
      <c r="J38" s="58"/>
      <c r="K38" s="58"/>
      <c r="L38" s="58"/>
      <c r="M38" s="60"/>
      <c r="N38" s="55"/>
      <c r="O38" s="56"/>
      <c r="P38" s="2"/>
      <c r="Q38" s="153">
        <v>28</v>
      </c>
      <c r="R38" s="163">
        <f>INPUT!B38</f>
        <v>0</v>
      </c>
      <c r="S38" s="236"/>
      <c r="T38" s="236"/>
      <c r="U38" s="236"/>
      <c r="V38" s="236"/>
      <c r="W38" s="236"/>
      <c r="X38" s="236"/>
      <c r="Y38" s="236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1:72" s="19" customFormat="1" ht="15.75" hidden="1" x14ac:dyDescent="0.2">
      <c r="A39" s="153">
        <v>29</v>
      </c>
      <c r="B39" s="164">
        <f>INPUT!B39</f>
        <v>0</v>
      </c>
      <c r="C39" s="158"/>
      <c r="D39" s="58"/>
      <c r="E39" s="59"/>
      <c r="F39" s="58"/>
      <c r="G39" s="59"/>
      <c r="H39" s="58"/>
      <c r="I39" s="48"/>
      <c r="J39" s="58"/>
      <c r="K39" s="58"/>
      <c r="L39" s="58"/>
      <c r="M39" s="60"/>
      <c r="N39" s="55"/>
      <c r="O39" s="56"/>
      <c r="P39" s="2"/>
      <c r="Q39" s="153">
        <v>29</v>
      </c>
      <c r="R39" s="163">
        <f>INPUT!B39</f>
        <v>0</v>
      </c>
      <c r="S39" s="236"/>
      <c r="T39" s="236"/>
      <c r="U39" s="236"/>
      <c r="V39" s="236"/>
      <c r="W39" s="236"/>
      <c r="X39" s="236"/>
      <c r="Y39" s="236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1:72" s="19" customFormat="1" ht="15.75" hidden="1" x14ac:dyDescent="0.2">
      <c r="A40" s="153">
        <v>30</v>
      </c>
      <c r="B40" s="164">
        <f>INPUT!B40</f>
        <v>0</v>
      </c>
      <c r="C40" s="158"/>
      <c r="D40" s="58"/>
      <c r="E40" s="59"/>
      <c r="F40" s="58"/>
      <c r="G40" s="59"/>
      <c r="H40" s="58"/>
      <c r="I40" s="48"/>
      <c r="J40" s="58"/>
      <c r="K40" s="58"/>
      <c r="L40" s="58"/>
      <c r="M40" s="60"/>
      <c r="N40" s="55"/>
      <c r="O40" s="56"/>
      <c r="P40" s="2"/>
      <c r="Q40" s="153">
        <v>30</v>
      </c>
      <c r="R40" s="163">
        <f>INPUT!B40</f>
        <v>0</v>
      </c>
      <c r="S40" s="236"/>
      <c r="T40" s="236"/>
      <c r="U40" s="236"/>
      <c r="V40" s="236"/>
      <c r="W40" s="236"/>
      <c r="X40" s="236"/>
      <c r="Y40" s="236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1:72" s="19" customFormat="1" ht="15.75" hidden="1" x14ac:dyDescent="0.2">
      <c r="A41" s="153">
        <v>31</v>
      </c>
      <c r="B41" s="164">
        <f>INPUT!B41</f>
        <v>0</v>
      </c>
      <c r="C41" s="158"/>
      <c r="D41" s="58"/>
      <c r="E41" s="59"/>
      <c r="F41" s="58"/>
      <c r="G41" s="59"/>
      <c r="H41" s="58"/>
      <c r="I41" s="48"/>
      <c r="J41" s="58"/>
      <c r="K41" s="58"/>
      <c r="L41" s="58"/>
      <c r="M41" s="60"/>
      <c r="N41" s="55"/>
      <c r="O41" s="56"/>
      <c r="P41" s="2"/>
      <c r="Q41" s="153">
        <v>31</v>
      </c>
      <c r="R41" s="163">
        <f>INPUT!B41</f>
        <v>0</v>
      </c>
      <c r="S41" s="236"/>
      <c r="T41" s="236"/>
      <c r="U41" s="236"/>
      <c r="V41" s="236"/>
      <c r="W41" s="236"/>
      <c r="X41" s="236"/>
      <c r="Y41" s="236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1:72" s="19" customFormat="1" ht="15.75" hidden="1" x14ac:dyDescent="0.2">
      <c r="A42" s="153">
        <v>32</v>
      </c>
      <c r="B42" s="164">
        <f>INPUT!B42</f>
        <v>0</v>
      </c>
      <c r="C42" s="158"/>
      <c r="D42" s="58"/>
      <c r="E42" s="59"/>
      <c r="F42" s="58"/>
      <c r="G42" s="59"/>
      <c r="H42" s="58"/>
      <c r="I42" s="48"/>
      <c r="J42" s="58"/>
      <c r="K42" s="58"/>
      <c r="L42" s="58"/>
      <c r="M42" s="60"/>
      <c r="N42" s="55"/>
      <c r="O42" s="56"/>
      <c r="P42" s="2"/>
      <c r="Q42" s="153">
        <v>32</v>
      </c>
      <c r="R42" s="163">
        <f>INPUT!B42</f>
        <v>0</v>
      </c>
      <c r="S42" s="236"/>
      <c r="T42" s="236"/>
      <c r="U42" s="236"/>
      <c r="V42" s="236"/>
      <c r="W42" s="236"/>
      <c r="X42" s="236"/>
      <c r="Y42" s="236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1:72" s="19" customFormat="1" ht="15.75" hidden="1" x14ac:dyDescent="0.2">
      <c r="A43" s="153">
        <v>33</v>
      </c>
      <c r="B43" s="164">
        <f>INPUT!B43</f>
        <v>0</v>
      </c>
      <c r="C43" s="158"/>
      <c r="D43" s="58"/>
      <c r="E43" s="59"/>
      <c r="F43" s="58"/>
      <c r="G43" s="59"/>
      <c r="H43" s="58"/>
      <c r="I43" s="48"/>
      <c r="J43" s="58"/>
      <c r="K43" s="58"/>
      <c r="L43" s="58"/>
      <c r="M43" s="60"/>
      <c r="N43" s="55"/>
      <c r="O43" s="56"/>
      <c r="P43" s="2"/>
      <c r="Q43" s="153">
        <v>33</v>
      </c>
      <c r="R43" s="163">
        <f>INPUT!B43</f>
        <v>0</v>
      </c>
      <c r="S43" s="236"/>
      <c r="T43" s="236"/>
      <c r="U43" s="236"/>
      <c r="V43" s="236"/>
      <c r="W43" s="236"/>
      <c r="X43" s="236"/>
      <c r="Y43" s="236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1:72" s="19" customFormat="1" ht="15.75" hidden="1" x14ac:dyDescent="0.2">
      <c r="A44" s="153">
        <v>34</v>
      </c>
      <c r="B44" s="164">
        <f>INPUT!B44</f>
        <v>0</v>
      </c>
      <c r="C44" s="158"/>
      <c r="D44" s="58"/>
      <c r="E44" s="59"/>
      <c r="F44" s="58"/>
      <c r="G44" s="59"/>
      <c r="H44" s="58"/>
      <c r="I44" s="48"/>
      <c r="J44" s="58"/>
      <c r="K44" s="58"/>
      <c r="L44" s="58"/>
      <c r="M44" s="60"/>
      <c r="N44" s="55"/>
      <c r="O44" s="56"/>
      <c r="P44" s="2"/>
      <c r="Q44" s="153">
        <v>34</v>
      </c>
      <c r="R44" s="163">
        <f>INPUT!B44</f>
        <v>0</v>
      </c>
      <c r="S44" s="236"/>
      <c r="T44" s="236"/>
      <c r="U44" s="236"/>
      <c r="V44" s="236"/>
      <c r="W44" s="236"/>
      <c r="X44" s="236"/>
      <c r="Y44" s="236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72" s="19" customFormat="1" ht="15.75" hidden="1" x14ac:dyDescent="0.2">
      <c r="A45" s="153">
        <v>35</v>
      </c>
      <c r="B45" s="164">
        <f>INPUT!B45</f>
        <v>0</v>
      </c>
      <c r="C45" s="158"/>
      <c r="D45" s="58"/>
      <c r="E45" s="59"/>
      <c r="F45" s="58"/>
      <c r="G45" s="59"/>
      <c r="H45" s="58"/>
      <c r="I45" s="48"/>
      <c r="J45" s="58"/>
      <c r="K45" s="58"/>
      <c r="L45" s="58"/>
      <c r="M45" s="60"/>
      <c r="N45" s="55"/>
      <c r="O45" s="56"/>
      <c r="P45" s="2"/>
      <c r="Q45" s="153">
        <v>35</v>
      </c>
      <c r="R45" s="163">
        <f>INPUT!B45</f>
        <v>0</v>
      </c>
      <c r="S45" s="236"/>
      <c r="T45" s="236"/>
      <c r="U45" s="236"/>
      <c r="V45" s="236"/>
      <c r="W45" s="236"/>
      <c r="X45" s="236"/>
      <c r="Y45" s="236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72" s="19" customFormat="1" ht="15.75" hidden="1" x14ac:dyDescent="0.2">
      <c r="A46" s="153">
        <v>36</v>
      </c>
      <c r="B46" s="164">
        <f>INPUT!B46</f>
        <v>0</v>
      </c>
      <c r="C46" s="158"/>
      <c r="D46" s="58"/>
      <c r="E46" s="59"/>
      <c r="F46" s="58"/>
      <c r="G46" s="59"/>
      <c r="H46" s="58"/>
      <c r="I46" s="48"/>
      <c r="J46" s="58"/>
      <c r="K46" s="58"/>
      <c r="L46" s="58"/>
      <c r="M46" s="60"/>
      <c r="N46" s="55"/>
      <c r="O46" s="56"/>
      <c r="P46" s="2"/>
      <c r="Q46" s="153">
        <v>36</v>
      </c>
      <c r="R46" s="163">
        <f>INPUT!B46</f>
        <v>0</v>
      </c>
      <c r="S46" s="236"/>
      <c r="T46" s="236"/>
      <c r="U46" s="236"/>
      <c r="V46" s="236"/>
      <c r="W46" s="236"/>
      <c r="X46" s="236"/>
      <c r="Y46" s="236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s="19" customFormat="1" ht="15.75" hidden="1" x14ac:dyDescent="0.2">
      <c r="A47" s="153">
        <v>37</v>
      </c>
      <c r="B47" s="164">
        <f>INPUT!B47</f>
        <v>0</v>
      </c>
      <c r="C47" s="158"/>
      <c r="D47" s="58"/>
      <c r="E47" s="59"/>
      <c r="F47" s="58"/>
      <c r="G47" s="59"/>
      <c r="H47" s="58"/>
      <c r="I47" s="48"/>
      <c r="J47" s="58"/>
      <c r="K47" s="58"/>
      <c r="L47" s="58"/>
      <c r="M47" s="60"/>
      <c r="N47" s="55"/>
      <c r="O47" s="56"/>
      <c r="P47" s="2"/>
      <c r="Q47" s="153">
        <v>37</v>
      </c>
      <c r="R47" s="163">
        <f>INPUT!B47</f>
        <v>0</v>
      </c>
      <c r="S47" s="236"/>
      <c r="T47" s="236"/>
      <c r="U47" s="236"/>
      <c r="V47" s="236"/>
      <c r="W47" s="236"/>
      <c r="X47" s="236"/>
      <c r="Y47" s="236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s="19" customFormat="1" ht="15.75" hidden="1" x14ac:dyDescent="0.2">
      <c r="A48" s="153">
        <v>38</v>
      </c>
      <c r="B48" s="164">
        <f>INPUT!B48</f>
        <v>0</v>
      </c>
      <c r="C48" s="158"/>
      <c r="D48" s="58"/>
      <c r="E48" s="59"/>
      <c r="F48" s="58"/>
      <c r="G48" s="59"/>
      <c r="H48" s="58"/>
      <c r="I48" s="48"/>
      <c r="J48" s="58"/>
      <c r="K48" s="58"/>
      <c r="L48" s="58"/>
      <c r="M48" s="60"/>
      <c r="N48" s="55"/>
      <c r="O48" s="56"/>
      <c r="P48" s="2"/>
      <c r="Q48" s="153">
        <v>38</v>
      </c>
      <c r="R48" s="163">
        <f>INPUT!B48</f>
        <v>0</v>
      </c>
      <c r="S48" s="236"/>
      <c r="T48" s="236"/>
      <c r="U48" s="236"/>
      <c r="V48" s="236"/>
      <c r="W48" s="236"/>
      <c r="X48" s="236"/>
      <c r="Y48" s="236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s="19" customFormat="1" ht="15.75" hidden="1" x14ac:dyDescent="0.2">
      <c r="A49" s="153">
        <v>39</v>
      </c>
      <c r="B49" s="164">
        <f>INPUT!B49</f>
        <v>0</v>
      </c>
      <c r="C49" s="158"/>
      <c r="D49" s="58"/>
      <c r="E49" s="59"/>
      <c r="F49" s="58"/>
      <c r="G49" s="59"/>
      <c r="H49" s="58"/>
      <c r="I49" s="48"/>
      <c r="J49" s="58"/>
      <c r="K49" s="58"/>
      <c r="L49" s="58"/>
      <c r="M49" s="60"/>
      <c r="N49" s="55"/>
      <c r="O49" s="56"/>
      <c r="P49" s="2"/>
      <c r="Q49" s="153">
        <v>39</v>
      </c>
      <c r="R49" s="163">
        <f>INPUT!B49</f>
        <v>0</v>
      </c>
      <c r="S49" s="236"/>
      <c r="T49" s="236"/>
      <c r="U49" s="236"/>
      <c r="V49" s="236"/>
      <c r="W49" s="236"/>
      <c r="X49" s="236"/>
      <c r="Y49" s="236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s="19" customFormat="1" ht="15.75" hidden="1" x14ac:dyDescent="0.2">
      <c r="A50" s="153">
        <v>40</v>
      </c>
      <c r="B50" s="164">
        <f>INPUT!B50</f>
        <v>0</v>
      </c>
      <c r="C50" s="158"/>
      <c r="D50" s="58"/>
      <c r="E50" s="59"/>
      <c r="F50" s="58"/>
      <c r="G50" s="59"/>
      <c r="H50" s="58"/>
      <c r="I50" s="48"/>
      <c r="J50" s="58"/>
      <c r="K50" s="58"/>
      <c r="L50" s="58"/>
      <c r="M50" s="60"/>
      <c r="N50" s="55"/>
      <c r="O50" s="56"/>
      <c r="P50" s="2"/>
      <c r="Q50" s="153">
        <v>40</v>
      </c>
      <c r="R50" s="163">
        <f>INPUT!B50</f>
        <v>0</v>
      </c>
      <c r="S50" s="236"/>
      <c r="T50" s="236"/>
      <c r="U50" s="236"/>
      <c r="V50" s="236"/>
      <c r="W50" s="236"/>
      <c r="X50" s="236"/>
      <c r="Y50" s="236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s="19" customFormat="1" ht="15.75" hidden="1" x14ac:dyDescent="0.2">
      <c r="A51" s="153">
        <v>41</v>
      </c>
      <c r="B51" s="164">
        <f>INPUT!B51</f>
        <v>0</v>
      </c>
      <c r="C51" s="158"/>
      <c r="D51" s="58"/>
      <c r="E51" s="59"/>
      <c r="F51" s="58"/>
      <c r="G51" s="59"/>
      <c r="H51" s="58"/>
      <c r="I51" s="48"/>
      <c r="J51" s="58"/>
      <c r="K51" s="58"/>
      <c r="L51" s="58"/>
      <c r="M51" s="60"/>
      <c r="N51" s="55"/>
      <c r="O51" s="56"/>
      <c r="P51" s="2"/>
      <c r="Q51" s="153">
        <v>41</v>
      </c>
      <c r="R51" s="163">
        <f>INPUT!B51</f>
        <v>0</v>
      </c>
      <c r="S51" s="236"/>
      <c r="T51" s="236"/>
      <c r="U51" s="236"/>
      <c r="V51" s="236"/>
      <c r="W51" s="236"/>
      <c r="X51" s="236"/>
      <c r="Y51" s="236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s="19" customFormat="1" ht="15.75" hidden="1" x14ac:dyDescent="0.2">
      <c r="A52" s="153">
        <v>42</v>
      </c>
      <c r="B52" s="164">
        <f>INPUT!B52</f>
        <v>0</v>
      </c>
      <c r="C52" s="158"/>
      <c r="D52" s="58"/>
      <c r="E52" s="59"/>
      <c r="F52" s="58"/>
      <c r="G52" s="59"/>
      <c r="H52" s="58"/>
      <c r="I52" s="48"/>
      <c r="J52" s="58"/>
      <c r="K52" s="58"/>
      <c r="L52" s="58"/>
      <c r="M52" s="60"/>
      <c r="N52" s="55"/>
      <c r="O52" s="56"/>
      <c r="P52" s="2"/>
      <c r="Q52" s="153">
        <v>42</v>
      </c>
      <c r="R52" s="163">
        <f>INPUT!B52</f>
        <v>0</v>
      </c>
      <c r="S52" s="236"/>
      <c r="T52" s="236"/>
      <c r="U52" s="236"/>
      <c r="V52" s="236"/>
      <c r="W52" s="236"/>
      <c r="X52" s="236"/>
      <c r="Y52" s="236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s="19" customFormat="1" ht="15.75" hidden="1" x14ac:dyDescent="0.2">
      <c r="A53" s="153">
        <v>43</v>
      </c>
      <c r="B53" s="164">
        <f>INPUT!B53</f>
        <v>0</v>
      </c>
      <c r="C53" s="158"/>
      <c r="D53" s="58"/>
      <c r="E53" s="59"/>
      <c r="F53" s="58"/>
      <c r="G53" s="59"/>
      <c r="H53" s="58"/>
      <c r="I53" s="48"/>
      <c r="J53" s="58"/>
      <c r="K53" s="58"/>
      <c r="L53" s="58"/>
      <c r="M53" s="60"/>
      <c r="N53" s="55"/>
      <c r="O53" s="56"/>
      <c r="P53" s="2"/>
      <c r="Q53" s="153">
        <v>43</v>
      </c>
      <c r="R53" s="163">
        <f>INPUT!B53</f>
        <v>0</v>
      </c>
      <c r="S53" s="236"/>
      <c r="T53" s="236"/>
      <c r="U53" s="236"/>
      <c r="V53" s="236"/>
      <c r="W53" s="236"/>
      <c r="X53" s="236"/>
      <c r="Y53" s="236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s="19" customFormat="1" ht="15.75" hidden="1" x14ac:dyDescent="0.2">
      <c r="A54" s="153">
        <v>44</v>
      </c>
      <c r="B54" s="164">
        <f>INPUT!B54</f>
        <v>0</v>
      </c>
      <c r="C54" s="158"/>
      <c r="D54" s="58"/>
      <c r="E54" s="59"/>
      <c r="F54" s="58"/>
      <c r="G54" s="59"/>
      <c r="H54" s="58"/>
      <c r="I54" s="48"/>
      <c r="J54" s="58"/>
      <c r="K54" s="58"/>
      <c r="L54" s="58"/>
      <c r="M54" s="60"/>
      <c r="N54" s="55"/>
      <c r="O54" s="56"/>
      <c r="P54" s="2"/>
      <c r="Q54" s="153">
        <v>44</v>
      </c>
      <c r="R54" s="163">
        <f>INPUT!B54</f>
        <v>0</v>
      </c>
      <c r="S54" s="236"/>
      <c r="T54" s="236"/>
      <c r="U54" s="236"/>
      <c r="V54" s="236"/>
      <c r="W54" s="236"/>
      <c r="X54" s="236"/>
      <c r="Y54" s="236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s="19" customFormat="1" ht="15.75" hidden="1" x14ac:dyDescent="0.2">
      <c r="A55" s="153">
        <v>45</v>
      </c>
      <c r="B55" s="164">
        <f>INPUT!B55</f>
        <v>0</v>
      </c>
      <c r="C55" s="158"/>
      <c r="D55" s="58"/>
      <c r="E55" s="59"/>
      <c r="F55" s="58"/>
      <c r="G55" s="59"/>
      <c r="H55" s="58"/>
      <c r="I55" s="48"/>
      <c r="J55" s="58"/>
      <c r="K55" s="58"/>
      <c r="L55" s="58"/>
      <c r="M55" s="60"/>
      <c r="N55" s="55"/>
      <c r="O55" s="56"/>
      <c r="P55" s="2"/>
      <c r="Q55" s="153">
        <v>45</v>
      </c>
      <c r="R55" s="163">
        <f>INPUT!B55</f>
        <v>0</v>
      </c>
      <c r="S55" s="236"/>
      <c r="T55" s="236"/>
      <c r="U55" s="236"/>
      <c r="V55" s="236"/>
      <c r="W55" s="236"/>
      <c r="X55" s="236"/>
      <c r="Y55" s="236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s="19" customFormat="1" ht="15.75" hidden="1" x14ac:dyDescent="0.2">
      <c r="A56" s="153">
        <v>46</v>
      </c>
      <c r="B56" s="164">
        <f>INPUT!B56</f>
        <v>0</v>
      </c>
      <c r="C56" s="158"/>
      <c r="D56" s="58"/>
      <c r="E56" s="59"/>
      <c r="F56" s="58"/>
      <c r="G56" s="59"/>
      <c r="H56" s="58"/>
      <c r="I56" s="48"/>
      <c r="J56" s="58"/>
      <c r="K56" s="58"/>
      <c r="L56" s="58"/>
      <c r="M56" s="60"/>
      <c r="N56" s="55"/>
      <c r="O56" s="56"/>
      <c r="P56" s="2"/>
      <c r="Q56" s="153">
        <v>46</v>
      </c>
      <c r="R56" s="163">
        <f>INPUT!B56</f>
        <v>0</v>
      </c>
      <c r="S56" s="236"/>
      <c r="T56" s="236"/>
      <c r="U56" s="236"/>
      <c r="V56" s="236"/>
      <c r="W56" s="236"/>
      <c r="X56" s="236"/>
      <c r="Y56" s="236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s="19" customFormat="1" ht="15.75" hidden="1" x14ac:dyDescent="0.2">
      <c r="A57" s="153">
        <v>47</v>
      </c>
      <c r="B57" s="164">
        <f>INPUT!B57</f>
        <v>0</v>
      </c>
      <c r="C57" s="158"/>
      <c r="D57" s="58"/>
      <c r="E57" s="59"/>
      <c r="F57" s="58"/>
      <c r="G57" s="59"/>
      <c r="H57" s="58"/>
      <c r="I57" s="48"/>
      <c r="J57" s="58"/>
      <c r="K57" s="58"/>
      <c r="L57" s="58"/>
      <c r="M57" s="60"/>
      <c r="N57" s="55"/>
      <c r="O57" s="56"/>
      <c r="P57" s="2"/>
      <c r="Q57" s="153">
        <v>47</v>
      </c>
      <c r="R57" s="163">
        <f>INPUT!B57</f>
        <v>0</v>
      </c>
      <c r="S57" s="236"/>
      <c r="T57" s="236"/>
      <c r="U57" s="236"/>
      <c r="V57" s="236"/>
      <c r="W57" s="236"/>
      <c r="X57" s="236"/>
      <c r="Y57" s="236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s="19" customFormat="1" ht="15.75" hidden="1" x14ac:dyDescent="0.2">
      <c r="A58" s="153">
        <v>48</v>
      </c>
      <c r="B58" s="164">
        <f>INPUT!B58</f>
        <v>0</v>
      </c>
      <c r="C58" s="158"/>
      <c r="D58" s="58"/>
      <c r="E58" s="59"/>
      <c r="F58" s="58"/>
      <c r="G58" s="59"/>
      <c r="H58" s="58"/>
      <c r="I58" s="48"/>
      <c r="J58" s="58"/>
      <c r="K58" s="58"/>
      <c r="L58" s="58"/>
      <c r="M58" s="60"/>
      <c r="N58" s="55"/>
      <c r="O58" s="56"/>
      <c r="P58" s="2"/>
      <c r="Q58" s="153">
        <v>48</v>
      </c>
      <c r="R58" s="163">
        <f>INPUT!B58</f>
        <v>0</v>
      </c>
      <c r="S58" s="236"/>
      <c r="T58" s="236"/>
      <c r="U58" s="236"/>
      <c r="V58" s="236"/>
      <c r="W58" s="236"/>
      <c r="X58" s="236"/>
      <c r="Y58" s="236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s="19" customFormat="1" ht="15.75" hidden="1" x14ac:dyDescent="0.2">
      <c r="A59" s="153">
        <v>49</v>
      </c>
      <c r="B59" s="164">
        <f>INPUT!B59</f>
        <v>0</v>
      </c>
      <c r="C59" s="158"/>
      <c r="D59" s="58"/>
      <c r="E59" s="59"/>
      <c r="F59" s="58"/>
      <c r="G59" s="59"/>
      <c r="H59" s="58"/>
      <c r="I59" s="48"/>
      <c r="J59" s="58"/>
      <c r="K59" s="58"/>
      <c r="L59" s="58"/>
      <c r="M59" s="60"/>
      <c r="N59" s="55"/>
      <c r="O59" s="56"/>
      <c r="P59" s="2"/>
      <c r="Q59" s="153">
        <v>49</v>
      </c>
      <c r="R59" s="163">
        <f>INPUT!B59</f>
        <v>0</v>
      </c>
      <c r="S59" s="236"/>
      <c r="T59" s="236"/>
      <c r="U59" s="236"/>
      <c r="V59" s="236"/>
      <c r="W59" s="236"/>
      <c r="X59" s="236"/>
      <c r="Y59" s="236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1:72" s="19" customFormat="1" ht="16.5" hidden="1" thickBot="1" x14ac:dyDescent="0.25">
      <c r="A60" s="154">
        <v>50</v>
      </c>
      <c r="B60" s="165">
        <f>INPUT!B60</f>
        <v>0</v>
      </c>
      <c r="C60" s="159"/>
      <c r="D60" s="62"/>
      <c r="E60" s="63"/>
      <c r="F60" s="62"/>
      <c r="G60" s="63"/>
      <c r="H60" s="62"/>
      <c r="I60" s="48"/>
      <c r="J60" s="62"/>
      <c r="K60" s="62"/>
      <c r="L60" s="62"/>
      <c r="M60" s="60"/>
      <c r="N60" s="55"/>
      <c r="O60" s="56"/>
      <c r="P60" s="2"/>
      <c r="Q60" s="154">
        <v>50</v>
      </c>
      <c r="R60" s="238">
        <f>INPUT!B60</f>
        <v>0</v>
      </c>
      <c r="S60" s="239"/>
      <c r="T60" s="239"/>
      <c r="U60" s="239"/>
      <c r="V60" s="239"/>
      <c r="W60" s="239"/>
      <c r="X60" s="239"/>
      <c r="Y60" s="239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1:72" s="19" customFormat="1" ht="16.5" thickBot="1" x14ac:dyDescent="0.25">
      <c r="A61" s="155"/>
      <c r="B61" s="166" t="s">
        <v>33</v>
      </c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34"/>
      <c r="P61" s="2"/>
      <c r="Q61" s="241"/>
      <c r="R61" s="242">
        <f>INPUT!B61</f>
        <v>0</v>
      </c>
      <c r="S61" s="243"/>
      <c r="T61" s="243"/>
      <c r="U61" s="243"/>
      <c r="V61" s="243"/>
      <c r="W61" s="243"/>
      <c r="X61" s="243"/>
      <c r="Y61" s="2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s="19" customFormat="1" ht="15.75" x14ac:dyDescent="0.2">
      <c r="A62" s="97">
        <v>1</v>
      </c>
      <c r="B62" s="257">
        <f>INPUT!B62</f>
        <v>0</v>
      </c>
      <c r="C62" s="270"/>
      <c r="D62" s="271"/>
      <c r="E62" s="271"/>
      <c r="F62" s="271"/>
      <c r="G62" s="271"/>
      <c r="H62" s="271"/>
      <c r="I62" s="272"/>
      <c r="J62" s="271"/>
      <c r="K62" s="271"/>
      <c r="L62" s="271"/>
      <c r="M62" s="273"/>
      <c r="N62" s="274"/>
      <c r="O62" s="260"/>
      <c r="P62" s="2"/>
      <c r="Q62" s="97">
        <v>1</v>
      </c>
      <c r="R62" s="257">
        <f>INPUT!B62</f>
        <v>0</v>
      </c>
      <c r="S62" s="263"/>
      <c r="T62" s="263"/>
      <c r="U62" s="263"/>
      <c r="V62" s="263"/>
      <c r="W62" s="263"/>
      <c r="X62" s="263"/>
      <c r="Y62" s="26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1:72" s="19" customFormat="1" ht="15.75" x14ac:dyDescent="0.2">
      <c r="A63" s="153">
        <v>2</v>
      </c>
      <c r="B63" s="258">
        <f>INPUT!B63</f>
        <v>0</v>
      </c>
      <c r="C63" s="157"/>
      <c r="D63" s="45"/>
      <c r="E63" s="45"/>
      <c r="F63" s="45"/>
      <c r="G63" s="45"/>
      <c r="H63" s="45"/>
      <c r="I63" s="48"/>
      <c r="J63" s="45"/>
      <c r="K63" s="45"/>
      <c r="L63" s="45"/>
      <c r="M63" s="54"/>
      <c r="N63" s="55"/>
      <c r="O63" s="56"/>
      <c r="P63" s="2"/>
      <c r="Q63" s="153">
        <v>2</v>
      </c>
      <c r="R63" s="257">
        <f>INPUT!B63</f>
        <v>0</v>
      </c>
      <c r="S63" s="264"/>
      <c r="T63" s="264"/>
      <c r="U63" s="264"/>
      <c r="V63" s="264"/>
      <c r="W63" s="264"/>
      <c r="X63" s="264"/>
      <c r="Y63" s="264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1:72" s="19" customFormat="1" ht="15.75" x14ac:dyDescent="0.2">
      <c r="A64" s="153">
        <v>3</v>
      </c>
      <c r="B64" s="258">
        <f>INPUT!B64</f>
        <v>0</v>
      </c>
      <c r="C64" s="265"/>
      <c r="D64" s="266"/>
      <c r="E64" s="266"/>
      <c r="F64" s="266"/>
      <c r="G64" s="266"/>
      <c r="H64" s="266"/>
      <c r="I64" s="267"/>
      <c r="J64" s="266"/>
      <c r="K64" s="266"/>
      <c r="L64" s="266"/>
      <c r="M64" s="268"/>
      <c r="N64" s="269"/>
      <c r="O64" s="259"/>
      <c r="P64" s="2"/>
      <c r="Q64" s="153">
        <v>3</v>
      </c>
      <c r="R64" s="257">
        <f>INPUT!B64</f>
        <v>0</v>
      </c>
      <c r="S64" s="264"/>
      <c r="T64" s="264"/>
      <c r="U64" s="264"/>
      <c r="V64" s="264"/>
      <c r="W64" s="264"/>
      <c r="X64" s="264"/>
      <c r="Y64" s="264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1:72" s="19" customFormat="1" ht="15.75" x14ac:dyDescent="0.2">
      <c r="A65" s="153">
        <v>4</v>
      </c>
      <c r="B65" s="258">
        <f>INPUT!B65</f>
        <v>0</v>
      </c>
      <c r="C65" s="157"/>
      <c r="D65" s="45"/>
      <c r="E65" s="45"/>
      <c r="F65" s="45"/>
      <c r="G65" s="45"/>
      <c r="H65" s="45"/>
      <c r="I65" s="48"/>
      <c r="J65" s="45"/>
      <c r="K65" s="45"/>
      <c r="L65" s="45"/>
      <c r="M65" s="54"/>
      <c r="N65" s="55"/>
      <c r="O65" s="56"/>
      <c r="P65" s="2"/>
      <c r="Q65" s="153">
        <v>4</v>
      </c>
      <c r="R65" s="257">
        <f>INPUT!B65</f>
        <v>0</v>
      </c>
      <c r="S65" s="264"/>
      <c r="T65" s="264"/>
      <c r="U65" s="264"/>
      <c r="V65" s="264"/>
      <c r="W65" s="264"/>
      <c r="X65" s="264"/>
      <c r="Y65" s="264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1:72" s="19" customFormat="1" ht="15.75" x14ac:dyDescent="0.2">
      <c r="A66" s="153">
        <v>5</v>
      </c>
      <c r="B66" s="258">
        <f>INPUT!B66</f>
        <v>0</v>
      </c>
      <c r="C66" s="270"/>
      <c r="D66" s="271"/>
      <c r="E66" s="271"/>
      <c r="F66" s="271"/>
      <c r="G66" s="271"/>
      <c r="H66" s="271"/>
      <c r="I66" s="272"/>
      <c r="J66" s="271"/>
      <c r="K66" s="271"/>
      <c r="L66" s="271"/>
      <c r="M66" s="273"/>
      <c r="N66" s="274"/>
      <c r="O66" s="260"/>
      <c r="P66" s="2"/>
      <c r="Q66" s="153">
        <v>5</v>
      </c>
      <c r="R66" s="257">
        <f>INPUT!B66</f>
        <v>0</v>
      </c>
      <c r="S66" s="264"/>
      <c r="T66" s="264"/>
      <c r="U66" s="264"/>
      <c r="V66" s="264"/>
      <c r="W66" s="264"/>
      <c r="X66" s="264"/>
      <c r="Y66" s="264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1:72" s="19" customFormat="1" ht="15.75" x14ac:dyDescent="0.2">
      <c r="A67" s="153">
        <v>6</v>
      </c>
      <c r="B67" s="258">
        <f>INPUT!B67</f>
        <v>0</v>
      </c>
      <c r="C67" s="157"/>
      <c r="D67" s="45"/>
      <c r="E67" s="45"/>
      <c r="F67" s="45"/>
      <c r="G67" s="45"/>
      <c r="H67" s="45"/>
      <c r="I67" s="48"/>
      <c r="J67" s="45"/>
      <c r="K67" s="45"/>
      <c r="L67" s="45"/>
      <c r="M67" s="54"/>
      <c r="N67" s="55"/>
      <c r="O67" s="261"/>
      <c r="P67" s="2"/>
      <c r="Q67" s="153">
        <v>6</v>
      </c>
      <c r="R67" s="257">
        <f>INPUT!B67</f>
        <v>0</v>
      </c>
      <c r="S67" s="264"/>
      <c r="T67" s="264"/>
      <c r="U67" s="264"/>
      <c r="V67" s="264"/>
      <c r="W67" s="264"/>
      <c r="X67" s="264"/>
      <c r="Y67" s="264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1:72" s="19" customFormat="1" ht="16.899999999999999" customHeight="1" x14ac:dyDescent="0.2">
      <c r="A68" s="153">
        <v>7</v>
      </c>
      <c r="B68" s="258">
        <f>INPUT!B68</f>
        <v>0</v>
      </c>
      <c r="C68" s="157"/>
      <c r="D68" s="45"/>
      <c r="E68" s="45"/>
      <c r="F68" s="45"/>
      <c r="G68" s="45"/>
      <c r="H68" s="45"/>
      <c r="I68" s="48"/>
      <c r="J68" s="45"/>
      <c r="K68" s="45"/>
      <c r="L68" s="45"/>
      <c r="M68" s="54"/>
      <c r="N68" s="55"/>
      <c r="O68" s="56"/>
      <c r="P68" s="2"/>
      <c r="Q68" s="153">
        <v>7</v>
      </c>
      <c r="R68" s="257">
        <f>INPUT!B68</f>
        <v>0</v>
      </c>
      <c r="S68" s="264"/>
      <c r="T68" s="264"/>
      <c r="U68" s="264"/>
      <c r="V68" s="264"/>
      <c r="W68" s="264"/>
      <c r="X68" s="264"/>
      <c r="Y68" s="264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1:72" s="19" customFormat="1" ht="15.75" x14ac:dyDescent="0.2">
      <c r="A69" s="153">
        <v>8</v>
      </c>
      <c r="B69" s="258">
        <f>INPUT!B69</f>
        <v>0</v>
      </c>
      <c r="C69" s="157"/>
      <c r="D69" s="45"/>
      <c r="E69" s="45"/>
      <c r="F69" s="45"/>
      <c r="G69" s="45"/>
      <c r="H69" s="45"/>
      <c r="I69" s="48"/>
      <c r="J69" s="45"/>
      <c r="K69" s="45"/>
      <c r="L69" s="45"/>
      <c r="M69" s="54"/>
      <c r="N69" s="55"/>
      <c r="O69" s="56"/>
      <c r="P69" s="2"/>
      <c r="Q69" s="153">
        <v>8</v>
      </c>
      <c r="R69" s="257">
        <f>INPUT!B69</f>
        <v>0</v>
      </c>
      <c r="S69" s="264"/>
      <c r="T69" s="264"/>
      <c r="U69" s="264"/>
      <c r="V69" s="264"/>
      <c r="W69" s="264"/>
      <c r="X69" s="264"/>
      <c r="Y69" s="264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1:72" s="19" customFormat="1" ht="15" customHeight="1" x14ac:dyDescent="0.2">
      <c r="A70" s="153">
        <v>9</v>
      </c>
      <c r="B70" s="258">
        <f>INPUT!B70</f>
        <v>0</v>
      </c>
      <c r="C70" s="157"/>
      <c r="D70" s="45"/>
      <c r="E70" s="45"/>
      <c r="F70" s="45"/>
      <c r="G70" s="45"/>
      <c r="H70" s="45"/>
      <c r="I70" s="48"/>
      <c r="J70" s="45"/>
      <c r="K70" s="45"/>
      <c r="L70" s="45"/>
      <c r="M70" s="54"/>
      <c r="N70" s="55"/>
      <c r="O70" s="261"/>
      <c r="P70" s="2"/>
      <c r="Q70" s="153">
        <v>9</v>
      </c>
      <c r="R70" s="257">
        <f>INPUT!B70</f>
        <v>0</v>
      </c>
      <c r="S70" s="264"/>
      <c r="T70" s="264"/>
      <c r="U70" s="264"/>
      <c r="V70" s="264"/>
      <c r="W70" s="264"/>
      <c r="X70" s="264"/>
      <c r="Y70" s="264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s="19" customFormat="1" ht="15.75" x14ac:dyDescent="0.2">
      <c r="A71" s="153">
        <v>10</v>
      </c>
      <c r="B71" s="258">
        <f>INPUT!B71</f>
        <v>0</v>
      </c>
      <c r="C71" s="157"/>
      <c r="D71" s="45"/>
      <c r="E71" s="45"/>
      <c r="F71" s="45"/>
      <c r="G71" s="45"/>
      <c r="H71" s="45"/>
      <c r="I71" s="48"/>
      <c r="J71" s="45"/>
      <c r="K71" s="45"/>
      <c r="L71" s="45"/>
      <c r="M71" s="54"/>
      <c r="N71" s="55"/>
      <c r="O71" s="261"/>
      <c r="P71" s="2"/>
      <c r="Q71" s="153">
        <v>10</v>
      </c>
      <c r="R71" s="257">
        <f>INPUT!B71</f>
        <v>0</v>
      </c>
      <c r="S71" s="264"/>
      <c r="T71" s="264"/>
      <c r="U71" s="264"/>
      <c r="V71" s="264"/>
      <c r="W71" s="264"/>
      <c r="X71" s="264"/>
      <c r="Y71" s="264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s="19" customFormat="1" ht="15.75" x14ac:dyDescent="0.2">
      <c r="A72" s="153">
        <v>11</v>
      </c>
      <c r="B72" s="258">
        <f>INPUT!B72</f>
        <v>0</v>
      </c>
      <c r="C72" s="265"/>
      <c r="D72" s="266"/>
      <c r="E72" s="266"/>
      <c r="F72" s="266"/>
      <c r="G72" s="266"/>
      <c r="H72" s="266"/>
      <c r="I72" s="267"/>
      <c r="J72" s="266"/>
      <c r="K72" s="266"/>
      <c r="L72" s="266"/>
      <c r="M72" s="268"/>
      <c r="N72" s="269"/>
      <c r="O72" s="259"/>
      <c r="P72" s="2"/>
      <c r="Q72" s="153">
        <v>11</v>
      </c>
      <c r="R72" s="257">
        <f>INPUT!B72</f>
        <v>0</v>
      </c>
      <c r="S72" s="264"/>
      <c r="T72" s="264"/>
      <c r="U72" s="264"/>
      <c r="V72" s="264"/>
      <c r="W72" s="264"/>
      <c r="X72" s="264"/>
      <c r="Y72" s="264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s="19" customFormat="1" ht="15.75" x14ac:dyDescent="0.2">
      <c r="A73" s="153">
        <v>12</v>
      </c>
      <c r="B73" s="258">
        <f>INPUT!B73</f>
        <v>0</v>
      </c>
      <c r="C73" s="157"/>
      <c r="D73" s="45"/>
      <c r="E73" s="45"/>
      <c r="F73" s="45"/>
      <c r="G73" s="45"/>
      <c r="H73" s="45"/>
      <c r="I73" s="48"/>
      <c r="J73" s="45"/>
      <c r="K73" s="45"/>
      <c r="L73" s="45"/>
      <c r="M73" s="54"/>
      <c r="N73" s="55"/>
      <c r="O73" s="261"/>
      <c r="P73" s="2"/>
      <c r="Q73" s="153">
        <v>12</v>
      </c>
      <c r="R73" s="257">
        <f>INPUT!B73</f>
        <v>0</v>
      </c>
      <c r="S73" s="264"/>
      <c r="T73" s="264"/>
      <c r="U73" s="264"/>
      <c r="V73" s="264"/>
      <c r="W73" s="264"/>
      <c r="X73" s="264"/>
      <c r="Y73" s="264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s="19" customFormat="1" ht="15.75" x14ac:dyDescent="0.2">
      <c r="A74" s="153">
        <v>13</v>
      </c>
      <c r="B74" s="258">
        <f>INPUT!B74</f>
        <v>0</v>
      </c>
      <c r="C74" s="265"/>
      <c r="D74" s="266"/>
      <c r="E74" s="266"/>
      <c r="F74" s="266"/>
      <c r="G74" s="266"/>
      <c r="H74" s="266"/>
      <c r="I74" s="267"/>
      <c r="J74" s="266"/>
      <c r="K74" s="266"/>
      <c r="L74" s="266"/>
      <c r="M74" s="268"/>
      <c r="N74" s="269"/>
      <c r="O74" s="259"/>
      <c r="P74" s="2"/>
      <c r="Q74" s="153">
        <v>13</v>
      </c>
      <c r="R74" s="257">
        <f>INPUT!B74</f>
        <v>0</v>
      </c>
      <c r="S74" s="264"/>
      <c r="T74" s="264"/>
      <c r="U74" s="264"/>
      <c r="V74" s="264"/>
      <c r="W74" s="264"/>
      <c r="X74" s="264"/>
      <c r="Y74" s="264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s="19" customFormat="1" ht="15.75" x14ac:dyDescent="0.2">
      <c r="A75" s="153">
        <v>14</v>
      </c>
      <c r="B75" s="164">
        <f>INPUT!B75</f>
        <v>0</v>
      </c>
      <c r="C75" s="157"/>
      <c r="D75" s="45"/>
      <c r="E75" s="45"/>
      <c r="F75" s="45"/>
      <c r="G75" s="45"/>
      <c r="H75" s="45"/>
      <c r="I75" s="48" t="e">
        <f>ROUND(IF(OR(J75="",K75="",L75="",#REF!=""),"",IF(ISERROR(J75+K75+L75+#REF!)/(COUNT(J75:L75)),"",(J75+K75+L75+#REF!)/(COUNT(J75:L75)))),0)</f>
        <v>#REF!</v>
      </c>
      <c r="J75" s="45"/>
      <c r="K75" s="45"/>
      <c r="L75" s="45"/>
      <c r="M75" s="54"/>
      <c r="N75" s="55" t="e">
        <f t="shared" ref="N12:N75" si="0">IF(ISERROR(C75+D75+E75+F75+G75+H75+I75+J75+K75+L75)/(COUNT(C75:L75)),"",(C75+D75+E75+F75+G75+H75+I75+J75+K75+L75)/(COUNT(C75:L75)))</f>
        <v>#DIV/0!</v>
      </c>
      <c r="O75" s="56" t="str">
        <f t="shared" ref="O12:O75" si="1">IF(ISERROR(ROUND(N75,0)),"",ROUND(N75,0))</f>
        <v/>
      </c>
      <c r="P75" s="2"/>
      <c r="Q75" s="153">
        <v>14</v>
      </c>
      <c r="R75" s="163">
        <f>INPUT!B75</f>
        <v>0</v>
      </c>
      <c r="S75" s="236"/>
      <c r="T75" s="236"/>
      <c r="U75" s="236"/>
      <c r="V75" s="236"/>
      <c r="W75" s="236"/>
      <c r="X75" s="236"/>
      <c r="Y75" s="236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s="19" customFormat="1" ht="15.75" x14ac:dyDescent="0.2">
      <c r="A76" s="153">
        <v>15</v>
      </c>
      <c r="B76" s="164">
        <f>INPUT!B76</f>
        <v>0</v>
      </c>
      <c r="C76" s="157"/>
      <c r="D76" s="45"/>
      <c r="E76" s="45"/>
      <c r="F76" s="45"/>
      <c r="G76" s="45"/>
      <c r="H76" s="45"/>
      <c r="I76" s="48" t="e">
        <f>ROUND(IF(OR(J76="",K76="",L76="",#REF!=""),"",IF(ISERROR(J76+K76+L76+#REF!)/(COUNT(J76:L76)),"",(J76+K76+L76+#REF!)/(COUNT(J76:L76)))),0)</f>
        <v>#REF!</v>
      </c>
      <c r="J76" s="45"/>
      <c r="K76" s="45"/>
      <c r="L76" s="45"/>
      <c r="M76" s="54"/>
      <c r="N76" s="55" t="e">
        <f t="shared" ref="N76:N111" si="2">IF(ISERROR(C76+D76+E76+F76+G76+H76+I76+J76+K76+L76)/(COUNT(C76:L76)),"",(C76+D76+E76+F76+G76+H76+I76+J76+K76+L76)/(COUNT(C76:L76)))</f>
        <v>#DIV/0!</v>
      </c>
      <c r="O76" s="56" t="str">
        <f t="shared" ref="O76:O111" si="3">IF(ISERROR(ROUND(N76,0)),"",ROUND(N76,0))</f>
        <v/>
      </c>
      <c r="P76" s="2"/>
      <c r="Q76" s="153">
        <v>15</v>
      </c>
      <c r="R76" s="163">
        <f>INPUT!B76</f>
        <v>0</v>
      </c>
      <c r="S76" s="236"/>
      <c r="T76" s="236"/>
      <c r="U76" s="236"/>
      <c r="V76" s="236"/>
      <c r="W76" s="236"/>
      <c r="X76" s="236"/>
      <c r="Y76" s="236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s="19" customFormat="1" ht="15.75" x14ac:dyDescent="0.2">
      <c r="A77" s="153">
        <v>16</v>
      </c>
      <c r="B77" s="164">
        <f>INPUT!B77</f>
        <v>0</v>
      </c>
      <c r="C77" s="157"/>
      <c r="D77" s="45"/>
      <c r="E77" s="45"/>
      <c r="F77" s="45"/>
      <c r="G77" s="45"/>
      <c r="H77" s="45"/>
      <c r="I77" s="48" t="e">
        <f>ROUND(IF(OR(J77="",K77="",L77="",#REF!=""),"",IF(ISERROR(J77+K77+L77+#REF!)/(COUNT(J77:L77)),"",(J77+K77+L77+#REF!)/(COUNT(J77:L77)))),0)</f>
        <v>#REF!</v>
      </c>
      <c r="J77" s="45"/>
      <c r="K77" s="45"/>
      <c r="L77" s="45"/>
      <c r="M77" s="54"/>
      <c r="N77" s="55" t="e">
        <f t="shared" si="2"/>
        <v>#DIV/0!</v>
      </c>
      <c r="O77" s="56" t="str">
        <f t="shared" si="3"/>
        <v/>
      </c>
      <c r="P77" s="2"/>
      <c r="Q77" s="153">
        <v>16</v>
      </c>
      <c r="R77" s="163">
        <f>INPUT!B77</f>
        <v>0</v>
      </c>
      <c r="S77" s="236"/>
      <c r="T77" s="236"/>
      <c r="U77" s="236"/>
      <c r="V77" s="236"/>
      <c r="W77" s="236"/>
      <c r="X77" s="236"/>
      <c r="Y77" s="236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s="19" customFormat="1" ht="15.75" x14ac:dyDescent="0.2">
      <c r="A78" s="153">
        <v>17</v>
      </c>
      <c r="B78" s="164">
        <f>INPUT!B78</f>
        <v>0</v>
      </c>
      <c r="C78" s="157"/>
      <c r="D78" s="45"/>
      <c r="E78" s="45"/>
      <c r="F78" s="45"/>
      <c r="G78" s="45"/>
      <c r="H78" s="45"/>
      <c r="I78" s="48" t="e">
        <f>ROUND(IF(OR(J78="",K78="",L78="",#REF!=""),"",IF(ISERROR(J78+K78+L78+#REF!)/(COUNT(J78:L78)),"",(J78+K78+L78+#REF!)/(COUNT(J78:L78)))),0)</f>
        <v>#REF!</v>
      </c>
      <c r="J78" s="45"/>
      <c r="K78" s="45"/>
      <c r="L78" s="45"/>
      <c r="M78" s="54"/>
      <c r="N78" s="55" t="e">
        <f t="shared" si="2"/>
        <v>#DIV/0!</v>
      </c>
      <c r="O78" s="56" t="str">
        <f t="shared" si="3"/>
        <v/>
      </c>
      <c r="P78" s="2"/>
      <c r="Q78" s="153">
        <v>17</v>
      </c>
      <c r="R78" s="163">
        <f>INPUT!B78</f>
        <v>0</v>
      </c>
      <c r="S78" s="236"/>
      <c r="T78" s="236"/>
      <c r="U78" s="236"/>
      <c r="V78" s="236"/>
      <c r="W78" s="236"/>
      <c r="X78" s="236"/>
      <c r="Y78" s="236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s="19" customFormat="1" ht="15.75" x14ac:dyDescent="0.2">
      <c r="A79" s="153">
        <v>18</v>
      </c>
      <c r="B79" s="164">
        <f>INPUT!B79</f>
        <v>0</v>
      </c>
      <c r="C79" s="157"/>
      <c r="D79" s="45"/>
      <c r="E79" s="45"/>
      <c r="F79" s="45"/>
      <c r="G79" s="45"/>
      <c r="H79" s="45"/>
      <c r="I79" s="48" t="e">
        <f>ROUND(IF(OR(J79="",K79="",L79="",#REF!=""),"",IF(ISERROR(J79+K79+L79+#REF!)/(COUNT(J79:L79)),"",(J79+K79+L79+#REF!)/(COUNT(J79:L79)))),0)</f>
        <v>#REF!</v>
      </c>
      <c r="J79" s="45"/>
      <c r="K79" s="45"/>
      <c r="L79" s="45"/>
      <c r="M79" s="54"/>
      <c r="N79" s="55" t="e">
        <f t="shared" si="2"/>
        <v>#DIV/0!</v>
      </c>
      <c r="O79" s="56" t="str">
        <f t="shared" si="3"/>
        <v/>
      </c>
      <c r="P79" s="2"/>
      <c r="Q79" s="153">
        <v>18</v>
      </c>
      <c r="R79" s="163">
        <f>INPUT!B79</f>
        <v>0</v>
      </c>
      <c r="S79" s="236"/>
      <c r="T79" s="236"/>
      <c r="U79" s="236"/>
      <c r="V79" s="236"/>
      <c r="W79" s="236"/>
      <c r="X79" s="236"/>
      <c r="Y79" s="236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s="19" customFormat="1" ht="15.75" x14ac:dyDescent="0.2">
      <c r="A80" s="153">
        <v>19</v>
      </c>
      <c r="B80" s="164">
        <f>INPUT!B80</f>
        <v>0</v>
      </c>
      <c r="C80" s="157"/>
      <c r="D80" s="45"/>
      <c r="E80" s="45"/>
      <c r="F80" s="45"/>
      <c r="G80" s="45"/>
      <c r="H80" s="45"/>
      <c r="I80" s="48" t="e">
        <f>ROUND(IF(OR(J80="",K80="",L80="",#REF!=""),"",IF(ISERROR(J80+K80+L80+#REF!)/(COUNT(J80:L80)),"",(J80+K80+L80+#REF!)/(COUNT(J80:L80)))),0)</f>
        <v>#REF!</v>
      </c>
      <c r="J80" s="45"/>
      <c r="K80" s="45"/>
      <c r="L80" s="45"/>
      <c r="M80" s="54"/>
      <c r="N80" s="55" t="e">
        <f t="shared" si="2"/>
        <v>#DIV/0!</v>
      </c>
      <c r="O80" s="56" t="str">
        <f t="shared" si="3"/>
        <v/>
      </c>
      <c r="P80" s="2"/>
      <c r="Q80" s="153">
        <v>19</v>
      </c>
      <c r="R80" s="163">
        <f>INPUT!B80</f>
        <v>0</v>
      </c>
      <c r="S80" s="236"/>
      <c r="T80" s="236"/>
      <c r="U80" s="236"/>
      <c r="V80" s="236"/>
      <c r="W80" s="236"/>
      <c r="X80" s="236"/>
      <c r="Y80" s="236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s="19" customFormat="1" ht="15.75" x14ac:dyDescent="0.2">
      <c r="A81" s="153">
        <v>20</v>
      </c>
      <c r="B81" s="164">
        <f>INPUT!B81</f>
        <v>0</v>
      </c>
      <c r="C81" s="157"/>
      <c r="D81" s="45"/>
      <c r="E81" s="45"/>
      <c r="F81" s="45"/>
      <c r="G81" s="45"/>
      <c r="H81" s="45"/>
      <c r="I81" s="48" t="e">
        <f>ROUND(IF(OR(J81="",K81="",L81="",#REF!=""),"",IF(ISERROR(J81+K81+L81+#REF!)/(COUNT(J81:L81)),"",(J81+K81+L81+#REF!)/(COUNT(J81:L81)))),0)</f>
        <v>#REF!</v>
      </c>
      <c r="J81" s="45"/>
      <c r="K81" s="45"/>
      <c r="L81" s="45"/>
      <c r="M81" s="54"/>
      <c r="N81" s="55" t="e">
        <f t="shared" si="2"/>
        <v>#DIV/0!</v>
      </c>
      <c r="O81" s="56" t="str">
        <f t="shared" si="3"/>
        <v/>
      </c>
      <c r="P81" s="2"/>
      <c r="Q81" s="153">
        <v>20</v>
      </c>
      <c r="R81" s="163">
        <f>INPUT!B81</f>
        <v>0</v>
      </c>
      <c r="S81" s="236"/>
      <c r="T81" s="236"/>
      <c r="U81" s="236"/>
      <c r="V81" s="236"/>
      <c r="W81" s="236"/>
      <c r="X81" s="236"/>
      <c r="Y81" s="236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s="19" customFormat="1" ht="15.75" x14ac:dyDescent="0.2">
      <c r="A82" s="153">
        <v>21</v>
      </c>
      <c r="B82" s="164">
        <f>INPUT!B82</f>
        <v>0</v>
      </c>
      <c r="C82" s="157"/>
      <c r="D82" s="45"/>
      <c r="E82" s="45"/>
      <c r="F82" s="45"/>
      <c r="G82" s="45"/>
      <c r="H82" s="45"/>
      <c r="I82" s="48" t="e">
        <f>ROUND(IF(OR(J82="",K82="",L82="",#REF!=""),"",IF(ISERROR(J82+K82+L82+#REF!)/(COUNT(J82:L82)),"",(J82+K82+L82+#REF!)/(COUNT(J82:L82)))),0)</f>
        <v>#REF!</v>
      </c>
      <c r="J82" s="45"/>
      <c r="K82" s="45"/>
      <c r="L82" s="45"/>
      <c r="M82" s="54"/>
      <c r="N82" s="55" t="e">
        <f t="shared" si="2"/>
        <v>#DIV/0!</v>
      </c>
      <c r="O82" s="56" t="str">
        <f t="shared" si="3"/>
        <v/>
      </c>
      <c r="P82" s="2"/>
      <c r="Q82" s="153">
        <v>21</v>
      </c>
      <c r="R82" s="163">
        <f>INPUT!B82</f>
        <v>0</v>
      </c>
      <c r="S82" s="236"/>
      <c r="T82" s="236"/>
      <c r="U82" s="236"/>
      <c r="V82" s="236"/>
      <c r="W82" s="236"/>
      <c r="X82" s="236"/>
      <c r="Y82" s="236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1:72" s="19" customFormat="1" ht="15.75" x14ac:dyDescent="0.2">
      <c r="A83" s="153">
        <v>22</v>
      </c>
      <c r="B83" s="164">
        <f>INPUT!B83</f>
        <v>0</v>
      </c>
      <c r="C83" s="157"/>
      <c r="D83" s="45"/>
      <c r="E83" s="45"/>
      <c r="F83" s="45"/>
      <c r="G83" s="45"/>
      <c r="H83" s="45"/>
      <c r="I83" s="48" t="e">
        <f>ROUND(IF(OR(J83="",K83="",L83="",#REF!=""),"",IF(ISERROR(J83+K83+L83+#REF!)/(COUNT(J83:L83)),"",(J83+K83+L83+#REF!)/(COUNT(J83:L83)))),0)</f>
        <v>#REF!</v>
      </c>
      <c r="J83" s="45"/>
      <c r="K83" s="45"/>
      <c r="L83" s="45"/>
      <c r="M83" s="54"/>
      <c r="N83" s="55" t="e">
        <f t="shared" si="2"/>
        <v>#DIV/0!</v>
      </c>
      <c r="O83" s="56" t="str">
        <f t="shared" si="3"/>
        <v/>
      </c>
      <c r="P83" s="2"/>
      <c r="Q83" s="153">
        <v>22</v>
      </c>
      <c r="R83" s="163">
        <f>INPUT!B83</f>
        <v>0</v>
      </c>
      <c r="S83" s="236"/>
      <c r="T83" s="236"/>
      <c r="U83" s="236"/>
      <c r="V83" s="236"/>
      <c r="W83" s="236"/>
      <c r="X83" s="236"/>
      <c r="Y83" s="236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1:72" s="19" customFormat="1" ht="15.75" x14ac:dyDescent="0.2">
      <c r="A84" s="153">
        <v>23</v>
      </c>
      <c r="B84" s="164">
        <f>INPUT!B84</f>
        <v>0</v>
      </c>
      <c r="C84" s="157"/>
      <c r="D84" s="45"/>
      <c r="E84" s="45"/>
      <c r="F84" s="45"/>
      <c r="G84" s="45"/>
      <c r="H84" s="45"/>
      <c r="I84" s="48" t="e">
        <f>ROUND(IF(OR(J84="",K84="",L84="",#REF!=""),"",IF(ISERROR(J84+K84+L84+#REF!)/(COUNT(J84:L84)),"",(J84+K84+L84+#REF!)/(COUNT(J84:L84)))),0)</f>
        <v>#REF!</v>
      </c>
      <c r="J84" s="45"/>
      <c r="K84" s="45"/>
      <c r="L84" s="45"/>
      <c r="M84" s="54"/>
      <c r="N84" s="55" t="e">
        <f t="shared" si="2"/>
        <v>#DIV/0!</v>
      </c>
      <c r="O84" s="56" t="str">
        <f t="shared" si="3"/>
        <v/>
      </c>
      <c r="P84" s="2"/>
      <c r="Q84" s="153">
        <v>23</v>
      </c>
      <c r="R84" s="163">
        <f>INPUT!B84</f>
        <v>0</v>
      </c>
      <c r="S84" s="236"/>
      <c r="T84" s="236"/>
      <c r="U84" s="236"/>
      <c r="V84" s="236"/>
      <c r="W84" s="236"/>
      <c r="X84" s="236"/>
      <c r="Y84" s="236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1:72" s="19" customFormat="1" ht="15.75" x14ac:dyDescent="0.2">
      <c r="A85" s="153">
        <v>24</v>
      </c>
      <c r="B85" s="164">
        <f>INPUT!B85</f>
        <v>0</v>
      </c>
      <c r="C85" s="158"/>
      <c r="D85" s="58"/>
      <c r="E85" s="59"/>
      <c r="F85" s="58"/>
      <c r="G85" s="59"/>
      <c r="H85" s="58"/>
      <c r="I85" s="48" t="e">
        <f>ROUND(IF(OR(J85="",K85="",L85="",#REF!=""),"",IF(ISERROR(J85+K85+L85+#REF!)/(COUNT(J85:L85)),"",(J85+K85+L85+#REF!)/(COUNT(J85:L85)))),0)</f>
        <v>#REF!</v>
      </c>
      <c r="J85" s="58"/>
      <c r="K85" s="58"/>
      <c r="L85" s="58"/>
      <c r="M85" s="58"/>
      <c r="N85" s="55" t="e">
        <f t="shared" si="2"/>
        <v>#DIV/0!</v>
      </c>
      <c r="O85" s="56" t="str">
        <f t="shared" si="3"/>
        <v/>
      </c>
      <c r="P85" s="2"/>
      <c r="Q85" s="153">
        <v>24</v>
      </c>
      <c r="R85" s="163">
        <f>INPUT!B85</f>
        <v>0</v>
      </c>
      <c r="S85" s="236"/>
      <c r="T85" s="236"/>
      <c r="U85" s="236"/>
      <c r="V85" s="236"/>
      <c r="W85" s="236"/>
      <c r="X85" s="236"/>
      <c r="Y85" s="236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1:72" s="19" customFormat="1" ht="15.75" x14ac:dyDescent="0.2">
      <c r="A86" s="153">
        <v>25</v>
      </c>
      <c r="B86" s="164">
        <f>INPUT!B86</f>
        <v>0</v>
      </c>
      <c r="C86" s="158"/>
      <c r="D86" s="58"/>
      <c r="E86" s="59"/>
      <c r="F86" s="58"/>
      <c r="G86" s="59"/>
      <c r="H86" s="58"/>
      <c r="I86" s="48" t="e">
        <f>ROUND(IF(OR(J86="",K86="",L86="",#REF!=""),"",IF(ISERROR(J86+K86+L86+#REF!)/(COUNT(J86:L86)),"",(J86+K86+L86+#REF!)/(COUNT(J86:L86)))),0)</f>
        <v>#REF!</v>
      </c>
      <c r="J86" s="58"/>
      <c r="K86" s="58"/>
      <c r="L86" s="58"/>
      <c r="M86" s="58"/>
      <c r="N86" s="55" t="e">
        <f t="shared" si="2"/>
        <v>#DIV/0!</v>
      </c>
      <c r="O86" s="56" t="str">
        <f t="shared" si="3"/>
        <v/>
      </c>
      <c r="P86" s="2"/>
      <c r="Q86" s="153">
        <v>25</v>
      </c>
      <c r="R86" s="163">
        <f>INPUT!B86</f>
        <v>0</v>
      </c>
      <c r="S86" s="236"/>
      <c r="T86" s="236"/>
      <c r="U86" s="236"/>
      <c r="V86" s="236"/>
      <c r="W86" s="236"/>
      <c r="X86" s="236"/>
      <c r="Y86" s="236"/>
      <c r="Z86" s="2"/>
      <c r="AA86" s="2"/>
      <c r="AB86" s="2"/>
      <c r="AC86" s="2"/>
      <c r="AD86" s="47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1:72" s="19" customFormat="1" ht="15.75" x14ac:dyDescent="0.2">
      <c r="A87" s="153">
        <v>26</v>
      </c>
      <c r="B87" s="164">
        <f>INPUT!B87</f>
        <v>0</v>
      </c>
      <c r="C87" s="158"/>
      <c r="D87" s="58"/>
      <c r="E87" s="59"/>
      <c r="F87" s="58"/>
      <c r="G87" s="59"/>
      <c r="H87" s="58"/>
      <c r="I87" s="48" t="e">
        <f>ROUND(IF(OR(J87="",K87="",L87="",#REF!=""),"",IF(ISERROR(J87+K87+L87+#REF!)/(COUNT(J87:L87)),"",(J87+K87+L87+#REF!)/(COUNT(J87:L87)))),0)</f>
        <v>#REF!</v>
      </c>
      <c r="J87" s="58"/>
      <c r="K87" s="58"/>
      <c r="L87" s="58"/>
      <c r="M87" s="58"/>
      <c r="N87" s="55" t="e">
        <f t="shared" si="2"/>
        <v>#DIV/0!</v>
      </c>
      <c r="O87" s="56" t="str">
        <f t="shared" si="3"/>
        <v/>
      </c>
      <c r="P87" s="2"/>
      <c r="Q87" s="153">
        <v>26</v>
      </c>
      <c r="R87" s="163">
        <f>INPUT!B87</f>
        <v>0</v>
      </c>
      <c r="S87" s="236"/>
      <c r="T87" s="236"/>
      <c r="U87" s="236"/>
      <c r="V87" s="236"/>
      <c r="W87" s="236"/>
      <c r="X87" s="236"/>
      <c r="Y87" s="236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1:72" s="19" customFormat="1" ht="15.75" x14ac:dyDescent="0.2">
      <c r="A88" s="153">
        <v>27</v>
      </c>
      <c r="B88" s="164">
        <f>INPUT!B88</f>
        <v>0</v>
      </c>
      <c r="C88" s="158"/>
      <c r="D88" s="58"/>
      <c r="E88" s="59"/>
      <c r="F88" s="58"/>
      <c r="G88" s="59"/>
      <c r="H88" s="58"/>
      <c r="I88" s="48" t="e">
        <f>ROUND(IF(OR(J88="",K88="",L88="",#REF!=""),"",IF(ISERROR(J88+K88+L88+#REF!)/(COUNT(J88:L88)),"",(J88+K88+L88+#REF!)/(COUNT(J88:L88)))),0)</f>
        <v>#REF!</v>
      </c>
      <c r="J88" s="58"/>
      <c r="K88" s="58"/>
      <c r="L88" s="58"/>
      <c r="M88" s="58"/>
      <c r="N88" s="55" t="e">
        <f t="shared" si="2"/>
        <v>#DIV/0!</v>
      </c>
      <c r="O88" s="56" t="str">
        <f t="shared" si="3"/>
        <v/>
      </c>
      <c r="P88" s="2"/>
      <c r="Q88" s="153">
        <v>27</v>
      </c>
      <c r="R88" s="163">
        <f>INPUT!B88</f>
        <v>0</v>
      </c>
      <c r="S88" s="236"/>
      <c r="T88" s="236"/>
      <c r="U88" s="236"/>
      <c r="V88" s="236"/>
      <c r="W88" s="236"/>
      <c r="X88" s="236"/>
      <c r="Y88" s="236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1:72" s="19" customFormat="1" ht="15.75" x14ac:dyDescent="0.2">
      <c r="A89" s="153">
        <v>28</v>
      </c>
      <c r="B89" s="164">
        <f>INPUT!B89</f>
        <v>0</v>
      </c>
      <c r="C89" s="158"/>
      <c r="D89" s="58"/>
      <c r="E89" s="59"/>
      <c r="F89" s="58"/>
      <c r="G89" s="59"/>
      <c r="H89" s="58"/>
      <c r="I89" s="48" t="e">
        <f>ROUND(IF(OR(J89="",K89="",L89="",#REF!=""),"",IF(ISERROR(J89+K89+L89+#REF!)/(COUNT(J89:L89)),"",(J89+K89+L89+#REF!)/(COUNT(J89:L89)))),0)</f>
        <v>#REF!</v>
      </c>
      <c r="J89" s="58"/>
      <c r="K89" s="58"/>
      <c r="L89" s="58"/>
      <c r="M89" s="58"/>
      <c r="N89" s="55" t="e">
        <f t="shared" si="2"/>
        <v>#DIV/0!</v>
      </c>
      <c r="O89" s="56" t="str">
        <f t="shared" si="3"/>
        <v/>
      </c>
      <c r="P89" s="2"/>
      <c r="Q89" s="153">
        <v>28</v>
      </c>
      <c r="R89" s="163">
        <f>INPUT!B89</f>
        <v>0</v>
      </c>
      <c r="S89" s="236"/>
      <c r="T89" s="236"/>
      <c r="U89" s="236"/>
      <c r="V89" s="236"/>
      <c r="W89" s="236"/>
      <c r="X89" s="236"/>
      <c r="Y89" s="236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1:72" s="19" customFormat="1" ht="15.75" x14ac:dyDescent="0.2">
      <c r="A90" s="153">
        <v>29</v>
      </c>
      <c r="B90" s="164">
        <f>INPUT!B90</f>
        <v>0</v>
      </c>
      <c r="C90" s="158"/>
      <c r="D90" s="58"/>
      <c r="E90" s="59"/>
      <c r="F90" s="58"/>
      <c r="G90" s="59"/>
      <c r="H90" s="58"/>
      <c r="I90" s="48" t="e">
        <f>ROUND(IF(OR(J90="",K90="",L90="",#REF!=""),"",IF(ISERROR(J90+K90+L90+#REF!)/(COUNT(J90:L90)),"",(J90+K90+L90+#REF!)/(COUNT(J90:L90)))),0)</f>
        <v>#REF!</v>
      </c>
      <c r="J90" s="58"/>
      <c r="K90" s="58"/>
      <c r="L90" s="58"/>
      <c r="M90" s="58"/>
      <c r="N90" s="55" t="e">
        <f t="shared" si="2"/>
        <v>#DIV/0!</v>
      </c>
      <c r="O90" s="56" t="str">
        <f t="shared" si="3"/>
        <v/>
      </c>
      <c r="P90" s="2"/>
      <c r="Q90" s="153">
        <v>29</v>
      </c>
      <c r="R90" s="163">
        <f>INPUT!B90</f>
        <v>0</v>
      </c>
      <c r="S90" s="236"/>
      <c r="T90" s="236"/>
      <c r="U90" s="236"/>
      <c r="V90" s="236"/>
      <c r="W90" s="236"/>
      <c r="X90" s="236"/>
      <c r="Y90" s="236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1:72" s="19" customFormat="1" ht="15.75" x14ac:dyDescent="0.2">
      <c r="A91" s="153">
        <v>30</v>
      </c>
      <c r="B91" s="164">
        <f>INPUT!B91</f>
        <v>0</v>
      </c>
      <c r="C91" s="158"/>
      <c r="D91" s="58"/>
      <c r="E91" s="59"/>
      <c r="F91" s="58"/>
      <c r="G91" s="59"/>
      <c r="H91" s="58"/>
      <c r="I91" s="48" t="e">
        <f>ROUND(IF(OR(J91="",K91="",L91="",#REF!=""),"",IF(ISERROR(J91+K91+L91+#REF!)/(COUNT(J91:L91)),"",(J91+K91+L91+#REF!)/(COUNT(J91:L91)))),0)</f>
        <v>#REF!</v>
      </c>
      <c r="J91" s="58"/>
      <c r="K91" s="58"/>
      <c r="L91" s="58"/>
      <c r="M91" s="58"/>
      <c r="N91" s="55" t="e">
        <f t="shared" si="2"/>
        <v>#DIV/0!</v>
      </c>
      <c r="O91" s="56" t="str">
        <f t="shared" si="3"/>
        <v/>
      </c>
      <c r="P91" s="2"/>
      <c r="Q91" s="153">
        <v>30</v>
      </c>
      <c r="R91" s="163">
        <f>INPUT!B91</f>
        <v>0</v>
      </c>
      <c r="S91" s="236"/>
      <c r="T91" s="236"/>
      <c r="U91" s="236"/>
      <c r="V91" s="236"/>
      <c r="W91" s="236"/>
      <c r="X91" s="236"/>
      <c r="Y91" s="236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1:72" s="19" customFormat="1" ht="15.75" x14ac:dyDescent="0.2">
      <c r="A92" s="153">
        <v>31</v>
      </c>
      <c r="B92" s="164">
        <f>INPUT!B92</f>
        <v>0</v>
      </c>
      <c r="C92" s="158"/>
      <c r="D92" s="58"/>
      <c r="E92" s="59"/>
      <c r="F92" s="58"/>
      <c r="G92" s="59"/>
      <c r="H92" s="58"/>
      <c r="I92" s="48" t="e">
        <f>ROUND(IF(OR(J92="",K92="",L92="",#REF!=""),"",IF(ISERROR(J92+K92+L92+#REF!)/(COUNT(J92:L92)),"",(J92+K92+L92+#REF!)/(COUNT(J92:L92)))),0)</f>
        <v>#REF!</v>
      </c>
      <c r="J92" s="58"/>
      <c r="K92" s="58"/>
      <c r="L92" s="58"/>
      <c r="M92" s="58"/>
      <c r="N92" s="55" t="e">
        <f t="shared" si="2"/>
        <v>#DIV/0!</v>
      </c>
      <c r="O92" s="56" t="str">
        <f t="shared" si="3"/>
        <v/>
      </c>
      <c r="P92" s="2"/>
      <c r="Q92" s="153">
        <v>31</v>
      </c>
      <c r="R92" s="163">
        <f>INPUT!B92</f>
        <v>0</v>
      </c>
      <c r="S92" s="236"/>
      <c r="T92" s="236"/>
      <c r="U92" s="236"/>
      <c r="V92" s="236"/>
      <c r="W92" s="236"/>
      <c r="X92" s="236"/>
      <c r="Y92" s="236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1:72" s="19" customFormat="1" ht="15.75" x14ac:dyDescent="0.2">
      <c r="A93" s="153">
        <v>32</v>
      </c>
      <c r="B93" s="164">
        <f>INPUT!B93</f>
        <v>0</v>
      </c>
      <c r="C93" s="158"/>
      <c r="D93" s="58"/>
      <c r="E93" s="59"/>
      <c r="F93" s="58"/>
      <c r="G93" s="59"/>
      <c r="H93" s="58"/>
      <c r="I93" s="48" t="e">
        <f>ROUND(IF(OR(J93="",K93="",L93="",#REF!=""),"",IF(ISERROR(J93+K93+L93+#REF!)/(COUNT(J93:L93)),"",(J93+K93+L93+#REF!)/(COUNT(J93:L93)))),0)</f>
        <v>#REF!</v>
      </c>
      <c r="J93" s="58"/>
      <c r="K93" s="58"/>
      <c r="L93" s="58"/>
      <c r="M93" s="58"/>
      <c r="N93" s="55" t="e">
        <f t="shared" si="2"/>
        <v>#DIV/0!</v>
      </c>
      <c r="O93" s="56" t="str">
        <f t="shared" si="3"/>
        <v/>
      </c>
      <c r="P93" s="2"/>
      <c r="Q93" s="153">
        <v>32</v>
      </c>
      <c r="R93" s="163">
        <f>INPUT!B93</f>
        <v>0</v>
      </c>
      <c r="S93" s="236"/>
      <c r="T93" s="236"/>
      <c r="U93" s="236"/>
      <c r="V93" s="236"/>
      <c r="W93" s="236"/>
      <c r="X93" s="236"/>
      <c r="Y93" s="236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1:72" s="19" customFormat="1" ht="15.75" x14ac:dyDescent="0.2">
      <c r="A94" s="153">
        <v>33</v>
      </c>
      <c r="B94" s="164">
        <f>INPUT!B94</f>
        <v>0</v>
      </c>
      <c r="C94" s="158"/>
      <c r="D94" s="58"/>
      <c r="E94" s="59"/>
      <c r="F94" s="58"/>
      <c r="G94" s="59"/>
      <c r="H94" s="58"/>
      <c r="I94" s="48" t="e">
        <f>ROUND(IF(OR(J94="",K94="",L94="",#REF!=""),"",IF(ISERROR(J94+K94+L94+#REF!)/(COUNT(J94:L94)),"",(J94+K94+L94+#REF!)/(COUNT(J94:L94)))),0)</f>
        <v>#REF!</v>
      </c>
      <c r="J94" s="58"/>
      <c r="K94" s="58"/>
      <c r="L94" s="58"/>
      <c r="M94" s="58"/>
      <c r="N94" s="55" t="e">
        <f t="shared" si="2"/>
        <v>#DIV/0!</v>
      </c>
      <c r="O94" s="56" t="str">
        <f t="shared" si="3"/>
        <v/>
      </c>
      <c r="P94" s="2"/>
      <c r="Q94" s="153">
        <v>33</v>
      </c>
      <c r="R94" s="163">
        <f>INPUT!B94</f>
        <v>0</v>
      </c>
      <c r="S94" s="236"/>
      <c r="T94" s="236"/>
      <c r="U94" s="236"/>
      <c r="V94" s="236"/>
      <c r="W94" s="236"/>
      <c r="X94" s="236"/>
      <c r="Y94" s="236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1:72" s="19" customFormat="1" ht="15.75" x14ac:dyDescent="0.2">
      <c r="A95" s="153">
        <v>34</v>
      </c>
      <c r="B95" s="164">
        <f>INPUT!B95</f>
        <v>0</v>
      </c>
      <c r="C95" s="158"/>
      <c r="D95" s="58"/>
      <c r="E95" s="59"/>
      <c r="F95" s="58"/>
      <c r="G95" s="59"/>
      <c r="H95" s="58"/>
      <c r="I95" s="48" t="e">
        <f>ROUND(IF(OR(J95="",K95="",L95="",#REF!=""),"",IF(ISERROR(J95+K95+L95+#REF!)/(COUNT(J95:L95)),"",(J95+K95+L95+#REF!)/(COUNT(J95:L95)))),0)</f>
        <v>#REF!</v>
      </c>
      <c r="J95" s="58"/>
      <c r="K95" s="58"/>
      <c r="L95" s="58"/>
      <c r="M95" s="58"/>
      <c r="N95" s="55" t="e">
        <f t="shared" si="2"/>
        <v>#DIV/0!</v>
      </c>
      <c r="O95" s="56" t="str">
        <f t="shared" si="3"/>
        <v/>
      </c>
      <c r="P95" s="2"/>
      <c r="Q95" s="153">
        <v>34</v>
      </c>
      <c r="R95" s="163">
        <f>INPUT!B95</f>
        <v>0</v>
      </c>
      <c r="S95" s="236"/>
      <c r="T95" s="236"/>
      <c r="U95" s="236"/>
      <c r="V95" s="236"/>
      <c r="W95" s="236"/>
      <c r="X95" s="236"/>
      <c r="Y95" s="236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1:72" s="19" customFormat="1" ht="15.75" x14ac:dyDescent="0.2">
      <c r="A96" s="153">
        <v>35</v>
      </c>
      <c r="B96" s="164">
        <f>INPUT!B96</f>
        <v>0</v>
      </c>
      <c r="C96" s="158"/>
      <c r="D96" s="58"/>
      <c r="E96" s="59"/>
      <c r="F96" s="58"/>
      <c r="G96" s="59"/>
      <c r="H96" s="58"/>
      <c r="I96" s="48" t="e">
        <f>ROUND(IF(OR(J96="",K96="",L96="",#REF!=""),"",IF(ISERROR(J96+K96+L96+#REF!)/(COUNT(J96:L96)),"",(J96+K96+L96+#REF!)/(COUNT(J96:L96)))),0)</f>
        <v>#REF!</v>
      </c>
      <c r="J96" s="58"/>
      <c r="K96" s="58"/>
      <c r="L96" s="58"/>
      <c r="M96" s="58"/>
      <c r="N96" s="55" t="e">
        <f t="shared" si="2"/>
        <v>#DIV/0!</v>
      </c>
      <c r="O96" s="56" t="str">
        <f t="shared" si="3"/>
        <v/>
      </c>
      <c r="P96" s="2"/>
      <c r="Q96" s="153">
        <v>35</v>
      </c>
      <c r="R96" s="163">
        <f>INPUT!B96</f>
        <v>0</v>
      </c>
      <c r="S96" s="236"/>
      <c r="T96" s="236"/>
      <c r="U96" s="236"/>
      <c r="V96" s="236"/>
      <c r="W96" s="236"/>
      <c r="X96" s="236"/>
      <c r="Y96" s="236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1:72" s="19" customFormat="1" ht="15.75" x14ac:dyDescent="0.2">
      <c r="A97" s="153">
        <v>36</v>
      </c>
      <c r="B97" s="164">
        <f>INPUT!B97</f>
        <v>0</v>
      </c>
      <c r="C97" s="158"/>
      <c r="D97" s="58"/>
      <c r="E97" s="59"/>
      <c r="F97" s="58"/>
      <c r="G97" s="59"/>
      <c r="H97" s="58"/>
      <c r="I97" s="48" t="e">
        <f>ROUND(IF(OR(J97="",K97="",L97="",#REF!=""),"",IF(ISERROR(J97+K97+L97+#REF!)/(COUNT(J97:L97)),"",(J97+K97+L97+#REF!)/(COUNT(J97:L97)))),0)</f>
        <v>#REF!</v>
      </c>
      <c r="J97" s="58"/>
      <c r="K97" s="58"/>
      <c r="L97" s="58"/>
      <c r="M97" s="58"/>
      <c r="N97" s="55" t="e">
        <f t="shared" si="2"/>
        <v>#DIV/0!</v>
      </c>
      <c r="O97" s="56" t="str">
        <f t="shared" si="3"/>
        <v/>
      </c>
      <c r="P97" s="2"/>
      <c r="Q97" s="153">
        <v>36</v>
      </c>
      <c r="R97" s="163">
        <f>INPUT!B97</f>
        <v>0</v>
      </c>
      <c r="S97" s="236"/>
      <c r="T97" s="236"/>
      <c r="U97" s="236"/>
      <c r="V97" s="236"/>
      <c r="W97" s="236"/>
      <c r="X97" s="236"/>
      <c r="Y97" s="236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1:72" s="19" customFormat="1" ht="15.75" x14ac:dyDescent="0.2">
      <c r="A98" s="153">
        <v>37</v>
      </c>
      <c r="B98" s="164">
        <f>INPUT!B98</f>
        <v>0</v>
      </c>
      <c r="C98" s="158"/>
      <c r="D98" s="58"/>
      <c r="E98" s="59"/>
      <c r="F98" s="58"/>
      <c r="G98" s="59"/>
      <c r="H98" s="58"/>
      <c r="I98" s="48" t="e">
        <f>ROUND(IF(OR(J98="",K98="",L98="",#REF!=""),"",IF(ISERROR(J98+K98+L98+#REF!)/(COUNT(J98:L98)),"",(J98+K98+L98+#REF!)/(COUNT(J98:L98)))),0)</f>
        <v>#REF!</v>
      </c>
      <c r="J98" s="58"/>
      <c r="K98" s="58"/>
      <c r="L98" s="58"/>
      <c r="M98" s="58"/>
      <c r="N98" s="55" t="e">
        <f t="shared" si="2"/>
        <v>#DIV/0!</v>
      </c>
      <c r="O98" s="56" t="str">
        <f t="shared" si="3"/>
        <v/>
      </c>
      <c r="P98" s="2"/>
      <c r="Q98" s="153">
        <v>37</v>
      </c>
      <c r="R98" s="163">
        <f>INPUT!B98</f>
        <v>0</v>
      </c>
      <c r="S98" s="236"/>
      <c r="T98" s="236"/>
      <c r="U98" s="236"/>
      <c r="V98" s="236"/>
      <c r="W98" s="236"/>
      <c r="X98" s="236"/>
      <c r="Y98" s="236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1:72" s="19" customFormat="1" ht="15.75" x14ac:dyDescent="0.2">
      <c r="A99" s="153">
        <v>38</v>
      </c>
      <c r="B99" s="164">
        <f>INPUT!B99</f>
        <v>0</v>
      </c>
      <c r="C99" s="158"/>
      <c r="D99" s="58"/>
      <c r="E99" s="59"/>
      <c r="F99" s="58"/>
      <c r="G99" s="59"/>
      <c r="H99" s="58"/>
      <c r="I99" s="48" t="e">
        <f>ROUND(IF(OR(J99="",K99="",L99="",#REF!=""),"",IF(ISERROR(J99+K99+L99+#REF!)/(COUNT(J99:L99)),"",(J99+K99+L99+#REF!)/(COUNT(J99:L99)))),0)</f>
        <v>#REF!</v>
      </c>
      <c r="J99" s="58"/>
      <c r="K99" s="58"/>
      <c r="L99" s="58"/>
      <c r="M99" s="58"/>
      <c r="N99" s="55" t="e">
        <f t="shared" si="2"/>
        <v>#DIV/0!</v>
      </c>
      <c r="O99" s="56" t="str">
        <f t="shared" si="3"/>
        <v/>
      </c>
      <c r="P99" s="2"/>
      <c r="Q99" s="153">
        <v>38</v>
      </c>
      <c r="R99" s="163">
        <f>INPUT!B99</f>
        <v>0</v>
      </c>
      <c r="S99" s="236"/>
      <c r="T99" s="236"/>
      <c r="U99" s="236"/>
      <c r="V99" s="236"/>
      <c r="W99" s="236"/>
      <c r="X99" s="236"/>
      <c r="Y99" s="236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1:72" s="19" customFormat="1" ht="15.75" x14ac:dyDescent="0.2">
      <c r="A100" s="153">
        <v>39</v>
      </c>
      <c r="B100" s="164">
        <f>INPUT!B100</f>
        <v>0</v>
      </c>
      <c r="C100" s="158"/>
      <c r="D100" s="58"/>
      <c r="E100" s="59"/>
      <c r="F100" s="58"/>
      <c r="G100" s="59"/>
      <c r="H100" s="58"/>
      <c r="I100" s="48" t="e">
        <f>ROUND(IF(OR(J100="",K100="",L100="",#REF!=""),"",IF(ISERROR(J100+K100+L100+#REF!)/(COUNT(J100:L100)),"",(J100+K100+L100+#REF!)/(COUNT(J100:L100)))),0)</f>
        <v>#REF!</v>
      </c>
      <c r="J100" s="58"/>
      <c r="K100" s="58"/>
      <c r="L100" s="58"/>
      <c r="M100" s="58"/>
      <c r="N100" s="55" t="e">
        <f t="shared" si="2"/>
        <v>#DIV/0!</v>
      </c>
      <c r="O100" s="56" t="str">
        <f t="shared" si="3"/>
        <v/>
      </c>
      <c r="P100" s="2"/>
      <c r="Q100" s="153">
        <v>39</v>
      </c>
      <c r="R100" s="163">
        <f>INPUT!B100</f>
        <v>0</v>
      </c>
      <c r="S100" s="236"/>
      <c r="T100" s="236"/>
      <c r="U100" s="236"/>
      <c r="V100" s="236"/>
      <c r="W100" s="236"/>
      <c r="X100" s="236"/>
      <c r="Y100" s="236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1:72" s="19" customFormat="1" ht="15.75" x14ac:dyDescent="0.2">
      <c r="A101" s="153">
        <v>40</v>
      </c>
      <c r="B101" s="164">
        <f>INPUT!B101</f>
        <v>0</v>
      </c>
      <c r="C101" s="158"/>
      <c r="D101" s="58"/>
      <c r="E101" s="59"/>
      <c r="F101" s="58"/>
      <c r="G101" s="59"/>
      <c r="H101" s="58"/>
      <c r="I101" s="48" t="e">
        <f>ROUND(IF(OR(J101="",K101="",L101="",#REF!=""),"",IF(ISERROR(J101+K101+L101+#REF!)/(COUNT(J101:L101)),"",(J101+K101+L101+#REF!)/(COUNT(J101:L101)))),0)</f>
        <v>#REF!</v>
      </c>
      <c r="J101" s="58"/>
      <c r="K101" s="58"/>
      <c r="L101" s="58"/>
      <c r="M101" s="58"/>
      <c r="N101" s="55" t="e">
        <f t="shared" si="2"/>
        <v>#DIV/0!</v>
      </c>
      <c r="O101" s="56" t="str">
        <f t="shared" si="3"/>
        <v/>
      </c>
      <c r="P101" s="2"/>
      <c r="Q101" s="153">
        <v>40</v>
      </c>
      <c r="R101" s="163">
        <f>INPUT!B101</f>
        <v>0</v>
      </c>
      <c r="S101" s="236"/>
      <c r="T101" s="236"/>
      <c r="U101" s="236"/>
      <c r="V101" s="236"/>
      <c r="W101" s="236"/>
      <c r="X101" s="236"/>
      <c r="Y101" s="236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1:72" s="19" customFormat="1" ht="15.75" x14ac:dyDescent="0.2">
      <c r="A102" s="153">
        <v>41</v>
      </c>
      <c r="B102" s="164">
        <f>INPUT!B102</f>
        <v>0</v>
      </c>
      <c r="C102" s="158"/>
      <c r="D102" s="58"/>
      <c r="E102" s="59"/>
      <c r="F102" s="58"/>
      <c r="G102" s="59"/>
      <c r="H102" s="58"/>
      <c r="I102" s="48" t="e">
        <f>ROUND(IF(OR(J102="",K102="",L102="",#REF!=""),"",IF(ISERROR(J102+K102+L102+#REF!)/(COUNT(J102:L102)),"",(J102+K102+L102+#REF!)/(COUNT(J102:L102)))),0)</f>
        <v>#REF!</v>
      </c>
      <c r="J102" s="58"/>
      <c r="K102" s="58"/>
      <c r="L102" s="58"/>
      <c r="M102" s="58"/>
      <c r="N102" s="55" t="e">
        <f t="shared" si="2"/>
        <v>#DIV/0!</v>
      </c>
      <c r="O102" s="56" t="str">
        <f t="shared" si="3"/>
        <v/>
      </c>
      <c r="P102" s="2"/>
      <c r="Q102" s="153">
        <v>41</v>
      </c>
      <c r="R102" s="163">
        <f>INPUT!B102</f>
        <v>0</v>
      </c>
      <c r="S102" s="236"/>
      <c r="T102" s="236"/>
      <c r="U102" s="236"/>
      <c r="V102" s="236"/>
      <c r="W102" s="236"/>
      <c r="X102" s="236"/>
      <c r="Y102" s="236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1:72" s="19" customFormat="1" ht="15.75" x14ac:dyDescent="0.2">
      <c r="A103" s="153">
        <v>42</v>
      </c>
      <c r="B103" s="164">
        <f>INPUT!B103</f>
        <v>0</v>
      </c>
      <c r="C103" s="158"/>
      <c r="D103" s="58"/>
      <c r="E103" s="59"/>
      <c r="F103" s="58"/>
      <c r="G103" s="59"/>
      <c r="H103" s="58"/>
      <c r="I103" s="48" t="e">
        <f>ROUND(IF(OR(J103="",K103="",L103="",#REF!=""),"",IF(ISERROR(J103+K103+L103+#REF!)/(COUNT(J103:L103)),"",(J103+K103+L103+#REF!)/(COUNT(J103:L103)))),0)</f>
        <v>#REF!</v>
      </c>
      <c r="J103" s="58"/>
      <c r="K103" s="58"/>
      <c r="L103" s="58"/>
      <c r="M103" s="58"/>
      <c r="N103" s="55" t="e">
        <f t="shared" si="2"/>
        <v>#DIV/0!</v>
      </c>
      <c r="O103" s="56" t="str">
        <f t="shared" si="3"/>
        <v/>
      </c>
      <c r="P103" s="2"/>
      <c r="Q103" s="153">
        <v>42</v>
      </c>
      <c r="R103" s="163">
        <f>INPUT!B103</f>
        <v>0</v>
      </c>
      <c r="S103" s="236"/>
      <c r="T103" s="236"/>
      <c r="U103" s="236"/>
      <c r="V103" s="236"/>
      <c r="W103" s="236"/>
      <c r="X103" s="236"/>
      <c r="Y103" s="236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1:72" s="19" customFormat="1" ht="15.75" x14ac:dyDescent="0.2">
      <c r="A104" s="153">
        <v>43</v>
      </c>
      <c r="B104" s="164">
        <f>INPUT!B104</f>
        <v>0</v>
      </c>
      <c r="C104" s="158"/>
      <c r="D104" s="58"/>
      <c r="E104" s="59"/>
      <c r="F104" s="58"/>
      <c r="G104" s="59"/>
      <c r="H104" s="58"/>
      <c r="I104" s="48" t="e">
        <f>ROUND(IF(OR(J104="",K104="",L104="",#REF!=""),"",IF(ISERROR(J104+K104+L104+#REF!)/(COUNT(J104:L104)),"",(J104+K104+L104+#REF!)/(COUNT(J104:L104)))),0)</f>
        <v>#REF!</v>
      </c>
      <c r="J104" s="58"/>
      <c r="K104" s="58"/>
      <c r="L104" s="58"/>
      <c r="M104" s="58"/>
      <c r="N104" s="55" t="e">
        <f t="shared" si="2"/>
        <v>#DIV/0!</v>
      </c>
      <c r="O104" s="56" t="str">
        <f t="shared" si="3"/>
        <v/>
      </c>
      <c r="P104" s="2"/>
      <c r="Q104" s="153">
        <v>43</v>
      </c>
      <c r="R104" s="163">
        <f>INPUT!B104</f>
        <v>0</v>
      </c>
      <c r="S104" s="236"/>
      <c r="T104" s="236"/>
      <c r="U104" s="236"/>
      <c r="V104" s="236"/>
      <c r="W104" s="236"/>
      <c r="X104" s="236"/>
      <c r="Y104" s="236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1:72" s="19" customFormat="1" ht="15.75" x14ac:dyDescent="0.2">
      <c r="A105" s="153">
        <v>44</v>
      </c>
      <c r="B105" s="164">
        <f>INPUT!B105</f>
        <v>0</v>
      </c>
      <c r="C105" s="158"/>
      <c r="D105" s="58"/>
      <c r="E105" s="59"/>
      <c r="F105" s="58"/>
      <c r="G105" s="59"/>
      <c r="H105" s="58"/>
      <c r="I105" s="48" t="e">
        <f>ROUND(IF(OR(J105="",K105="",L105="",#REF!=""),"",IF(ISERROR(J105+K105+L105+#REF!)/(COUNT(J105:L105)),"",(J105+K105+L105+#REF!)/(COUNT(J105:L105)))),0)</f>
        <v>#REF!</v>
      </c>
      <c r="J105" s="58"/>
      <c r="K105" s="58"/>
      <c r="L105" s="58"/>
      <c r="M105" s="58"/>
      <c r="N105" s="55" t="e">
        <f t="shared" si="2"/>
        <v>#DIV/0!</v>
      </c>
      <c r="O105" s="56" t="str">
        <f t="shared" si="3"/>
        <v/>
      </c>
      <c r="P105" s="2"/>
      <c r="Q105" s="153">
        <v>44</v>
      </c>
      <c r="R105" s="163">
        <f>INPUT!B105</f>
        <v>0</v>
      </c>
      <c r="S105" s="236"/>
      <c r="T105" s="236"/>
      <c r="U105" s="236"/>
      <c r="V105" s="236"/>
      <c r="W105" s="236"/>
      <c r="X105" s="236"/>
      <c r="Y105" s="236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1:72" s="19" customFormat="1" ht="15.75" x14ac:dyDescent="0.2">
      <c r="A106" s="153">
        <v>45</v>
      </c>
      <c r="B106" s="164">
        <f>INPUT!B106</f>
        <v>0</v>
      </c>
      <c r="C106" s="158"/>
      <c r="D106" s="58"/>
      <c r="E106" s="59"/>
      <c r="F106" s="58"/>
      <c r="G106" s="59"/>
      <c r="H106" s="58"/>
      <c r="I106" s="48" t="e">
        <f>ROUND(IF(OR(J106="",K106="",L106="",#REF!=""),"",IF(ISERROR(J106+K106+L106+#REF!)/(COUNT(J106:L106)),"",(J106+K106+L106+#REF!)/(COUNT(J106:L106)))),0)</f>
        <v>#REF!</v>
      </c>
      <c r="J106" s="58"/>
      <c r="K106" s="58"/>
      <c r="L106" s="58"/>
      <c r="M106" s="58"/>
      <c r="N106" s="55" t="e">
        <f t="shared" si="2"/>
        <v>#DIV/0!</v>
      </c>
      <c r="O106" s="56" t="str">
        <f t="shared" si="3"/>
        <v/>
      </c>
      <c r="P106" s="2"/>
      <c r="Q106" s="153">
        <v>45</v>
      </c>
      <c r="R106" s="163">
        <f>INPUT!B106</f>
        <v>0</v>
      </c>
      <c r="S106" s="236"/>
      <c r="T106" s="236"/>
      <c r="U106" s="236"/>
      <c r="V106" s="236"/>
      <c r="W106" s="236"/>
      <c r="X106" s="236"/>
      <c r="Y106" s="236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1:72" s="19" customFormat="1" ht="15.75" x14ac:dyDescent="0.2">
      <c r="A107" s="153">
        <v>46</v>
      </c>
      <c r="B107" s="164">
        <f>INPUT!B107</f>
        <v>0</v>
      </c>
      <c r="C107" s="158"/>
      <c r="D107" s="58"/>
      <c r="E107" s="59"/>
      <c r="F107" s="58"/>
      <c r="G107" s="59"/>
      <c r="H107" s="58"/>
      <c r="I107" s="48" t="e">
        <f>ROUND(IF(OR(J107="",K107="",L107="",#REF!=""),"",IF(ISERROR(J107+K107+L107+#REF!)/(COUNT(J107:L107)),"",(J107+K107+L107+#REF!)/(COUNT(J107:L107)))),0)</f>
        <v>#REF!</v>
      </c>
      <c r="J107" s="58"/>
      <c r="K107" s="58"/>
      <c r="L107" s="58"/>
      <c r="M107" s="58"/>
      <c r="N107" s="55" t="e">
        <f t="shared" si="2"/>
        <v>#DIV/0!</v>
      </c>
      <c r="O107" s="56" t="str">
        <f t="shared" si="3"/>
        <v/>
      </c>
      <c r="P107" s="2"/>
      <c r="Q107" s="153">
        <v>46</v>
      </c>
      <c r="R107" s="163">
        <f>INPUT!B107</f>
        <v>0</v>
      </c>
      <c r="S107" s="236"/>
      <c r="T107" s="236"/>
      <c r="U107" s="236"/>
      <c r="V107" s="236"/>
      <c r="W107" s="236"/>
      <c r="X107" s="236"/>
      <c r="Y107" s="236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1:72" s="19" customFormat="1" ht="15.75" x14ac:dyDescent="0.2">
      <c r="A108" s="153">
        <v>47</v>
      </c>
      <c r="B108" s="164">
        <f>INPUT!B108</f>
        <v>0</v>
      </c>
      <c r="C108" s="158"/>
      <c r="D108" s="58"/>
      <c r="E108" s="59"/>
      <c r="F108" s="58"/>
      <c r="G108" s="59"/>
      <c r="H108" s="58"/>
      <c r="I108" s="48" t="e">
        <f>ROUND(IF(OR(J108="",K108="",L108="",#REF!=""),"",IF(ISERROR(J108+K108+L108+#REF!)/(COUNT(J108:L108)),"",(J108+K108+L108+#REF!)/(COUNT(J108:L108)))),0)</f>
        <v>#REF!</v>
      </c>
      <c r="J108" s="58"/>
      <c r="K108" s="58"/>
      <c r="L108" s="58"/>
      <c r="M108" s="58"/>
      <c r="N108" s="55" t="e">
        <f t="shared" si="2"/>
        <v>#DIV/0!</v>
      </c>
      <c r="O108" s="56" t="str">
        <f t="shared" si="3"/>
        <v/>
      </c>
      <c r="P108" s="2"/>
      <c r="Q108" s="153">
        <v>47</v>
      </c>
      <c r="R108" s="163">
        <f>INPUT!B108</f>
        <v>0</v>
      </c>
      <c r="S108" s="236"/>
      <c r="T108" s="236"/>
      <c r="U108" s="236"/>
      <c r="V108" s="236"/>
      <c r="W108" s="236"/>
      <c r="X108" s="236"/>
      <c r="Y108" s="236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1:72" s="19" customFormat="1" ht="15.75" x14ac:dyDescent="0.2">
      <c r="A109" s="153">
        <v>48</v>
      </c>
      <c r="B109" s="164">
        <f>INPUT!B109</f>
        <v>0</v>
      </c>
      <c r="C109" s="158"/>
      <c r="D109" s="58"/>
      <c r="E109" s="59"/>
      <c r="F109" s="58"/>
      <c r="G109" s="59"/>
      <c r="H109" s="58"/>
      <c r="I109" s="48" t="e">
        <f>ROUND(IF(OR(J109="",K109="",L109="",#REF!=""),"",IF(ISERROR(J109+K109+L109+#REF!)/(COUNT(J109:L109)),"",(J109+K109+L109+#REF!)/(COUNT(J109:L109)))),0)</f>
        <v>#REF!</v>
      </c>
      <c r="J109" s="58"/>
      <c r="K109" s="58"/>
      <c r="L109" s="58"/>
      <c r="M109" s="58"/>
      <c r="N109" s="55" t="e">
        <f t="shared" si="2"/>
        <v>#DIV/0!</v>
      </c>
      <c r="O109" s="56" t="str">
        <f t="shared" si="3"/>
        <v/>
      </c>
      <c r="P109" s="2"/>
      <c r="Q109" s="153">
        <v>48</v>
      </c>
      <c r="R109" s="163">
        <f>INPUT!B109</f>
        <v>0</v>
      </c>
      <c r="S109" s="236"/>
      <c r="T109" s="236"/>
      <c r="U109" s="236"/>
      <c r="V109" s="236"/>
      <c r="W109" s="236"/>
      <c r="X109" s="236"/>
      <c r="Y109" s="236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1:72" s="19" customFormat="1" ht="16.5" thickBot="1" x14ac:dyDescent="0.25">
      <c r="A110" s="153">
        <v>49</v>
      </c>
      <c r="B110" s="164">
        <f>INPUT!B110</f>
        <v>0</v>
      </c>
      <c r="C110" s="158"/>
      <c r="D110" s="58"/>
      <c r="E110" s="59"/>
      <c r="F110" s="58"/>
      <c r="G110" s="59"/>
      <c r="H110" s="58"/>
      <c r="I110" s="48" t="e">
        <f>ROUND(IF(OR(J110="",K110="",L110="",#REF!=""),"",IF(ISERROR(J110+K110+L110+#REF!)/(COUNT(J110:L110)),"",(J110+K110+L110+#REF!)/(COUNT(J110:L110)))),0)</f>
        <v>#REF!</v>
      </c>
      <c r="J110" s="58"/>
      <c r="K110" s="58"/>
      <c r="L110" s="58"/>
      <c r="M110" s="58"/>
      <c r="N110" s="55" t="e">
        <f t="shared" si="2"/>
        <v>#DIV/0!</v>
      </c>
      <c r="O110" s="56" t="str">
        <f t="shared" si="3"/>
        <v/>
      </c>
      <c r="P110" s="2"/>
      <c r="Q110" s="153">
        <v>49</v>
      </c>
      <c r="R110" s="163">
        <f>INPUT!B110</f>
        <v>0</v>
      </c>
      <c r="S110" s="236"/>
      <c r="T110" s="236"/>
      <c r="U110" s="236"/>
      <c r="V110" s="236"/>
      <c r="W110" s="236"/>
      <c r="X110" s="236"/>
      <c r="Y110" s="237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1:72" s="19" customFormat="1" ht="16.5" thickBot="1" x14ac:dyDescent="0.25">
      <c r="A111" s="156">
        <v>50</v>
      </c>
      <c r="B111" s="165">
        <f>INPUT!B111</f>
        <v>0</v>
      </c>
      <c r="C111" s="160"/>
      <c r="D111" s="65"/>
      <c r="E111" s="66"/>
      <c r="F111" s="65"/>
      <c r="G111" s="66"/>
      <c r="H111" s="65"/>
      <c r="I111" s="48" t="e">
        <f>ROUND(IF(OR(J111="",K111="",L111="",#REF!=""),"",IF(ISERROR(J111+K111+L111+#REF!)/(COUNT(J111:L111)),"",(J111+K111+L111+#REF!)/(COUNT(J111:L111)))),0)</f>
        <v>#REF!</v>
      </c>
      <c r="J111" s="65"/>
      <c r="K111" s="65"/>
      <c r="L111" s="65"/>
      <c r="M111" s="65"/>
      <c r="N111" s="55" t="e">
        <f t="shared" si="2"/>
        <v>#DIV/0!</v>
      </c>
      <c r="O111" s="67" t="str">
        <f t="shared" si="3"/>
        <v/>
      </c>
      <c r="P111" s="2"/>
      <c r="Q111" s="156">
        <v>50</v>
      </c>
      <c r="R111" s="163">
        <f>INPUT!B111</f>
        <v>0</v>
      </c>
      <c r="S111" s="237"/>
      <c r="T111" s="237"/>
      <c r="U111" s="237"/>
      <c r="V111" s="237"/>
      <c r="W111" s="237"/>
      <c r="X111" s="237"/>
      <c r="Y111" s="234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1:72" ht="15.75" x14ac:dyDescent="0.2">
      <c r="A112" s="69"/>
      <c r="B112" s="162">
        <f>INPUT!B112</f>
        <v>0</v>
      </c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Q112" s="69"/>
      <c r="R112" s="162">
        <f>INPUT!R112</f>
        <v>0</v>
      </c>
    </row>
  </sheetData>
  <sheetProtection formatCells="0" formatColumns="0" formatRows="0" pivotTables="0"/>
  <protectedRanges>
    <protectedRange sqref="C7:L7 C11:M60 C62:M111 S62:Y111 S11:Y60" name="Range1"/>
  </protectedRanges>
  <mergeCells count="21">
    <mergeCell ref="A1:O1"/>
    <mergeCell ref="A2:O2"/>
    <mergeCell ref="F3:G3"/>
    <mergeCell ref="H3:L3"/>
    <mergeCell ref="B5:C5"/>
    <mergeCell ref="D5:E5"/>
    <mergeCell ref="F5:G5"/>
    <mergeCell ref="H5:L5"/>
    <mergeCell ref="A7:B9"/>
    <mergeCell ref="N7:O9"/>
    <mergeCell ref="C10:O10"/>
    <mergeCell ref="C61:O61"/>
    <mergeCell ref="C6:H6"/>
    <mergeCell ref="I6:J6"/>
    <mergeCell ref="K6:L6"/>
    <mergeCell ref="Q1:Y1"/>
    <mergeCell ref="Q2:Y2"/>
    <mergeCell ref="Q7:R9"/>
    <mergeCell ref="S6:T6"/>
    <mergeCell ref="U6:V6"/>
    <mergeCell ref="X6:Y6"/>
  </mergeCells>
  <conditionalFormatting sqref="B11:B60 B62:B112">
    <cfRule type="cellIs" dxfId="41" priority="7" operator="equal">
      <formula>0</formula>
    </cfRule>
  </conditionalFormatting>
  <conditionalFormatting sqref="C11:O111">
    <cfRule type="containsErrors" dxfId="40" priority="2">
      <formula>ISERROR(C11)</formula>
    </cfRule>
  </conditionalFormatting>
  <conditionalFormatting sqref="N11:N60 N62:N111">
    <cfRule type="containsErrors" dxfId="39" priority="3">
      <formula>ISERROR(N11)</formula>
    </cfRule>
  </conditionalFormatting>
  <conditionalFormatting sqref="N111">
    <cfRule type="containsErrors" dxfId="38" priority="4">
      <formula>ISERROR(N111)</formula>
    </cfRule>
  </conditionalFormatting>
  <conditionalFormatting sqref="O28:O60">
    <cfRule type="cellIs" dxfId="37" priority="6" operator="equal">
      <formula>0</formula>
    </cfRule>
  </conditionalFormatting>
  <conditionalFormatting sqref="O85:O111">
    <cfRule type="cellIs" dxfId="36" priority="5" operator="equal">
      <formula>0</formula>
    </cfRule>
  </conditionalFormatting>
  <conditionalFormatting sqref="R11:R112">
    <cfRule type="cellIs" dxfId="35" priority="1" operator="equal">
      <formula>0</formula>
    </cfRule>
  </conditionalFormatting>
  <pageMargins left="0.19685039370078741" right="0.19685039370078741" top="0.19685039370078741" bottom="0.19685039370078741" header="0" footer="0"/>
  <pageSetup paperSize="9" scale="78" orientation="landscape" verticalDpi="300" r:id="rId1"/>
  <headerFooter alignWithMargins="0"/>
  <rowBreaks count="1" manualBreakCount="1">
    <brk id="6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4"/>
    <pageSetUpPr fitToPage="1"/>
  </sheetPr>
  <dimension ref="A1:BR112"/>
  <sheetViews>
    <sheetView showGridLines="0" zoomScale="25" zoomScaleNormal="25" workbookViewId="0">
      <selection activeCell="P39" sqref="P39"/>
    </sheetView>
  </sheetViews>
  <sheetFormatPr defaultColWidth="26.28515625" defaultRowHeight="12.75" x14ac:dyDescent="0.2"/>
  <cols>
    <col min="1" max="1" width="3.7109375" style="2" bestFit="1" customWidth="1"/>
    <col min="2" max="2" width="32.28515625" style="2" customWidth="1"/>
    <col min="3" max="14" width="11.7109375" style="2" customWidth="1"/>
    <col min="15" max="15" width="5.140625" style="2" bestFit="1" customWidth="1"/>
    <col min="16" max="16" width="26.28515625" style="1"/>
    <col min="17" max="17" width="3.7109375" style="2" bestFit="1" customWidth="1"/>
    <col min="18" max="18" width="32.28515625" style="2" customWidth="1"/>
    <col min="19" max="22" width="26.28515625" style="1"/>
    <col min="23" max="16384" width="26.28515625" style="2"/>
  </cols>
  <sheetData>
    <row r="1" spans="1:70" ht="30" x14ac:dyDescent="0.2">
      <c r="A1" s="296" t="s">
        <v>111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Q1" s="296" t="s">
        <v>132</v>
      </c>
      <c r="R1" s="296"/>
      <c r="S1" s="296"/>
      <c r="T1" s="296"/>
      <c r="U1" s="296"/>
      <c r="V1" s="296"/>
      <c r="W1" s="296"/>
      <c r="X1" s="296"/>
      <c r="Y1" s="296"/>
    </row>
    <row r="2" spans="1:70" ht="30" x14ac:dyDescent="0.4">
      <c r="A2" s="437" t="s">
        <v>62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Q2" s="416">
        <f>INPUT!U8</f>
        <v>0</v>
      </c>
      <c r="R2" s="416"/>
      <c r="S2" s="416"/>
      <c r="T2" s="416"/>
      <c r="U2" s="416"/>
      <c r="V2" s="416"/>
      <c r="W2" s="416"/>
      <c r="X2" s="416"/>
      <c r="Y2" s="416"/>
    </row>
    <row r="3" spans="1:70" ht="15.75" x14ac:dyDescent="0.2">
      <c r="C3" s="18"/>
      <c r="D3" s="49"/>
      <c r="E3" s="8"/>
      <c r="F3" s="438"/>
      <c r="G3" s="438"/>
      <c r="H3" s="293"/>
      <c r="I3" s="293"/>
      <c r="J3" s="293"/>
      <c r="K3" s="293"/>
      <c r="L3" s="293"/>
      <c r="M3" s="42"/>
    </row>
    <row r="4" spans="1:70" ht="15.75" x14ac:dyDescent="0.25">
      <c r="C4" s="3"/>
      <c r="D4" s="11"/>
      <c r="E4" s="12"/>
      <c r="G4" s="9"/>
      <c r="H4" s="14"/>
      <c r="I4" s="14"/>
      <c r="J4" s="14"/>
      <c r="K4" s="14"/>
      <c r="L4" s="14"/>
      <c r="M4" s="10"/>
    </row>
    <row r="5" spans="1:70" ht="16.5" thickBot="1" x14ac:dyDescent="0.25">
      <c r="A5" s="3"/>
      <c r="B5" s="285"/>
      <c r="C5" s="285"/>
      <c r="D5" s="438"/>
      <c r="E5" s="438"/>
      <c r="F5" s="438"/>
      <c r="G5" s="438"/>
      <c r="H5" s="294"/>
      <c r="I5" s="294"/>
      <c r="J5" s="294"/>
      <c r="K5" s="294"/>
      <c r="L5" s="294"/>
      <c r="M5" s="42"/>
      <c r="Q5" s="3"/>
      <c r="R5" s="1"/>
    </row>
    <row r="6" spans="1:70" ht="15.75" customHeight="1" thickBot="1" x14ac:dyDescent="0.25">
      <c r="A6" s="3"/>
      <c r="B6" s="3"/>
      <c r="C6" s="435" t="s">
        <v>104</v>
      </c>
      <c r="D6" s="435"/>
      <c r="E6" s="435"/>
      <c r="F6" s="435"/>
      <c r="G6" s="435"/>
      <c r="H6" s="435"/>
      <c r="I6" s="436" t="s">
        <v>105</v>
      </c>
      <c r="J6" s="436"/>
      <c r="K6" s="436" t="s">
        <v>106</v>
      </c>
      <c r="L6" s="436"/>
      <c r="M6" s="10"/>
      <c r="Q6" s="3"/>
      <c r="R6" s="3"/>
      <c r="S6" s="423" t="s">
        <v>115</v>
      </c>
      <c r="T6" s="424"/>
      <c r="U6" s="423" t="s">
        <v>84</v>
      </c>
      <c r="V6" s="424"/>
      <c r="W6" s="228" t="s">
        <v>116</v>
      </c>
      <c r="X6" s="423" t="s">
        <v>86</v>
      </c>
      <c r="Y6" s="424"/>
    </row>
    <row r="7" spans="1:70" s="19" customFormat="1" ht="96.75" thickBot="1" x14ac:dyDescent="0.25">
      <c r="A7" s="417" t="s">
        <v>30</v>
      </c>
      <c r="B7" s="418"/>
      <c r="C7" s="43" t="str">
        <f>'FIRST QUARTER'!C7</f>
        <v>Religious Education 1: Introduction to Sacred Scriptures</v>
      </c>
      <c r="D7" s="43" t="str">
        <f>'FIRST QUARTER'!D7</f>
        <v>Komunikasyon at Pananaliksik sa Wika at Kulturang Pilipino</v>
      </c>
      <c r="E7" s="43" t="str">
        <f>'FIRST QUARTER'!E7</f>
        <v>General Mathematics</v>
      </c>
      <c r="F7" s="43" t="str">
        <f>'FIRST QUARTER'!F7</f>
        <v>Earth and Life Science</v>
      </c>
      <c r="G7" s="43" t="str">
        <f>'FIRST QUARTER'!G7</f>
        <v xml:space="preserve">Media and Information Literacy </v>
      </c>
      <c r="H7" s="43" t="str">
        <f>'FIRST QUARTER'!H7</f>
        <v>Introduction to the Philosphy of the Human Person</v>
      </c>
      <c r="I7" s="43" t="str">
        <f>'FIRST QUARTER'!I7</f>
        <v>Physical Education and Health</v>
      </c>
      <c r="J7" s="43" t="str">
        <f>'FIRST QUARTER'!J7</f>
        <v>English for Academic and Professional Purposes</v>
      </c>
      <c r="K7" s="43" t="str">
        <f>'FIRST QUARTER'!K7</f>
        <v>Fundamentals of Accounting, Business And Management 1</v>
      </c>
      <c r="L7" s="43" t="str">
        <f>'FIRST QUARTER'!L7</f>
        <v>Business Math</v>
      </c>
      <c r="M7" s="43" t="str">
        <f>'FIRST QUARTER'!M7</f>
        <v>Conduct</v>
      </c>
      <c r="N7" s="425" t="s">
        <v>107</v>
      </c>
      <c r="O7" s="426"/>
      <c r="P7" s="2"/>
      <c r="Q7" s="417" t="s">
        <v>30</v>
      </c>
      <c r="R7" s="418"/>
      <c r="S7" s="229" t="s">
        <v>117</v>
      </c>
      <c r="T7" s="230" t="s">
        <v>118</v>
      </c>
      <c r="U7" s="229" t="s">
        <v>119</v>
      </c>
      <c r="V7" s="229" t="s">
        <v>120</v>
      </c>
      <c r="W7" s="229" t="s">
        <v>121</v>
      </c>
      <c r="X7" s="229" t="s">
        <v>122</v>
      </c>
      <c r="Y7" s="229" t="s">
        <v>123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0" s="19" customFormat="1" x14ac:dyDescent="0.2">
      <c r="A8" s="419"/>
      <c r="B8" s="420"/>
      <c r="C8" s="68" t="s">
        <v>31</v>
      </c>
      <c r="D8" s="68" t="s">
        <v>31</v>
      </c>
      <c r="E8" s="68" t="s">
        <v>31</v>
      </c>
      <c r="F8" s="68" t="s">
        <v>31</v>
      </c>
      <c r="G8" s="68" t="s">
        <v>31</v>
      </c>
      <c r="H8" s="68" t="s">
        <v>31</v>
      </c>
      <c r="I8" s="68" t="s">
        <v>31</v>
      </c>
      <c r="J8" s="68" t="s">
        <v>31</v>
      </c>
      <c r="K8" s="68" t="s">
        <v>31</v>
      </c>
      <c r="L8" s="68" t="s">
        <v>31</v>
      </c>
      <c r="M8" s="68" t="s">
        <v>31</v>
      </c>
      <c r="N8" s="427"/>
      <c r="O8" s="428"/>
      <c r="P8" s="2"/>
      <c r="Q8" s="419"/>
      <c r="R8" s="420"/>
      <c r="S8" s="227" t="s">
        <v>31</v>
      </c>
      <c r="T8" s="227" t="s">
        <v>31</v>
      </c>
      <c r="U8" s="227" t="s">
        <v>31</v>
      </c>
      <c r="V8" s="227" t="s">
        <v>31</v>
      </c>
      <c r="W8" s="227" t="s">
        <v>31</v>
      </c>
      <c r="X8" s="227" t="s">
        <v>31</v>
      </c>
      <c r="Y8" s="227" t="s">
        <v>31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70" s="19" customFormat="1" ht="16.5" thickBot="1" x14ac:dyDescent="0.25">
      <c r="A9" s="421"/>
      <c r="B9" s="422"/>
      <c r="C9" s="50">
        <v>2</v>
      </c>
      <c r="D9" s="50">
        <v>2</v>
      </c>
      <c r="E9" s="50">
        <v>2</v>
      </c>
      <c r="F9" s="50">
        <v>2</v>
      </c>
      <c r="G9" s="50">
        <v>2</v>
      </c>
      <c r="H9" s="50">
        <v>2</v>
      </c>
      <c r="I9" s="50">
        <v>2</v>
      </c>
      <c r="J9" s="50">
        <v>2</v>
      </c>
      <c r="K9" s="50">
        <v>2</v>
      </c>
      <c r="L9" s="50">
        <v>2</v>
      </c>
      <c r="M9" s="51">
        <v>2</v>
      </c>
      <c r="N9" s="429"/>
      <c r="O9" s="430"/>
      <c r="P9" s="2"/>
      <c r="Q9" s="421"/>
      <c r="R9" s="422"/>
      <c r="S9" s="51">
        <v>2</v>
      </c>
      <c r="T9" s="51">
        <v>2</v>
      </c>
      <c r="U9" s="51">
        <v>2</v>
      </c>
      <c r="V9" s="51">
        <v>2</v>
      </c>
      <c r="W9" s="51">
        <v>2</v>
      </c>
      <c r="X9" s="51">
        <v>2</v>
      </c>
      <c r="Y9" s="51">
        <v>2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70" s="19" customFormat="1" ht="16.5" thickBot="1" x14ac:dyDescent="0.25">
      <c r="A10" s="52"/>
      <c r="B10" s="161" t="s">
        <v>32</v>
      </c>
      <c r="C10" s="431"/>
      <c r="D10" s="431"/>
      <c r="E10" s="431"/>
      <c r="F10" s="431"/>
      <c r="G10" s="431"/>
      <c r="H10" s="431"/>
      <c r="I10" s="431"/>
      <c r="J10" s="431"/>
      <c r="K10" s="431"/>
      <c r="L10" s="431"/>
      <c r="M10" s="431"/>
      <c r="N10" s="431"/>
      <c r="O10" s="432"/>
      <c r="P10" s="2"/>
      <c r="Q10" s="52"/>
      <c r="R10" s="161" t="s">
        <v>32</v>
      </c>
      <c r="S10" s="231"/>
      <c r="T10" s="232"/>
      <c r="U10" s="232"/>
      <c r="V10" s="232"/>
      <c r="W10" s="232"/>
      <c r="X10" s="232"/>
      <c r="Y10" s="233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70" s="19" customFormat="1" ht="31.5" x14ac:dyDescent="0.2">
      <c r="A11" s="97">
        <v>1</v>
      </c>
      <c r="B11" s="163">
        <f>INPUT!B11</f>
        <v>0</v>
      </c>
      <c r="C11" s="157"/>
      <c r="D11" s="45"/>
      <c r="E11" s="45"/>
      <c r="F11" s="45"/>
      <c r="G11" s="45"/>
      <c r="H11" s="45"/>
      <c r="I11" s="48"/>
      <c r="J11" s="45"/>
      <c r="K11" s="45"/>
      <c r="L11" s="45"/>
      <c r="M11" s="54"/>
      <c r="N11" s="55" t="e">
        <f>IF(ISERROR(C11+D11+E11+F11+G11+H11+I11+J11+K11+L11)/(COUNT(C11:L11)),"",(C11+D11+E11+F11+G11+H11+I11+J11+K11+L11)/(COUNT(C11:L11)))</f>
        <v>#DIV/0!</v>
      </c>
      <c r="O11" s="56" t="str">
        <f>IF(ISERROR(ROUND(N11,0)),"",ROUND(N11,0))</f>
        <v/>
      </c>
      <c r="P11" s="2"/>
      <c r="Q11" s="97">
        <v>1</v>
      </c>
      <c r="R11" s="163">
        <f>INPUT!B11</f>
        <v>0</v>
      </c>
      <c r="S11" s="235"/>
      <c r="T11" s="235"/>
      <c r="U11" s="235"/>
      <c r="V11" s="235"/>
      <c r="W11" s="235"/>
      <c r="X11" s="235"/>
      <c r="Y11" s="235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70" s="19" customFormat="1" ht="15.75" x14ac:dyDescent="0.2">
      <c r="A12" s="153">
        <v>2</v>
      </c>
      <c r="B12" s="164">
        <f>INPUT!B12</f>
        <v>0</v>
      </c>
      <c r="C12" s="157"/>
      <c r="D12" s="45"/>
      <c r="E12" s="45"/>
      <c r="F12" s="45"/>
      <c r="G12" s="45"/>
      <c r="H12" s="45"/>
      <c r="I12" s="48" t="e">
        <f>ROUND(IF(OR(J12="",K12="",L12="",#REF!=""),"",IF(ISERROR(J12+K12+L12+#REF!)/(COUNT(J12:L12)),"",(J12+K12+L12+#REF!)/(COUNT(J12:L12)))),0)</f>
        <v>#REF!</v>
      </c>
      <c r="J12" s="45"/>
      <c r="K12" s="45"/>
      <c r="L12" s="45"/>
      <c r="M12" s="54"/>
      <c r="N12" s="55" t="e">
        <f t="shared" ref="N12:N75" si="0">IF(ISERROR(C12+D12+E12+F12+G12+H12+I12+J12+K12+L12)/(COUNT(C12:L12)),"",(C12+D12+E12+F12+G12+H12+I12+J12+K12+L12)/(COUNT(C12:L12)))</f>
        <v>#DIV/0!</v>
      </c>
      <c r="O12" s="56" t="str">
        <f t="shared" ref="O12:O75" si="1">IF(ISERROR(ROUND(N12,0)),"",ROUND(N12,0))</f>
        <v/>
      </c>
      <c r="P12" s="2"/>
      <c r="Q12" s="153">
        <v>2</v>
      </c>
      <c r="R12" s="163">
        <f>INPUT!B12</f>
        <v>0</v>
      </c>
      <c r="S12" s="236"/>
      <c r="T12" s="236"/>
      <c r="U12" s="236"/>
      <c r="V12" s="236"/>
      <c r="W12" s="236"/>
      <c r="X12" s="236"/>
      <c r="Y12" s="236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0" s="19" customFormat="1" ht="15.75" x14ac:dyDescent="0.2">
      <c r="A13" s="153">
        <v>3</v>
      </c>
      <c r="B13" s="164">
        <f>INPUT!B13</f>
        <v>0</v>
      </c>
      <c r="C13" s="157"/>
      <c r="D13" s="45"/>
      <c r="E13" s="45"/>
      <c r="F13" s="45"/>
      <c r="G13" s="45"/>
      <c r="H13" s="45"/>
      <c r="I13" s="48" t="e">
        <f>ROUND(IF(OR(J13="",K13="",L13="",#REF!=""),"",IF(ISERROR(J13+K13+L13+#REF!)/(COUNT(J13:L13)),"",(J13+K13+L13+#REF!)/(COUNT(J13:L13)))),0)</f>
        <v>#REF!</v>
      </c>
      <c r="J13" s="45"/>
      <c r="K13" s="45"/>
      <c r="L13" s="45"/>
      <c r="M13" s="54"/>
      <c r="N13" s="55" t="e">
        <f t="shared" si="0"/>
        <v>#DIV/0!</v>
      </c>
      <c r="O13" s="56" t="str">
        <f t="shared" si="1"/>
        <v/>
      </c>
      <c r="P13" s="2"/>
      <c r="Q13" s="153">
        <v>3</v>
      </c>
      <c r="R13" s="163">
        <f>INPUT!B13</f>
        <v>0</v>
      </c>
      <c r="S13" s="236"/>
      <c r="T13" s="236"/>
      <c r="U13" s="236"/>
      <c r="V13" s="236"/>
      <c r="W13" s="236"/>
      <c r="X13" s="236"/>
      <c r="Y13" s="236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0" s="19" customFormat="1" ht="15.75" x14ac:dyDescent="0.2">
      <c r="A14" s="153">
        <v>4</v>
      </c>
      <c r="B14" s="164">
        <f>INPUT!B14</f>
        <v>0</v>
      </c>
      <c r="C14" s="157"/>
      <c r="D14" s="45"/>
      <c r="E14" s="45"/>
      <c r="F14" s="45"/>
      <c r="G14" s="45"/>
      <c r="H14" s="45"/>
      <c r="I14" s="48" t="e">
        <f>ROUND(IF(OR(J14="",K14="",L14="",#REF!=""),"",IF(ISERROR(J14+K14+L14+#REF!)/(COUNT(J14:L14)),"",(J14+K14+L14+#REF!)/(COUNT(J14:L14)))),0)</f>
        <v>#REF!</v>
      </c>
      <c r="J14" s="45"/>
      <c r="K14" s="45"/>
      <c r="L14" s="45"/>
      <c r="M14" s="54"/>
      <c r="N14" s="55" t="e">
        <f t="shared" si="0"/>
        <v>#DIV/0!</v>
      </c>
      <c r="O14" s="56" t="str">
        <f t="shared" si="1"/>
        <v/>
      </c>
      <c r="P14" s="2"/>
      <c r="Q14" s="153">
        <v>4</v>
      </c>
      <c r="R14" s="163">
        <f>INPUT!B14</f>
        <v>0</v>
      </c>
      <c r="S14" s="236"/>
      <c r="T14" s="236"/>
      <c r="U14" s="236"/>
      <c r="V14" s="236"/>
      <c r="W14" s="236"/>
      <c r="X14" s="236"/>
      <c r="Y14" s="236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0" s="19" customFormat="1" ht="15.75" x14ac:dyDescent="0.2">
      <c r="A15" s="153">
        <v>5</v>
      </c>
      <c r="B15" s="164">
        <f>INPUT!B15</f>
        <v>0</v>
      </c>
      <c r="C15" s="157"/>
      <c r="D15" s="45"/>
      <c r="E15" s="45"/>
      <c r="F15" s="45"/>
      <c r="G15" s="45"/>
      <c r="H15" s="45"/>
      <c r="I15" s="48" t="e">
        <f>ROUND(IF(OR(J15="",K15="",L15="",#REF!=""),"",IF(ISERROR(J15+K15+L15+#REF!)/(COUNT(J15:L15)),"",(J15+K15+L15+#REF!)/(COUNT(J15:L15)))),0)</f>
        <v>#REF!</v>
      </c>
      <c r="J15" s="45"/>
      <c r="K15" s="45"/>
      <c r="L15" s="45"/>
      <c r="M15" s="54"/>
      <c r="N15" s="55" t="e">
        <f t="shared" si="0"/>
        <v>#DIV/0!</v>
      </c>
      <c r="O15" s="56" t="str">
        <f t="shared" si="1"/>
        <v/>
      </c>
      <c r="P15" s="2"/>
      <c r="Q15" s="153">
        <v>5</v>
      </c>
      <c r="R15" s="163">
        <f>INPUT!B15</f>
        <v>0</v>
      </c>
      <c r="S15" s="236"/>
      <c r="T15" s="236"/>
      <c r="U15" s="236"/>
      <c r="V15" s="236"/>
      <c r="W15" s="236"/>
      <c r="X15" s="236"/>
      <c r="Y15" s="236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0" s="19" customFormat="1" ht="15.75" x14ac:dyDescent="0.2">
      <c r="A16" s="153">
        <v>6</v>
      </c>
      <c r="B16" s="164">
        <f>INPUT!B16</f>
        <v>0</v>
      </c>
      <c r="C16" s="157"/>
      <c r="D16" s="45"/>
      <c r="E16" s="45"/>
      <c r="F16" s="45"/>
      <c r="G16" s="45"/>
      <c r="H16" s="45"/>
      <c r="I16" s="48" t="e">
        <f>ROUND(IF(OR(J16="",K16="",L16="",#REF!=""),"",IF(ISERROR(J16+K16+L16+#REF!)/(COUNT(J16:L16)),"",(J16+K16+L16+#REF!)/(COUNT(J16:L16)))),0)</f>
        <v>#REF!</v>
      </c>
      <c r="J16" s="45"/>
      <c r="K16" s="45"/>
      <c r="L16" s="45"/>
      <c r="M16" s="54"/>
      <c r="N16" s="55" t="e">
        <f t="shared" si="0"/>
        <v>#DIV/0!</v>
      </c>
      <c r="O16" s="56" t="str">
        <f t="shared" si="1"/>
        <v/>
      </c>
      <c r="P16" s="2"/>
      <c r="Q16" s="153">
        <v>6</v>
      </c>
      <c r="R16" s="163">
        <f>INPUT!B16</f>
        <v>0</v>
      </c>
      <c r="S16" s="236"/>
      <c r="T16" s="236"/>
      <c r="U16" s="236"/>
      <c r="V16" s="236"/>
      <c r="W16" s="236"/>
      <c r="X16" s="236"/>
      <c r="Y16" s="236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 spans="1:70" s="19" customFormat="1" ht="15.75" x14ac:dyDescent="0.2">
      <c r="A17" s="153">
        <v>7</v>
      </c>
      <c r="B17" s="164">
        <f>INPUT!B17</f>
        <v>0</v>
      </c>
      <c r="C17" s="157"/>
      <c r="D17" s="45"/>
      <c r="E17" s="45"/>
      <c r="F17" s="45"/>
      <c r="G17" s="45"/>
      <c r="H17" s="45"/>
      <c r="I17" s="48" t="e">
        <f>ROUND(IF(OR(J17="",K17="",L17="",#REF!=""),"",IF(ISERROR(J17+K17+L17+#REF!)/(COUNT(J17:L17)),"",(J17+K17+L17+#REF!)/(COUNT(J17:L17)))),0)</f>
        <v>#REF!</v>
      </c>
      <c r="J17" s="45"/>
      <c r="K17" s="45"/>
      <c r="L17" s="45"/>
      <c r="M17" s="54"/>
      <c r="N17" s="55" t="e">
        <f t="shared" si="0"/>
        <v>#DIV/0!</v>
      </c>
      <c r="O17" s="56" t="str">
        <f t="shared" si="1"/>
        <v/>
      </c>
      <c r="P17" s="2"/>
      <c r="Q17" s="153">
        <v>7</v>
      </c>
      <c r="R17" s="163">
        <f>INPUT!B17</f>
        <v>0</v>
      </c>
      <c r="S17" s="236"/>
      <c r="T17" s="236"/>
      <c r="U17" s="236"/>
      <c r="V17" s="236"/>
      <c r="W17" s="236"/>
      <c r="X17" s="236"/>
      <c r="Y17" s="236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 spans="1:70" s="19" customFormat="1" ht="15.75" x14ac:dyDescent="0.2">
      <c r="A18" s="153">
        <v>8</v>
      </c>
      <c r="B18" s="164">
        <f>INPUT!B18</f>
        <v>0</v>
      </c>
      <c r="C18" s="157"/>
      <c r="D18" s="45"/>
      <c r="E18" s="45"/>
      <c r="F18" s="45"/>
      <c r="G18" s="45"/>
      <c r="H18" s="45"/>
      <c r="I18" s="48" t="e">
        <f>ROUND(IF(OR(J18="",K18="",L18="",#REF!=""),"",IF(ISERROR(J18+K18+L18+#REF!)/(COUNT(J18:L18)),"",(J18+K18+L18+#REF!)/(COUNT(J18:L18)))),0)</f>
        <v>#REF!</v>
      </c>
      <c r="J18" s="45"/>
      <c r="K18" s="45"/>
      <c r="L18" s="45"/>
      <c r="M18" s="54"/>
      <c r="N18" s="55" t="e">
        <f t="shared" si="0"/>
        <v>#DIV/0!</v>
      </c>
      <c r="O18" s="56" t="str">
        <f t="shared" si="1"/>
        <v/>
      </c>
      <c r="P18" s="2"/>
      <c r="Q18" s="153">
        <v>8</v>
      </c>
      <c r="R18" s="163">
        <f>INPUT!B18</f>
        <v>0</v>
      </c>
      <c r="S18" s="236"/>
      <c r="T18" s="236"/>
      <c r="U18" s="236"/>
      <c r="V18" s="236"/>
      <c r="W18" s="236"/>
      <c r="X18" s="236"/>
      <c r="Y18" s="236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0" s="19" customFormat="1" ht="15.75" x14ac:dyDescent="0.2">
      <c r="A19" s="153">
        <v>9</v>
      </c>
      <c r="B19" s="164">
        <f>INPUT!B19</f>
        <v>0</v>
      </c>
      <c r="C19" s="157"/>
      <c r="D19" s="45"/>
      <c r="E19" s="45"/>
      <c r="F19" s="45"/>
      <c r="G19" s="45"/>
      <c r="H19" s="45"/>
      <c r="I19" s="48" t="e">
        <f>ROUND(IF(OR(J19="",K19="",L19="",#REF!=""),"",IF(ISERROR(J19+K19+L19+#REF!)/(COUNT(J19:L19)),"",(J19+K19+L19+#REF!)/(COUNT(J19:L19)))),0)</f>
        <v>#REF!</v>
      </c>
      <c r="J19" s="45"/>
      <c r="K19" s="45"/>
      <c r="L19" s="45"/>
      <c r="M19" s="54"/>
      <c r="N19" s="55" t="e">
        <f t="shared" si="0"/>
        <v>#DIV/0!</v>
      </c>
      <c r="O19" s="56" t="str">
        <f t="shared" si="1"/>
        <v/>
      </c>
      <c r="P19" s="2"/>
      <c r="Q19" s="153">
        <v>9</v>
      </c>
      <c r="R19" s="163">
        <f>INPUT!B19</f>
        <v>0</v>
      </c>
      <c r="S19" s="236"/>
      <c r="T19" s="236"/>
      <c r="U19" s="236"/>
      <c r="V19" s="236"/>
      <c r="W19" s="236"/>
      <c r="X19" s="236"/>
      <c r="Y19" s="236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0" s="19" customFormat="1" ht="15.75" x14ac:dyDescent="0.2">
      <c r="A20" s="153">
        <v>10</v>
      </c>
      <c r="B20" s="164">
        <f>INPUT!B20</f>
        <v>0</v>
      </c>
      <c r="C20" s="157"/>
      <c r="D20" s="45"/>
      <c r="E20" s="45"/>
      <c r="F20" s="45"/>
      <c r="G20" s="45"/>
      <c r="H20" s="45"/>
      <c r="I20" s="48" t="e">
        <f>ROUND(IF(OR(J20="",K20="",L20="",#REF!=""),"",IF(ISERROR(J20+K20+L20+#REF!)/(COUNT(J20:L20)),"",(J20+K20+L20+#REF!)/(COUNT(J20:L20)))),0)</f>
        <v>#REF!</v>
      </c>
      <c r="J20" s="45"/>
      <c r="K20" s="45"/>
      <c r="L20" s="45"/>
      <c r="M20" s="54"/>
      <c r="N20" s="55" t="e">
        <f t="shared" si="0"/>
        <v>#DIV/0!</v>
      </c>
      <c r="O20" s="56" t="str">
        <f t="shared" si="1"/>
        <v/>
      </c>
      <c r="P20" s="2"/>
      <c r="Q20" s="153">
        <v>10</v>
      </c>
      <c r="R20" s="163">
        <f>INPUT!B20</f>
        <v>0</v>
      </c>
      <c r="S20" s="236"/>
      <c r="T20" s="236"/>
      <c r="U20" s="236"/>
      <c r="V20" s="236"/>
      <c r="W20" s="236"/>
      <c r="X20" s="236"/>
      <c r="Y20" s="236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0" s="19" customFormat="1" ht="15.75" x14ac:dyDescent="0.2">
      <c r="A21" s="153">
        <v>11</v>
      </c>
      <c r="B21" s="164">
        <f>INPUT!B21</f>
        <v>0</v>
      </c>
      <c r="C21" s="157"/>
      <c r="D21" s="45"/>
      <c r="E21" s="45"/>
      <c r="F21" s="45"/>
      <c r="G21" s="45"/>
      <c r="H21" s="45"/>
      <c r="I21" s="48" t="e">
        <f>ROUND(IF(OR(J21="",K21="",L21="",#REF!=""),"",IF(ISERROR(J21+K21+L21+#REF!)/(COUNT(J21:L21)),"",(J21+K21+L21+#REF!)/(COUNT(J21:L21)))),0)</f>
        <v>#REF!</v>
      </c>
      <c r="J21" s="45"/>
      <c r="K21" s="45"/>
      <c r="L21" s="45"/>
      <c r="M21" s="54"/>
      <c r="N21" s="55" t="e">
        <f t="shared" si="0"/>
        <v>#DIV/0!</v>
      </c>
      <c r="O21" s="56" t="str">
        <f t="shared" si="1"/>
        <v/>
      </c>
      <c r="P21" s="2"/>
      <c r="Q21" s="153">
        <v>11</v>
      </c>
      <c r="R21" s="163">
        <f>INPUT!B21</f>
        <v>0</v>
      </c>
      <c r="S21" s="236"/>
      <c r="T21" s="236"/>
      <c r="U21" s="236"/>
      <c r="V21" s="236"/>
      <c r="W21" s="236"/>
      <c r="X21" s="236"/>
      <c r="Y21" s="236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0" s="19" customFormat="1" ht="15.75" x14ac:dyDescent="0.2">
      <c r="A22" s="153">
        <v>12</v>
      </c>
      <c r="B22" s="164">
        <f>INPUT!B22</f>
        <v>0</v>
      </c>
      <c r="C22" s="157"/>
      <c r="D22" s="45"/>
      <c r="E22" s="45"/>
      <c r="F22" s="45"/>
      <c r="G22" s="45"/>
      <c r="H22" s="45"/>
      <c r="I22" s="48" t="e">
        <f>ROUND(IF(OR(J22="",K22="",L22="",#REF!=""),"",IF(ISERROR(J22+K22+L22+#REF!)/(COUNT(J22:L22)),"",(J22+K22+L22+#REF!)/(COUNT(J22:L22)))),0)</f>
        <v>#REF!</v>
      </c>
      <c r="J22" s="45"/>
      <c r="K22" s="45"/>
      <c r="L22" s="45"/>
      <c r="M22" s="54"/>
      <c r="N22" s="55" t="e">
        <f t="shared" si="0"/>
        <v>#DIV/0!</v>
      </c>
      <c r="O22" s="56" t="str">
        <f t="shared" si="1"/>
        <v/>
      </c>
      <c r="P22" s="2"/>
      <c r="Q22" s="153">
        <v>12</v>
      </c>
      <c r="R22" s="163">
        <f>INPUT!B22</f>
        <v>0</v>
      </c>
      <c r="S22" s="236"/>
      <c r="T22" s="236"/>
      <c r="U22" s="236"/>
      <c r="V22" s="236"/>
      <c r="W22" s="236"/>
      <c r="X22" s="236"/>
      <c r="Y22" s="236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1:70" s="19" customFormat="1" ht="15.75" x14ac:dyDescent="0.2">
      <c r="A23" s="153">
        <v>13</v>
      </c>
      <c r="B23" s="164">
        <f>INPUT!B23</f>
        <v>0</v>
      </c>
      <c r="C23" s="157"/>
      <c r="D23" s="45"/>
      <c r="E23" s="45"/>
      <c r="F23" s="45"/>
      <c r="G23" s="45"/>
      <c r="H23" s="45"/>
      <c r="I23" s="48" t="e">
        <f>ROUND(IF(OR(J23="",K23="",L23="",#REF!=""),"",IF(ISERROR(J23+K23+L23+#REF!)/(COUNT(J23:L23)),"",(J23+K23+L23+#REF!)/(COUNT(J23:L23)))),0)</f>
        <v>#REF!</v>
      </c>
      <c r="J23" s="45"/>
      <c r="K23" s="45"/>
      <c r="L23" s="45"/>
      <c r="M23" s="54"/>
      <c r="N23" s="55" t="e">
        <f t="shared" si="0"/>
        <v>#DIV/0!</v>
      </c>
      <c r="O23" s="56" t="str">
        <f t="shared" si="1"/>
        <v/>
      </c>
      <c r="P23" s="2"/>
      <c r="Q23" s="153">
        <v>13</v>
      </c>
      <c r="R23" s="163">
        <f>INPUT!B23</f>
        <v>0</v>
      </c>
      <c r="S23" s="236"/>
      <c r="T23" s="236"/>
      <c r="U23" s="236"/>
      <c r="V23" s="236"/>
      <c r="W23" s="236"/>
      <c r="X23" s="236"/>
      <c r="Y23" s="236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0" s="19" customFormat="1" ht="15.75" x14ac:dyDescent="0.2">
      <c r="A24" s="153">
        <v>14</v>
      </c>
      <c r="B24" s="164">
        <f>INPUT!B24</f>
        <v>0</v>
      </c>
      <c r="C24" s="157"/>
      <c r="D24" s="45"/>
      <c r="E24" s="45"/>
      <c r="F24" s="45"/>
      <c r="G24" s="45"/>
      <c r="H24" s="45"/>
      <c r="I24" s="48" t="e">
        <f>ROUND(IF(OR(J24="",K24="",L24="",#REF!=""),"",IF(ISERROR(J24+K24+L24+#REF!)/(COUNT(J24:L24)),"",(J24+K24+L24+#REF!)/(COUNT(J24:L24)))),0)</f>
        <v>#REF!</v>
      </c>
      <c r="J24" s="45"/>
      <c r="K24" s="45"/>
      <c r="L24" s="45"/>
      <c r="M24" s="54"/>
      <c r="N24" s="55" t="e">
        <f t="shared" si="0"/>
        <v>#DIV/0!</v>
      </c>
      <c r="O24" s="56" t="str">
        <f t="shared" si="1"/>
        <v/>
      </c>
      <c r="P24" s="2"/>
      <c r="Q24" s="153">
        <v>14</v>
      </c>
      <c r="R24" s="163">
        <f>INPUT!B24</f>
        <v>0</v>
      </c>
      <c r="S24" s="236"/>
      <c r="T24" s="236"/>
      <c r="U24" s="236"/>
      <c r="V24" s="236"/>
      <c r="W24" s="236"/>
      <c r="X24" s="236"/>
      <c r="Y24" s="236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0" s="19" customFormat="1" ht="15.75" x14ac:dyDescent="0.2">
      <c r="A25" s="153">
        <v>15</v>
      </c>
      <c r="B25" s="164">
        <f>INPUT!B25</f>
        <v>0</v>
      </c>
      <c r="C25" s="157"/>
      <c r="D25" s="45"/>
      <c r="E25" s="45"/>
      <c r="F25" s="45"/>
      <c r="G25" s="45"/>
      <c r="H25" s="45"/>
      <c r="I25" s="48" t="e">
        <f>ROUND(IF(OR(J25="",K25="",L25="",#REF!=""),"",IF(ISERROR(J25+K25+L25+#REF!)/(COUNT(J25:L25)),"",(J25+K25+L25+#REF!)/(COUNT(J25:L25)))),0)</f>
        <v>#REF!</v>
      </c>
      <c r="J25" s="45"/>
      <c r="K25" s="45"/>
      <c r="L25" s="45"/>
      <c r="M25" s="54"/>
      <c r="N25" s="55" t="e">
        <f t="shared" si="0"/>
        <v>#DIV/0!</v>
      </c>
      <c r="O25" s="56" t="str">
        <f t="shared" si="1"/>
        <v/>
      </c>
      <c r="P25" s="2"/>
      <c r="Q25" s="153">
        <v>15</v>
      </c>
      <c r="R25" s="163">
        <f>INPUT!B25</f>
        <v>0</v>
      </c>
      <c r="S25" s="236"/>
      <c r="T25" s="236"/>
      <c r="U25" s="236"/>
      <c r="V25" s="236"/>
      <c r="W25" s="236"/>
      <c r="X25" s="236"/>
      <c r="Y25" s="236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1:70" s="19" customFormat="1" ht="15.75" x14ac:dyDescent="0.2">
      <c r="A26" s="153">
        <v>16</v>
      </c>
      <c r="B26" s="164">
        <f>INPUT!B26</f>
        <v>0</v>
      </c>
      <c r="C26" s="157"/>
      <c r="D26" s="45"/>
      <c r="E26" s="45"/>
      <c r="F26" s="45"/>
      <c r="G26" s="45"/>
      <c r="H26" s="45"/>
      <c r="I26" s="48" t="e">
        <f>ROUND(IF(OR(J26="",K26="",L26="",#REF!=""),"",IF(ISERROR(J26+K26+L26+#REF!)/(COUNT(J26:L26)),"",(J26+K26+L26+#REF!)/(COUNT(J26:L26)))),0)</f>
        <v>#REF!</v>
      </c>
      <c r="J26" s="45"/>
      <c r="K26" s="45"/>
      <c r="L26" s="45"/>
      <c r="M26" s="54"/>
      <c r="N26" s="55" t="e">
        <f t="shared" si="0"/>
        <v>#DIV/0!</v>
      </c>
      <c r="O26" s="56" t="str">
        <f t="shared" si="1"/>
        <v/>
      </c>
      <c r="P26" s="2"/>
      <c r="Q26" s="153">
        <v>16</v>
      </c>
      <c r="R26" s="163">
        <f>INPUT!B26</f>
        <v>0</v>
      </c>
      <c r="S26" s="236"/>
      <c r="T26" s="236"/>
      <c r="U26" s="236"/>
      <c r="V26" s="236"/>
      <c r="W26" s="236"/>
      <c r="X26" s="236"/>
      <c r="Y26" s="236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0" s="19" customFormat="1" ht="15.75" x14ac:dyDescent="0.2">
      <c r="A27" s="153">
        <v>17</v>
      </c>
      <c r="B27" s="164">
        <f>INPUT!B27</f>
        <v>0</v>
      </c>
      <c r="C27" s="157"/>
      <c r="D27" s="45"/>
      <c r="E27" s="45"/>
      <c r="F27" s="45"/>
      <c r="G27" s="45"/>
      <c r="H27" s="45"/>
      <c r="I27" s="48" t="e">
        <f>ROUND(IF(OR(J27="",K27="",L27="",#REF!=""),"",IF(ISERROR(J27+K27+L27+#REF!)/(COUNT(J27:L27)),"",(J27+K27+L27+#REF!)/(COUNT(J27:L27)))),0)</f>
        <v>#REF!</v>
      </c>
      <c r="J27" s="45"/>
      <c r="K27" s="45"/>
      <c r="L27" s="45"/>
      <c r="M27" s="54"/>
      <c r="N27" s="55" t="e">
        <f t="shared" si="0"/>
        <v>#DIV/0!</v>
      </c>
      <c r="O27" s="56" t="str">
        <f t="shared" si="1"/>
        <v/>
      </c>
      <c r="P27" s="2"/>
      <c r="Q27" s="153">
        <v>17</v>
      </c>
      <c r="R27" s="163">
        <f>INPUT!B27</f>
        <v>0</v>
      </c>
      <c r="S27" s="236"/>
      <c r="T27" s="236"/>
      <c r="U27" s="236"/>
      <c r="V27" s="236"/>
      <c r="W27" s="236"/>
      <c r="X27" s="236"/>
      <c r="Y27" s="236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1:70" s="19" customFormat="1" ht="15.75" x14ac:dyDescent="0.2">
      <c r="A28" s="153">
        <v>18</v>
      </c>
      <c r="B28" s="164">
        <f>INPUT!B28</f>
        <v>0</v>
      </c>
      <c r="C28" s="158"/>
      <c r="D28" s="58"/>
      <c r="E28" s="59"/>
      <c r="F28" s="58"/>
      <c r="G28" s="59"/>
      <c r="H28" s="58"/>
      <c r="I28" s="48" t="e">
        <f>ROUND(IF(OR(J28="",K28="",L28="",#REF!=""),"",IF(ISERROR(J28+K28+L28+#REF!)/(COUNT(J28:L28)),"",(J28+K28+L28+#REF!)/(COUNT(J28:L28)))),0)</f>
        <v>#REF!</v>
      </c>
      <c r="J28" s="58"/>
      <c r="K28" s="58"/>
      <c r="L28" s="58"/>
      <c r="M28" s="60"/>
      <c r="N28" s="55" t="e">
        <f t="shared" si="0"/>
        <v>#DIV/0!</v>
      </c>
      <c r="O28" s="56" t="str">
        <f t="shared" si="1"/>
        <v/>
      </c>
      <c r="P28" s="2"/>
      <c r="Q28" s="153">
        <v>18</v>
      </c>
      <c r="R28" s="163">
        <f>INPUT!B28</f>
        <v>0</v>
      </c>
      <c r="S28" s="236"/>
      <c r="T28" s="236"/>
      <c r="U28" s="236"/>
      <c r="V28" s="236"/>
      <c r="W28" s="236"/>
      <c r="X28" s="236"/>
      <c r="Y28" s="23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0" s="19" customFormat="1" ht="15.75" x14ac:dyDescent="0.2">
      <c r="A29" s="153">
        <v>19</v>
      </c>
      <c r="B29" s="164">
        <f>INPUT!B29</f>
        <v>0</v>
      </c>
      <c r="C29" s="158"/>
      <c r="D29" s="58"/>
      <c r="E29" s="59"/>
      <c r="F29" s="58"/>
      <c r="G29" s="59"/>
      <c r="H29" s="58"/>
      <c r="I29" s="48" t="e">
        <f>ROUND(IF(OR(J29="",K29="",L29="",#REF!=""),"",IF(ISERROR(J29+K29+L29+#REF!)/(COUNT(J29:L29)),"",(J29+K29+L29+#REF!)/(COUNT(J29:L29)))),0)</f>
        <v>#REF!</v>
      </c>
      <c r="J29" s="58"/>
      <c r="K29" s="58"/>
      <c r="L29" s="58"/>
      <c r="M29" s="60"/>
      <c r="N29" s="55" t="e">
        <f t="shared" si="0"/>
        <v>#DIV/0!</v>
      </c>
      <c r="O29" s="56" t="str">
        <f t="shared" si="1"/>
        <v/>
      </c>
      <c r="P29" s="2"/>
      <c r="Q29" s="153">
        <v>19</v>
      </c>
      <c r="R29" s="163">
        <f>INPUT!B29</f>
        <v>0</v>
      </c>
      <c r="S29" s="236"/>
      <c r="T29" s="236"/>
      <c r="U29" s="236"/>
      <c r="V29" s="236"/>
      <c r="W29" s="236"/>
      <c r="X29" s="236"/>
      <c r="Y29" s="23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 s="19" customFormat="1" ht="15.75" x14ac:dyDescent="0.2">
      <c r="A30" s="153">
        <v>20</v>
      </c>
      <c r="B30" s="164">
        <f>INPUT!B30</f>
        <v>0</v>
      </c>
      <c r="C30" s="158"/>
      <c r="D30" s="58"/>
      <c r="E30" s="59"/>
      <c r="F30" s="58"/>
      <c r="G30" s="59"/>
      <c r="H30" s="58"/>
      <c r="I30" s="48" t="e">
        <f>ROUND(IF(OR(J30="",K30="",L30="",#REF!=""),"",IF(ISERROR(J30+K30+L30+#REF!)/(COUNT(J30:L30)),"",(J30+K30+L30+#REF!)/(COUNT(J30:L30)))),0)</f>
        <v>#REF!</v>
      </c>
      <c r="J30" s="58"/>
      <c r="K30" s="58"/>
      <c r="L30" s="58"/>
      <c r="M30" s="60"/>
      <c r="N30" s="55" t="e">
        <f t="shared" si="0"/>
        <v>#DIV/0!</v>
      </c>
      <c r="O30" s="56" t="str">
        <f t="shared" si="1"/>
        <v/>
      </c>
      <c r="P30" s="2"/>
      <c r="Q30" s="153">
        <v>20</v>
      </c>
      <c r="R30" s="163">
        <f>INPUT!B30</f>
        <v>0</v>
      </c>
      <c r="S30" s="236"/>
      <c r="T30" s="236"/>
      <c r="U30" s="236"/>
      <c r="V30" s="236"/>
      <c r="W30" s="236"/>
      <c r="X30" s="236"/>
      <c r="Y30" s="236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 s="19" customFormat="1" ht="15.75" x14ac:dyDescent="0.2">
      <c r="A31" s="153">
        <v>21</v>
      </c>
      <c r="B31" s="164">
        <f>INPUT!B31</f>
        <v>0</v>
      </c>
      <c r="C31" s="158"/>
      <c r="D31" s="58"/>
      <c r="E31" s="59"/>
      <c r="F31" s="58"/>
      <c r="G31" s="59"/>
      <c r="H31" s="58"/>
      <c r="I31" s="48" t="e">
        <f>ROUND(IF(OR(J31="",K31="",L31="",#REF!=""),"",IF(ISERROR(J31+K31+L31+#REF!)/(COUNT(J31:L31)),"",(J31+K31+L31+#REF!)/(COUNT(J31:L31)))),0)</f>
        <v>#REF!</v>
      </c>
      <c r="J31" s="58"/>
      <c r="K31" s="58"/>
      <c r="L31" s="58"/>
      <c r="M31" s="60"/>
      <c r="N31" s="55" t="e">
        <f t="shared" si="0"/>
        <v>#DIV/0!</v>
      </c>
      <c r="O31" s="56" t="str">
        <f t="shared" si="1"/>
        <v/>
      </c>
      <c r="P31" s="2"/>
      <c r="Q31" s="153">
        <v>21</v>
      </c>
      <c r="R31" s="163">
        <f>INPUT!B31</f>
        <v>0</v>
      </c>
      <c r="S31" s="236"/>
      <c r="T31" s="236"/>
      <c r="U31" s="236"/>
      <c r="V31" s="236"/>
      <c r="W31" s="236"/>
      <c r="X31" s="236"/>
      <c r="Y31" s="23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1:70" ht="15.75" x14ac:dyDescent="0.2">
      <c r="A32" s="153">
        <v>22</v>
      </c>
      <c r="B32" s="164">
        <f>INPUT!B32</f>
        <v>0</v>
      </c>
      <c r="C32" s="158"/>
      <c r="D32" s="58"/>
      <c r="E32" s="59"/>
      <c r="F32" s="58"/>
      <c r="G32" s="59"/>
      <c r="H32" s="58"/>
      <c r="I32" s="48" t="e">
        <f>ROUND(IF(OR(J32="",K32="",L32="",#REF!=""),"",IF(ISERROR(J32+K32+L32+#REF!)/(COUNT(J32:L32)),"",(J32+K32+L32+#REF!)/(COUNT(J32:L32)))),0)</f>
        <v>#REF!</v>
      </c>
      <c r="J32" s="58"/>
      <c r="K32" s="58"/>
      <c r="L32" s="58"/>
      <c r="M32" s="60"/>
      <c r="N32" s="55" t="e">
        <f t="shared" si="0"/>
        <v>#DIV/0!</v>
      </c>
      <c r="O32" s="56" t="str">
        <f t="shared" si="1"/>
        <v/>
      </c>
      <c r="P32" s="2"/>
      <c r="Q32" s="153">
        <v>22</v>
      </c>
      <c r="R32" s="163">
        <f>INPUT!B32</f>
        <v>0</v>
      </c>
      <c r="S32" s="236"/>
      <c r="T32" s="236"/>
      <c r="U32" s="236"/>
      <c r="V32" s="236"/>
      <c r="W32" s="236"/>
      <c r="X32" s="236"/>
      <c r="Y32" s="236"/>
    </row>
    <row r="33" spans="1:70" s="19" customFormat="1" ht="15.75" x14ac:dyDescent="0.2">
      <c r="A33" s="153">
        <v>23</v>
      </c>
      <c r="B33" s="164">
        <f>INPUT!B33</f>
        <v>0</v>
      </c>
      <c r="C33" s="158"/>
      <c r="D33" s="58"/>
      <c r="E33" s="59"/>
      <c r="F33" s="58"/>
      <c r="G33" s="59"/>
      <c r="H33" s="58"/>
      <c r="I33" s="48" t="e">
        <f>ROUND(IF(OR(J33="",K33="",L33="",#REF!=""),"",IF(ISERROR(J33+K33+L33+#REF!)/(COUNT(J33:L33)),"",(J33+K33+L33+#REF!)/(COUNT(J33:L33)))),0)</f>
        <v>#REF!</v>
      </c>
      <c r="J33" s="58"/>
      <c r="K33" s="58"/>
      <c r="L33" s="58"/>
      <c r="M33" s="60"/>
      <c r="N33" s="55" t="e">
        <f t="shared" si="0"/>
        <v>#DIV/0!</v>
      </c>
      <c r="O33" s="56" t="str">
        <f t="shared" si="1"/>
        <v/>
      </c>
      <c r="P33" s="2"/>
      <c r="Q33" s="153">
        <v>23</v>
      </c>
      <c r="R33" s="163">
        <f>INPUT!B33</f>
        <v>0</v>
      </c>
      <c r="S33" s="236"/>
      <c r="T33" s="236"/>
      <c r="U33" s="236"/>
      <c r="V33" s="236"/>
      <c r="W33" s="236"/>
      <c r="X33" s="236"/>
      <c r="Y33" s="236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 s="19" customFormat="1" ht="15.75" x14ac:dyDescent="0.2">
      <c r="A34" s="153">
        <v>24</v>
      </c>
      <c r="B34" s="164">
        <f>INPUT!B34</f>
        <v>0</v>
      </c>
      <c r="C34" s="158"/>
      <c r="D34" s="58"/>
      <c r="E34" s="59"/>
      <c r="F34" s="58"/>
      <c r="G34" s="59"/>
      <c r="H34" s="58"/>
      <c r="I34" s="48" t="e">
        <f>ROUND(IF(OR(J34="",K34="",L34="",#REF!=""),"",IF(ISERROR(J34+K34+L34+#REF!)/(COUNT(J34:L34)),"",(J34+K34+L34+#REF!)/(COUNT(J34:L34)))),0)</f>
        <v>#REF!</v>
      </c>
      <c r="J34" s="58"/>
      <c r="K34" s="58"/>
      <c r="L34" s="58"/>
      <c r="M34" s="60"/>
      <c r="N34" s="55" t="e">
        <f t="shared" si="0"/>
        <v>#DIV/0!</v>
      </c>
      <c r="O34" s="56" t="str">
        <f t="shared" si="1"/>
        <v/>
      </c>
      <c r="P34" s="2"/>
      <c r="Q34" s="153">
        <v>24</v>
      </c>
      <c r="R34" s="163">
        <f>INPUT!B34</f>
        <v>0</v>
      </c>
      <c r="S34" s="236"/>
      <c r="T34" s="236"/>
      <c r="U34" s="236"/>
      <c r="V34" s="236"/>
      <c r="W34" s="236"/>
      <c r="X34" s="236"/>
      <c r="Y34" s="23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:70" s="19" customFormat="1" ht="15.75" x14ac:dyDescent="0.2">
      <c r="A35" s="153">
        <v>25</v>
      </c>
      <c r="B35" s="164">
        <f>INPUT!B35</f>
        <v>0</v>
      </c>
      <c r="C35" s="158"/>
      <c r="D35" s="58"/>
      <c r="E35" s="59"/>
      <c r="F35" s="58"/>
      <c r="G35" s="59"/>
      <c r="H35" s="58"/>
      <c r="I35" s="48" t="e">
        <f>ROUND(IF(OR(J35="",K35="",L35="",#REF!=""),"",IF(ISERROR(J35+K35+L35+#REF!)/(COUNT(J35:L35)),"",(J35+K35+L35+#REF!)/(COUNT(J35:L35)))),0)</f>
        <v>#REF!</v>
      </c>
      <c r="J35" s="58"/>
      <c r="K35" s="58"/>
      <c r="L35" s="58"/>
      <c r="M35" s="60"/>
      <c r="N35" s="55" t="e">
        <f t="shared" si="0"/>
        <v>#DIV/0!</v>
      </c>
      <c r="O35" s="56" t="str">
        <f t="shared" si="1"/>
        <v/>
      </c>
      <c r="P35" s="2"/>
      <c r="Q35" s="153">
        <v>25</v>
      </c>
      <c r="R35" s="163">
        <f>INPUT!B35</f>
        <v>0</v>
      </c>
      <c r="S35" s="236"/>
      <c r="T35" s="236"/>
      <c r="U35" s="236"/>
      <c r="V35" s="236"/>
      <c r="W35" s="236"/>
      <c r="X35" s="236"/>
      <c r="Y35" s="236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 spans="1:70" s="19" customFormat="1" ht="15.75" x14ac:dyDescent="0.2">
      <c r="A36" s="153">
        <v>26</v>
      </c>
      <c r="B36" s="164">
        <f>INPUT!B36</f>
        <v>0</v>
      </c>
      <c r="C36" s="158"/>
      <c r="D36" s="58"/>
      <c r="E36" s="59"/>
      <c r="F36" s="58"/>
      <c r="G36" s="59"/>
      <c r="H36" s="58"/>
      <c r="I36" s="48" t="e">
        <f>ROUND(IF(OR(J36="",K36="",L36="",#REF!=""),"",IF(ISERROR(J36+K36+L36+#REF!)/(COUNT(J36:L36)),"",(J36+K36+L36+#REF!)/(COUNT(J36:L36)))),0)</f>
        <v>#REF!</v>
      </c>
      <c r="J36" s="58"/>
      <c r="K36" s="58"/>
      <c r="L36" s="58"/>
      <c r="M36" s="60"/>
      <c r="N36" s="55" t="e">
        <f t="shared" si="0"/>
        <v>#DIV/0!</v>
      </c>
      <c r="O36" s="56" t="str">
        <f t="shared" si="1"/>
        <v/>
      </c>
      <c r="P36" s="2"/>
      <c r="Q36" s="153">
        <v>26</v>
      </c>
      <c r="R36" s="163">
        <f>INPUT!B36</f>
        <v>0</v>
      </c>
      <c r="S36" s="236"/>
      <c r="T36" s="236"/>
      <c r="U36" s="236"/>
      <c r="V36" s="236"/>
      <c r="W36" s="236"/>
      <c r="X36" s="236"/>
      <c r="Y36" s="236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0" s="19" customFormat="1" ht="15.75" x14ac:dyDescent="0.2">
      <c r="A37" s="153">
        <v>27</v>
      </c>
      <c r="B37" s="164">
        <f>INPUT!B37</f>
        <v>0</v>
      </c>
      <c r="C37" s="158"/>
      <c r="D37" s="58"/>
      <c r="E37" s="59"/>
      <c r="F37" s="58"/>
      <c r="G37" s="59"/>
      <c r="H37" s="58"/>
      <c r="I37" s="48" t="e">
        <f>ROUND(IF(OR(J37="",K37="",L37="",#REF!=""),"",IF(ISERROR(J37+K37+L37+#REF!)/(COUNT(J37:L37)),"",(J37+K37+L37+#REF!)/(COUNT(J37:L37)))),0)</f>
        <v>#REF!</v>
      </c>
      <c r="J37" s="58"/>
      <c r="K37" s="58"/>
      <c r="L37" s="58"/>
      <c r="M37" s="60"/>
      <c r="N37" s="55" t="e">
        <f t="shared" si="0"/>
        <v>#DIV/0!</v>
      </c>
      <c r="O37" s="56" t="str">
        <f t="shared" si="1"/>
        <v/>
      </c>
      <c r="P37" s="2"/>
      <c r="Q37" s="153">
        <v>27</v>
      </c>
      <c r="R37" s="163">
        <f>INPUT!B37</f>
        <v>0</v>
      </c>
      <c r="S37" s="236"/>
      <c r="T37" s="236"/>
      <c r="U37" s="236"/>
      <c r="V37" s="236"/>
      <c r="W37" s="236"/>
      <c r="X37" s="236"/>
      <c r="Y37" s="236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spans="1:70" s="19" customFormat="1" ht="15.75" x14ac:dyDescent="0.2">
      <c r="A38" s="153">
        <v>28</v>
      </c>
      <c r="B38" s="164">
        <f>INPUT!B38</f>
        <v>0</v>
      </c>
      <c r="C38" s="158"/>
      <c r="D38" s="58"/>
      <c r="E38" s="59"/>
      <c r="F38" s="58"/>
      <c r="G38" s="59"/>
      <c r="H38" s="58"/>
      <c r="I38" s="48" t="e">
        <f>ROUND(IF(OR(J38="",K38="",L38="",#REF!=""),"",IF(ISERROR(J38+K38+L38+#REF!)/(COUNT(J38:L38)),"",(J38+K38+L38+#REF!)/(COUNT(J38:L38)))),0)</f>
        <v>#REF!</v>
      </c>
      <c r="J38" s="58"/>
      <c r="K38" s="58"/>
      <c r="L38" s="58"/>
      <c r="M38" s="60"/>
      <c r="N38" s="55" t="e">
        <f t="shared" si="0"/>
        <v>#DIV/0!</v>
      </c>
      <c r="O38" s="56" t="str">
        <f t="shared" si="1"/>
        <v/>
      </c>
      <c r="P38" s="2"/>
      <c r="Q38" s="153">
        <v>28</v>
      </c>
      <c r="R38" s="163">
        <f>INPUT!B38</f>
        <v>0</v>
      </c>
      <c r="S38" s="236"/>
      <c r="T38" s="236"/>
      <c r="U38" s="236"/>
      <c r="V38" s="236"/>
      <c r="W38" s="236"/>
      <c r="X38" s="236"/>
      <c r="Y38" s="236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spans="1:70" s="19" customFormat="1" ht="15.75" x14ac:dyDescent="0.2">
      <c r="A39" s="153">
        <v>29</v>
      </c>
      <c r="B39" s="164">
        <f>INPUT!B39</f>
        <v>0</v>
      </c>
      <c r="C39" s="158"/>
      <c r="D39" s="58"/>
      <c r="E39" s="59"/>
      <c r="F39" s="58"/>
      <c r="G39" s="59"/>
      <c r="H39" s="58"/>
      <c r="I39" s="48" t="e">
        <f>ROUND(IF(OR(J39="",K39="",L39="",#REF!=""),"",IF(ISERROR(J39+K39+L39+#REF!)/(COUNT(J39:L39)),"",(J39+K39+L39+#REF!)/(COUNT(J39:L39)))),0)</f>
        <v>#REF!</v>
      </c>
      <c r="J39" s="58"/>
      <c r="K39" s="58"/>
      <c r="L39" s="58"/>
      <c r="M39" s="60"/>
      <c r="N39" s="55" t="e">
        <f t="shared" si="0"/>
        <v>#DIV/0!</v>
      </c>
      <c r="O39" s="56" t="str">
        <f t="shared" si="1"/>
        <v/>
      </c>
      <c r="P39" s="2"/>
      <c r="Q39" s="153">
        <v>29</v>
      </c>
      <c r="R39" s="163">
        <f>INPUT!B39</f>
        <v>0</v>
      </c>
      <c r="S39" s="236"/>
      <c r="T39" s="236"/>
      <c r="U39" s="236"/>
      <c r="V39" s="236"/>
      <c r="W39" s="236"/>
      <c r="X39" s="236"/>
      <c r="Y39" s="236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spans="1:70" s="19" customFormat="1" ht="15.75" x14ac:dyDescent="0.2">
      <c r="A40" s="153">
        <v>30</v>
      </c>
      <c r="B40" s="164">
        <f>INPUT!B40</f>
        <v>0</v>
      </c>
      <c r="C40" s="158"/>
      <c r="D40" s="58"/>
      <c r="E40" s="59"/>
      <c r="F40" s="58"/>
      <c r="G40" s="59"/>
      <c r="H40" s="58"/>
      <c r="I40" s="48" t="e">
        <f>ROUND(IF(OR(J40="",K40="",L40="",#REF!=""),"",IF(ISERROR(J40+K40+L40+#REF!)/(COUNT(J40:L40)),"",(J40+K40+L40+#REF!)/(COUNT(J40:L40)))),0)</f>
        <v>#REF!</v>
      </c>
      <c r="J40" s="58"/>
      <c r="K40" s="58"/>
      <c r="L40" s="58"/>
      <c r="M40" s="60"/>
      <c r="N40" s="55" t="e">
        <f t="shared" si="0"/>
        <v>#DIV/0!</v>
      </c>
      <c r="O40" s="56" t="str">
        <f t="shared" si="1"/>
        <v/>
      </c>
      <c r="P40" s="2"/>
      <c r="Q40" s="153">
        <v>30</v>
      </c>
      <c r="R40" s="163">
        <f>INPUT!B40</f>
        <v>0</v>
      </c>
      <c r="S40" s="236"/>
      <c r="T40" s="236"/>
      <c r="U40" s="236"/>
      <c r="V40" s="236"/>
      <c r="W40" s="236"/>
      <c r="X40" s="236"/>
      <c r="Y40" s="236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1:70" s="19" customFormat="1" ht="15.75" x14ac:dyDescent="0.2">
      <c r="A41" s="153">
        <v>31</v>
      </c>
      <c r="B41" s="164">
        <f>INPUT!B41</f>
        <v>0</v>
      </c>
      <c r="C41" s="158"/>
      <c r="D41" s="58"/>
      <c r="E41" s="59"/>
      <c r="F41" s="58"/>
      <c r="G41" s="59"/>
      <c r="H41" s="58"/>
      <c r="I41" s="48" t="e">
        <f>ROUND(IF(OR(J41="",K41="",L41="",#REF!=""),"",IF(ISERROR(J41+K41+L41+#REF!)/(COUNT(J41:L41)),"",(J41+K41+L41+#REF!)/(COUNT(J41:L41)))),0)</f>
        <v>#REF!</v>
      </c>
      <c r="J41" s="58"/>
      <c r="K41" s="58"/>
      <c r="L41" s="58"/>
      <c r="M41" s="60"/>
      <c r="N41" s="55" t="e">
        <f t="shared" si="0"/>
        <v>#DIV/0!</v>
      </c>
      <c r="O41" s="56" t="str">
        <f t="shared" si="1"/>
        <v/>
      </c>
      <c r="P41" s="2"/>
      <c r="Q41" s="153">
        <v>31</v>
      </c>
      <c r="R41" s="163">
        <f>INPUT!B41</f>
        <v>0</v>
      </c>
      <c r="S41" s="236"/>
      <c r="T41" s="236"/>
      <c r="U41" s="236"/>
      <c r="V41" s="236"/>
      <c r="W41" s="236"/>
      <c r="X41" s="236"/>
      <c r="Y41" s="236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1:70" s="19" customFormat="1" ht="15.75" x14ac:dyDescent="0.2">
      <c r="A42" s="153">
        <v>32</v>
      </c>
      <c r="B42" s="164">
        <f>INPUT!B42</f>
        <v>0</v>
      </c>
      <c r="C42" s="158"/>
      <c r="D42" s="58"/>
      <c r="E42" s="59"/>
      <c r="F42" s="58"/>
      <c r="G42" s="59"/>
      <c r="H42" s="58"/>
      <c r="I42" s="48" t="e">
        <f>ROUND(IF(OR(J42="",K42="",L42="",#REF!=""),"",IF(ISERROR(J42+K42+L42+#REF!)/(COUNT(J42:L42)),"",(J42+K42+L42+#REF!)/(COUNT(J42:L42)))),0)</f>
        <v>#REF!</v>
      </c>
      <c r="J42" s="58"/>
      <c r="K42" s="58"/>
      <c r="L42" s="58"/>
      <c r="M42" s="60"/>
      <c r="N42" s="55" t="e">
        <f t="shared" si="0"/>
        <v>#DIV/0!</v>
      </c>
      <c r="O42" s="56" t="str">
        <f t="shared" si="1"/>
        <v/>
      </c>
      <c r="P42" s="2"/>
      <c r="Q42" s="153">
        <v>32</v>
      </c>
      <c r="R42" s="163">
        <f>INPUT!B42</f>
        <v>0</v>
      </c>
      <c r="S42" s="236"/>
      <c r="T42" s="236"/>
      <c r="U42" s="236"/>
      <c r="V42" s="236"/>
      <c r="W42" s="236"/>
      <c r="X42" s="236"/>
      <c r="Y42" s="236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1:70" s="19" customFormat="1" ht="15.75" x14ac:dyDescent="0.2">
      <c r="A43" s="153">
        <v>33</v>
      </c>
      <c r="B43" s="164">
        <f>INPUT!B43</f>
        <v>0</v>
      </c>
      <c r="C43" s="158"/>
      <c r="D43" s="58"/>
      <c r="E43" s="59"/>
      <c r="F43" s="58"/>
      <c r="G43" s="59"/>
      <c r="H43" s="58"/>
      <c r="I43" s="48" t="e">
        <f>ROUND(IF(OR(J43="",K43="",L43="",#REF!=""),"",IF(ISERROR(J43+K43+L43+#REF!)/(COUNT(J43:L43)),"",(J43+K43+L43+#REF!)/(COUNT(J43:L43)))),0)</f>
        <v>#REF!</v>
      </c>
      <c r="J43" s="58"/>
      <c r="K43" s="58"/>
      <c r="L43" s="58"/>
      <c r="M43" s="60"/>
      <c r="N43" s="55" t="e">
        <f t="shared" si="0"/>
        <v>#DIV/0!</v>
      </c>
      <c r="O43" s="56" t="str">
        <f t="shared" si="1"/>
        <v/>
      </c>
      <c r="P43" s="2"/>
      <c r="Q43" s="153">
        <v>33</v>
      </c>
      <c r="R43" s="163">
        <f>INPUT!B43</f>
        <v>0</v>
      </c>
      <c r="S43" s="236"/>
      <c r="T43" s="236"/>
      <c r="U43" s="236"/>
      <c r="V43" s="236"/>
      <c r="W43" s="236"/>
      <c r="X43" s="236"/>
      <c r="Y43" s="236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spans="1:70" s="19" customFormat="1" ht="15.75" x14ac:dyDescent="0.2">
      <c r="A44" s="153">
        <v>34</v>
      </c>
      <c r="B44" s="164">
        <f>INPUT!B44</f>
        <v>0</v>
      </c>
      <c r="C44" s="158"/>
      <c r="D44" s="58"/>
      <c r="E44" s="59"/>
      <c r="F44" s="58"/>
      <c r="G44" s="59"/>
      <c r="H44" s="58"/>
      <c r="I44" s="48" t="e">
        <f>ROUND(IF(OR(J44="",K44="",L44="",#REF!=""),"",IF(ISERROR(J44+K44+L44+#REF!)/(COUNT(J44:L44)),"",(J44+K44+L44+#REF!)/(COUNT(J44:L44)))),0)</f>
        <v>#REF!</v>
      </c>
      <c r="J44" s="58"/>
      <c r="K44" s="58"/>
      <c r="L44" s="58"/>
      <c r="M44" s="60"/>
      <c r="N44" s="55" t="e">
        <f t="shared" si="0"/>
        <v>#DIV/0!</v>
      </c>
      <c r="O44" s="56" t="str">
        <f t="shared" si="1"/>
        <v/>
      </c>
      <c r="P44" s="2"/>
      <c r="Q44" s="153">
        <v>34</v>
      </c>
      <c r="R44" s="163">
        <f>INPUT!B44</f>
        <v>0</v>
      </c>
      <c r="S44" s="236"/>
      <c r="T44" s="236"/>
      <c r="U44" s="236"/>
      <c r="V44" s="236"/>
      <c r="W44" s="236"/>
      <c r="X44" s="236"/>
      <c r="Y44" s="236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1:70" s="19" customFormat="1" ht="15.75" x14ac:dyDescent="0.2">
      <c r="A45" s="153">
        <v>35</v>
      </c>
      <c r="B45" s="164">
        <f>INPUT!B45</f>
        <v>0</v>
      </c>
      <c r="C45" s="158"/>
      <c r="D45" s="58"/>
      <c r="E45" s="59"/>
      <c r="F45" s="58"/>
      <c r="G45" s="59"/>
      <c r="H45" s="58"/>
      <c r="I45" s="48" t="e">
        <f>ROUND(IF(OR(J45="",K45="",L45="",#REF!=""),"",IF(ISERROR(J45+K45+L45+#REF!)/(COUNT(J45:L45)),"",(J45+K45+L45+#REF!)/(COUNT(J45:L45)))),0)</f>
        <v>#REF!</v>
      </c>
      <c r="J45" s="58"/>
      <c r="K45" s="58"/>
      <c r="L45" s="58"/>
      <c r="M45" s="60"/>
      <c r="N45" s="55" t="e">
        <f t="shared" si="0"/>
        <v>#DIV/0!</v>
      </c>
      <c r="O45" s="56" t="str">
        <f t="shared" si="1"/>
        <v/>
      </c>
      <c r="P45" s="2"/>
      <c r="Q45" s="153">
        <v>35</v>
      </c>
      <c r="R45" s="163">
        <f>INPUT!B45</f>
        <v>0</v>
      </c>
      <c r="S45" s="236"/>
      <c r="T45" s="236"/>
      <c r="U45" s="236"/>
      <c r="V45" s="236"/>
      <c r="W45" s="236"/>
      <c r="X45" s="236"/>
      <c r="Y45" s="236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1:70" s="19" customFormat="1" ht="15.75" x14ac:dyDescent="0.2">
      <c r="A46" s="153">
        <v>36</v>
      </c>
      <c r="B46" s="164">
        <f>INPUT!B46</f>
        <v>0</v>
      </c>
      <c r="C46" s="158"/>
      <c r="D46" s="58"/>
      <c r="E46" s="59"/>
      <c r="F46" s="58"/>
      <c r="G46" s="59"/>
      <c r="H46" s="58"/>
      <c r="I46" s="48" t="e">
        <f>ROUND(IF(OR(J46="",K46="",L46="",#REF!=""),"",IF(ISERROR(J46+K46+L46+#REF!)/(COUNT(J46:L46)),"",(J46+K46+L46+#REF!)/(COUNT(J46:L46)))),0)</f>
        <v>#REF!</v>
      </c>
      <c r="J46" s="58"/>
      <c r="K46" s="58"/>
      <c r="L46" s="58"/>
      <c r="M46" s="60"/>
      <c r="N46" s="55" t="e">
        <f t="shared" si="0"/>
        <v>#DIV/0!</v>
      </c>
      <c r="O46" s="56" t="str">
        <f t="shared" si="1"/>
        <v/>
      </c>
      <c r="P46" s="2"/>
      <c r="Q46" s="153">
        <v>36</v>
      </c>
      <c r="R46" s="163">
        <f>INPUT!B46</f>
        <v>0</v>
      </c>
      <c r="S46" s="236"/>
      <c r="T46" s="236"/>
      <c r="U46" s="236"/>
      <c r="V46" s="236"/>
      <c r="W46" s="236"/>
      <c r="X46" s="236"/>
      <c r="Y46" s="236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1:70" s="19" customFormat="1" ht="15.75" x14ac:dyDescent="0.2">
      <c r="A47" s="153">
        <v>37</v>
      </c>
      <c r="B47" s="164">
        <f>INPUT!B47</f>
        <v>0</v>
      </c>
      <c r="C47" s="158"/>
      <c r="D47" s="58"/>
      <c r="E47" s="59"/>
      <c r="F47" s="58"/>
      <c r="G47" s="59"/>
      <c r="H47" s="58"/>
      <c r="I47" s="48" t="e">
        <f>ROUND(IF(OR(J47="",K47="",L47="",#REF!=""),"",IF(ISERROR(J47+K47+L47+#REF!)/(COUNT(J47:L47)),"",(J47+K47+L47+#REF!)/(COUNT(J47:L47)))),0)</f>
        <v>#REF!</v>
      </c>
      <c r="J47" s="58"/>
      <c r="K47" s="58"/>
      <c r="L47" s="58"/>
      <c r="M47" s="60"/>
      <c r="N47" s="55" t="e">
        <f t="shared" si="0"/>
        <v>#DIV/0!</v>
      </c>
      <c r="O47" s="56" t="str">
        <f t="shared" si="1"/>
        <v/>
      </c>
      <c r="P47" s="2"/>
      <c r="Q47" s="153">
        <v>37</v>
      </c>
      <c r="R47" s="163">
        <f>INPUT!B47</f>
        <v>0</v>
      </c>
      <c r="S47" s="236"/>
      <c r="T47" s="236"/>
      <c r="U47" s="236"/>
      <c r="V47" s="236"/>
      <c r="W47" s="236"/>
      <c r="X47" s="236"/>
      <c r="Y47" s="236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1:70" s="19" customFormat="1" ht="15.75" x14ac:dyDescent="0.2">
      <c r="A48" s="153">
        <v>38</v>
      </c>
      <c r="B48" s="164">
        <f>INPUT!B48</f>
        <v>0</v>
      </c>
      <c r="C48" s="158"/>
      <c r="D48" s="58"/>
      <c r="E48" s="59"/>
      <c r="F48" s="58"/>
      <c r="G48" s="59"/>
      <c r="H48" s="58"/>
      <c r="I48" s="48" t="e">
        <f>ROUND(IF(OR(J48="",K48="",L48="",#REF!=""),"",IF(ISERROR(J48+K48+L48+#REF!)/(COUNT(J48:L48)),"",(J48+K48+L48+#REF!)/(COUNT(J48:L48)))),0)</f>
        <v>#REF!</v>
      </c>
      <c r="J48" s="58"/>
      <c r="K48" s="58"/>
      <c r="L48" s="58"/>
      <c r="M48" s="60"/>
      <c r="N48" s="55" t="e">
        <f t="shared" si="0"/>
        <v>#DIV/0!</v>
      </c>
      <c r="O48" s="56" t="str">
        <f t="shared" si="1"/>
        <v/>
      </c>
      <c r="P48" s="2"/>
      <c r="Q48" s="153">
        <v>38</v>
      </c>
      <c r="R48" s="163">
        <f>INPUT!B48</f>
        <v>0</v>
      </c>
      <c r="S48" s="236"/>
      <c r="T48" s="236"/>
      <c r="U48" s="236"/>
      <c r="V48" s="236"/>
      <c r="W48" s="236"/>
      <c r="X48" s="236"/>
      <c r="Y48" s="236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1:70" s="19" customFormat="1" ht="15.75" x14ac:dyDescent="0.2">
      <c r="A49" s="153">
        <v>39</v>
      </c>
      <c r="B49" s="164">
        <f>INPUT!B49</f>
        <v>0</v>
      </c>
      <c r="C49" s="158"/>
      <c r="D49" s="58"/>
      <c r="E49" s="59"/>
      <c r="F49" s="58"/>
      <c r="G49" s="59"/>
      <c r="H49" s="58"/>
      <c r="I49" s="48" t="e">
        <f>ROUND(IF(OR(J49="",K49="",L49="",#REF!=""),"",IF(ISERROR(J49+K49+L49+#REF!)/(COUNT(J49:L49)),"",(J49+K49+L49+#REF!)/(COUNT(J49:L49)))),0)</f>
        <v>#REF!</v>
      </c>
      <c r="J49" s="58"/>
      <c r="K49" s="58"/>
      <c r="L49" s="58"/>
      <c r="M49" s="60"/>
      <c r="N49" s="55" t="e">
        <f t="shared" si="0"/>
        <v>#DIV/0!</v>
      </c>
      <c r="O49" s="56" t="str">
        <f t="shared" si="1"/>
        <v/>
      </c>
      <c r="P49" s="2"/>
      <c r="Q49" s="153">
        <v>39</v>
      </c>
      <c r="R49" s="163">
        <f>INPUT!B49</f>
        <v>0</v>
      </c>
      <c r="S49" s="236"/>
      <c r="T49" s="236"/>
      <c r="U49" s="236"/>
      <c r="V49" s="236"/>
      <c r="W49" s="236"/>
      <c r="X49" s="236"/>
      <c r="Y49" s="236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1:70" s="19" customFormat="1" ht="15.75" x14ac:dyDescent="0.2">
      <c r="A50" s="153">
        <v>40</v>
      </c>
      <c r="B50" s="164">
        <f>INPUT!B50</f>
        <v>0</v>
      </c>
      <c r="C50" s="158"/>
      <c r="D50" s="58"/>
      <c r="E50" s="59"/>
      <c r="F50" s="58"/>
      <c r="G50" s="59"/>
      <c r="H50" s="58"/>
      <c r="I50" s="48" t="e">
        <f>ROUND(IF(OR(J50="",K50="",L50="",#REF!=""),"",IF(ISERROR(J50+K50+L50+#REF!)/(COUNT(J50:L50)),"",(J50+K50+L50+#REF!)/(COUNT(J50:L50)))),0)</f>
        <v>#REF!</v>
      </c>
      <c r="J50" s="58"/>
      <c r="K50" s="58"/>
      <c r="L50" s="58"/>
      <c r="M50" s="60"/>
      <c r="N50" s="55" t="e">
        <f t="shared" si="0"/>
        <v>#DIV/0!</v>
      </c>
      <c r="O50" s="56" t="str">
        <f t="shared" si="1"/>
        <v/>
      </c>
      <c r="P50" s="2"/>
      <c r="Q50" s="153">
        <v>40</v>
      </c>
      <c r="R50" s="163">
        <f>INPUT!B50</f>
        <v>0</v>
      </c>
      <c r="S50" s="236"/>
      <c r="T50" s="236"/>
      <c r="U50" s="236"/>
      <c r="V50" s="236"/>
      <c r="W50" s="236"/>
      <c r="X50" s="236"/>
      <c r="Y50" s="236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0" s="19" customFormat="1" ht="15.75" x14ac:dyDescent="0.2">
      <c r="A51" s="153">
        <v>41</v>
      </c>
      <c r="B51" s="164">
        <f>INPUT!B51</f>
        <v>0</v>
      </c>
      <c r="C51" s="158"/>
      <c r="D51" s="58"/>
      <c r="E51" s="59"/>
      <c r="F51" s="58"/>
      <c r="G51" s="59"/>
      <c r="H51" s="58"/>
      <c r="I51" s="48" t="e">
        <f>ROUND(IF(OR(J51="",K51="",L51="",#REF!=""),"",IF(ISERROR(J51+K51+L51+#REF!)/(COUNT(J51:L51)),"",(J51+K51+L51+#REF!)/(COUNT(J51:L51)))),0)</f>
        <v>#REF!</v>
      </c>
      <c r="J51" s="58"/>
      <c r="K51" s="58"/>
      <c r="L51" s="58"/>
      <c r="M51" s="60"/>
      <c r="N51" s="55" t="e">
        <f t="shared" si="0"/>
        <v>#DIV/0!</v>
      </c>
      <c r="O51" s="56" t="str">
        <f t="shared" si="1"/>
        <v/>
      </c>
      <c r="P51" s="2"/>
      <c r="Q51" s="153">
        <v>41</v>
      </c>
      <c r="R51" s="163">
        <f>INPUT!B51</f>
        <v>0</v>
      </c>
      <c r="S51" s="236"/>
      <c r="T51" s="236"/>
      <c r="U51" s="236"/>
      <c r="V51" s="236"/>
      <c r="W51" s="236"/>
      <c r="X51" s="236"/>
      <c r="Y51" s="236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1:70" s="19" customFormat="1" ht="15.75" x14ac:dyDescent="0.2">
      <c r="A52" s="153">
        <v>42</v>
      </c>
      <c r="B52" s="164">
        <f>INPUT!B52</f>
        <v>0</v>
      </c>
      <c r="C52" s="158"/>
      <c r="D52" s="58"/>
      <c r="E52" s="59"/>
      <c r="F52" s="58"/>
      <c r="G52" s="59"/>
      <c r="H52" s="58"/>
      <c r="I52" s="48" t="e">
        <f>ROUND(IF(OR(J52="",K52="",L52="",#REF!=""),"",IF(ISERROR(J52+K52+L52+#REF!)/(COUNT(J52:L52)),"",(J52+K52+L52+#REF!)/(COUNT(J52:L52)))),0)</f>
        <v>#REF!</v>
      </c>
      <c r="J52" s="58"/>
      <c r="K52" s="58"/>
      <c r="L52" s="58"/>
      <c r="M52" s="60"/>
      <c r="N52" s="55" t="e">
        <f t="shared" si="0"/>
        <v>#DIV/0!</v>
      </c>
      <c r="O52" s="56" t="str">
        <f t="shared" si="1"/>
        <v/>
      </c>
      <c r="P52" s="2"/>
      <c r="Q52" s="153">
        <v>42</v>
      </c>
      <c r="R52" s="163">
        <f>INPUT!B52</f>
        <v>0</v>
      </c>
      <c r="S52" s="236"/>
      <c r="T52" s="236"/>
      <c r="U52" s="236"/>
      <c r="V52" s="236"/>
      <c r="W52" s="236"/>
      <c r="X52" s="236"/>
      <c r="Y52" s="236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0" s="19" customFormat="1" ht="15.75" x14ac:dyDescent="0.2">
      <c r="A53" s="153">
        <v>43</v>
      </c>
      <c r="B53" s="164">
        <f>INPUT!B53</f>
        <v>0</v>
      </c>
      <c r="C53" s="158"/>
      <c r="D53" s="58"/>
      <c r="E53" s="59"/>
      <c r="F53" s="58"/>
      <c r="G53" s="59"/>
      <c r="H53" s="58"/>
      <c r="I53" s="48" t="e">
        <f>ROUND(IF(OR(J53="",K53="",L53="",#REF!=""),"",IF(ISERROR(J53+K53+L53+#REF!)/(COUNT(J53:L53)),"",(J53+K53+L53+#REF!)/(COUNT(J53:L53)))),0)</f>
        <v>#REF!</v>
      </c>
      <c r="J53" s="58"/>
      <c r="K53" s="58"/>
      <c r="L53" s="58"/>
      <c r="M53" s="60"/>
      <c r="N53" s="55" t="e">
        <f t="shared" si="0"/>
        <v>#DIV/0!</v>
      </c>
      <c r="O53" s="56" t="str">
        <f t="shared" si="1"/>
        <v/>
      </c>
      <c r="P53" s="2"/>
      <c r="Q53" s="153">
        <v>43</v>
      </c>
      <c r="R53" s="163">
        <f>INPUT!B53</f>
        <v>0</v>
      </c>
      <c r="S53" s="236"/>
      <c r="T53" s="236"/>
      <c r="U53" s="236"/>
      <c r="V53" s="236"/>
      <c r="W53" s="236"/>
      <c r="X53" s="236"/>
      <c r="Y53" s="236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spans="1:70" s="19" customFormat="1" ht="15.75" x14ac:dyDescent="0.2">
      <c r="A54" s="153">
        <v>44</v>
      </c>
      <c r="B54" s="164">
        <f>INPUT!B54</f>
        <v>0</v>
      </c>
      <c r="C54" s="158"/>
      <c r="D54" s="58"/>
      <c r="E54" s="59"/>
      <c r="F54" s="58"/>
      <c r="G54" s="59"/>
      <c r="H54" s="58"/>
      <c r="I54" s="48" t="e">
        <f>ROUND(IF(OR(J54="",K54="",L54="",#REF!=""),"",IF(ISERROR(J54+K54+L54+#REF!)/(COUNT(J54:L54)),"",(J54+K54+L54+#REF!)/(COUNT(J54:L54)))),0)</f>
        <v>#REF!</v>
      </c>
      <c r="J54" s="58"/>
      <c r="K54" s="58"/>
      <c r="L54" s="58"/>
      <c r="M54" s="60"/>
      <c r="N54" s="55" t="e">
        <f t="shared" si="0"/>
        <v>#DIV/0!</v>
      </c>
      <c r="O54" s="56" t="str">
        <f t="shared" si="1"/>
        <v/>
      </c>
      <c r="P54" s="2"/>
      <c r="Q54" s="153">
        <v>44</v>
      </c>
      <c r="R54" s="163">
        <f>INPUT!B54</f>
        <v>0</v>
      </c>
      <c r="S54" s="236"/>
      <c r="T54" s="236"/>
      <c r="U54" s="236"/>
      <c r="V54" s="236"/>
      <c r="W54" s="236"/>
      <c r="X54" s="236"/>
      <c r="Y54" s="236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 spans="1:70" s="19" customFormat="1" ht="15.75" x14ac:dyDescent="0.2">
      <c r="A55" s="153">
        <v>45</v>
      </c>
      <c r="B55" s="164">
        <f>INPUT!B55</f>
        <v>0</v>
      </c>
      <c r="C55" s="158"/>
      <c r="D55" s="58"/>
      <c r="E55" s="59"/>
      <c r="F55" s="58"/>
      <c r="G55" s="59"/>
      <c r="H55" s="58"/>
      <c r="I55" s="48" t="e">
        <f>ROUND(IF(OR(J55="",K55="",L55="",#REF!=""),"",IF(ISERROR(J55+K55+L55+#REF!)/(COUNT(J55:L55)),"",(J55+K55+L55+#REF!)/(COUNT(J55:L55)))),0)</f>
        <v>#REF!</v>
      </c>
      <c r="J55" s="58"/>
      <c r="K55" s="58"/>
      <c r="L55" s="58"/>
      <c r="M55" s="60"/>
      <c r="N55" s="55" t="e">
        <f t="shared" si="0"/>
        <v>#DIV/0!</v>
      </c>
      <c r="O55" s="56" t="str">
        <f t="shared" si="1"/>
        <v/>
      </c>
      <c r="P55" s="2"/>
      <c r="Q55" s="153">
        <v>45</v>
      </c>
      <c r="R55" s="163">
        <f>INPUT!B55</f>
        <v>0</v>
      </c>
      <c r="S55" s="236"/>
      <c r="T55" s="236"/>
      <c r="U55" s="236"/>
      <c r="V55" s="236"/>
      <c r="W55" s="236"/>
      <c r="X55" s="236"/>
      <c r="Y55" s="236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 spans="1:70" s="19" customFormat="1" ht="15.75" x14ac:dyDescent="0.2">
      <c r="A56" s="153">
        <v>46</v>
      </c>
      <c r="B56" s="164">
        <f>INPUT!B56</f>
        <v>0</v>
      </c>
      <c r="C56" s="158"/>
      <c r="D56" s="58"/>
      <c r="E56" s="59"/>
      <c r="F56" s="58"/>
      <c r="G56" s="59"/>
      <c r="H56" s="58"/>
      <c r="I56" s="48" t="e">
        <f>ROUND(IF(OR(J56="",K56="",L56="",#REF!=""),"",IF(ISERROR(J56+K56+L56+#REF!)/(COUNT(J56:L56)),"",(J56+K56+L56+#REF!)/(COUNT(J56:L56)))),0)</f>
        <v>#REF!</v>
      </c>
      <c r="J56" s="58"/>
      <c r="K56" s="58"/>
      <c r="L56" s="58"/>
      <c r="M56" s="60"/>
      <c r="N56" s="55" t="e">
        <f t="shared" si="0"/>
        <v>#DIV/0!</v>
      </c>
      <c r="O56" s="56" t="str">
        <f t="shared" si="1"/>
        <v/>
      </c>
      <c r="P56" s="2"/>
      <c r="Q56" s="153">
        <v>46</v>
      </c>
      <c r="R56" s="163">
        <f>INPUT!B56</f>
        <v>0</v>
      </c>
      <c r="S56" s="236"/>
      <c r="T56" s="236"/>
      <c r="U56" s="236"/>
      <c r="V56" s="236"/>
      <c r="W56" s="236"/>
      <c r="X56" s="236"/>
      <c r="Y56" s="236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</row>
    <row r="57" spans="1:70" s="19" customFormat="1" ht="15.75" x14ac:dyDescent="0.2">
      <c r="A57" s="153">
        <v>47</v>
      </c>
      <c r="B57" s="164">
        <f>INPUT!B57</f>
        <v>0</v>
      </c>
      <c r="C57" s="158"/>
      <c r="D57" s="58"/>
      <c r="E57" s="59"/>
      <c r="F57" s="58"/>
      <c r="G57" s="59"/>
      <c r="H57" s="58"/>
      <c r="I57" s="48" t="e">
        <f>ROUND(IF(OR(J57="",K57="",L57="",#REF!=""),"",IF(ISERROR(J57+K57+L57+#REF!)/(COUNT(J57:L57)),"",(J57+K57+L57+#REF!)/(COUNT(J57:L57)))),0)</f>
        <v>#REF!</v>
      </c>
      <c r="J57" s="58"/>
      <c r="K57" s="58"/>
      <c r="L57" s="58"/>
      <c r="M57" s="60"/>
      <c r="N57" s="55" t="e">
        <f t="shared" si="0"/>
        <v>#DIV/0!</v>
      </c>
      <c r="O57" s="56" t="str">
        <f t="shared" si="1"/>
        <v/>
      </c>
      <c r="P57" s="2"/>
      <c r="Q57" s="153">
        <v>47</v>
      </c>
      <c r="R57" s="163">
        <f>INPUT!B57</f>
        <v>0</v>
      </c>
      <c r="S57" s="236"/>
      <c r="T57" s="236"/>
      <c r="U57" s="236"/>
      <c r="V57" s="236"/>
      <c r="W57" s="236"/>
      <c r="X57" s="236"/>
      <c r="Y57" s="236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</row>
    <row r="58" spans="1:70" s="19" customFormat="1" ht="15.75" x14ac:dyDescent="0.2">
      <c r="A58" s="153">
        <v>48</v>
      </c>
      <c r="B58" s="164">
        <f>INPUT!B58</f>
        <v>0</v>
      </c>
      <c r="C58" s="158"/>
      <c r="D58" s="58"/>
      <c r="E58" s="59"/>
      <c r="F58" s="58"/>
      <c r="G58" s="59"/>
      <c r="H58" s="58"/>
      <c r="I58" s="48" t="e">
        <f>ROUND(IF(OR(J58="",K58="",L58="",#REF!=""),"",IF(ISERROR(J58+K58+L58+#REF!)/(COUNT(J58:L58)),"",(J58+K58+L58+#REF!)/(COUNT(J58:L58)))),0)</f>
        <v>#REF!</v>
      </c>
      <c r="J58" s="58"/>
      <c r="K58" s="58"/>
      <c r="L58" s="58"/>
      <c r="M58" s="60"/>
      <c r="N58" s="55" t="e">
        <f t="shared" si="0"/>
        <v>#DIV/0!</v>
      </c>
      <c r="O58" s="56" t="str">
        <f t="shared" si="1"/>
        <v/>
      </c>
      <c r="P58" s="2"/>
      <c r="Q58" s="153">
        <v>48</v>
      </c>
      <c r="R58" s="163">
        <f>INPUT!B58</f>
        <v>0</v>
      </c>
      <c r="S58" s="236"/>
      <c r="T58" s="236"/>
      <c r="U58" s="236"/>
      <c r="V58" s="236"/>
      <c r="W58" s="236"/>
      <c r="X58" s="236"/>
      <c r="Y58" s="236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</row>
    <row r="59" spans="1:70" s="19" customFormat="1" ht="15.75" x14ac:dyDescent="0.2">
      <c r="A59" s="153">
        <v>49</v>
      </c>
      <c r="B59" s="164">
        <f>INPUT!B59</f>
        <v>0</v>
      </c>
      <c r="C59" s="158"/>
      <c r="D59" s="58"/>
      <c r="E59" s="59"/>
      <c r="F59" s="58"/>
      <c r="G59" s="59"/>
      <c r="H59" s="58"/>
      <c r="I59" s="48" t="e">
        <f>ROUND(IF(OR(J59="",K59="",L59="",#REF!=""),"",IF(ISERROR(J59+K59+L59+#REF!)/(COUNT(J59:L59)),"",(J59+K59+L59+#REF!)/(COUNT(J59:L59)))),0)</f>
        <v>#REF!</v>
      </c>
      <c r="J59" s="58"/>
      <c r="K59" s="58"/>
      <c r="L59" s="58"/>
      <c r="M59" s="60"/>
      <c r="N59" s="55" t="e">
        <f t="shared" si="0"/>
        <v>#DIV/0!</v>
      </c>
      <c r="O59" s="56" t="str">
        <f t="shared" si="1"/>
        <v/>
      </c>
      <c r="P59" s="2"/>
      <c r="Q59" s="153">
        <v>49</v>
      </c>
      <c r="R59" s="163">
        <f>INPUT!B59</f>
        <v>0</v>
      </c>
      <c r="S59" s="236"/>
      <c r="T59" s="236"/>
      <c r="U59" s="236"/>
      <c r="V59" s="236"/>
      <c r="W59" s="236"/>
      <c r="X59" s="236"/>
      <c r="Y59" s="236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 spans="1:70" s="19" customFormat="1" ht="16.5" thickBot="1" x14ac:dyDescent="0.25">
      <c r="A60" s="154">
        <v>50</v>
      </c>
      <c r="B60" s="165">
        <f>INPUT!B60</f>
        <v>0</v>
      </c>
      <c r="C60" s="159"/>
      <c r="D60" s="62"/>
      <c r="E60" s="63"/>
      <c r="F60" s="62"/>
      <c r="G60" s="63"/>
      <c r="H60" s="62"/>
      <c r="I60" s="48" t="e">
        <f>ROUND(IF(OR(J60="",K60="",L60="",#REF!=""),"",IF(ISERROR(J60+K60+L60+#REF!)/(COUNT(J60:L60)),"",(J60+K60+L60+#REF!)/(COUNT(J60:L60)))),0)</f>
        <v>#REF!</v>
      </c>
      <c r="J60" s="62"/>
      <c r="K60" s="62"/>
      <c r="L60" s="62"/>
      <c r="M60" s="60"/>
      <c r="N60" s="55" t="e">
        <f t="shared" si="0"/>
        <v>#DIV/0!</v>
      </c>
      <c r="O60" s="56" t="str">
        <f t="shared" si="1"/>
        <v/>
      </c>
      <c r="P60" s="2"/>
      <c r="Q60" s="154">
        <v>50</v>
      </c>
      <c r="R60" s="238">
        <f>INPUT!B60</f>
        <v>0</v>
      </c>
      <c r="S60" s="239"/>
      <c r="T60" s="239"/>
      <c r="U60" s="239"/>
      <c r="V60" s="239"/>
      <c r="W60" s="239"/>
      <c r="X60" s="239"/>
      <c r="Y60" s="239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1:70" s="19" customFormat="1" ht="16.5" thickBot="1" x14ac:dyDescent="0.25">
      <c r="A61" s="155"/>
      <c r="B61" s="166" t="s">
        <v>33</v>
      </c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34"/>
      <c r="P61" s="2"/>
      <c r="Q61" s="241"/>
      <c r="R61" s="242">
        <f>INPUT!B61</f>
        <v>0</v>
      </c>
      <c r="S61" s="243"/>
      <c r="T61" s="243"/>
      <c r="U61" s="243"/>
      <c r="V61" s="243"/>
      <c r="W61" s="243"/>
      <c r="X61" s="243"/>
      <c r="Y61" s="2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 spans="1:70" s="19" customFormat="1" ht="15.75" x14ac:dyDescent="0.2">
      <c r="A62" s="97">
        <v>1</v>
      </c>
      <c r="B62" s="163">
        <f>INPUT!B62</f>
        <v>0</v>
      </c>
      <c r="C62" s="157"/>
      <c r="D62" s="45"/>
      <c r="E62" s="45"/>
      <c r="F62" s="45"/>
      <c r="G62" s="45"/>
      <c r="H62" s="45"/>
      <c r="I62" s="48" t="e">
        <f>ROUND(IF(OR(J62="",K62="",L62="",#REF!=""),"",IF(ISERROR(J62+K62+L62+#REF!)/(COUNT(J62:L62)),"",(J62+K62+L62+#REF!)/(COUNT(J62:L62)))),0)</f>
        <v>#REF!</v>
      </c>
      <c r="J62" s="45"/>
      <c r="K62" s="45"/>
      <c r="L62" s="45"/>
      <c r="M62" s="54"/>
      <c r="N62" s="55" t="e">
        <f t="shared" si="0"/>
        <v>#DIV/0!</v>
      </c>
      <c r="O62" s="56" t="str">
        <f t="shared" si="1"/>
        <v/>
      </c>
      <c r="P62" s="2"/>
      <c r="Q62" s="97">
        <v>1</v>
      </c>
      <c r="R62" s="163">
        <f>INPUT!B62</f>
        <v>0</v>
      </c>
      <c r="S62" s="240"/>
      <c r="T62" s="240"/>
      <c r="U62" s="240"/>
      <c r="V62" s="240"/>
      <c r="W62" s="240"/>
      <c r="X62" s="240"/>
      <c r="Y62" s="240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spans="1:70" s="19" customFormat="1" ht="15.75" x14ac:dyDescent="0.2">
      <c r="A63" s="153">
        <v>2</v>
      </c>
      <c r="B63" s="164">
        <f>INPUT!B63</f>
        <v>0</v>
      </c>
      <c r="C63" s="157"/>
      <c r="D63" s="45"/>
      <c r="E63" s="45"/>
      <c r="F63" s="45"/>
      <c r="G63" s="45"/>
      <c r="H63" s="45"/>
      <c r="I63" s="48" t="e">
        <f>ROUND(IF(OR(J63="",K63="",L63="",#REF!=""),"",IF(ISERROR(J63+K63+L63+#REF!)/(COUNT(J63:L63)),"",(J63+K63+L63+#REF!)/(COUNT(J63:L63)))),0)</f>
        <v>#REF!</v>
      </c>
      <c r="J63" s="45"/>
      <c r="K63" s="45"/>
      <c r="L63" s="45"/>
      <c r="M63" s="54"/>
      <c r="N63" s="55" t="e">
        <f t="shared" si="0"/>
        <v>#DIV/0!</v>
      </c>
      <c r="O63" s="56" t="str">
        <f t="shared" si="1"/>
        <v/>
      </c>
      <c r="P63" s="2"/>
      <c r="Q63" s="153">
        <v>2</v>
      </c>
      <c r="R63" s="163">
        <f>INPUT!B63</f>
        <v>0</v>
      </c>
      <c r="S63" s="236"/>
      <c r="T63" s="236"/>
      <c r="U63" s="236"/>
      <c r="V63" s="236"/>
      <c r="W63" s="236"/>
      <c r="X63" s="236"/>
      <c r="Y63" s="236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1:70" s="19" customFormat="1" ht="15.75" x14ac:dyDescent="0.2">
      <c r="A64" s="153">
        <v>3</v>
      </c>
      <c r="B64" s="164">
        <f>INPUT!B64</f>
        <v>0</v>
      </c>
      <c r="C64" s="157"/>
      <c r="D64" s="45"/>
      <c r="E64" s="45"/>
      <c r="F64" s="45"/>
      <c r="G64" s="45"/>
      <c r="H64" s="45"/>
      <c r="I64" s="48" t="e">
        <f>ROUND(IF(OR(J64="",K64="",L64="",#REF!=""),"",IF(ISERROR(J64+K64+L64+#REF!)/(COUNT(J64:L64)),"",(J64+K64+L64+#REF!)/(COUNT(J64:L64)))),0)</f>
        <v>#REF!</v>
      </c>
      <c r="J64" s="45"/>
      <c r="K64" s="45"/>
      <c r="L64" s="45"/>
      <c r="M64" s="54"/>
      <c r="N64" s="55" t="e">
        <f t="shared" si="0"/>
        <v>#DIV/0!</v>
      </c>
      <c r="O64" s="56" t="str">
        <f t="shared" si="1"/>
        <v/>
      </c>
      <c r="P64" s="2"/>
      <c r="Q64" s="153">
        <v>3</v>
      </c>
      <c r="R64" s="163">
        <f>INPUT!B64</f>
        <v>0</v>
      </c>
      <c r="S64" s="236"/>
      <c r="T64" s="236"/>
      <c r="U64" s="236"/>
      <c r="V64" s="236"/>
      <c r="W64" s="236"/>
      <c r="X64" s="236"/>
      <c r="Y64" s="236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 spans="1:70" s="19" customFormat="1" ht="15.75" x14ac:dyDescent="0.2">
      <c r="A65" s="153">
        <v>4</v>
      </c>
      <c r="B65" s="164">
        <f>INPUT!B65</f>
        <v>0</v>
      </c>
      <c r="C65" s="157"/>
      <c r="D65" s="45"/>
      <c r="E65" s="45"/>
      <c r="F65" s="45"/>
      <c r="G65" s="45"/>
      <c r="H65" s="45"/>
      <c r="I65" s="48" t="e">
        <f>ROUND(IF(OR(J65="",K65="",L65="",#REF!=""),"",IF(ISERROR(J65+K65+L65+#REF!)/(COUNT(J65:L65)),"",(J65+K65+L65+#REF!)/(COUNT(J65:L65)))),0)</f>
        <v>#REF!</v>
      </c>
      <c r="J65" s="45"/>
      <c r="K65" s="45"/>
      <c r="L65" s="45"/>
      <c r="M65" s="54"/>
      <c r="N65" s="55" t="e">
        <f t="shared" si="0"/>
        <v>#DIV/0!</v>
      </c>
      <c r="O65" s="56" t="str">
        <f t="shared" si="1"/>
        <v/>
      </c>
      <c r="P65" s="2"/>
      <c r="Q65" s="153">
        <v>4</v>
      </c>
      <c r="R65" s="163">
        <f>INPUT!B65</f>
        <v>0</v>
      </c>
      <c r="S65" s="236"/>
      <c r="T65" s="236"/>
      <c r="U65" s="236"/>
      <c r="V65" s="236"/>
      <c r="W65" s="236"/>
      <c r="X65" s="236"/>
      <c r="Y65" s="236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 spans="1:70" s="19" customFormat="1" ht="15.75" x14ac:dyDescent="0.2">
      <c r="A66" s="153">
        <v>5</v>
      </c>
      <c r="B66" s="164">
        <f>INPUT!B66</f>
        <v>0</v>
      </c>
      <c r="C66" s="157"/>
      <c r="D66" s="45"/>
      <c r="E66" s="45"/>
      <c r="F66" s="45"/>
      <c r="G66" s="45"/>
      <c r="H66" s="45"/>
      <c r="I66" s="48" t="e">
        <f>ROUND(IF(OR(J66="",K66="",L66="",#REF!=""),"",IF(ISERROR(J66+K66+L66+#REF!)/(COUNT(J66:L66)),"",(J66+K66+L66+#REF!)/(COUNT(J66:L66)))),0)</f>
        <v>#REF!</v>
      </c>
      <c r="J66" s="45"/>
      <c r="K66" s="45"/>
      <c r="L66" s="45"/>
      <c r="M66" s="54"/>
      <c r="N66" s="55" t="e">
        <f t="shared" si="0"/>
        <v>#DIV/0!</v>
      </c>
      <c r="O66" s="56" t="str">
        <f t="shared" si="1"/>
        <v/>
      </c>
      <c r="P66" s="2"/>
      <c r="Q66" s="153">
        <v>5</v>
      </c>
      <c r="R66" s="163">
        <f>INPUT!B66</f>
        <v>0</v>
      </c>
      <c r="S66" s="236"/>
      <c r="T66" s="236"/>
      <c r="U66" s="236"/>
      <c r="V66" s="236"/>
      <c r="W66" s="236"/>
      <c r="X66" s="236"/>
      <c r="Y66" s="236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 spans="1:70" s="19" customFormat="1" ht="15.75" x14ac:dyDescent="0.2">
      <c r="A67" s="153">
        <v>6</v>
      </c>
      <c r="B67" s="164">
        <f>INPUT!B67</f>
        <v>0</v>
      </c>
      <c r="C67" s="157"/>
      <c r="D67" s="45"/>
      <c r="E67" s="45"/>
      <c r="F67" s="45"/>
      <c r="G67" s="45"/>
      <c r="H67" s="45"/>
      <c r="I67" s="48" t="e">
        <f>ROUND(IF(OR(J67="",K67="",L67="",#REF!=""),"",IF(ISERROR(J67+K67+L67+#REF!)/(COUNT(J67:L67)),"",(J67+K67+L67+#REF!)/(COUNT(J67:L67)))),0)</f>
        <v>#REF!</v>
      </c>
      <c r="J67" s="45"/>
      <c r="K67" s="45"/>
      <c r="L67" s="45"/>
      <c r="M67" s="54"/>
      <c r="N67" s="55" t="e">
        <f t="shared" si="0"/>
        <v>#DIV/0!</v>
      </c>
      <c r="O67" s="56" t="str">
        <f t="shared" si="1"/>
        <v/>
      </c>
      <c r="P67" s="2"/>
      <c r="Q67" s="153">
        <v>6</v>
      </c>
      <c r="R67" s="163">
        <f>INPUT!B67</f>
        <v>0</v>
      </c>
      <c r="S67" s="236"/>
      <c r="T67" s="236"/>
      <c r="U67" s="236"/>
      <c r="V67" s="236"/>
      <c r="W67" s="236"/>
      <c r="X67" s="236"/>
      <c r="Y67" s="236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</row>
    <row r="68" spans="1:70" s="19" customFormat="1" ht="15.75" x14ac:dyDescent="0.2">
      <c r="A68" s="153">
        <v>7</v>
      </c>
      <c r="B68" s="164">
        <f>INPUT!B68</f>
        <v>0</v>
      </c>
      <c r="C68" s="157"/>
      <c r="D68" s="45"/>
      <c r="E68" s="45"/>
      <c r="F68" s="45"/>
      <c r="G68" s="45"/>
      <c r="H68" s="45"/>
      <c r="I68" s="48" t="e">
        <f>ROUND(IF(OR(J68="",K68="",L68="",#REF!=""),"",IF(ISERROR(J68+K68+L68+#REF!)/(COUNT(J68:L68)),"",(J68+K68+L68+#REF!)/(COUNT(J68:L68)))),0)</f>
        <v>#REF!</v>
      </c>
      <c r="J68" s="45"/>
      <c r="K68" s="45"/>
      <c r="L68" s="45"/>
      <c r="M68" s="54"/>
      <c r="N68" s="55" t="e">
        <f t="shared" si="0"/>
        <v>#DIV/0!</v>
      </c>
      <c r="O68" s="56" t="str">
        <f t="shared" si="1"/>
        <v/>
      </c>
      <c r="P68" s="2"/>
      <c r="Q68" s="153">
        <v>7</v>
      </c>
      <c r="R68" s="163">
        <f>INPUT!B68</f>
        <v>0</v>
      </c>
      <c r="S68" s="236"/>
      <c r="T68" s="236"/>
      <c r="U68" s="236"/>
      <c r="V68" s="236"/>
      <c r="W68" s="236"/>
      <c r="X68" s="236"/>
      <c r="Y68" s="236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</row>
    <row r="69" spans="1:70" s="19" customFormat="1" ht="15.75" x14ac:dyDescent="0.2">
      <c r="A69" s="153">
        <v>8</v>
      </c>
      <c r="B69" s="164">
        <f>INPUT!B69</f>
        <v>0</v>
      </c>
      <c r="C69" s="157"/>
      <c r="D69" s="45"/>
      <c r="E69" s="45"/>
      <c r="F69" s="45"/>
      <c r="G69" s="45"/>
      <c r="H69" s="45"/>
      <c r="I69" s="48" t="e">
        <f>ROUND(IF(OR(J69="",K69="",L69="",#REF!=""),"",IF(ISERROR(J69+K69+L69+#REF!)/(COUNT(J69:L69)),"",(J69+K69+L69+#REF!)/(COUNT(J69:L69)))),0)</f>
        <v>#REF!</v>
      </c>
      <c r="J69" s="45"/>
      <c r="K69" s="45"/>
      <c r="L69" s="45"/>
      <c r="M69" s="54"/>
      <c r="N69" s="55" t="e">
        <f t="shared" si="0"/>
        <v>#DIV/0!</v>
      </c>
      <c r="O69" s="56" t="str">
        <f t="shared" si="1"/>
        <v/>
      </c>
      <c r="P69" s="2"/>
      <c r="Q69" s="153">
        <v>8</v>
      </c>
      <c r="R69" s="163">
        <f>INPUT!B69</f>
        <v>0</v>
      </c>
      <c r="S69" s="236"/>
      <c r="T69" s="236"/>
      <c r="U69" s="236"/>
      <c r="V69" s="236"/>
      <c r="W69" s="236"/>
      <c r="X69" s="236"/>
      <c r="Y69" s="236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</row>
    <row r="70" spans="1:70" s="19" customFormat="1" ht="15.75" x14ac:dyDescent="0.2">
      <c r="A70" s="153">
        <v>9</v>
      </c>
      <c r="B70" s="164">
        <f>INPUT!B70</f>
        <v>0</v>
      </c>
      <c r="C70" s="157"/>
      <c r="D70" s="45"/>
      <c r="E70" s="45"/>
      <c r="F70" s="45"/>
      <c r="G70" s="45"/>
      <c r="H70" s="45"/>
      <c r="I70" s="48" t="e">
        <f>ROUND(IF(OR(J70="",K70="",L70="",#REF!=""),"",IF(ISERROR(J70+K70+L70+#REF!)/(COUNT(J70:L70)),"",(J70+K70+L70+#REF!)/(COUNT(J70:L70)))),0)</f>
        <v>#REF!</v>
      </c>
      <c r="J70" s="45"/>
      <c r="K70" s="45"/>
      <c r="L70" s="45"/>
      <c r="M70" s="54"/>
      <c r="N70" s="55" t="e">
        <f t="shared" si="0"/>
        <v>#DIV/0!</v>
      </c>
      <c r="O70" s="56" t="str">
        <f t="shared" si="1"/>
        <v/>
      </c>
      <c r="P70" s="2"/>
      <c r="Q70" s="153">
        <v>9</v>
      </c>
      <c r="R70" s="163">
        <f>INPUT!B70</f>
        <v>0</v>
      </c>
      <c r="S70" s="236"/>
      <c r="T70" s="236"/>
      <c r="U70" s="236"/>
      <c r="V70" s="236"/>
      <c r="W70" s="236"/>
      <c r="X70" s="236"/>
      <c r="Y70" s="236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</row>
    <row r="71" spans="1:70" s="19" customFormat="1" ht="15.75" x14ac:dyDescent="0.2">
      <c r="A71" s="153">
        <v>10</v>
      </c>
      <c r="B71" s="164">
        <f>INPUT!B71</f>
        <v>0</v>
      </c>
      <c r="C71" s="157"/>
      <c r="D71" s="45"/>
      <c r="E71" s="45"/>
      <c r="F71" s="45"/>
      <c r="G71" s="45"/>
      <c r="H71" s="45"/>
      <c r="I71" s="48" t="e">
        <f>ROUND(IF(OR(J71="",K71="",L71="",#REF!=""),"",IF(ISERROR(J71+K71+L71+#REF!)/(COUNT(J71:L71)),"",(J71+K71+L71+#REF!)/(COUNT(J71:L71)))),0)</f>
        <v>#REF!</v>
      </c>
      <c r="J71" s="45"/>
      <c r="K71" s="45"/>
      <c r="L71" s="45"/>
      <c r="M71" s="54"/>
      <c r="N71" s="55" t="e">
        <f t="shared" si="0"/>
        <v>#DIV/0!</v>
      </c>
      <c r="O71" s="56" t="str">
        <f t="shared" si="1"/>
        <v/>
      </c>
      <c r="P71" s="2"/>
      <c r="Q71" s="153">
        <v>10</v>
      </c>
      <c r="R71" s="163">
        <f>INPUT!B71</f>
        <v>0</v>
      </c>
      <c r="S71" s="236"/>
      <c r="T71" s="236"/>
      <c r="U71" s="236"/>
      <c r="V71" s="236"/>
      <c r="W71" s="236"/>
      <c r="X71" s="236"/>
      <c r="Y71" s="236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</row>
    <row r="72" spans="1:70" s="19" customFormat="1" ht="15.75" x14ac:dyDescent="0.2">
      <c r="A72" s="153">
        <v>11</v>
      </c>
      <c r="B72" s="164">
        <f>INPUT!B72</f>
        <v>0</v>
      </c>
      <c r="C72" s="157"/>
      <c r="D72" s="45"/>
      <c r="E72" s="45"/>
      <c r="F72" s="45"/>
      <c r="G72" s="45"/>
      <c r="H72" s="45"/>
      <c r="I72" s="48" t="e">
        <f>ROUND(IF(OR(J72="",K72="",L72="",#REF!=""),"",IF(ISERROR(J72+K72+L72+#REF!)/(COUNT(J72:L72)),"",(J72+K72+L72+#REF!)/(COUNT(J72:L72)))),0)</f>
        <v>#REF!</v>
      </c>
      <c r="J72" s="45"/>
      <c r="K72" s="45"/>
      <c r="L72" s="45"/>
      <c r="M72" s="54"/>
      <c r="N72" s="55" t="e">
        <f t="shared" si="0"/>
        <v>#DIV/0!</v>
      </c>
      <c r="O72" s="56" t="str">
        <f t="shared" si="1"/>
        <v/>
      </c>
      <c r="P72" s="2"/>
      <c r="Q72" s="153">
        <v>11</v>
      </c>
      <c r="R72" s="163">
        <f>INPUT!B72</f>
        <v>0</v>
      </c>
      <c r="S72" s="236"/>
      <c r="T72" s="236"/>
      <c r="U72" s="236"/>
      <c r="V72" s="236"/>
      <c r="W72" s="236"/>
      <c r="X72" s="236"/>
      <c r="Y72" s="236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</row>
    <row r="73" spans="1:70" s="19" customFormat="1" ht="15.75" x14ac:dyDescent="0.2">
      <c r="A73" s="153">
        <v>12</v>
      </c>
      <c r="B73" s="164">
        <f>INPUT!B73</f>
        <v>0</v>
      </c>
      <c r="C73" s="157"/>
      <c r="D73" s="45"/>
      <c r="E73" s="45"/>
      <c r="F73" s="45"/>
      <c r="G73" s="45"/>
      <c r="H73" s="45"/>
      <c r="I73" s="48" t="e">
        <f>ROUND(IF(OR(J73="",K73="",L73="",#REF!=""),"",IF(ISERROR(J73+K73+L73+#REF!)/(COUNT(J73:L73)),"",(J73+K73+L73+#REF!)/(COUNT(J73:L73)))),0)</f>
        <v>#REF!</v>
      </c>
      <c r="J73" s="45"/>
      <c r="K73" s="45"/>
      <c r="L73" s="45"/>
      <c r="M73" s="54"/>
      <c r="N73" s="55" t="e">
        <f t="shared" si="0"/>
        <v>#DIV/0!</v>
      </c>
      <c r="O73" s="56" t="str">
        <f t="shared" si="1"/>
        <v/>
      </c>
      <c r="P73" s="2"/>
      <c r="Q73" s="153">
        <v>12</v>
      </c>
      <c r="R73" s="163">
        <f>INPUT!B73</f>
        <v>0</v>
      </c>
      <c r="S73" s="236"/>
      <c r="T73" s="236"/>
      <c r="U73" s="236"/>
      <c r="V73" s="236"/>
      <c r="W73" s="236"/>
      <c r="X73" s="236"/>
      <c r="Y73" s="236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</row>
    <row r="74" spans="1:70" s="19" customFormat="1" ht="15.75" x14ac:dyDescent="0.2">
      <c r="A74" s="153">
        <v>13</v>
      </c>
      <c r="B74" s="164">
        <f>INPUT!B74</f>
        <v>0</v>
      </c>
      <c r="C74" s="157"/>
      <c r="D74" s="45"/>
      <c r="E74" s="45"/>
      <c r="F74" s="45"/>
      <c r="G74" s="45"/>
      <c r="H74" s="45"/>
      <c r="I74" s="48" t="e">
        <f>ROUND(IF(OR(J74="",K74="",L74="",#REF!=""),"",IF(ISERROR(J74+K74+L74+#REF!)/(COUNT(J74:L74)),"",(J74+K74+L74+#REF!)/(COUNT(J74:L74)))),0)</f>
        <v>#REF!</v>
      </c>
      <c r="J74" s="45"/>
      <c r="K74" s="45"/>
      <c r="L74" s="45"/>
      <c r="M74" s="54"/>
      <c r="N74" s="55" t="e">
        <f t="shared" si="0"/>
        <v>#DIV/0!</v>
      </c>
      <c r="O74" s="56" t="str">
        <f t="shared" si="1"/>
        <v/>
      </c>
      <c r="P74" s="2"/>
      <c r="Q74" s="153">
        <v>13</v>
      </c>
      <c r="R74" s="163">
        <f>INPUT!B74</f>
        <v>0</v>
      </c>
      <c r="S74" s="236"/>
      <c r="T74" s="236"/>
      <c r="U74" s="236"/>
      <c r="V74" s="236"/>
      <c r="W74" s="236"/>
      <c r="X74" s="236"/>
      <c r="Y74" s="236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</row>
    <row r="75" spans="1:70" s="19" customFormat="1" ht="15.75" x14ac:dyDescent="0.2">
      <c r="A75" s="153">
        <v>14</v>
      </c>
      <c r="B75" s="164">
        <f>INPUT!B75</f>
        <v>0</v>
      </c>
      <c r="C75" s="157"/>
      <c r="D75" s="45"/>
      <c r="E75" s="45"/>
      <c r="F75" s="45"/>
      <c r="G75" s="45"/>
      <c r="H75" s="45"/>
      <c r="I75" s="48" t="e">
        <f>ROUND(IF(OR(J75="",K75="",L75="",#REF!=""),"",IF(ISERROR(J75+K75+L75+#REF!)/(COUNT(J75:L75)),"",(J75+K75+L75+#REF!)/(COUNT(J75:L75)))),0)</f>
        <v>#REF!</v>
      </c>
      <c r="J75" s="45"/>
      <c r="K75" s="45"/>
      <c r="L75" s="45"/>
      <c r="M75" s="54"/>
      <c r="N75" s="55" t="e">
        <f t="shared" si="0"/>
        <v>#DIV/0!</v>
      </c>
      <c r="O75" s="56" t="str">
        <f t="shared" si="1"/>
        <v/>
      </c>
      <c r="P75" s="2"/>
      <c r="Q75" s="153">
        <v>14</v>
      </c>
      <c r="R75" s="163">
        <f>INPUT!B75</f>
        <v>0</v>
      </c>
      <c r="S75" s="236"/>
      <c r="T75" s="236"/>
      <c r="U75" s="236"/>
      <c r="V75" s="236"/>
      <c r="W75" s="236"/>
      <c r="X75" s="236"/>
      <c r="Y75" s="236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</row>
    <row r="76" spans="1:70" s="19" customFormat="1" ht="15.75" x14ac:dyDescent="0.2">
      <c r="A76" s="153">
        <v>15</v>
      </c>
      <c r="B76" s="164">
        <f>INPUT!B76</f>
        <v>0</v>
      </c>
      <c r="C76" s="157"/>
      <c r="D76" s="45"/>
      <c r="E76" s="45"/>
      <c r="F76" s="45"/>
      <c r="G76" s="45"/>
      <c r="H76" s="45"/>
      <c r="I76" s="48" t="e">
        <f>ROUND(IF(OR(J76="",K76="",L76="",#REF!=""),"",IF(ISERROR(J76+K76+L76+#REF!)/(COUNT(J76:L76)),"",(J76+K76+L76+#REF!)/(COUNT(J76:L76)))),0)</f>
        <v>#REF!</v>
      </c>
      <c r="J76" s="45"/>
      <c r="K76" s="45"/>
      <c r="L76" s="45"/>
      <c r="M76" s="54"/>
      <c r="N76" s="55" t="e">
        <f t="shared" ref="N76:N111" si="2">IF(ISERROR(C76+D76+E76+F76+G76+H76+I76+J76+K76+L76)/(COUNT(C76:L76)),"",(C76+D76+E76+F76+G76+H76+I76+J76+K76+L76)/(COUNT(C76:L76)))</f>
        <v>#DIV/0!</v>
      </c>
      <c r="O76" s="56" t="str">
        <f t="shared" ref="O76:O111" si="3">IF(ISERROR(ROUND(N76,0)),"",ROUND(N76,0))</f>
        <v/>
      </c>
      <c r="P76" s="2"/>
      <c r="Q76" s="153">
        <v>15</v>
      </c>
      <c r="R76" s="163">
        <f>INPUT!B76</f>
        <v>0</v>
      </c>
      <c r="S76" s="236"/>
      <c r="T76" s="236"/>
      <c r="U76" s="236"/>
      <c r="V76" s="236"/>
      <c r="W76" s="236"/>
      <c r="X76" s="236"/>
      <c r="Y76" s="236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</row>
    <row r="77" spans="1:70" s="19" customFormat="1" ht="15.75" x14ac:dyDescent="0.2">
      <c r="A77" s="153">
        <v>16</v>
      </c>
      <c r="B77" s="164">
        <f>INPUT!B77</f>
        <v>0</v>
      </c>
      <c r="C77" s="157"/>
      <c r="D77" s="45"/>
      <c r="E77" s="45"/>
      <c r="F77" s="45"/>
      <c r="G77" s="45"/>
      <c r="H77" s="45"/>
      <c r="I77" s="48" t="e">
        <f>ROUND(IF(OR(J77="",K77="",L77="",#REF!=""),"",IF(ISERROR(J77+K77+L77+#REF!)/(COUNT(J77:L77)),"",(J77+K77+L77+#REF!)/(COUNT(J77:L77)))),0)</f>
        <v>#REF!</v>
      </c>
      <c r="J77" s="45"/>
      <c r="K77" s="45"/>
      <c r="L77" s="45"/>
      <c r="M77" s="54"/>
      <c r="N77" s="55" t="e">
        <f t="shared" si="2"/>
        <v>#DIV/0!</v>
      </c>
      <c r="O77" s="56" t="str">
        <f t="shared" si="3"/>
        <v/>
      </c>
      <c r="P77" s="2"/>
      <c r="Q77" s="153">
        <v>16</v>
      </c>
      <c r="R77" s="163">
        <f>INPUT!B77</f>
        <v>0</v>
      </c>
      <c r="S77" s="236"/>
      <c r="T77" s="236"/>
      <c r="U77" s="236"/>
      <c r="V77" s="236"/>
      <c r="W77" s="236"/>
      <c r="X77" s="236"/>
      <c r="Y77" s="236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</row>
    <row r="78" spans="1:70" s="19" customFormat="1" ht="15.75" x14ac:dyDescent="0.2">
      <c r="A78" s="153">
        <v>17</v>
      </c>
      <c r="B78" s="164">
        <f>INPUT!B78</f>
        <v>0</v>
      </c>
      <c r="C78" s="157"/>
      <c r="D78" s="45"/>
      <c r="E78" s="45"/>
      <c r="F78" s="45"/>
      <c r="G78" s="45"/>
      <c r="H78" s="45"/>
      <c r="I78" s="48" t="e">
        <f>ROUND(IF(OR(J78="",K78="",L78="",#REF!=""),"",IF(ISERROR(J78+K78+L78+#REF!)/(COUNT(J78:L78)),"",(J78+K78+L78+#REF!)/(COUNT(J78:L78)))),0)</f>
        <v>#REF!</v>
      </c>
      <c r="J78" s="45"/>
      <c r="K78" s="45"/>
      <c r="L78" s="45"/>
      <c r="M78" s="54"/>
      <c r="N78" s="55" t="e">
        <f t="shared" si="2"/>
        <v>#DIV/0!</v>
      </c>
      <c r="O78" s="56" t="str">
        <f t="shared" si="3"/>
        <v/>
      </c>
      <c r="P78" s="2"/>
      <c r="Q78" s="153">
        <v>17</v>
      </c>
      <c r="R78" s="163">
        <f>INPUT!B78</f>
        <v>0</v>
      </c>
      <c r="S78" s="236"/>
      <c r="T78" s="236"/>
      <c r="U78" s="236"/>
      <c r="V78" s="236"/>
      <c r="W78" s="236"/>
      <c r="X78" s="236"/>
      <c r="Y78" s="236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</row>
    <row r="79" spans="1:70" s="19" customFormat="1" ht="15.75" x14ac:dyDescent="0.2">
      <c r="A79" s="153">
        <v>18</v>
      </c>
      <c r="B79" s="164">
        <f>INPUT!B79</f>
        <v>0</v>
      </c>
      <c r="C79" s="157"/>
      <c r="D79" s="45"/>
      <c r="E79" s="45"/>
      <c r="F79" s="45"/>
      <c r="G79" s="45"/>
      <c r="H79" s="45"/>
      <c r="I79" s="48" t="e">
        <f>ROUND(IF(OR(J79="",K79="",L79="",#REF!=""),"",IF(ISERROR(J79+K79+L79+#REF!)/(COUNT(J79:L79)),"",(J79+K79+L79+#REF!)/(COUNT(J79:L79)))),0)</f>
        <v>#REF!</v>
      </c>
      <c r="J79" s="45"/>
      <c r="K79" s="45"/>
      <c r="L79" s="45"/>
      <c r="M79" s="54"/>
      <c r="N79" s="55" t="e">
        <f t="shared" si="2"/>
        <v>#DIV/0!</v>
      </c>
      <c r="O79" s="56" t="str">
        <f t="shared" si="3"/>
        <v/>
      </c>
      <c r="P79" s="2"/>
      <c r="Q79" s="153">
        <v>18</v>
      </c>
      <c r="R79" s="163">
        <f>INPUT!B79</f>
        <v>0</v>
      </c>
      <c r="S79" s="236"/>
      <c r="T79" s="236"/>
      <c r="U79" s="236"/>
      <c r="V79" s="236"/>
      <c r="W79" s="236"/>
      <c r="X79" s="236"/>
      <c r="Y79" s="236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</row>
    <row r="80" spans="1:70" s="19" customFormat="1" ht="15.75" x14ac:dyDescent="0.2">
      <c r="A80" s="153">
        <v>19</v>
      </c>
      <c r="B80" s="164">
        <f>INPUT!B80</f>
        <v>0</v>
      </c>
      <c r="C80" s="157"/>
      <c r="D80" s="45"/>
      <c r="E80" s="45"/>
      <c r="F80" s="45"/>
      <c r="G80" s="45"/>
      <c r="H80" s="45"/>
      <c r="I80" s="48" t="e">
        <f>ROUND(IF(OR(J80="",K80="",L80="",#REF!=""),"",IF(ISERROR(J80+K80+L80+#REF!)/(COUNT(J80:L80)),"",(J80+K80+L80+#REF!)/(COUNT(J80:L80)))),0)</f>
        <v>#REF!</v>
      </c>
      <c r="J80" s="45"/>
      <c r="K80" s="45"/>
      <c r="L80" s="45"/>
      <c r="M80" s="54"/>
      <c r="N80" s="55" t="e">
        <f t="shared" si="2"/>
        <v>#DIV/0!</v>
      </c>
      <c r="O80" s="56" t="str">
        <f t="shared" si="3"/>
        <v/>
      </c>
      <c r="P80" s="2"/>
      <c r="Q80" s="153">
        <v>19</v>
      </c>
      <c r="R80" s="163">
        <f>INPUT!B80</f>
        <v>0</v>
      </c>
      <c r="S80" s="236"/>
      <c r="T80" s="236"/>
      <c r="U80" s="236"/>
      <c r="V80" s="236"/>
      <c r="W80" s="236"/>
      <c r="X80" s="236"/>
      <c r="Y80" s="236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</row>
    <row r="81" spans="1:70" s="19" customFormat="1" ht="15.75" x14ac:dyDescent="0.2">
      <c r="A81" s="153">
        <v>20</v>
      </c>
      <c r="B81" s="164">
        <f>INPUT!B81</f>
        <v>0</v>
      </c>
      <c r="C81" s="157"/>
      <c r="D81" s="45"/>
      <c r="E81" s="45"/>
      <c r="F81" s="45"/>
      <c r="G81" s="45"/>
      <c r="H81" s="45"/>
      <c r="I81" s="48" t="e">
        <f>ROUND(IF(OR(J81="",K81="",L81="",#REF!=""),"",IF(ISERROR(J81+K81+L81+#REF!)/(COUNT(J81:L81)),"",(J81+K81+L81+#REF!)/(COUNT(J81:L81)))),0)</f>
        <v>#REF!</v>
      </c>
      <c r="J81" s="45"/>
      <c r="K81" s="45"/>
      <c r="L81" s="45"/>
      <c r="M81" s="54"/>
      <c r="N81" s="55" t="e">
        <f t="shared" si="2"/>
        <v>#DIV/0!</v>
      </c>
      <c r="O81" s="56" t="str">
        <f t="shared" si="3"/>
        <v/>
      </c>
      <c r="P81" s="2"/>
      <c r="Q81" s="153">
        <v>20</v>
      </c>
      <c r="R81" s="163">
        <f>INPUT!B81</f>
        <v>0</v>
      </c>
      <c r="S81" s="236"/>
      <c r="T81" s="236"/>
      <c r="U81" s="236"/>
      <c r="V81" s="236"/>
      <c r="W81" s="236"/>
      <c r="X81" s="236"/>
      <c r="Y81" s="236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</row>
    <row r="82" spans="1:70" s="19" customFormat="1" ht="15.75" x14ac:dyDescent="0.2">
      <c r="A82" s="153">
        <v>21</v>
      </c>
      <c r="B82" s="164">
        <f>INPUT!B82</f>
        <v>0</v>
      </c>
      <c r="C82" s="157"/>
      <c r="D82" s="45"/>
      <c r="E82" s="45"/>
      <c r="F82" s="45"/>
      <c r="G82" s="45"/>
      <c r="H82" s="45"/>
      <c r="I82" s="48" t="e">
        <f>ROUND(IF(OR(J82="",K82="",L82="",#REF!=""),"",IF(ISERROR(J82+K82+L82+#REF!)/(COUNT(J82:L82)),"",(J82+K82+L82+#REF!)/(COUNT(J82:L82)))),0)</f>
        <v>#REF!</v>
      </c>
      <c r="J82" s="45"/>
      <c r="K82" s="45"/>
      <c r="L82" s="45"/>
      <c r="M82" s="54"/>
      <c r="N82" s="55" t="e">
        <f t="shared" si="2"/>
        <v>#DIV/0!</v>
      </c>
      <c r="O82" s="56" t="str">
        <f t="shared" si="3"/>
        <v/>
      </c>
      <c r="P82" s="2"/>
      <c r="Q82" s="153">
        <v>21</v>
      </c>
      <c r="R82" s="163">
        <f>INPUT!B82</f>
        <v>0</v>
      </c>
      <c r="S82" s="236"/>
      <c r="T82" s="236"/>
      <c r="U82" s="236"/>
      <c r="V82" s="236"/>
      <c r="W82" s="236"/>
      <c r="X82" s="236"/>
      <c r="Y82" s="236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</row>
    <row r="83" spans="1:70" s="19" customFormat="1" ht="15.75" x14ac:dyDescent="0.2">
      <c r="A83" s="153">
        <v>22</v>
      </c>
      <c r="B83" s="164">
        <f>INPUT!B83</f>
        <v>0</v>
      </c>
      <c r="C83" s="157"/>
      <c r="D83" s="45"/>
      <c r="E83" s="45"/>
      <c r="F83" s="45"/>
      <c r="G83" s="45"/>
      <c r="H83" s="45"/>
      <c r="I83" s="48" t="e">
        <f>ROUND(IF(OR(J83="",K83="",L83="",#REF!=""),"",IF(ISERROR(J83+K83+L83+#REF!)/(COUNT(J83:L83)),"",(J83+K83+L83+#REF!)/(COUNT(J83:L83)))),0)</f>
        <v>#REF!</v>
      </c>
      <c r="J83" s="45"/>
      <c r="K83" s="45"/>
      <c r="L83" s="45"/>
      <c r="M83" s="54"/>
      <c r="N83" s="55" t="e">
        <f t="shared" si="2"/>
        <v>#DIV/0!</v>
      </c>
      <c r="O83" s="56" t="str">
        <f t="shared" si="3"/>
        <v/>
      </c>
      <c r="P83" s="2"/>
      <c r="Q83" s="153">
        <v>22</v>
      </c>
      <c r="R83" s="163">
        <f>INPUT!B83</f>
        <v>0</v>
      </c>
      <c r="S83" s="236"/>
      <c r="T83" s="236"/>
      <c r="U83" s="236"/>
      <c r="V83" s="236"/>
      <c r="W83" s="236"/>
      <c r="X83" s="236"/>
      <c r="Y83" s="236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</row>
    <row r="84" spans="1:70" s="19" customFormat="1" ht="15.75" x14ac:dyDescent="0.2">
      <c r="A84" s="153">
        <v>23</v>
      </c>
      <c r="B84" s="164">
        <f>INPUT!B84</f>
        <v>0</v>
      </c>
      <c r="C84" s="157"/>
      <c r="D84" s="45"/>
      <c r="E84" s="45"/>
      <c r="F84" s="45"/>
      <c r="G84" s="45"/>
      <c r="H84" s="45"/>
      <c r="I84" s="48" t="e">
        <f>ROUND(IF(OR(J84="",K84="",L84="",#REF!=""),"",IF(ISERROR(J84+K84+L84+#REF!)/(COUNT(J84:L84)),"",(J84+K84+L84+#REF!)/(COUNT(J84:L84)))),0)</f>
        <v>#REF!</v>
      </c>
      <c r="J84" s="45"/>
      <c r="K84" s="45"/>
      <c r="L84" s="45"/>
      <c r="M84" s="54"/>
      <c r="N84" s="55" t="e">
        <f t="shared" si="2"/>
        <v>#DIV/0!</v>
      </c>
      <c r="O84" s="56" t="str">
        <f t="shared" si="3"/>
        <v/>
      </c>
      <c r="P84" s="2"/>
      <c r="Q84" s="153">
        <v>23</v>
      </c>
      <c r="R84" s="163">
        <f>INPUT!B84</f>
        <v>0</v>
      </c>
      <c r="S84" s="236"/>
      <c r="T84" s="236"/>
      <c r="U84" s="236"/>
      <c r="V84" s="236"/>
      <c r="W84" s="236"/>
      <c r="X84" s="236"/>
      <c r="Y84" s="236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</row>
    <row r="85" spans="1:70" s="19" customFormat="1" ht="15.75" x14ac:dyDescent="0.2">
      <c r="A85" s="153">
        <v>24</v>
      </c>
      <c r="B85" s="164">
        <f>INPUT!B85</f>
        <v>0</v>
      </c>
      <c r="C85" s="158"/>
      <c r="D85" s="58"/>
      <c r="E85" s="59"/>
      <c r="F85" s="58"/>
      <c r="G85" s="59"/>
      <c r="H85" s="58"/>
      <c r="I85" s="48" t="e">
        <f>ROUND(IF(OR(J85="",K85="",L85="",#REF!=""),"",IF(ISERROR(J85+K85+L85+#REF!)/(COUNT(J85:L85)),"",(J85+K85+L85+#REF!)/(COUNT(J85:L85)))),0)</f>
        <v>#REF!</v>
      </c>
      <c r="J85" s="58"/>
      <c r="K85" s="58"/>
      <c r="L85" s="58"/>
      <c r="M85" s="58"/>
      <c r="N85" s="55" t="e">
        <f t="shared" si="2"/>
        <v>#DIV/0!</v>
      </c>
      <c r="O85" s="56" t="str">
        <f t="shared" si="3"/>
        <v/>
      </c>
      <c r="P85" s="2"/>
      <c r="Q85" s="153">
        <v>24</v>
      </c>
      <c r="R85" s="163">
        <f>INPUT!B85</f>
        <v>0</v>
      </c>
      <c r="S85" s="236"/>
      <c r="T85" s="236"/>
      <c r="U85" s="236"/>
      <c r="V85" s="236"/>
      <c r="W85" s="236"/>
      <c r="X85" s="236"/>
      <c r="Y85" s="236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</row>
    <row r="86" spans="1:70" s="19" customFormat="1" ht="15.75" x14ac:dyDescent="0.2">
      <c r="A86" s="153">
        <v>25</v>
      </c>
      <c r="B86" s="164">
        <f>INPUT!B86</f>
        <v>0</v>
      </c>
      <c r="C86" s="158"/>
      <c r="D86" s="58"/>
      <c r="E86" s="59"/>
      <c r="F86" s="58"/>
      <c r="G86" s="59"/>
      <c r="H86" s="58"/>
      <c r="I86" s="48" t="e">
        <f>ROUND(IF(OR(J86="",K86="",L86="",#REF!=""),"",IF(ISERROR(J86+K86+L86+#REF!)/(COUNT(J86:L86)),"",(J86+K86+L86+#REF!)/(COUNT(J86:L86)))),0)</f>
        <v>#REF!</v>
      </c>
      <c r="J86" s="58"/>
      <c r="K86" s="58"/>
      <c r="L86" s="58"/>
      <c r="M86" s="58"/>
      <c r="N86" s="55" t="e">
        <f t="shared" si="2"/>
        <v>#DIV/0!</v>
      </c>
      <c r="O86" s="56" t="str">
        <f t="shared" si="3"/>
        <v/>
      </c>
      <c r="P86" s="2"/>
      <c r="Q86" s="153">
        <v>25</v>
      </c>
      <c r="R86" s="163">
        <f>INPUT!B86</f>
        <v>0</v>
      </c>
      <c r="S86" s="236"/>
      <c r="T86" s="236"/>
      <c r="U86" s="236"/>
      <c r="V86" s="236"/>
      <c r="W86" s="236"/>
      <c r="X86" s="236"/>
      <c r="Y86" s="236"/>
      <c r="Z86" s="2"/>
      <c r="AA86" s="2"/>
      <c r="AB86" s="47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</row>
    <row r="87" spans="1:70" s="19" customFormat="1" ht="15.75" x14ac:dyDescent="0.2">
      <c r="A87" s="153">
        <v>26</v>
      </c>
      <c r="B87" s="164">
        <f>INPUT!B87</f>
        <v>0</v>
      </c>
      <c r="C87" s="158"/>
      <c r="D87" s="58"/>
      <c r="E87" s="59"/>
      <c r="F87" s="58"/>
      <c r="G87" s="59"/>
      <c r="H87" s="58"/>
      <c r="I87" s="48" t="e">
        <f>ROUND(IF(OR(J87="",K87="",L87="",#REF!=""),"",IF(ISERROR(J87+K87+L87+#REF!)/(COUNT(J87:L87)),"",(J87+K87+L87+#REF!)/(COUNT(J87:L87)))),0)</f>
        <v>#REF!</v>
      </c>
      <c r="J87" s="58"/>
      <c r="K87" s="58"/>
      <c r="L87" s="58"/>
      <c r="M87" s="58"/>
      <c r="N87" s="55" t="e">
        <f t="shared" si="2"/>
        <v>#DIV/0!</v>
      </c>
      <c r="O87" s="56" t="str">
        <f t="shared" si="3"/>
        <v/>
      </c>
      <c r="P87" s="2"/>
      <c r="Q87" s="153">
        <v>26</v>
      </c>
      <c r="R87" s="163">
        <f>INPUT!B87</f>
        <v>0</v>
      </c>
      <c r="S87" s="236"/>
      <c r="T87" s="236"/>
      <c r="U87" s="236"/>
      <c r="V87" s="236"/>
      <c r="W87" s="236"/>
      <c r="X87" s="236"/>
      <c r="Y87" s="236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</row>
    <row r="88" spans="1:70" s="19" customFormat="1" ht="15.75" x14ac:dyDescent="0.2">
      <c r="A88" s="153">
        <v>27</v>
      </c>
      <c r="B88" s="164">
        <f>INPUT!B88</f>
        <v>0</v>
      </c>
      <c r="C88" s="158"/>
      <c r="D88" s="58"/>
      <c r="E88" s="59"/>
      <c r="F88" s="58"/>
      <c r="G88" s="59"/>
      <c r="H88" s="58"/>
      <c r="I88" s="48" t="e">
        <f>ROUND(IF(OR(J88="",K88="",L88="",#REF!=""),"",IF(ISERROR(J88+K88+L88+#REF!)/(COUNT(J88:L88)),"",(J88+K88+L88+#REF!)/(COUNT(J88:L88)))),0)</f>
        <v>#REF!</v>
      </c>
      <c r="J88" s="58"/>
      <c r="K88" s="58"/>
      <c r="L88" s="58"/>
      <c r="M88" s="58"/>
      <c r="N88" s="55" t="e">
        <f t="shared" si="2"/>
        <v>#DIV/0!</v>
      </c>
      <c r="O88" s="56" t="str">
        <f t="shared" si="3"/>
        <v/>
      </c>
      <c r="P88" s="2"/>
      <c r="Q88" s="153">
        <v>27</v>
      </c>
      <c r="R88" s="163">
        <f>INPUT!B88</f>
        <v>0</v>
      </c>
      <c r="S88" s="236"/>
      <c r="T88" s="236"/>
      <c r="U88" s="236"/>
      <c r="V88" s="236"/>
      <c r="W88" s="236"/>
      <c r="X88" s="236"/>
      <c r="Y88" s="236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</row>
    <row r="89" spans="1:70" s="19" customFormat="1" ht="15.75" x14ac:dyDescent="0.2">
      <c r="A89" s="153">
        <v>28</v>
      </c>
      <c r="B89" s="164">
        <f>INPUT!B89</f>
        <v>0</v>
      </c>
      <c r="C89" s="158"/>
      <c r="D89" s="58"/>
      <c r="E89" s="59"/>
      <c r="F89" s="58"/>
      <c r="G89" s="59"/>
      <c r="H89" s="58"/>
      <c r="I89" s="48" t="e">
        <f>ROUND(IF(OR(J89="",K89="",L89="",#REF!=""),"",IF(ISERROR(J89+K89+L89+#REF!)/(COUNT(J89:L89)),"",(J89+K89+L89+#REF!)/(COUNT(J89:L89)))),0)</f>
        <v>#REF!</v>
      </c>
      <c r="J89" s="58"/>
      <c r="K89" s="58"/>
      <c r="L89" s="58"/>
      <c r="M89" s="58"/>
      <c r="N89" s="55" t="e">
        <f t="shared" si="2"/>
        <v>#DIV/0!</v>
      </c>
      <c r="O89" s="56" t="str">
        <f t="shared" si="3"/>
        <v/>
      </c>
      <c r="P89" s="2"/>
      <c r="Q89" s="153">
        <v>28</v>
      </c>
      <c r="R89" s="163">
        <f>INPUT!B89</f>
        <v>0</v>
      </c>
      <c r="S89" s="236"/>
      <c r="T89" s="236"/>
      <c r="U89" s="236"/>
      <c r="V89" s="236"/>
      <c r="W89" s="236"/>
      <c r="X89" s="236"/>
      <c r="Y89" s="236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</row>
    <row r="90" spans="1:70" s="19" customFormat="1" ht="15.75" x14ac:dyDescent="0.2">
      <c r="A90" s="153">
        <v>29</v>
      </c>
      <c r="B90" s="164">
        <f>INPUT!B90</f>
        <v>0</v>
      </c>
      <c r="C90" s="158"/>
      <c r="D90" s="58"/>
      <c r="E90" s="59"/>
      <c r="F90" s="58"/>
      <c r="G90" s="59"/>
      <c r="H90" s="58"/>
      <c r="I90" s="48" t="e">
        <f>ROUND(IF(OR(J90="",K90="",L90="",#REF!=""),"",IF(ISERROR(J90+K90+L90+#REF!)/(COUNT(J90:L90)),"",(J90+K90+L90+#REF!)/(COUNT(J90:L90)))),0)</f>
        <v>#REF!</v>
      </c>
      <c r="J90" s="58"/>
      <c r="K90" s="58"/>
      <c r="L90" s="58"/>
      <c r="M90" s="58"/>
      <c r="N90" s="55" t="e">
        <f t="shared" si="2"/>
        <v>#DIV/0!</v>
      </c>
      <c r="O90" s="56" t="str">
        <f t="shared" si="3"/>
        <v/>
      </c>
      <c r="P90" s="2"/>
      <c r="Q90" s="153">
        <v>29</v>
      </c>
      <c r="R90" s="163">
        <f>INPUT!B90</f>
        <v>0</v>
      </c>
      <c r="S90" s="236"/>
      <c r="T90" s="236"/>
      <c r="U90" s="236"/>
      <c r="V90" s="236"/>
      <c r="W90" s="236"/>
      <c r="X90" s="236"/>
      <c r="Y90" s="236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</row>
    <row r="91" spans="1:70" s="19" customFormat="1" ht="15.75" x14ac:dyDescent="0.2">
      <c r="A91" s="153">
        <v>30</v>
      </c>
      <c r="B91" s="164">
        <f>INPUT!B91</f>
        <v>0</v>
      </c>
      <c r="C91" s="158"/>
      <c r="D91" s="58"/>
      <c r="E91" s="59"/>
      <c r="F91" s="58"/>
      <c r="G91" s="59"/>
      <c r="H91" s="58"/>
      <c r="I91" s="48" t="e">
        <f>ROUND(IF(OR(J91="",K91="",L91="",#REF!=""),"",IF(ISERROR(J91+K91+L91+#REF!)/(COUNT(J91:L91)),"",(J91+K91+L91+#REF!)/(COUNT(J91:L91)))),0)</f>
        <v>#REF!</v>
      </c>
      <c r="J91" s="58"/>
      <c r="K91" s="58"/>
      <c r="L91" s="58"/>
      <c r="M91" s="58"/>
      <c r="N91" s="55" t="e">
        <f t="shared" si="2"/>
        <v>#DIV/0!</v>
      </c>
      <c r="O91" s="56" t="str">
        <f t="shared" si="3"/>
        <v/>
      </c>
      <c r="P91" s="2"/>
      <c r="Q91" s="153">
        <v>30</v>
      </c>
      <c r="R91" s="163">
        <f>INPUT!B91</f>
        <v>0</v>
      </c>
      <c r="S91" s="236"/>
      <c r="T91" s="236"/>
      <c r="U91" s="236"/>
      <c r="V91" s="236"/>
      <c r="W91" s="236"/>
      <c r="X91" s="236"/>
      <c r="Y91" s="236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</row>
    <row r="92" spans="1:70" s="19" customFormat="1" ht="15.75" x14ac:dyDescent="0.2">
      <c r="A92" s="153">
        <v>31</v>
      </c>
      <c r="B92" s="164">
        <f>INPUT!B92</f>
        <v>0</v>
      </c>
      <c r="C92" s="158"/>
      <c r="D92" s="58"/>
      <c r="E92" s="59"/>
      <c r="F92" s="58"/>
      <c r="G92" s="59"/>
      <c r="H92" s="58"/>
      <c r="I92" s="48" t="e">
        <f>ROUND(IF(OR(J92="",K92="",L92="",#REF!=""),"",IF(ISERROR(J92+K92+L92+#REF!)/(COUNT(J92:L92)),"",(J92+K92+L92+#REF!)/(COUNT(J92:L92)))),0)</f>
        <v>#REF!</v>
      </c>
      <c r="J92" s="58"/>
      <c r="K92" s="58"/>
      <c r="L92" s="58"/>
      <c r="M92" s="58"/>
      <c r="N92" s="55" t="e">
        <f t="shared" si="2"/>
        <v>#DIV/0!</v>
      </c>
      <c r="O92" s="56" t="str">
        <f t="shared" si="3"/>
        <v/>
      </c>
      <c r="P92" s="2"/>
      <c r="Q92" s="153">
        <v>31</v>
      </c>
      <c r="R92" s="163">
        <f>INPUT!B92</f>
        <v>0</v>
      </c>
      <c r="S92" s="236"/>
      <c r="T92" s="236"/>
      <c r="U92" s="236"/>
      <c r="V92" s="236"/>
      <c r="W92" s="236"/>
      <c r="X92" s="236"/>
      <c r="Y92" s="236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</row>
    <row r="93" spans="1:70" s="19" customFormat="1" ht="15.75" x14ac:dyDescent="0.2">
      <c r="A93" s="153">
        <v>32</v>
      </c>
      <c r="B93" s="164">
        <f>INPUT!B93</f>
        <v>0</v>
      </c>
      <c r="C93" s="158"/>
      <c r="D93" s="58"/>
      <c r="E93" s="59"/>
      <c r="F93" s="58"/>
      <c r="G93" s="59"/>
      <c r="H93" s="58"/>
      <c r="I93" s="48" t="e">
        <f>ROUND(IF(OR(J93="",K93="",L93="",#REF!=""),"",IF(ISERROR(J93+K93+L93+#REF!)/(COUNT(J93:L93)),"",(J93+K93+L93+#REF!)/(COUNT(J93:L93)))),0)</f>
        <v>#REF!</v>
      </c>
      <c r="J93" s="58"/>
      <c r="K93" s="58"/>
      <c r="L93" s="58"/>
      <c r="M93" s="58"/>
      <c r="N93" s="55" t="e">
        <f t="shared" si="2"/>
        <v>#DIV/0!</v>
      </c>
      <c r="O93" s="56" t="str">
        <f t="shared" si="3"/>
        <v/>
      </c>
      <c r="P93" s="2"/>
      <c r="Q93" s="153">
        <v>32</v>
      </c>
      <c r="R93" s="163">
        <f>INPUT!B93</f>
        <v>0</v>
      </c>
      <c r="S93" s="236"/>
      <c r="T93" s="236"/>
      <c r="U93" s="236"/>
      <c r="V93" s="236"/>
      <c r="W93" s="236"/>
      <c r="X93" s="236"/>
      <c r="Y93" s="236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</row>
    <row r="94" spans="1:70" s="19" customFormat="1" ht="15.75" x14ac:dyDescent="0.2">
      <c r="A94" s="153">
        <v>33</v>
      </c>
      <c r="B94" s="164">
        <f>INPUT!B94</f>
        <v>0</v>
      </c>
      <c r="C94" s="158"/>
      <c r="D94" s="58"/>
      <c r="E94" s="59"/>
      <c r="F94" s="58"/>
      <c r="G94" s="59"/>
      <c r="H94" s="58"/>
      <c r="I94" s="48" t="e">
        <f>ROUND(IF(OR(J94="",K94="",L94="",#REF!=""),"",IF(ISERROR(J94+K94+L94+#REF!)/(COUNT(J94:L94)),"",(J94+K94+L94+#REF!)/(COUNT(J94:L94)))),0)</f>
        <v>#REF!</v>
      </c>
      <c r="J94" s="58"/>
      <c r="K94" s="58"/>
      <c r="L94" s="58"/>
      <c r="M94" s="58"/>
      <c r="N94" s="55" t="e">
        <f t="shared" si="2"/>
        <v>#DIV/0!</v>
      </c>
      <c r="O94" s="56" t="str">
        <f t="shared" si="3"/>
        <v/>
      </c>
      <c r="P94" s="2"/>
      <c r="Q94" s="153">
        <v>33</v>
      </c>
      <c r="R94" s="163">
        <f>INPUT!B94</f>
        <v>0</v>
      </c>
      <c r="S94" s="236"/>
      <c r="T94" s="236"/>
      <c r="U94" s="236"/>
      <c r="V94" s="236"/>
      <c r="W94" s="236"/>
      <c r="X94" s="236"/>
      <c r="Y94" s="236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</row>
    <row r="95" spans="1:70" s="19" customFormat="1" ht="15.75" x14ac:dyDescent="0.2">
      <c r="A95" s="153">
        <v>34</v>
      </c>
      <c r="B95" s="164">
        <f>INPUT!B95</f>
        <v>0</v>
      </c>
      <c r="C95" s="158"/>
      <c r="D95" s="58"/>
      <c r="E95" s="59"/>
      <c r="F95" s="58"/>
      <c r="G95" s="59"/>
      <c r="H95" s="58"/>
      <c r="I95" s="48" t="e">
        <f>ROUND(IF(OR(J95="",K95="",L95="",#REF!=""),"",IF(ISERROR(J95+K95+L95+#REF!)/(COUNT(J95:L95)),"",(J95+K95+L95+#REF!)/(COUNT(J95:L95)))),0)</f>
        <v>#REF!</v>
      </c>
      <c r="J95" s="58"/>
      <c r="K95" s="58"/>
      <c r="L95" s="58"/>
      <c r="M95" s="58"/>
      <c r="N95" s="55" t="e">
        <f t="shared" si="2"/>
        <v>#DIV/0!</v>
      </c>
      <c r="O95" s="56" t="str">
        <f t="shared" si="3"/>
        <v/>
      </c>
      <c r="P95" s="2"/>
      <c r="Q95" s="153">
        <v>34</v>
      </c>
      <c r="R95" s="163">
        <f>INPUT!B95</f>
        <v>0</v>
      </c>
      <c r="S95" s="236"/>
      <c r="T95" s="236"/>
      <c r="U95" s="236"/>
      <c r="V95" s="236"/>
      <c r="W95" s="236"/>
      <c r="X95" s="236"/>
      <c r="Y95" s="236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</row>
    <row r="96" spans="1:70" s="19" customFormat="1" ht="15.75" x14ac:dyDescent="0.2">
      <c r="A96" s="153">
        <v>35</v>
      </c>
      <c r="B96" s="164">
        <f>INPUT!B96</f>
        <v>0</v>
      </c>
      <c r="C96" s="158"/>
      <c r="D96" s="58"/>
      <c r="E96" s="59"/>
      <c r="F96" s="58"/>
      <c r="G96" s="59"/>
      <c r="H96" s="58"/>
      <c r="I96" s="48" t="e">
        <f>ROUND(IF(OR(J96="",K96="",L96="",#REF!=""),"",IF(ISERROR(J96+K96+L96+#REF!)/(COUNT(J96:L96)),"",(J96+K96+L96+#REF!)/(COUNT(J96:L96)))),0)</f>
        <v>#REF!</v>
      </c>
      <c r="J96" s="58"/>
      <c r="K96" s="58"/>
      <c r="L96" s="58"/>
      <c r="M96" s="58"/>
      <c r="N96" s="55" t="e">
        <f t="shared" si="2"/>
        <v>#DIV/0!</v>
      </c>
      <c r="O96" s="56" t="str">
        <f t="shared" si="3"/>
        <v/>
      </c>
      <c r="P96" s="2"/>
      <c r="Q96" s="153">
        <v>35</v>
      </c>
      <c r="R96" s="163">
        <f>INPUT!B96</f>
        <v>0</v>
      </c>
      <c r="S96" s="236"/>
      <c r="T96" s="236"/>
      <c r="U96" s="236"/>
      <c r="V96" s="236"/>
      <c r="W96" s="236"/>
      <c r="X96" s="236"/>
      <c r="Y96" s="236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</row>
    <row r="97" spans="1:70" s="19" customFormat="1" ht="15.75" x14ac:dyDescent="0.2">
      <c r="A97" s="153">
        <v>36</v>
      </c>
      <c r="B97" s="164">
        <f>INPUT!B97</f>
        <v>0</v>
      </c>
      <c r="C97" s="158"/>
      <c r="D97" s="58"/>
      <c r="E97" s="59"/>
      <c r="F97" s="58"/>
      <c r="G97" s="59"/>
      <c r="H97" s="58"/>
      <c r="I97" s="48" t="e">
        <f>ROUND(IF(OR(J97="",K97="",L97="",#REF!=""),"",IF(ISERROR(J97+K97+L97+#REF!)/(COUNT(J97:L97)),"",(J97+K97+L97+#REF!)/(COUNT(J97:L97)))),0)</f>
        <v>#REF!</v>
      </c>
      <c r="J97" s="58"/>
      <c r="K97" s="58"/>
      <c r="L97" s="58"/>
      <c r="M97" s="58"/>
      <c r="N97" s="55" t="e">
        <f t="shared" si="2"/>
        <v>#DIV/0!</v>
      </c>
      <c r="O97" s="56" t="str">
        <f t="shared" si="3"/>
        <v/>
      </c>
      <c r="P97" s="2"/>
      <c r="Q97" s="153">
        <v>36</v>
      </c>
      <c r="R97" s="163">
        <f>INPUT!B97</f>
        <v>0</v>
      </c>
      <c r="S97" s="236"/>
      <c r="T97" s="236"/>
      <c r="U97" s="236"/>
      <c r="V97" s="236"/>
      <c r="W97" s="236"/>
      <c r="X97" s="236"/>
      <c r="Y97" s="236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</row>
    <row r="98" spans="1:70" s="19" customFormat="1" ht="15.75" x14ac:dyDescent="0.2">
      <c r="A98" s="153">
        <v>37</v>
      </c>
      <c r="B98" s="164">
        <f>INPUT!B98</f>
        <v>0</v>
      </c>
      <c r="C98" s="158"/>
      <c r="D98" s="58"/>
      <c r="E98" s="59"/>
      <c r="F98" s="58"/>
      <c r="G98" s="59"/>
      <c r="H98" s="58"/>
      <c r="I98" s="48" t="e">
        <f>ROUND(IF(OR(J98="",K98="",L98="",#REF!=""),"",IF(ISERROR(J98+K98+L98+#REF!)/(COUNT(J98:L98)),"",(J98+K98+L98+#REF!)/(COUNT(J98:L98)))),0)</f>
        <v>#REF!</v>
      </c>
      <c r="J98" s="58"/>
      <c r="K98" s="58"/>
      <c r="L98" s="58"/>
      <c r="M98" s="58"/>
      <c r="N98" s="55" t="e">
        <f t="shared" si="2"/>
        <v>#DIV/0!</v>
      </c>
      <c r="O98" s="56" t="str">
        <f t="shared" si="3"/>
        <v/>
      </c>
      <c r="P98" s="2"/>
      <c r="Q98" s="153">
        <v>37</v>
      </c>
      <c r="R98" s="163">
        <f>INPUT!B98</f>
        <v>0</v>
      </c>
      <c r="S98" s="236"/>
      <c r="T98" s="236"/>
      <c r="U98" s="236"/>
      <c r="V98" s="236"/>
      <c r="W98" s="236"/>
      <c r="X98" s="236"/>
      <c r="Y98" s="236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</row>
    <row r="99" spans="1:70" s="19" customFormat="1" ht="15.75" x14ac:dyDescent="0.2">
      <c r="A99" s="153">
        <v>38</v>
      </c>
      <c r="B99" s="164">
        <f>INPUT!B99</f>
        <v>0</v>
      </c>
      <c r="C99" s="158"/>
      <c r="D99" s="58"/>
      <c r="E99" s="59"/>
      <c r="F99" s="58"/>
      <c r="G99" s="59"/>
      <c r="H99" s="58"/>
      <c r="I99" s="48" t="e">
        <f>ROUND(IF(OR(J99="",K99="",L99="",#REF!=""),"",IF(ISERROR(J99+K99+L99+#REF!)/(COUNT(J99:L99)),"",(J99+K99+L99+#REF!)/(COUNT(J99:L99)))),0)</f>
        <v>#REF!</v>
      </c>
      <c r="J99" s="58"/>
      <c r="K99" s="58"/>
      <c r="L99" s="58"/>
      <c r="M99" s="58"/>
      <c r="N99" s="55" t="e">
        <f t="shared" si="2"/>
        <v>#DIV/0!</v>
      </c>
      <c r="O99" s="56" t="str">
        <f t="shared" si="3"/>
        <v/>
      </c>
      <c r="P99" s="2"/>
      <c r="Q99" s="153">
        <v>38</v>
      </c>
      <c r="R99" s="163">
        <f>INPUT!B99</f>
        <v>0</v>
      </c>
      <c r="S99" s="236"/>
      <c r="T99" s="236"/>
      <c r="U99" s="236"/>
      <c r="V99" s="236"/>
      <c r="W99" s="236"/>
      <c r="X99" s="236"/>
      <c r="Y99" s="236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</row>
    <row r="100" spans="1:70" s="19" customFormat="1" ht="15.75" x14ac:dyDescent="0.2">
      <c r="A100" s="153">
        <v>39</v>
      </c>
      <c r="B100" s="164">
        <f>INPUT!B100</f>
        <v>0</v>
      </c>
      <c r="C100" s="158"/>
      <c r="D100" s="58"/>
      <c r="E100" s="59"/>
      <c r="F100" s="58"/>
      <c r="G100" s="59"/>
      <c r="H100" s="58"/>
      <c r="I100" s="48" t="e">
        <f>ROUND(IF(OR(J100="",K100="",L100="",#REF!=""),"",IF(ISERROR(J100+K100+L100+#REF!)/(COUNT(J100:L100)),"",(J100+K100+L100+#REF!)/(COUNT(J100:L100)))),0)</f>
        <v>#REF!</v>
      </c>
      <c r="J100" s="58"/>
      <c r="K100" s="58"/>
      <c r="L100" s="58"/>
      <c r="M100" s="58"/>
      <c r="N100" s="55" t="e">
        <f t="shared" si="2"/>
        <v>#DIV/0!</v>
      </c>
      <c r="O100" s="56" t="str">
        <f t="shared" si="3"/>
        <v/>
      </c>
      <c r="P100" s="2"/>
      <c r="Q100" s="153">
        <v>39</v>
      </c>
      <c r="R100" s="163">
        <f>INPUT!B100</f>
        <v>0</v>
      </c>
      <c r="S100" s="236"/>
      <c r="T100" s="236"/>
      <c r="U100" s="236"/>
      <c r="V100" s="236"/>
      <c r="W100" s="236"/>
      <c r="X100" s="236"/>
      <c r="Y100" s="236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</row>
    <row r="101" spans="1:70" s="19" customFormat="1" ht="15.75" x14ac:dyDescent="0.2">
      <c r="A101" s="153">
        <v>40</v>
      </c>
      <c r="B101" s="164">
        <f>INPUT!B101</f>
        <v>0</v>
      </c>
      <c r="C101" s="158"/>
      <c r="D101" s="58"/>
      <c r="E101" s="59"/>
      <c r="F101" s="58"/>
      <c r="G101" s="59"/>
      <c r="H101" s="58"/>
      <c r="I101" s="48" t="e">
        <f>ROUND(IF(OR(J101="",K101="",L101="",#REF!=""),"",IF(ISERROR(J101+K101+L101+#REF!)/(COUNT(J101:L101)),"",(J101+K101+L101+#REF!)/(COUNT(J101:L101)))),0)</f>
        <v>#REF!</v>
      </c>
      <c r="J101" s="58"/>
      <c r="K101" s="58"/>
      <c r="L101" s="58"/>
      <c r="M101" s="58"/>
      <c r="N101" s="55" t="e">
        <f t="shared" si="2"/>
        <v>#DIV/0!</v>
      </c>
      <c r="O101" s="56" t="str">
        <f t="shared" si="3"/>
        <v/>
      </c>
      <c r="P101" s="2"/>
      <c r="Q101" s="153">
        <v>40</v>
      </c>
      <c r="R101" s="163">
        <f>INPUT!B101</f>
        <v>0</v>
      </c>
      <c r="S101" s="236"/>
      <c r="T101" s="236"/>
      <c r="U101" s="236"/>
      <c r="V101" s="236"/>
      <c r="W101" s="236"/>
      <c r="X101" s="236"/>
      <c r="Y101" s="236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</row>
    <row r="102" spans="1:70" s="19" customFormat="1" ht="15.75" x14ac:dyDescent="0.2">
      <c r="A102" s="153">
        <v>41</v>
      </c>
      <c r="B102" s="164">
        <f>INPUT!B102</f>
        <v>0</v>
      </c>
      <c r="C102" s="158"/>
      <c r="D102" s="58"/>
      <c r="E102" s="59"/>
      <c r="F102" s="58"/>
      <c r="G102" s="59"/>
      <c r="H102" s="58"/>
      <c r="I102" s="48" t="e">
        <f>ROUND(IF(OR(J102="",K102="",L102="",#REF!=""),"",IF(ISERROR(J102+K102+L102+#REF!)/(COUNT(J102:L102)),"",(J102+K102+L102+#REF!)/(COUNT(J102:L102)))),0)</f>
        <v>#REF!</v>
      </c>
      <c r="J102" s="58"/>
      <c r="K102" s="58"/>
      <c r="L102" s="58"/>
      <c r="M102" s="58"/>
      <c r="N102" s="55" t="e">
        <f t="shared" si="2"/>
        <v>#DIV/0!</v>
      </c>
      <c r="O102" s="56" t="str">
        <f t="shared" si="3"/>
        <v/>
      </c>
      <c r="P102" s="2"/>
      <c r="Q102" s="153">
        <v>41</v>
      </c>
      <c r="R102" s="163">
        <f>INPUT!B102</f>
        <v>0</v>
      </c>
      <c r="S102" s="236"/>
      <c r="T102" s="236"/>
      <c r="U102" s="236"/>
      <c r="V102" s="236"/>
      <c r="W102" s="236"/>
      <c r="X102" s="236"/>
      <c r="Y102" s="236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</row>
    <row r="103" spans="1:70" s="19" customFormat="1" ht="15.75" x14ac:dyDescent="0.2">
      <c r="A103" s="153">
        <v>42</v>
      </c>
      <c r="B103" s="164">
        <f>INPUT!B103</f>
        <v>0</v>
      </c>
      <c r="C103" s="158"/>
      <c r="D103" s="58"/>
      <c r="E103" s="59"/>
      <c r="F103" s="58"/>
      <c r="G103" s="59"/>
      <c r="H103" s="58"/>
      <c r="I103" s="48" t="e">
        <f>ROUND(IF(OR(J103="",K103="",L103="",#REF!=""),"",IF(ISERROR(J103+K103+L103+#REF!)/(COUNT(J103:L103)),"",(J103+K103+L103+#REF!)/(COUNT(J103:L103)))),0)</f>
        <v>#REF!</v>
      </c>
      <c r="J103" s="58"/>
      <c r="K103" s="58"/>
      <c r="L103" s="58"/>
      <c r="M103" s="58"/>
      <c r="N103" s="55" t="e">
        <f t="shared" si="2"/>
        <v>#DIV/0!</v>
      </c>
      <c r="O103" s="56" t="str">
        <f t="shared" si="3"/>
        <v/>
      </c>
      <c r="P103" s="2"/>
      <c r="Q103" s="153">
        <v>42</v>
      </c>
      <c r="R103" s="163">
        <f>INPUT!B103</f>
        <v>0</v>
      </c>
      <c r="S103" s="236"/>
      <c r="T103" s="236"/>
      <c r="U103" s="236"/>
      <c r="V103" s="236"/>
      <c r="W103" s="236"/>
      <c r="X103" s="236"/>
      <c r="Y103" s="236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</row>
    <row r="104" spans="1:70" s="19" customFormat="1" ht="15.75" x14ac:dyDescent="0.2">
      <c r="A104" s="153">
        <v>43</v>
      </c>
      <c r="B104" s="164">
        <f>INPUT!B104</f>
        <v>0</v>
      </c>
      <c r="C104" s="158"/>
      <c r="D104" s="58"/>
      <c r="E104" s="59"/>
      <c r="F104" s="58"/>
      <c r="G104" s="59"/>
      <c r="H104" s="58"/>
      <c r="I104" s="48" t="e">
        <f>ROUND(IF(OR(J104="",K104="",L104="",#REF!=""),"",IF(ISERROR(J104+K104+L104+#REF!)/(COUNT(J104:L104)),"",(J104+K104+L104+#REF!)/(COUNT(J104:L104)))),0)</f>
        <v>#REF!</v>
      </c>
      <c r="J104" s="58"/>
      <c r="K104" s="58"/>
      <c r="L104" s="58"/>
      <c r="M104" s="58"/>
      <c r="N104" s="55" t="e">
        <f t="shared" si="2"/>
        <v>#DIV/0!</v>
      </c>
      <c r="O104" s="56" t="str">
        <f t="shared" si="3"/>
        <v/>
      </c>
      <c r="P104" s="2"/>
      <c r="Q104" s="153">
        <v>43</v>
      </c>
      <c r="R104" s="163">
        <f>INPUT!B104</f>
        <v>0</v>
      </c>
      <c r="S104" s="236"/>
      <c r="T104" s="236"/>
      <c r="U104" s="236"/>
      <c r="V104" s="236"/>
      <c r="W104" s="236"/>
      <c r="X104" s="236"/>
      <c r="Y104" s="236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</row>
    <row r="105" spans="1:70" s="19" customFormat="1" ht="15.75" x14ac:dyDescent="0.2">
      <c r="A105" s="153">
        <v>44</v>
      </c>
      <c r="B105" s="164">
        <f>INPUT!B105</f>
        <v>0</v>
      </c>
      <c r="C105" s="158"/>
      <c r="D105" s="58"/>
      <c r="E105" s="59"/>
      <c r="F105" s="58"/>
      <c r="G105" s="59"/>
      <c r="H105" s="58"/>
      <c r="I105" s="48" t="e">
        <f>ROUND(IF(OR(J105="",K105="",L105="",#REF!=""),"",IF(ISERROR(J105+K105+L105+#REF!)/(COUNT(J105:L105)),"",(J105+K105+L105+#REF!)/(COUNT(J105:L105)))),0)</f>
        <v>#REF!</v>
      </c>
      <c r="J105" s="58"/>
      <c r="K105" s="58"/>
      <c r="L105" s="58"/>
      <c r="M105" s="58"/>
      <c r="N105" s="55" t="e">
        <f t="shared" si="2"/>
        <v>#DIV/0!</v>
      </c>
      <c r="O105" s="56" t="str">
        <f t="shared" si="3"/>
        <v/>
      </c>
      <c r="P105" s="2"/>
      <c r="Q105" s="153">
        <v>44</v>
      </c>
      <c r="R105" s="163">
        <f>INPUT!B105</f>
        <v>0</v>
      </c>
      <c r="S105" s="236"/>
      <c r="T105" s="236"/>
      <c r="U105" s="236"/>
      <c r="V105" s="236"/>
      <c r="W105" s="236"/>
      <c r="X105" s="236"/>
      <c r="Y105" s="236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</row>
    <row r="106" spans="1:70" s="19" customFormat="1" ht="15.75" x14ac:dyDescent="0.2">
      <c r="A106" s="153">
        <v>45</v>
      </c>
      <c r="B106" s="164">
        <f>INPUT!B106</f>
        <v>0</v>
      </c>
      <c r="C106" s="158"/>
      <c r="D106" s="58"/>
      <c r="E106" s="59"/>
      <c r="F106" s="58"/>
      <c r="G106" s="59"/>
      <c r="H106" s="58"/>
      <c r="I106" s="48" t="e">
        <f>ROUND(IF(OR(J106="",K106="",L106="",#REF!=""),"",IF(ISERROR(J106+K106+L106+#REF!)/(COUNT(J106:L106)),"",(J106+K106+L106+#REF!)/(COUNT(J106:L106)))),0)</f>
        <v>#REF!</v>
      </c>
      <c r="J106" s="58"/>
      <c r="K106" s="58"/>
      <c r="L106" s="58"/>
      <c r="M106" s="58"/>
      <c r="N106" s="55" t="e">
        <f t="shared" si="2"/>
        <v>#DIV/0!</v>
      </c>
      <c r="O106" s="56" t="str">
        <f t="shared" si="3"/>
        <v/>
      </c>
      <c r="P106" s="2"/>
      <c r="Q106" s="153">
        <v>45</v>
      </c>
      <c r="R106" s="163">
        <f>INPUT!B106</f>
        <v>0</v>
      </c>
      <c r="S106" s="236"/>
      <c r="T106" s="236"/>
      <c r="U106" s="236"/>
      <c r="V106" s="236"/>
      <c r="W106" s="236"/>
      <c r="X106" s="236"/>
      <c r="Y106" s="236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</row>
    <row r="107" spans="1:70" s="19" customFormat="1" ht="15.75" x14ac:dyDescent="0.2">
      <c r="A107" s="153">
        <v>46</v>
      </c>
      <c r="B107" s="164">
        <f>INPUT!B107</f>
        <v>0</v>
      </c>
      <c r="C107" s="158"/>
      <c r="D107" s="58"/>
      <c r="E107" s="59"/>
      <c r="F107" s="58"/>
      <c r="G107" s="59"/>
      <c r="H107" s="58"/>
      <c r="I107" s="48" t="e">
        <f>ROUND(IF(OR(J107="",K107="",L107="",#REF!=""),"",IF(ISERROR(J107+K107+L107+#REF!)/(COUNT(J107:L107)),"",(J107+K107+L107+#REF!)/(COUNT(J107:L107)))),0)</f>
        <v>#REF!</v>
      </c>
      <c r="J107" s="58"/>
      <c r="K107" s="58"/>
      <c r="L107" s="58"/>
      <c r="M107" s="58"/>
      <c r="N107" s="55" t="e">
        <f t="shared" si="2"/>
        <v>#DIV/0!</v>
      </c>
      <c r="O107" s="56" t="str">
        <f t="shared" si="3"/>
        <v/>
      </c>
      <c r="P107" s="2"/>
      <c r="Q107" s="153">
        <v>46</v>
      </c>
      <c r="R107" s="163">
        <f>INPUT!B107</f>
        <v>0</v>
      </c>
      <c r="S107" s="236"/>
      <c r="T107" s="236"/>
      <c r="U107" s="236"/>
      <c r="V107" s="236"/>
      <c r="W107" s="236"/>
      <c r="X107" s="236"/>
      <c r="Y107" s="236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</row>
    <row r="108" spans="1:70" s="19" customFormat="1" ht="15.75" x14ac:dyDescent="0.2">
      <c r="A108" s="153">
        <v>47</v>
      </c>
      <c r="B108" s="164">
        <f>INPUT!B108</f>
        <v>0</v>
      </c>
      <c r="C108" s="158"/>
      <c r="D108" s="58"/>
      <c r="E108" s="59"/>
      <c r="F108" s="58"/>
      <c r="G108" s="59"/>
      <c r="H108" s="58"/>
      <c r="I108" s="48" t="e">
        <f>ROUND(IF(OR(J108="",K108="",L108="",#REF!=""),"",IF(ISERROR(J108+K108+L108+#REF!)/(COUNT(J108:L108)),"",(J108+K108+L108+#REF!)/(COUNT(J108:L108)))),0)</f>
        <v>#REF!</v>
      </c>
      <c r="J108" s="58"/>
      <c r="K108" s="58"/>
      <c r="L108" s="58"/>
      <c r="M108" s="58"/>
      <c r="N108" s="55" t="e">
        <f t="shared" si="2"/>
        <v>#DIV/0!</v>
      </c>
      <c r="O108" s="56" t="str">
        <f t="shared" si="3"/>
        <v/>
      </c>
      <c r="P108" s="2"/>
      <c r="Q108" s="153">
        <v>47</v>
      </c>
      <c r="R108" s="163">
        <f>INPUT!B108</f>
        <v>0</v>
      </c>
      <c r="S108" s="236"/>
      <c r="T108" s="236"/>
      <c r="U108" s="236"/>
      <c r="V108" s="236"/>
      <c r="W108" s="236"/>
      <c r="X108" s="236"/>
      <c r="Y108" s="236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</row>
    <row r="109" spans="1:70" s="19" customFormat="1" ht="15.75" x14ac:dyDescent="0.2">
      <c r="A109" s="153">
        <v>48</v>
      </c>
      <c r="B109" s="164">
        <f>INPUT!B109</f>
        <v>0</v>
      </c>
      <c r="C109" s="158"/>
      <c r="D109" s="58"/>
      <c r="E109" s="59"/>
      <c r="F109" s="58"/>
      <c r="G109" s="59"/>
      <c r="H109" s="58"/>
      <c r="I109" s="48" t="e">
        <f>ROUND(IF(OR(J109="",K109="",L109="",#REF!=""),"",IF(ISERROR(J109+K109+L109+#REF!)/(COUNT(J109:L109)),"",(J109+K109+L109+#REF!)/(COUNT(J109:L109)))),0)</f>
        <v>#REF!</v>
      </c>
      <c r="J109" s="58"/>
      <c r="K109" s="58"/>
      <c r="L109" s="58"/>
      <c r="M109" s="58"/>
      <c r="N109" s="55" t="e">
        <f t="shared" si="2"/>
        <v>#DIV/0!</v>
      </c>
      <c r="O109" s="56" t="str">
        <f t="shared" si="3"/>
        <v/>
      </c>
      <c r="P109" s="2"/>
      <c r="Q109" s="153">
        <v>48</v>
      </c>
      <c r="R109" s="163">
        <f>INPUT!B109</f>
        <v>0</v>
      </c>
      <c r="S109" s="236"/>
      <c r="T109" s="236"/>
      <c r="U109" s="236"/>
      <c r="V109" s="236"/>
      <c r="W109" s="236"/>
      <c r="X109" s="236"/>
      <c r="Y109" s="236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</row>
    <row r="110" spans="1:70" s="19" customFormat="1" ht="16.5" thickBot="1" x14ac:dyDescent="0.25">
      <c r="A110" s="153">
        <v>49</v>
      </c>
      <c r="B110" s="164">
        <f>INPUT!B110</f>
        <v>0</v>
      </c>
      <c r="C110" s="158"/>
      <c r="D110" s="58"/>
      <c r="E110" s="59"/>
      <c r="F110" s="58"/>
      <c r="G110" s="59"/>
      <c r="H110" s="58"/>
      <c r="I110" s="48" t="e">
        <f>ROUND(IF(OR(J110="",K110="",L110="",#REF!=""),"",IF(ISERROR(J110+K110+L110+#REF!)/(COUNT(J110:L110)),"",(J110+K110+L110+#REF!)/(COUNT(J110:L110)))),0)</f>
        <v>#REF!</v>
      </c>
      <c r="J110" s="58"/>
      <c r="K110" s="58"/>
      <c r="L110" s="58"/>
      <c r="M110" s="58"/>
      <c r="N110" s="55" t="e">
        <f t="shared" si="2"/>
        <v>#DIV/0!</v>
      </c>
      <c r="O110" s="56" t="str">
        <f t="shared" si="3"/>
        <v/>
      </c>
      <c r="P110" s="2"/>
      <c r="Q110" s="153">
        <v>49</v>
      </c>
      <c r="R110" s="163">
        <f>INPUT!B110</f>
        <v>0</v>
      </c>
      <c r="S110" s="236"/>
      <c r="T110" s="236"/>
      <c r="U110" s="236"/>
      <c r="V110" s="236"/>
      <c r="W110" s="236"/>
      <c r="X110" s="236"/>
      <c r="Y110" s="237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</row>
    <row r="111" spans="1:70" s="19" customFormat="1" ht="16.5" thickBot="1" x14ac:dyDescent="0.25">
      <c r="A111" s="156">
        <v>50</v>
      </c>
      <c r="B111" s="165">
        <f>INPUT!B111</f>
        <v>0</v>
      </c>
      <c r="C111" s="160"/>
      <c r="D111" s="65"/>
      <c r="E111" s="66"/>
      <c r="F111" s="65"/>
      <c r="G111" s="66"/>
      <c r="H111" s="65"/>
      <c r="I111" s="48" t="e">
        <f>ROUND(IF(OR(J111="",K111="",L111="",#REF!=""),"",IF(ISERROR(J111+K111+L111+#REF!)/(COUNT(J111:L111)),"",(J111+K111+L111+#REF!)/(COUNT(J111:L111)))),0)</f>
        <v>#REF!</v>
      </c>
      <c r="J111" s="65"/>
      <c r="K111" s="65"/>
      <c r="L111" s="65"/>
      <c r="M111" s="65"/>
      <c r="N111" s="55" t="e">
        <f t="shared" si="2"/>
        <v>#DIV/0!</v>
      </c>
      <c r="O111" s="67" t="str">
        <f t="shared" si="3"/>
        <v/>
      </c>
      <c r="P111" s="2"/>
      <c r="Q111" s="156">
        <v>50</v>
      </c>
      <c r="R111" s="163">
        <f>INPUT!B111</f>
        <v>0</v>
      </c>
      <c r="S111" s="237"/>
      <c r="T111" s="237"/>
      <c r="U111" s="237"/>
      <c r="V111" s="237"/>
      <c r="W111" s="237"/>
      <c r="X111" s="237"/>
      <c r="Y111" s="234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</row>
    <row r="112" spans="1:70" ht="15.75" x14ac:dyDescent="0.2">
      <c r="A112" s="69"/>
      <c r="B112" s="162">
        <f>INPUT!B112</f>
        <v>0</v>
      </c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Q112" s="69"/>
      <c r="R112" s="162">
        <f>INPUT!R112</f>
        <v>0</v>
      </c>
    </row>
  </sheetData>
  <sheetProtection sheet="1" formatCells="0" formatColumns="0" formatRows="0" pivotTables="0"/>
  <protectedRanges>
    <protectedRange sqref="C11:M60 C62:M111 S62:Y111 S11:Y60" name="Range1"/>
  </protectedRanges>
  <mergeCells count="21">
    <mergeCell ref="S6:T6"/>
    <mergeCell ref="U6:V6"/>
    <mergeCell ref="X6:Y6"/>
    <mergeCell ref="Q7:R9"/>
    <mergeCell ref="A1:O1"/>
    <mergeCell ref="A2:O2"/>
    <mergeCell ref="F3:G3"/>
    <mergeCell ref="H3:L3"/>
    <mergeCell ref="B5:C5"/>
    <mergeCell ref="D5:E5"/>
    <mergeCell ref="F5:G5"/>
    <mergeCell ref="H5:L5"/>
    <mergeCell ref="Q1:Y1"/>
    <mergeCell ref="Q2:Y2"/>
    <mergeCell ref="C61:O61"/>
    <mergeCell ref="C6:H6"/>
    <mergeCell ref="I6:J6"/>
    <mergeCell ref="K6:L6"/>
    <mergeCell ref="A7:B9"/>
    <mergeCell ref="N7:O9"/>
    <mergeCell ref="C10:O10"/>
  </mergeCells>
  <conditionalFormatting sqref="B11:B60 B62:B112">
    <cfRule type="cellIs" dxfId="34" priority="7" operator="equal">
      <formula>0</formula>
    </cfRule>
  </conditionalFormatting>
  <conditionalFormatting sqref="C11:O111">
    <cfRule type="containsErrors" dxfId="33" priority="2">
      <formula>ISERROR(C11)</formula>
    </cfRule>
  </conditionalFormatting>
  <conditionalFormatting sqref="N11:N60 N62:N111">
    <cfRule type="containsErrors" dxfId="32" priority="3">
      <formula>ISERROR(N11)</formula>
    </cfRule>
  </conditionalFormatting>
  <conditionalFormatting sqref="N111">
    <cfRule type="containsErrors" dxfId="31" priority="4">
      <formula>ISERROR(N111)</formula>
    </cfRule>
  </conditionalFormatting>
  <conditionalFormatting sqref="O28:O60">
    <cfRule type="cellIs" dxfId="30" priority="6" operator="equal">
      <formula>0</formula>
    </cfRule>
  </conditionalFormatting>
  <conditionalFormatting sqref="O85:O111">
    <cfRule type="cellIs" dxfId="29" priority="5" operator="equal">
      <formula>0</formula>
    </cfRule>
  </conditionalFormatting>
  <conditionalFormatting sqref="R11:R112">
    <cfRule type="cellIs" dxfId="28" priority="1" operator="equal">
      <formula>0</formula>
    </cfRule>
  </conditionalFormatting>
  <pageMargins left="0.19685039370078741" right="0.19685039370078741" top="0.19685039370078741" bottom="0.19685039370078741" header="0" footer="0"/>
  <pageSetup paperSize="10000" scale="30" orientation="landscape" verticalDpi="300" r:id="rId1"/>
  <headerFooter alignWithMargins="0"/>
  <rowBreaks count="1" manualBreakCount="1">
    <brk id="6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34"/>
    <pageSetUpPr fitToPage="1"/>
  </sheetPr>
  <dimension ref="A1:BR112"/>
  <sheetViews>
    <sheetView showGridLines="0" tabSelected="1" topLeftCell="A58" zoomScale="70" zoomScaleNormal="70" workbookViewId="0">
      <selection activeCell="M74" sqref="B62:M74"/>
    </sheetView>
  </sheetViews>
  <sheetFormatPr defaultColWidth="26.28515625" defaultRowHeight="12.75" x14ac:dyDescent="0.2"/>
  <cols>
    <col min="1" max="1" width="3.7109375" style="2" bestFit="1" customWidth="1"/>
    <col min="2" max="2" width="32.28515625" style="2" customWidth="1"/>
    <col min="3" max="14" width="11.7109375" style="2" customWidth="1"/>
    <col min="15" max="15" width="5.140625" style="2" bestFit="1" customWidth="1"/>
    <col min="16" max="20" width="26.28515625" style="1"/>
    <col min="21" max="16384" width="26.28515625" style="2"/>
  </cols>
  <sheetData>
    <row r="1" spans="1:70" ht="30" x14ac:dyDescent="0.2">
      <c r="A1" s="296" t="s">
        <v>112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</row>
    <row r="2" spans="1:70" ht="25.5" x14ac:dyDescent="0.35">
      <c r="A2" s="437" t="s">
        <v>62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</row>
    <row r="3" spans="1:70" ht="15.75" x14ac:dyDescent="0.2">
      <c r="C3" s="18"/>
      <c r="D3" s="49"/>
      <c r="E3" s="8"/>
      <c r="F3" s="438"/>
      <c r="G3" s="438"/>
      <c r="H3" s="293"/>
      <c r="I3" s="293"/>
      <c r="J3" s="293"/>
      <c r="K3" s="293"/>
      <c r="L3" s="293"/>
      <c r="M3" s="42"/>
    </row>
    <row r="4" spans="1:70" ht="15.75" x14ac:dyDescent="0.25">
      <c r="C4" s="3"/>
      <c r="D4" s="11"/>
      <c r="E4" s="12"/>
      <c r="G4" s="9"/>
      <c r="H4" s="14"/>
      <c r="I4" s="14"/>
      <c r="J4" s="14"/>
      <c r="K4" s="14"/>
      <c r="L4" s="14"/>
      <c r="M4" s="10"/>
    </row>
    <row r="5" spans="1:70" ht="15.75" x14ac:dyDescent="0.2">
      <c r="A5" s="3"/>
      <c r="B5" s="285"/>
      <c r="C5" s="285"/>
      <c r="D5" s="438"/>
      <c r="E5" s="438"/>
      <c r="F5" s="438"/>
      <c r="G5" s="438"/>
      <c r="H5" s="294"/>
      <c r="I5" s="294"/>
      <c r="J5" s="294"/>
      <c r="K5" s="294"/>
      <c r="L5" s="294"/>
      <c r="M5" s="42"/>
    </row>
    <row r="6" spans="1:70" ht="15.75" customHeight="1" thickBot="1" x14ac:dyDescent="0.25">
      <c r="A6" s="3"/>
      <c r="B6" s="3"/>
      <c r="C6" s="435" t="s">
        <v>104</v>
      </c>
      <c r="D6" s="435"/>
      <c r="E6" s="435"/>
      <c r="F6" s="435"/>
      <c r="G6" s="435"/>
      <c r="H6" s="435"/>
      <c r="I6" s="436" t="s">
        <v>105</v>
      </c>
      <c r="J6" s="436"/>
      <c r="K6" s="436" t="s">
        <v>106</v>
      </c>
      <c r="L6" s="436"/>
      <c r="M6" s="10"/>
    </row>
    <row r="7" spans="1:70" s="19" customFormat="1" ht="89.25" x14ac:dyDescent="0.2">
      <c r="A7" s="417" t="s">
        <v>30</v>
      </c>
      <c r="B7" s="418"/>
      <c r="C7" s="43" t="str">
        <f>'FIRST QUARTER'!C7</f>
        <v>Religious Education 1: Introduction to Sacred Scriptures</v>
      </c>
      <c r="D7" s="43" t="str">
        <f>'FIRST QUARTER'!D7</f>
        <v>Komunikasyon at Pananaliksik sa Wika at Kulturang Pilipino</v>
      </c>
      <c r="E7" s="43" t="str">
        <f>'FIRST QUARTER'!E7</f>
        <v>General Mathematics</v>
      </c>
      <c r="F7" s="43" t="str">
        <f>'FIRST QUARTER'!F7</f>
        <v>Earth and Life Science</v>
      </c>
      <c r="G7" s="43" t="str">
        <f>'FIRST QUARTER'!G7</f>
        <v xml:space="preserve">Media and Information Literacy </v>
      </c>
      <c r="H7" s="43" t="str">
        <f>'FIRST QUARTER'!H7</f>
        <v>Introduction to the Philosphy of the Human Person</v>
      </c>
      <c r="I7" s="43" t="str">
        <f>'FIRST QUARTER'!I7</f>
        <v>Physical Education and Health</v>
      </c>
      <c r="J7" s="43" t="str">
        <f>'FIRST QUARTER'!J7</f>
        <v>English for Academic and Professional Purposes</v>
      </c>
      <c r="K7" s="43" t="str">
        <f>'FIRST QUARTER'!K7</f>
        <v>Fundamentals of Accounting, Business And Management 1</v>
      </c>
      <c r="L7" s="43" t="str">
        <f>'FIRST QUARTER'!L7</f>
        <v>Business Math</v>
      </c>
      <c r="M7" s="43" t="str">
        <f>'FIRST QUARTER'!M7</f>
        <v>Conduct</v>
      </c>
      <c r="N7" s="425" t="s">
        <v>99</v>
      </c>
      <c r="O7" s="426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0" s="19" customFormat="1" x14ac:dyDescent="0.2">
      <c r="A8" s="419"/>
      <c r="B8" s="420"/>
      <c r="C8" s="68" t="s">
        <v>108</v>
      </c>
      <c r="D8" s="68" t="s">
        <v>108</v>
      </c>
      <c r="E8" s="68" t="s">
        <v>108</v>
      </c>
      <c r="F8" s="68" t="s">
        <v>108</v>
      </c>
      <c r="G8" s="68" t="s">
        <v>108</v>
      </c>
      <c r="H8" s="68" t="s">
        <v>108</v>
      </c>
      <c r="I8" s="68" t="s">
        <v>108</v>
      </c>
      <c r="J8" s="68" t="s">
        <v>108</v>
      </c>
      <c r="K8" s="68" t="s">
        <v>108</v>
      </c>
      <c r="L8" s="68" t="s">
        <v>108</v>
      </c>
      <c r="M8" s="68" t="s">
        <v>108</v>
      </c>
      <c r="N8" s="427"/>
      <c r="O8" s="428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70" s="19" customFormat="1" ht="16.5" thickBot="1" x14ac:dyDescent="0.25">
      <c r="A9" s="421"/>
      <c r="B9" s="422"/>
      <c r="C9" s="50">
        <v>1</v>
      </c>
      <c r="D9" s="50">
        <v>1</v>
      </c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429"/>
      <c r="O9" s="430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70" s="19" customFormat="1" ht="16.5" thickBot="1" x14ac:dyDescent="0.25">
      <c r="A10" s="52"/>
      <c r="B10" s="161" t="s">
        <v>32</v>
      </c>
      <c r="C10" s="431"/>
      <c r="D10" s="431"/>
      <c r="E10" s="431"/>
      <c r="F10" s="431"/>
      <c r="G10" s="431"/>
      <c r="H10" s="431"/>
      <c r="I10" s="431"/>
      <c r="J10" s="431"/>
      <c r="K10" s="431"/>
      <c r="L10" s="431"/>
      <c r="M10" s="431"/>
      <c r="N10" s="431"/>
      <c r="O10" s="43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70" s="19" customFormat="1" ht="15.75" x14ac:dyDescent="0.2">
      <c r="A11" s="97">
        <v>1</v>
      </c>
      <c r="B11" s="163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55"/>
      <c r="O11" s="5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70" s="19" customFormat="1" ht="15.75" x14ac:dyDescent="0.2">
      <c r="A12" s="153">
        <v>2</v>
      </c>
      <c r="B12" s="164">
        <f>INPUT!B12</f>
        <v>0</v>
      </c>
      <c r="C12" s="157" t="e">
        <f>ROUND(AVERAGE('FIRST QUARTER'!C12,'SECOND QUARTER'!C12),2)</f>
        <v>#DIV/0!</v>
      </c>
      <c r="D12" s="157" t="e">
        <f>ROUND(AVERAGE('FIRST QUARTER'!D12,'SECOND QUARTER'!D12),2)</f>
        <v>#DIV/0!</v>
      </c>
      <c r="E12" s="157" t="e">
        <f>ROUND(AVERAGE('FIRST QUARTER'!E12,'SECOND QUARTER'!E12),2)</f>
        <v>#DIV/0!</v>
      </c>
      <c r="F12" s="157"/>
      <c r="G12" s="157" t="e">
        <f>ROUND(AVERAGE('FIRST QUARTER'!G12,'SECOND QUARTER'!G12),2)</f>
        <v>#DIV/0!</v>
      </c>
      <c r="H12" s="157" t="e">
        <f>ROUND(AVERAGE('FIRST QUARTER'!H12,'SECOND QUARTER'!H12),2)</f>
        <v>#DIV/0!</v>
      </c>
      <c r="I12" s="157" t="e">
        <f>ROUND(AVERAGE('FIRST QUARTER'!I12,'SECOND QUARTER'!I12),2)</f>
        <v>#REF!</v>
      </c>
      <c r="J12" s="157" t="e">
        <f>ROUND(AVERAGE('FIRST QUARTER'!J12,'SECOND QUARTER'!J12),2)</f>
        <v>#DIV/0!</v>
      </c>
      <c r="K12" s="157" t="e">
        <f>ROUND(AVERAGE('FIRST QUARTER'!K12,'SECOND QUARTER'!K12),2)</f>
        <v>#DIV/0!</v>
      </c>
      <c r="L12" s="157" t="e">
        <f>ROUND(AVERAGE('FIRST QUARTER'!L12,'SECOND QUARTER'!L12),2)</f>
        <v>#DIV/0!</v>
      </c>
      <c r="M12" s="157" t="e">
        <f>ROUND(AVERAGE('FIRST QUARTER'!M12,'SECOND QUARTER'!M12),2)</f>
        <v>#DIV/0!</v>
      </c>
      <c r="N12" s="55" t="e">
        <f t="shared" ref="N12:N75" si="0">IF(ISERROR(C12+D12+E12+F12+G12+H12+I12+J12+K12+L12)/(COUNT(C12:L12)),"",(C12+D12+E12+F12+G12+H12+I12+J12+K12+L12)/(COUNT(C12:L12)))</f>
        <v>#DIV/0!</v>
      </c>
      <c r="O12" s="56" t="str">
        <f t="shared" ref="O12:O75" si="1">IF(ISERROR(ROUND(N12,0)),"",ROUND(N12,0))</f>
        <v/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0" s="19" customFormat="1" ht="15.75" x14ac:dyDescent="0.2">
      <c r="A13" s="153">
        <v>3</v>
      </c>
      <c r="B13" s="164">
        <f>INPUT!B13</f>
        <v>0</v>
      </c>
      <c r="C13" s="157" t="e">
        <f>ROUND(AVERAGE('FIRST QUARTER'!C13,'SECOND QUARTER'!C13),2)</f>
        <v>#DIV/0!</v>
      </c>
      <c r="D13" s="157" t="e">
        <f>ROUND(AVERAGE('FIRST QUARTER'!D13,'SECOND QUARTER'!D13),2)</f>
        <v>#DIV/0!</v>
      </c>
      <c r="E13" s="157" t="e">
        <f>ROUND(AVERAGE('FIRST QUARTER'!E13,'SECOND QUARTER'!E13),2)</f>
        <v>#DIV/0!</v>
      </c>
      <c r="F13" s="157" t="e">
        <f>ROUND(AVERAGE('FIRST QUARTER'!F13,'SECOND QUARTER'!F13),2)</f>
        <v>#DIV/0!</v>
      </c>
      <c r="G13" s="157" t="e">
        <f>ROUND(AVERAGE('FIRST QUARTER'!G13,'SECOND QUARTER'!G13),2)</f>
        <v>#DIV/0!</v>
      </c>
      <c r="H13" s="157" t="e">
        <f>ROUND(AVERAGE('FIRST QUARTER'!H13,'SECOND QUARTER'!H13),2)</f>
        <v>#DIV/0!</v>
      </c>
      <c r="I13" s="157" t="e">
        <f>ROUND(AVERAGE('FIRST QUARTER'!I13,'SECOND QUARTER'!I13),2)</f>
        <v>#REF!</v>
      </c>
      <c r="J13" s="157" t="e">
        <f>ROUND(AVERAGE('FIRST QUARTER'!J13,'SECOND QUARTER'!J13),2)</f>
        <v>#DIV/0!</v>
      </c>
      <c r="K13" s="157" t="e">
        <f>ROUND(AVERAGE('FIRST QUARTER'!K13,'SECOND QUARTER'!K13),2)</f>
        <v>#DIV/0!</v>
      </c>
      <c r="L13" s="157" t="e">
        <f>ROUND(AVERAGE('FIRST QUARTER'!L13,'SECOND QUARTER'!L13),2)</f>
        <v>#DIV/0!</v>
      </c>
      <c r="M13" s="157" t="e">
        <f>ROUND(AVERAGE('FIRST QUARTER'!M13,'SECOND QUARTER'!M13),2)</f>
        <v>#DIV/0!</v>
      </c>
      <c r="N13" s="55" t="e">
        <f t="shared" si="0"/>
        <v>#DIV/0!</v>
      </c>
      <c r="O13" s="56" t="str">
        <f t="shared" si="1"/>
        <v/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0" s="19" customFormat="1" ht="15.75" x14ac:dyDescent="0.2">
      <c r="A14" s="153">
        <v>4</v>
      </c>
      <c r="B14" s="164">
        <f>INPUT!B14</f>
        <v>0</v>
      </c>
      <c r="C14" s="157" t="e">
        <f>ROUND(AVERAGE('FIRST QUARTER'!C14,'SECOND QUARTER'!C14),2)</f>
        <v>#DIV/0!</v>
      </c>
      <c r="D14" s="157" t="e">
        <f>ROUND(AVERAGE('FIRST QUARTER'!D14,'SECOND QUARTER'!D14),2)</f>
        <v>#DIV/0!</v>
      </c>
      <c r="E14" s="157" t="e">
        <f>ROUND(AVERAGE('FIRST QUARTER'!E14,'SECOND QUARTER'!E14),2)</f>
        <v>#DIV/0!</v>
      </c>
      <c r="F14" s="157" t="e">
        <f>ROUND(AVERAGE('FIRST QUARTER'!F14,'SECOND QUARTER'!F14),2)</f>
        <v>#DIV/0!</v>
      </c>
      <c r="G14" s="157" t="e">
        <f>ROUND(AVERAGE('FIRST QUARTER'!G14,'SECOND QUARTER'!G14),2)</f>
        <v>#DIV/0!</v>
      </c>
      <c r="H14" s="157" t="e">
        <f>ROUND(AVERAGE('FIRST QUARTER'!H14,'SECOND QUARTER'!H14),2)</f>
        <v>#DIV/0!</v>
      </c>
      <c r="I14" s="157" t="e">
        <f>ROUND(AVERAGE('FIRST QUARTER'!I14,'SECOND QUARTER'!I14),2)</f>
        <v>#REF!</v>
      </c>
      <c r="J14" s="157" t="e">
        <f>ROUND(AVERAGE('FIRST QUARTER'!J14,'SECOND QUARTER'!J14),2)</f>
        <v>#DIV/0!</v>
      </c>
      <c r="K14" s="157" t="e">
        <f>ROUND(AVERAGE('FIRST QUARTER'!K14,'SECOND QUARTER'!K14),2)</f>
        <v>#DIV/0!</v>
      </c>
      <c r="L14" s="157" t="e">
        <f>ROUND(AVERAGE('FIRST QUARTER'!L14,'SECOND QUARTER'!L14),2)</f>
        <v>#DIV/0!</v>
      </c>
      <c r="M14" s="157" t="e">
        <f>ROUND(AVERAGE('FIRST QUARTER'!M14,'SECOND QUARTER'!M14),2)</f>
        <v>#DIV/0!</v>
      </c>
      <c r="N14" s="55" t="e">
        <f t="shared" si="0"/>
        <v>#DIV/0!</v>
      </c>
      <c r="O14" s="56" t="str">
        <f t="shared" si="1"/>
        <v/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0" s="19" customFormat="1" ht="15.75" x14ac:dyDescent="0.2">
      <c r="A15" s="153">
        <v>5</v>
      </c>
      <c r="B15" s="164">
        <f>INPUT!B15</f>
        <v>0</v>
      </c>
      <c r="C15" s="157" t="e">
        <f>ROUND(AVERAGE('FIRST QUARTER'!C15,'SECOND QUARTER'!C15),2)</f>
        <v>#DIV/0!</v>
      </c>
      <c r="D15" s="157" t="e">
        <f>ROUND(AVERAGE('FIRST QUARTER'!D15,'SECOND QUARTER'!D15),2)</f>
        <v>#DIV/0!</v>
      </c>
      <c r="E15" s="157" t="e">
        <f>ROUND(AVERAGE('FIRST QUARTER'!E15,'SECOND QUARTER'!E15),2)</f>
        <v>#DIV/0!</v>
      </c>
      <c r="F15" s="157" t="e">
        <f>ROUND(AVERAGE('FIRST QUARTER'!F15,'SECOND QUARTER'!F15),2)</f>
        <v>#DIV/0!</v>
      </c>
      <c r="G15" s="157" t="e">
        <f>ROUND(AVERAGE('FIRST QUARTER'!G15,'SECOND QUARTER'!G15),2)</f>
        <v>#DIV/0!</v>
      </c>
      <c r="H15" s="157" t="e">
        <f>ROUND(AVERAGE('FIRST QUARTER'!H15,'SECOND QUARTER'!H15),2)</f>
        <v>#DIV/0!</v>
      </c>
      <c r="I15" s="157" t="e">
        <f>ROUND(AVERAGE('FIRST QUARTER'!I15,'SECOND QUARTER'!I15),2)</f>
        <v>#REF!</v>
      </c>
      <c r="J15" s="157" t="e">
        <f>ROUND(AVERAGE('FIRST QUARTER'!J15,'SECOND QUARTER'!J15),2)</f>
        <v>#DIV/0!</v>
      </c>
      <c r="K15" s="157" t="e">
        <f>ROUND(AVERAGE('FIRST QUARTER'!K15,'SECOND QUARTER'!K15),2)</f>
        <v>#DIV/0!</v>
      </c>
      <c r="L15" s="157" t="e">
        <f>ROUND(AVERAGE('FIRST QUARTER'!L15,'SECOND QUARTER'!L15),2)</f>
        <v>#DIV/0!</v>
      </c>
      <c r="M15" s="157" t="e">
        <f>ROUND(AVERAGE('FIRST QUARTER'!M15,'SECOND QUARTER'!M15),2)</f>
        <v>#DIV/0!</v>
      </c>
      <c r="N15" s="55" t="e">
        <f t="shared" si="0"/>
        <v>#DIV/0!</v>
      </c>
      <c r="O15" s="56" t="str">
        <f t="shared" si="1"/>
        <v/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0" s="19" customFormat="1" ht="15.75" x14ac:dyDescent="0.2">
      <c r="A16" s="153">
        <v>6</v>
      </c>
      <c r="B16" s="164">
        <f>INPUT!B16</f>
        <v>0</v>
      </c>
      <c r="C16" s="157" t="e">
        <f>ROUND(AVERAGE('FIRST QUARTER'!C16,'SECOND QUARTER'!C16),2)</f>
        <v>#DIV/0!</v>
      </c>
      <c r="D16" s="157" t="e">
        <f>ROUND(AVERAGE('FIRST QUARTER'!D16,'SECOND QUARTER'!D16),2)</f>
        <v>#DIV/0!</v>
      </c>
      <c r="E16" s="157" t="e">
        <f>ROUND(AVERAGE('FIRST QUARTER'!E16,'SECOND QUARTER'!E16),2)</f>
        <v>#DIV/0!</v>
      </c>
      <c r="F16" s="157" t="e">
        <f>ROUND(AVERAGE('FIRST QUARTER'!F16,'SECOND QUARTER'!F16),2)</f>
        <v>#DIV/0!</v>
      </c>
      <c r="G16" s="157" t="e">
        <f>ROUND(AVERAGE('FIRST QUARTER'!G16,'SECOND QUARTER'!G16),2)</f>
        <v>#DIV/0!</v>
      </c>
      <c r="H16" s="157" t="e">
        <f>ROUND(AVERAGE('FIRST QUARTER'!H16,'SECOND QUARTER'!H16),2)</f>
        <v>#DIV/0!</v>
      </c>
      <c r="I16" s="157" t="e">
        <f>ROUND(AVERAGE('FIRST QUARTER'!I16,'SECOND QUARTER'!I16),2)</f>
        <v>#REF!</v>
      </c>
      <c r="J16" s="157" t="e">
        <f>ROUND(AVERAGE('FIRST QUARTER'!J16,'SECOND QUARTER'!J16),2)</f>
        <v>#DIV/0!</v>
      </c>
      <c r="K16" s="157" t="e">
        <f>ROUND(AVERAGE('FIRST QUARTER'!K16,'SECOND QUARTER'!K16),2)</f>
        <v>#DIV/0!</v>
      </c>
      <c r="L16" s="157" t="e">
        <f>ROUND(AVERAGE('FIRST QUARTER'!L16,'SECOND QUARTER'!L16),2)</f>
        <v>#DIV/0!</v>
      </c>
      <c r="M16" s="157" t="e">
        <f>ROUND(AVERAGE('FIRST QUARTER'!M16,'SECOND QUARTER'!M16),2)</f>
        <v>#DIV/0!</v>
      </c>
      <c r="N16" s="55" t="e">
        <f t="shared" si="0"/>
        <v>#DIV/0!</v>
      </c>
      <c r="O16" s="56" t="str">
        <f t="shared" si="1"/>
        <v/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 spans="1:70" s="19" customFormat="1" ht="15.75" x14ac:dyDescent="0.2">
      <c r="A17" s="153">
        <v>7</v>
      </c>
      <c r="B17" s="164">
        <f>INPUT!B17</f>
        <v>0</v>
      </c>
      <c r="C17" s="157" t="e">
        <f>ROUND(AVERAGE('FIRST QUARTER'!C17,'SECOND QUARTER'!C17),2)</f>
        <v>#DIV/0!</v>
      </c>
      <c r="D17" s="157" t="e">
        <f>ROUND(AVERAGE('FIRST QUARTER'!D17,'SECOND QUARTER'!D17),2)</f>
        <v>#DIV/0!</v>
      </c>
      <c r="E17" s="157" t="e">
        <f>ROUND(AVERAGE('FIRST QUARTER'!E17,'SECOND QUARTER'!E17),2)</f>
        <v>#DIV/0!</v>
      </c>
      <c r="F17" s="157" t="e">
        <f>ROUND(AVERAGE('FIRST QUARTER'!F17,'SECOND QUARTER'!F17),2)</f>
        <v>#DIV/0!</v>
      </c>
      <c r="G17" s="157" t="e">
        <f>ROUND(AVERAGE('FIRST QUARTER'!G17,'SECOND QUARTER'!G17),2)</f>
        <v>#DIV/0!</v>
      </c>
      <c r="H17" s="157" t="e">
        <f>ROUND(AVERAGE('FIRST QUARTER'!H17,'SECOND QUARTER'!H17),2)</f>
        <v>#DIV/0!</v>
      </c>
      <c r="I17" s="157" t="e">
        <f>ROUND(AVERAGE('FIRST QUARTER'!I17,'SECOND QUARTER'!I17),2)</f>
        <v>#REF!</v>
      </c>
      <c r="J17" s="157" t="e">
        <f>ROUND(AVERAGE('FIRST QUARTER'!J17,'SECOND QUARTER'!J17),2)</f>
        <v>#DIV/0!</v>
      </c>
      <c r="K17" s="157" t="e">
        <f>ROUND(AVERAGE('FIRST QUARTER'!K17,'SECOND QUARTER'!K17),2)</f>
        <v>#DIV/0!</v>
      </c>
      <c r="L17" s="157" t="e">
        <f>ROUND(AVERAGE('FIRST QUARTER'!L17,'SECOND QUARTER'!L17),2)</f>
        <v>#DIV/0!</v>
      </c>
      <c r="M17" s="157" t="e">
        <f>ROUND(AVERAGE('FIRST QUARTER'!M17,'SECOND QUARTER'!M17),2)</f>
        <v>#DIV/0!</v>
      </c>
      <c r="N17" s="55" t="e">
        <f t="shared" si="0"/>
        <v>#DIV/0!</v>
      </c>
      <c r="O17" s="56" t="str">
        <f t="shared" si="1"/>
        <v/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 spans="1:70" s="19" customFormat="1" ht="15.75" x14ac:dyDescent="0.2">
      <c r="A18" s="153">
        <v>8</v>
      </c>
      <c r="B18" s="164">
        <f>INPUT!B18</f>
        <v>0</v>
      </c>
      <c r="C18" s="157" t="e">
        <f>ROUND(AVERAGE('FIRST QUARTER'!C18,'SECOND QUARTER'!C18),2)</f>
        <v>#DIV/0!</v>
      </c>
      <c r="D18" s="157" t="e">
        <f>ROUND(AVERAGE('FIRST QUARTER'!D18,'SECOND QUARTER'!D18),2)</f>
        <v>#DIV/0!</v>
      </c>
      <c r="E18" s="157" t="e">
        <f>ROUND(AVERAGE('FIRST QUARTER'!E18,'SECOND QUARTER'!E18),2)</f>
        <v>#DIV/0!</v>
      </c>
      <c r="F18" s="157" t="e">
        <f>ROUND(AVERAGE('FIRST QUARTER'!F18,'SECOND QUARTER'!F18),2)</f>
        <v>#DIV/0!</v>
      </c>
      <c r="G18" s="157" t="e">
        <f>ROUND(AVERAGE('FIRST QUARTER'!G18,'SECOND QUARTER'!G18),2)</f>
        <v>#DIV/0!</v>
      </c>
      <c r="H18" s="157" t="e">
        <f>ROUND(AVERAGE('FIRST QUARTER'!H18,'SECOND QUARTER'!H18),2)</f>
        <v>#DIV/0!</v>
      </c>
      <c r="I18" s="157" t="e">
        <f>ROUND(AVERAGE('FIRST QUARTER'!I18,'SECOND QUARTER'!I18),2)</f>
        <v>#REF!</v>
      </c>
      <c r="J18" s="157" t="e">
        <f>ROUND(AVERAGE('FIRST QUARTER'!J18,'SECOND QUARTER'!J18),2)</f>
        <v>#DIV/0!</v>
      </c>
      <c r="K18" s="157" t="e">
        <f>ROUND(AVERAGE('FIRST QUARTER'!K18,'SECOND QUARTER'!K18),2)</f>
        <v>#DIV/0!</v>
      </c>
      <c r="L18" s="157" t="e">
        <f>ROUND(AVERAGE('FIRST QUARTER'!L18,'SECOND QUARTER'!L18),2)</f>
        <v>#DIV/0!</v>
      </c>
      <c r="M18" s="157" t="e">
        <f>ROUND(AVERAGE('FIRST QUARTER'!M18,'SECOND QUARTER'!M18),2)</f>
        <v>#DIV/0!</v>
      </c>
      <c r="N18" s="55" t="e">
        <f t="shared" si="0"/>
        <v>#DIV/0!</v>
      </c>
      <c r="O18" s="56" t="str">
        <f t="shared" si="1"/>
        <v/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0" s="19" customFormat="1" ht="15.75" x14ac:dyDescent="0.2">
      <c r="A19" s="153">
        <v>9</v>
      </c>
      <c r="B19" s="164">
        <f>INPUT!B19</f>
        <v>0</v>
      </c>
      <c r="C19" s="157" t="e">
        <f>ROUND(AVERAGE('FIRST QUARTER'!C19,'SECOND QUARTER'!C19),2)</f>
        <v>#DIV/0!</v>
      </c>
      <c r="D19" s="157" t="e">
        <f>ROUND(AVERAGE('FIRST QUARTER'!D19,'SECOND QUARTER'!D19),2)</f>
        <v>#DIV/0!</v>
      </c>
      <c r="E19" s="157" t="e">
        <f>ROUND(AVERAGE('FIRST QUARTER'!E19,'SECOND QUARTER'!E19),2)</f>
        <v>#DIV/0!</v>
      </c>
      <c r="F19" s="157" t="e">
        <f>ROUND(AVERAGE('FIRST QUARTER'!F19,'SECOND QUARTER'!F19),2)</f>
        <v>#DIV/0!</v>
      </c>
      <c r="G19" s="157" t="e">
        <f>ROUND(AVERAGE('FIRST QUARTER'!G19,'SECOND QUARTER'!G19),2)</f>
        <v>#DIV/0!</v>
      </c>
      <c r="H19" s="157" t="e">
        <f>ROUND(AVERAGE('FIRST QUARTER'!H19,'SECOND QUARTER'!H19),2)</f>
        <v>#DIV/0!</v>
      </c>
      <c r="I19" s="157" t="e">
        <f>ROUND(AVERAGE('FIRST QUARTER'!I19,'SECOND QUARTER'!I19),2)</f>
        <v>#REF!</v>
      </c>
      <c r="J19" s="157" t="e">
        <f>ROUND(AVERAGE('FIRST QUARTER'!J19,'SECOND QUARTER'!J19),2)</f>
        <v>#DIV/0!</v>
      </c>
      <c r="K19" s="157" t="e">
        <f>ROUND(AVERAGE('FIRST QUARTER'!K19,'SECOND QUARTER'!K19),2)</f>
        <v>#DIV/0!</v>
      </c>
      <c r="L19" s="157" t="e">
        <f>ROUND(AVERAGE('FIRST QUARTER'!L19,'SECOND QUARTER'!L19),2)</f>
        <v>#DIV/0!</v>
      </c>
      <c r="M19" s="157" t="e">
        <f>ROUND(AVERAGE('FIRST QUARTER'!M19,'SECOND QUARTER'!M19),2)</f>
        <v>#DIV/0!</v>
      </c>
      <c r="N19" s="55" t="e">
        <f t="shared" si="0"/>
        <v>#DIV/0!</v>
      </c>
      <c r="O19" s="56" t="str">
        <f t="shared" si="1"/>
        <v/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0" s="19" customFormat="1" ht="15.75" x14ac:dyDescent="0.2">
      <c r="A20" s="153">
        <v>10</v>
      </c>
      <c r="B20" s="164">
        <f>INPUT!B20</f>
        <v>0</v>
      </c>
      <c r="C20" s="157" t="e">
        <f>ROUND(AVERAGE('FIRST QUARTER'!C20,'SECOND QUARTER'!C20),2)</f>
        <v>#DIV/0!</v>
      </c>
      <c r="D20" s="157" t="e">
        <f>ROUND(AVERAGE('FIRST QUARTER'!D20,'SECOND QUARTER'!D20),2)</f>
        <v>#DIV/0!</v>
      </c>
      <c r="E20" s="157" t="e">
        <f>ROUND(AVERAGE('FIRST QUARTER'!E20,'SECOND QUARTER'!E20),2)</f>
        <v>#DIV/0!</v>
      </c>
      <c r="F20" s="157" t="e">
        <f>ROUND(AVERAGE('FIRST QUARTER'!F20,'SECOND QUARTER'!F20),2)</f>
        <v>#DIV/0!</v>
      </c>
      <c r="G20" s="157" t="e">
        <f>ROUND(AVERAGE('FIRST QUARTER'!G20,'SECOND QUARTER'!G20),2)</f>
        <v>#DIV/0!</v>
      </c>
      <c r="H20" s="157" t="e">
        <f>ROUND(AVERAGE('FIRST QUARTER'!H20,'SECOND QUARTER'!H20),2)</f>
        <v>#DIV/0!</v>
      </c>
      <c r="I20" s="157" t="e">
        <f>ROUND(AVERAGE('FIRST QUARTER'!I20,'SECOND QUARTER'!I20),2)</f>
        <v>#REF!</v>
      </c>
      <c r="J20" s="157" t="e">
        <f>ROUND(AVERAGE('FIRST QUARTER'!J20,'SECOND QUARTER'!J20),2)</f>
        <v>#DIV/0!</v>
      </c>
      <c r="K20" s="157" t="e">
        <f>ROUND(AVERAGE('FIRST QUARTER'!K20,'SECOND QUARTER'!K20),2)</f>
        <v>#DIV/0!</v>
      </c>
      <c r="L20" s="157" t="e">
        <f>ROUND(AVERAGE('FIRST QUARTER'!L20,'SECOND QUARTER'!L20),2)</f>
        <v>#DIV/0!</v>
      </c>
      <c r="M20" s="157" t="e">
        <f>ROUND(AVERAGE('FIRST QUARTER'!M20,'SECOND QUARTER'!M20),2)</f>
        <v>#DIV/0!</v>
      </c>
      <c r="N20" s="55" t="e">
        <f t="shared" si="0"/>
        <v>#DIV/0!</v>
      </c>
      <c r="O20" s="56" t="str">
        <f t="shared" si="1"/>
        <v/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0" s="19" customFormat="1" ht="15.75" x14ac:dyDescent="0.2">
      <c r="A21" s="153">
        <v>11</v>
      </c>
      <c r="B21" s="164">
        <f>INPUT!B21</f>
        <v>0</v>
      </c>
      <c r="C21" s="157" t="e">
        <f>ROUND(AVERAGE('FIRST QUARTER'!C21,'SECOND QUARTER'!C21),2)</f>
        <v>#DIV/0!</v>
      </c>
      <c r="D21" s="157" t="e">
        <f>ROUND(AVERAGE('FIRST QUARTER'!D21,'SECOND QUARTER'!D21),2)</f>
        <v>#DIV/0!</v>
      </c>
      <c r="E21" s="157" t="e">
        <f>ROUND(AVERAGE('FIRST QUARTER'!E21,'SECOND QUARTER'!E21),2)</f>
        <v>#DIV/0!</v>
      </c>
      <c r="F21" s="157" t="e">
        <f>ROUND(AVERAGE('FIRST QUARTER'!F21,'SECOND QUARTER'!F21),2)</f>
        <v>#DIV/0!</v>
      </c>
      <c r="G21" s="157" t="e">
        <f>ROUND(AVERAGE('FIRST QUARTER'!G21,'SECOND QUARTER'!G21),2)</f>
        <v>#DIV/0!</v>
      </c>
      <c r="H21" s="157" t="e">
        <f>ROUND(AVERAGE('FIRST QUARTER'!H21,'SECOND QUARTER'!H21),2)</f>
        <v>#DIV/0!</v>
      </c>
      <c r="I21" s="157" t="e">
        <f>ROUND(AVERAGE('FIRST QUARTER'!I21,'SECOND QUARTER'!I21),2)</f>
        <v>#REF!</v>
      </c>
      <c r="J21" s="157" t="e">
        <f>ROUND(AVERAGE('FIRST QUARTER'!J21,'SECOND QUARTER'!J21),2)</f>
        <v>#DIV/0!</v>
      </c>
      <c r="K21" s="157" t="e">
        <f>ROUND(AVERAGE('FIRST QUARTER'!K21,'SECOND QUARTER'!K21),2)</f>
        <v>#DIV/0!</v>
      </c>
      <c r="L21" s="157" t="e">
        <f>ROUND(AVERAGE('FIRST QUARTER'!L21,'SECOND QUARTER'!L21),2)</f>
        <v>#DIV/0!</v>
      </c>
      <c r="M21" s="157" t="e">
        <f>ROUND(AVERAGE('FIRST QUARTER'!M21,'SECOND QUARTER'!M21),2)</f>
        <v>#DIV/0!</v>
      </c>
      <c r="N21" s="55" t="e">
        <f t="shared" si="0"/>
        <v>#DIV/0!</v>
      </c>
      <c r="O21" s="56" t="str">
        <f t="shared" si="1"/>
        <v/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0" s="19" customFormat="1" ht="15.75" x14ac:dyDescent="0.2">
      <c r="A22" s="153">
        <v>12</v>
      </c>
      <c r="B22" s="164">
        <f>INPUT!B22</f>
        <v>0</v>
      </c>
      <c r="C22" s="157" t="e">
        <f>ROUND(AVERAGE('FIRST QUARTER'!C22,'SECOND QUARTER'!C22),2)</f>
        <v>#DIV/0!</v>
      </c>
      <c r="D22" s="157" t="e">
        <f>ROUND(AVERAGE('FIRST QUARTER'!D22,'SECOND QUARTER'!D22),2)</f>
        <v>#DIV/0!</v>
      </c>
      <c r="E22" s="157" t="e">
        <f>ROUND(AVERAGE('FIRST QUARTER'!E22,'SECOND QUARTER'!E22),2)</f>
        <v>#DIV/0!</v>
      </c>
      <c r="F22" s="157" t="e">
        <f>ROUND(AVERAGE('FIRST QUARTER'!F22,'SECOND QUARTER'!F22),2)</f>
        <v>#DIV/0!</v>
      </c>
      <c r="G22" s="157" t="e">
        <f>ROUND(AVERAGE('FIRST QUARTER'!G22,'SECOND QUARTER'!G22),2)</f>
        <v>#DIV/0!</v>
      </c>
      <c r="H22" s="157" t="e">
        <f>ROUND(AVERAGE('FIRST QUARTER'!H22,'SECOND QUARTER'!H22),2)</f>
        <v>#DIV/0!</v>
      </c>
      <c r="I22" s="157" t="e">
        <f>ROUND(AVERAGE('FIRST QUARTER'!I22,'SECOND QUARTER'!I22),2)</f>
        <v>#REF!</v>
      </c>
      <c r="J22" s="157" t="e">
        <f>ROUND(AVERAGE('FIRST QUARTER'!J22,'SECOND QUARTER'!J22),2)</f>
        <v>#DIV/0!</v>
      </c>
      <c r="K22" s="157" t="e">
        <f>ROUND(AVERAGE('FIRST QUARTER'!K22,'SECOND QUARTER'!K22),2)</f>
        <v>#DIV/0!</v>
      </c>
      <c r="L22" s="157" t="e">
        <f>ROUND(AVERAGE('FIRST QUARTER'!L22,'SECOND QUARTER'!L22),2)</f>
        <v>#DIV/0!</v>
      </c>
      <c r="M22" s="157" t="e">
        <f>ROUND(AVERAGE('FIRST QUARTER'!M22,'SECOND QUARTER'!M22),2)</f>
        <v>#DIV/0!</v>
      </c>
      <c r="N22" s="55" t="e">
        <f t="shared" si="0"/>
        <v>#DIV/0!</v>
      </c>
      <c r="O22" s="56" t="str">
        <f t="shared" si="1"/>
        <v/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1:70" s="19" customFormat="1" ht="15.75" x14ac:dyDescent="0.2">
      <c r="A23" s="153">
        <v>13</v>
      </c>
      <c r="B23" s="164">
        <f>INPUT!B23</f>
        <v>0</v>
      </c>
      <c r="C23" s="157" t="e">
        <f>ROUND(AVERAGE('FIRST QUARTER'!C23,'SECOND QUARTER'!C23),2)</f>
        <v>#DIV/0!</v>
      </c>
      <c r="D23" s="157" t="e">
        <f>ROUND(AVERAGE('FIRST QUARTER'!D23,'SECOND QUARTER'!D23),2)</f>
        <v>#DIV/0!</v>
      </c>
      <c r="E23" s="157" t="e">
        <f>ROUND(AVERAGE('FIRST QUARTER'!E23,'SECOND QUARTER'!E23),2)</f>
        <v>#DIV/0!</v>
      </c>
      <c r="F23" s="157" t="e">
        <f>ROUND(AVERAGE('FIRST QUARTER'!F23,'SECOND QUARTER'!F23),2)</f>
        <v>#DIV/0!</v>
      </c>
      <c r="G23" s="157" t="e">
        <f>ROUND(AVERAGE('FIRST QUARTER'!G23,'SECOND QUARTER'!G23),2)</f>
        <v>#DIV/0!</v>
      </c>
      <c r="H23" s="157" t="e">
        <f>ROUND(AVERAGE('FIRST QUARTER'!H23,'SECOND QUARTER'!H23),2)</f>
        <v>#DIV/0!</v>
      </c>
      <c r="I23" s="157" t="e">
        <f>ROUND(AVERAGE('FIRST QUARTER'!I23,'SECOND QUARTER'!I23),2)</f>
        <v>#REF!</v>
      </c>
      <c r="J23" s="157" t="e">
        <f>ROUND(AVERAGE('FIRST QUARTER'!J23,'SECOND QUARTER'!J23),2)</f>
        <v>#DIV/0!</v>
      </c>
      <c r="K23" s="157" t="e">
        <f>ROUND(AVERAGE('FIRST QUARTER'!K23,'SECOND QUARTER'!K23),2)</f>
        <v>#DIV/0!</v>
      </c>
      <c r="L23" s="157" t="e">
        <f>ROUND(AVERAGE('FIRST QUARTER'!L23,'SECOND QUARTER'!L23),2)</f>
        <v>#DIV/0!</v>
      </c>
      <c r="M23" s="157" t="e">
        <f>ROUND(AVERAGE('FIRST QUARTER'!M23,'SECOND QUARTER'!M23),2)</f>
        <v>#DIV/0!</v>
      </c>
      <c r="N23" s="55" t="e">
        <f t="shared" si="0"/>
        <v>#DIV/0!</v>
      </c>
      <c r="O23" s="56" t="str">
        <f t="shared" si="1"/>
        <v/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0" s="19" customFormat="1" ht="15.75" x14ac:dyDescent="0.2">
      <c r="A24" s="153">
        <v>14</v>
      </c>
      <c r="B24" s="164">
        <f>INPUT!B24</f>
        <v>0</v>
      </c>
      <c r="C24" s="157" t="e">
        <f>ROUND(AVERAGE('FIRST QUARTER'!C24,'SECOND QUARTER'!C24),2)</f>
        <v>#DIV/0!</v>
      </c>
      <c r="D24" s="157" t="e">
        <f>ROUND(AVERAGE('FIRST QUARTER'!D24,'SECOND QUARTER'!D24),2)</f>
        <v>#DIV/0!</v>
      </c>
      <c r="E24" s="157" t="e">
        <f>ROUND(AVERAGE('FIRST QUARTER'!E24,'SECOND QUARTER'!E24),2)</f>
        <v>#DIV/0!</v>
      </c>
      <c r="F24" s="157" t="e">
        <f>ROUND(AVERAGE('FIRST QUARTER'!F24,'SECOND QUARTER'!F24),2)</f>
        <v>#DIV/0!</v>
      </c>
      <c r="G24" s="157" t="e">
        <f>ROUND(AVERAGE('FIRST QUARTER'!G24,'SECOND QUARTER'!G24),2)</f>
        <v>#DIV/0!</v>
      </c>
      <c r="H24" s="157" t="e">
        <f>ROUND(AVERAGE('FIRST QUARTER'!H24,'SECOND QUARTER'!H24),2)</f>
        <v>#DIV/0!</v>
      </c>
      <c r="I24" s="157" t="e">
        <f>ROUND(AVERAGE('FIRST QUARTER'!I24,'SECOND QUARTER'!I24),2)</f>
        <v>#REF!</v>
      </c>
      <c r="J24" s="157" t="e">
        <f>ROUND(AVERAGE('FIRST QUARTER'!J24,'SECOND QUARTER'!J24),2)</f>
        <v>#DIV/0!</v>
      </c>
      <c r="K24" s="157" t="e">
        <f>ROUND(AVERAGE('FIRST QUARTER'!K24,'SECOND QUARTER'!K24),2)</f>
        <v>#DIV/0!</v>
      </c>
      <c r="L24" s="157" t="e">
        <f>ROUND(AVERAGE('FIRST QUARTER'!L24,'SECOND QUARTER'!L24),2)</f>
        <v>#DIV/0!</v>
      </c>
      <c r="M24" s="157" t="e">
        <f>ROUND(AVERAGE('FIRST QUARTER'!M24,'SECOND QUARTER'!M24),2)</f>
        <v>#DIV/0!</v>
      </c>
      <c r="N24" s="55" t="e">
        <f t="shared" si="0"/>
        <v>#DIV/0!</v>
      </c>
      <c r="O24" s="56" t="str">
        <f t="shared" si="1"/>
        <v/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0" s="19" customFormat="1" ht="15.75" x14ac:dyDescent="0.2">
      <c r="A25" s="153">
        <v>15</v>
      </c>
      <c r="B25" s="164">
        <f>INPUT!B25</f>
        <v>0</v>
      </c>
      <c r="C25" s="157" t="e">
        <f>ROUND(AVERAGE('FIRST QUARTER'!C25,'SECOND QUARTER'!C25),2)</f>
        <v>#DIV/0!</v>
      </c>
      <c r="D25" s="157" t="e">
        <f>ROUND(AVERAGE('FIRST QUARTER'!D25,'SECOND QUARTER'!D25),2)</f>
        <v>#DIV/0!</v>
      </c>
      <c r="E25" s="157" t="e">
        <f>ROUND(AVERAGE('FIRST QUARTER'!E25,'SECOND QUARTER'!E25),2)</f>
        <v>#DIV/0!</v>
      </c>
      <c r="F25" s="157" t="e">
        <f>ROUND(AVERAGE('FIRST QUARTER'!F25,'SECOND QUARTER'!F25),2)</f>
        <v>#DIV/0!</v>
      </c>
      <c r="G25" s="157" t="e">
        <f>ROUND(AVERAGE('FIRST QUARTER'!G25,'SECOND QUARTER'!G25),2)</f>
        <v>#DIV/0!</v>
      </c>
      <c r="H25" s="157" t="e">
        <f>ROUND(AVERAGE('FIRST QUARTER'!H25,'SECOND QUARTER'!H25),2)</f>
        <v>#DIV/0!</v>
      </c>
      <c r="I25" s="157" t="e">
        <f>ROUND(AVERAGE('FIRST QUARTER'!I25,'SECOND QUARTER'!I25),2)</f>
        <v>#REF!</v>
      </c>
      <c r="J25" s="157" t="e">
        <f>ROUND(AVERAGE('FIRST QUARTER'!J25,'SECOND QUARTER'!J25),2)</f>
        <v>#DIV/0!</v>
      </c>
      <c r="K25" s="157" t="e">
        <f>ROUND(AVERAGE('FIRST QUARTER'!K25,'SECOND QUARTER'!K25),2)</f>
        <v>#DIV/0!</v>
      </c>
      <c r="L25" s="157" t="e">
        <f>ROUND(AVERAGE('FIRST QUARTER'!L25,'SECOND QUARTER'!L25),2)</f>
        <v>#DIV/0!</v>
      </c>
      <c r="M25" s="157" t="e">
        <f>ROUND(AVERAGE('FIRST QUARTER'!M25,'SECOND QUARTER'!M25),2)</f>
        <v>#DIV/0!</v>
      </c>
      <c r="N25" s="55" t="e">
        <f t="shared" si="0"/>
        <v>#DIV/0!</v>
      </c>
      <c r="O25" s="56" t="str">
        <f t="shared" si="1"/>
        <v/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1:70" s="19" customFormat="1" ht="15.75" x14ac:dyDescent="0.2">
      <c r="A26" s="153">
        <v>16</v>
      </c>
      <c r="B26" s="164">
        <f>INPUT!B26</f>
        <v>0</v>
      </c>
      <c r="C26" s="157" t="e">
        <f>ROUND(AVERAGE('FIRST QUARTER'!C26,'SECOND QUARTER'!C26),2)</f>
        <v>#DIV/0!</v>
      </c>
      <c r="D26" s="157" t="e">
        <f>ROUND(AVERAGE('FIRST QUARTER'!D26,'SECOND QUARTER'!D26),2)</f>
        <v>#DIV/0!</v>
      </c>
      <c r="E26" s="157" t="e">
        <f>ROUND(AVERAGE('FIRST QUARTER'!E26,'SECOND QUARTER'!E26),2)</f>
        <v>#DIV/0!</v>
      </c>
      <c r="F26" s="157" t="e">
        <f>ROUND(AVERAGE('FIRST QUARTER'!F26,'SECOND QUARTER'!F26),2)</f>
        <v>#DIV/0!</v>
      </c>
      <c r="G26" s="157" t="e">
        <f>ROUND(AVERAGE('FIRST QUARTER'!G26,'SECOND QUARTER'!G26),2)</f>
        <v>#DIV/0!</v>
      </c>
      <c r="H26" s="157" t="e">
        <f>ROUND(AVERAGE('FIRST QUARTER'!H26,'SECOND QUARTER'!H26),2)</f>
        <v>#DIV/0!</v>
      </c>
      <c r="I26" s="157" t="e">
        <f>ROUND(AVERAGE('FIRST QUARTER'!I26,'SECOND QUARTER'!I26),2)</f>
        <v>#REF!</v>
      </c>
      <c r="J26" s="157" t="e">
        <f>ROUND(AVERAGE('FIRST QUARTER'!J26,'SECOND QUARTER'!J26),2)</f>
        <v>#DIV/0!</v>
      </c>
      <c r="K26" s="157" t="e">
        <f>ROUND(AVERAGE('FIRST QUARTER'!K26,'SECOND QUARTER'!K26),2)</f>
        <v>#DIV/0!</v>
      </c>
      <c r="L26" s="157" t="e">
        <f>ROUND(AVERAGE('FIRST QUARTER'!L26,'SECOND QUARTER'!L26),2)</f>
        <v>#DIV/0!</v>
      </c>
      <c r="M26" s="157" t="e">
        <f>ROUND(AVERAGE('FIRST QUARTER'!M26,'SECOND QUARTER'!M26),2)</f>
        <v>#DIV/0!</v>
      </c>
      <c r="N26" s="55" t="e">
        <f t="shared" si="0"/>
        <v>#DIV/0!</v>
      </c>
      <c r="O26" s="56" t="str">
        <f t="shared" si="1"/>
        <v/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0" s="19" customFormat="1" ht="15.75" x14ac:dyDescent="0.2">
      <c r="A27" s="153">
        <v>17</v>
      </c>
      <c r="B27" s="164">
        <f>INPUT!B27</f>
        <v>0</v>
      </c>
      <c r="C27" s="157" t="e">
        <f>ROUND(AVERAGE('FIRST QUARTER'!C27,'SECOND QUARTER'!C27),2)</f>
        <v>#DIV/0!</v>
      </c>
      <c r="D27" s="157" t="e">
        <f>ROUND(AVERAGE('FIRST QUARTER'!D27,'SECOND QUARTER'!D27),2)</f>
        <v>#DIV/0!</v>
      </c>
      <c r="E27" s="157" t="e">
        <f>ROUND(AVERAGE('FIRST QUARTER'!E27,'SECOND QUARTER'!E27),2)</f>
        <v>#DIV/0!</v>
      </c>
      <c r="F27" s="157" t="e">
        <f>ROUND(AVERAGE('FIRST QUARTER'!F27,'SECOND QUARTER'!F27),2)</f>
        <v>#DIV/0!</v>
      </c>
      <c r="G27" s="157" t="e">
        <f>ROUND(AVERAGE('FIRST QUARTER'!G27,'SECOND QUARTER'!G27),2)</f>
        <v>#DIV/0!</v>
      </c>
      <c r="H27" s="157" t="e">
        <f>ROUND(AVERAGE('FIRST QUARTER'!H27,'SECOND QUARTER'!H27),2)</f>
        <v>#DIV/0!</v>
      </c>
      <c r="I27" s="157" t="e">
        <f>ROUND(AVERAGE('FIRST QUARTER'!I27,'SECOND QUARTER'!I27),2)</f>
        <v>#REF!</v>
      </c>
      <c r="J27" s="157" t="e">
        <f>ROUND(AVERAGE('FIRST QUARTER'!J27,'SECOND QUARTER'!J27),2)</f>
        <v>#DIV/0!</v>
      </c>
      <c r="K27" s="157" t="e">
        <f>ROUND(AVERAGE('FIRST QUARTER'!K27,'SECOND QUARTER'!K27),2)</f>
        <v>#DIV/0!</v>
      </c>
      <c r="L27" s="157" t="e">
        <f>ROUND(AVERAGE('FIRST QUARTER'!L27,'SECOND QUARTER'!L27),2)</f>
        <v>#DIV/0!</v>
      </c>
      <c r="M27" s="157" t="e">
        <f>ROUND(AVERAGE('FIRST QUARTER'!M27,'SECOND QUARTER'!M27),2)</f>
        <v>#DIV/0!</v>
      </c>
      <c r="N27" s="55" t="e">
        <f t="shared" si="0"/>
        <v>#DIV/0!</v>
      </c>
      <c r="O27" s="56" t="str">
        <f t="shared" si="1"/>
        <v/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1:70" s="19" customFormat="1" ht="15.75" x14ac:dyDescent="0.2">
      <c r="A28" s="153">
        <v>18</v>
      </c>
      <c r="B28" s="164">
        <f>INPUT!B28</f>
        <v>0</v>
      </c>
      <c r="C28" s="157" t="e">
        <f>ROUND(AVERAGE('FIRST QUARTER'!C28,'SECOND QUARTER'!C28),2)</f>
        <v>#DIV/0!</v>
      </c>
      <c r="D28" s="157" t="e">
        <f>ROUND(AVERAGE('FIRST QUARTER'!D28,'SECOND QUARTER'!D28),2)</f>
        <v>#DIV/0!</v>
      </c>
      <c r="E28" s="157" t="e">
        <f>ROUND(AVERAGE('FIRST QUARTER'!E28,'SECOND QUARTER'!E28),2)</f>
        <v>#DIV/0!</v>
      </c>
      <c r="F28" s="157" t="e">
        <f>ROUND(AVERAGE('FIRST QUARTER'!F28,'SECOND QUARTER'!F28),2)</f>
        <v>#DIV/0!</v>
      </c>
      <c r="G28" s="157" t="e">
        <f>ROUND(AVERAGE('FIRST QUARTER'!G28,'SECOND QUARTER'!G28),2)</f>
        <v>#DIV/0!</v>
      </c>
      <c r="H28" s="157" t="e">
        <f>ROUND(AVERAGE('FIRST QUARTER'!H28,'SECOND QUARTER'!H28),2)</f>
        <v>#DIV/0!</v>
      </c>
      <c r="I28" s="157" t="e">
        <f>ROUND(AVERAGE('FIRST QUARTER'!I28,'SECOND QUARTER'!I28),2)</f>
        <v>#REF!</v>
      </c>
      <c r="J28" s="157" t="e">
        <f>ROUND(AVERAGE('FIRST QUARTER'!J28,'SECOND QUARTER'!J28),2)</f>
        <v>#DIV/0!</v>
      </c>
      <c r="K28" s="157" t="e">
        <f>ROUND(AVERAGE('FIRST QUARTER'!K28,'SECOND QUARTER'!K28),2)</f>
        <v>#DIV/0!</v>
      </c>
      <c r="L28" s="157" t="e">
        <f>ROUND(AVERAGE('FIRST QUARTER'!L28,'SECOND QUARTER'!L28),2)</f>
        <v>#DIV/0!</v>
      </c>
      <c r="M28" s="157" t="e">
        <f>ROUND(AVERAGE('FIRST QUARTER'!M28,'SECOND QUARTER'!M28),2)</f>
        <v>#DIV/0!</v>
      </c>
      <c r="N28" s="55" t="e">
        <f t="shared" si="0"/>
        <v>#DIV/0!</v>
      </c>
      <c r="O28" s="56" t="str">
        <f t="shared" si="1"/>
        <v/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0" s="19" customFormat="1" ht="15.75" x14ac:dyDescent="0.2">
      <c r="A29" s="153">
        <v>19</v>
      </c>
      <c r="B29" s="164">
        <f>INPUT!B29</f>
        <v>0</v>
      </c>
      <c r="C29" s="157" t="e">
        <f>ROUND(AVERAGE('FIRST QUARTER'!C29,'SECOND QUARTER'!C29),2)</f>
        <v>#DIV/0!</v>
      </c>
      <c r="D29" s="157" t="e">
        <f>ROUND(AVERAGE('FIRST QUARTER'!D29,'SECOND QUARTER'!D29),2)</f>
        <v>#DIV/0!</v>
      </c>
      <c r="E29" s="157" t="e">
        <f>ROUND(AVERAGE('FIRST QUARTER'!E29,'SECOND QUARTER'!E29),2)</f>
        <v>#DIV/0!</v>
      </c>
      <c r="F29" s="157" t="e">
        <f>ROUND(AVERAGE('FIRST QUARTER'!F29,'SECOND QUARTER'!F29),2)</f>
        <v>#DIV/0!</v>
      </c>
      <c r="G29" s="157" t="e">
        <f>ROUND(AVERAGE('FIRST QUARTER'!G29,'SECOND QUARTER'!G29),2)</f>
        <v>#DIV/0!</v>
      </c>
      <c r="H29" s="157" t="e">
        <f>ROUND(AVERAGE('FIRST QUARTER'!H29,'SECOND QUARTER'!H29),2)</f>
        <v>#DIV/0!</v>
      </c>
      <c r="I29" s="157" t="e">
        <f>ROUND(AVERAGE('FIRST QUARTER'!I29,'SECOND QUARTER'!I29),2)</f>
        <v>#REF!</v>
      </c>
      <c r="J29" s="157" t="e">
        <f>ROUND(AVERAGE('FIRST QUARTER'!J29,'SECOND QUARTER'!J29),2)</f>
        <v>#DIV/0!</v>
      </c>
      <c r="K29" s="157" t="e">
        <f>ROUND(AVERAGE('FIRST QUARTER'!K29,'SECOND QUARTER'!K29),2)</f>
        <v>#DIV/0!</v>
      </c>
      <c r="L29" s="157" t="e">
        <f>ROUND(AVERAGE('FIRST QUARTER'!L29,'SECOND QUARTER'!L29),2)</f>
        <v>#DIV/0!</v>
      </c>
      <c r="M29" s="157" t="e">
        <f>ROUND(AVERAGE('FIRST QUARTER'!M29,'SECOND QUARTER'!M29),2)</f>
        <v>#DIV/0!</v>
      </c>
      <c r="N29" s="55" t="e">
        <f t="shared" si="0"/>
        <v>#DIV/0!</v>
      </c>
      <c r="O29" s="56" t="str">
        <f t="shared" si="1"/>
        <v/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 s="19" customFormat="1" ht="15.75" x14ac:dyDescent="0.2">
      <c r="A30" s="153">
        <v>20</v>
      </c>
      <c r="B30" s="164">
        <f>INPUT!B30</f>
        <v>0</v>
      </c>
      <c r="C30" s="157" t="e">
        <f>ROUND(AVERAGE('FIRST QUARTER'!C30,'SECOND QUARTER'!C30),2)</f>
        <v>#DIV/0!</v>
      </c>
      <c r="D30" s="157" t="e">
        <f>ROUND(AVERAGE('FIRST QUARTER'!D30,'SECOND QUARTER'!D30),2)</f>
        <v>#DIV/0!</v>
      </c>
      <c r="E30" s="157" t="e">
        <f>ROUND(AVERAGE('FIRST QUARTER'!E30,'SECOND QUARTER'!E30),2)</f>
        <v>#DIV/0!</v>
      </c>
      <c r="F30" s="157" t="e">
        <f>ROUND(AVERAGE('FIRST QUARTER'!F30,'SECOND QUARTER'!F30),2)</f>
        <v>#DIV/0!</v>
      </c>
      <c r="G30" s="157" t="e">
        <f>ROUND(AVERAGE('FIRST QUARTER'!G30,'SECOND QUARTER'!G30),2)</f>
        <v>#DIV/0!</v>
      </c>
      <c r="H30" s="157" t="e">
        <f>ROUND(AVERAGE('FIRST QUARTER'!H30,'SECOND QUARTER'!H30),2)</f>
        <v>#DIV/0!</v>
      </c>
      <c r="I30" s="157" t="e">
        <f>ROUND(AVERAGE('FIRST QUARTER'!I30,'SECOND QUARTER'!I30),2)</f>
        <v>#REF!</v>
      </c>
      <c r="J30" s="157" t="e">
        <f>ROUND(AVERAGE('FIRST QUARTER'!J30,'SECOND QUARTER'!J30),2)</f>
        <v>#DIV/0!</v>
      </c>
      <c r="K30" s="157" t="e">
        <f>ROUND(AVERAGE('FIRST QUARTER'!K30,'SECOND QUARTER'!K30),2)</f>
        <v>#DIV/0!</v>
      </c>
      <c r="L30" s="157" t="e">
        <f>ROUND(AVERAGE('FIRST QUARTER'!L30,'SECOND QUARTER'!L30),2)</f>
        <v>#DIV/0!</v>
      </c>
      <c r="M30" s="157" t="e">
        <f>ROUND(AVERAGE('FIRST QUARTER'!M30,'SECOND QUARTER'!M30),2)</f>
        <v>#DIV/0!</v>
      </c>
      <c r="N30" s="55" t="e">
        <f t="shared" si="0"/>
        <v>#DIV/0!</v>
      </c>
      <c r="O30" s="56" t="str">
        <f t="shared" si="1"/>
        <v/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 s="19" customFormat="1" ht="15.75" x14ac:dyDescent="0.2">
      <c r="A31" s="153">
        <v>21</v>
      </c>
      <c r="B31" s="164">
        <f>INPUT!B31</f>
        <v>0</v>
      </c>
      <c r="C31" s="157" t="e">
        <f>ROUND(AVERAGE('FIRST QUARTER'!C31,'SECOND QUARTER'!C31),2)</f>
        <v>#DIV/0!</v>
      </c>
      <c r="D31" s="157" t="e">
        <f>ROUND(AVERAGE('FIRST QUARTER'!D31,'SECOND QUARTER'!D31),2)</f>
        <v>#DIV/0!</v>
      </c>
      <c r="E31" s="157" t="e">
        <f>ROUND(AVERAGE('FIRST QUARTER'!E31,'SECOND QUARTER'!E31),2)</f>
        <v>#DIV/0!</v>
      </c>
      <c r="F31" s="157" t="e">
        <f>ROUND(AVERAGE('FIRST QUARTER'!F31,'SECOND QUARTER'!F31),2)</f>
        <v>#DIV/0!</v>
      </c>
      <c r="G31" s="157" t="e">
        <f>ROUND(AVERAGE('FIRST QUARTER'!G31,'SECOND QUARTER'!G31),2)</f>
        <v>#DIV/0!</v>
      </c>
      <c r="H31" s="157" t="e">
        <f>ROUND(AVERAGE('FIRST QUARTER'!H31,'SECOND QUARTER'!H31),2)</f>
        <v>#DIV/0!</v>
      </c>
      <c r="I31" s="157" t="e">
        <f>ROUND(AVERAGE('FIRST QUARTER'!I31,'SECOND QUARTER'!I31),2)</f>
        <v>#REF!</v>
      </c>
      <c r="J31" s="157" t="e">
        <f>ROUND(AVERAGE('FIRST QUARTER'!J31,'SECOND QUARTER'!J31),2)</f>
        <v>#DIV/0!</v>
      </c>
      <c r="K31" s="157" t="e">
        <f>ROUND(AVERAGE('FIRST QUARTER'!K31,'SECOND QUARTER'!K31),2)</f>
        <v>#DIV/0!</v>
      </c>
      <c r="L31" s="157" t="e">
        <f>ROUND(AVERAGE('FIRST QUARTER'!L31,'SECOND QUARTER'!L31),2)</f>
        <v>#DIV/0!</v>
      </c>
      <c r="M31" s="157" t="e">
        <f>ROUND(AVERAGE('FIRST QUARTER'!M31,'SECOND QUARTER'!M31),2)</f>
        <v>#DIV/0!</v>
      </c>
      <c r="N31" s="55" t="e">
        <f t="shared" si="0"/>
        <v>#DIV/0!</v>
      </c>
      <c r="O31" s="56" t="str">
        <f t="shared" si="1"/>
        <v/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1:70" ht="15.75" x14ac:dyDescent="0.2">
      <c r="A32" s="153">
        <v>22</v>
      </c>
      <c r="B32" s="164">
        <f>INPUT!B32</f>
        <v>0</v>
      </c>
      <c r="C32" s="157" t="e">
        <f>ROUND(AVERAGE('FIRST QUARTER'!C32,'SECOND QUARTER'!C32),2)</f>
        <v>#DIV/0!</v>
      </c>
      <c r="D32" s="157" t="e">
        <f>ROUND(AVERAGE('FIRST QUARTER'!D32,'SECOND QUARTER'!D32),2)</f>
        <v>#DIV/0!</v>
      </c>
      <c r="E32" s="157" t="e">
        <f>ROUND(AVERAGE('FIRST QUARTER'!E32,'SECOND QUARTER'!E32),2)</f>
        <v>#DIV/0!</v>
      </c>
      <c r="F32" s="157" t="e">
        <f>ROUND(AVERAGE('FIRST QUARTER'!F32,'SECOND QUARTER'!F32),2)</f>
        <v>#DIV/0!</v>
      </c>
      <c r="G32" s="157" t="e">
        <f>ROUND(AVERAGE('FIRST QUARTER'!G32,'SECOND QUARTER'!G32),2)</f>
        <v>#DIV/0!</v>
      </c>
      <c r="H32" s="157" t="e">
        <f>ROUND(AVERAGE('FIRST QUARTER'!H32,'SECOND QUARTER'!H32),2)</f>
        <v>#DIV/0!</v>
      </c>
      <c r="I32" s="157" t="e">
        <f>ROUND(AVERAGE('FIRST QUARTER'!I32,'SECOND QUARTER'!I32),2)</f>
        <v>#REF!</v>
      </c>
      <c r="J32" s="157" t="e">
        <f>ROUND(AVERAGE('FIRST QUARTER'!J32,'SECOND QUARTER'!J32),2)</f>
        <v>#DIV/0!</v>
      </c>
      <c r="K32" s="157" t="e">
        <f>ROUND(AVERAGE('FIRST QUARTER'!K32,'SECOND QUARTER'!K32),2)</f>
        <v>#DIV/0!</v>
      </c>
      <c r="L32" s="157" t="e">
        <f>ROUND(AVERAGE('FIRST QUARTER'!L32,'SECOND QUARTER'!L32),2)</f>
        <v>#DIV/0!</v>
      </c>
      <c r="M32" s="157" t="e">
        <f>ROUND(AVERAGE('FIRST QUARTER'!M32,'SECOND QUARTER'!M32),2)</f>
        <v>#DIV/0!</v>
      </c>
      <c r="N32" s="55" t="e">
        <f t="shared" si="0"/>
        <v>#DIV/0!</v>
      </c>
      <c r="O32" s="56" t="str">
        <f t="shared" si="1"/>
        <v/>
      </c>
      <c r="P32" s="2"/>
      <c r="Q32" s="2"/>
      <c r="R32" s="2"/>
      <c r="S32" s="2"/>
      <c r="T32" s="2"/>
    </row>
    <row r="33" spans="1:70" s="19" customFormat="1" ht="15.75" x14ac:dyDescent="0.2">
      <c r="A33" s="153">
        <v>23</v>
      </c>
      <c r="B33" s="164">
        <f>INPUT!B33</f>
        <v>0</v>
      </c>
      <c r="C33" s="157" t="e">
        <f>ROUND(AVERAGE('FIRST QUARTER'!C33,'SECOND QUARTER'!C33),2)</f>
        <v>#DIV/0!</v>
      </c>
      <c r="D33" s="157" t="e">
        <f>ROUND(AVERAGE('FIRST QUARTER'!D33,'SECOND QUARTER'!D33),2)</f>
        <v>#DIV/0!</v>
      </c>
      <c r="E33" s="157" t="e">
        <f>ROUND(AVERAGE('FIRST QUARTER'!E33,'SECOND QUARTER'!E33),2)</f>
        <v>#DIV/0!</v>
      </c>
      <c r="F33" s="157" t="e">
        <f>ROUND(AVERAGE('FIRST QUARTER'!F33,'SECOND QUARTER'!F33),2)</f>
        <v>#DIV/0!</v>
      </c>
      <c r="G33" s="157" t="e">
        <f>ROUND(AVERAGE('FIRST QUARTER'!G33,'SECOND QUARTER'!G33),2)</f>
        <v>#DIV/0!</v>
      </c>
      <c r="H33" s="157" t="e">
        <f>ROUND(AVERAGE('FIRST QUARTER'!H33,'SECOND QUARTER'!H33),2)</f>
        <v>#DIV/0!</v>
      </c>
      <c r="I33" s="157" t="e">
        <f>ROUND(AVERAGE('FIRST QUARTER'!I33,'SECOND QUARTER'!I33),2)</f>
        <v>#REF!</v>
      </c>
      <c r="J33" s="157" t="e">
        <f>ROUND(AVERAGE('FIRST QUARTER'!J33,'SECOND QUARTER'!J33),2)</f>
        <v>#DIV/0!</v>
      </c>
      <c r="K33" s="157" t="e">
        <f>ROUND(AVERAGE('FIRST QUARTER'!K33,'SECOND QUARTER'!K33),2)</f>
        <v>#DIV/0!</v>
      </c>
      <c r="L33" s="157" t="e">
        <f>ROUND(AVERAGE('FIRST QUARTER'!L33,'SECOND QUARTER'!L33),2)</f>
        <v>#DIV/0!</v>
      </c>
      <c r="M33" s="157" t="e">
        <f>ROUND(AVERAGE('FIRST QUARTER'!M33,'SECOND QUARTER'!M33),2)</f>
        <v>#DIV/0!</v>
      </c>
      <c r="N33" s="55" t="e">
        <f t="shared" si="0"/>
        <v>#DIV/0!</v>
      </c>
      <c r="O33" s="56" t="str">
        <f t="shared" si="1"/>
        <v/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 s="19" customFormat="1" ht="15.75" x14ac:dyDescent="0.2">
      <c r="A34" s="153">
        <v>24</v>
      </c>
      <c r="B34" s="164">
        <f>INPUT!B34</f>
        <v>0</v>
      </c>
      <c r="C34" s="157" t="e">
        <f>ROUND(AVERAGE('FIRST QUARTER'!C34,'SECOND QUARTER'!C34),2)</f>
        <v>#DIV/0!</v>
      </c>
      <c r="D34" s="157" t="e">
        <f>ROUND(AVERAGE('FIRST QUARTER'!D34,'SECOND QUARTER'!D34),2)</f>
        <v>#DIV/0!</v>
      </c>
      <c r="E34" s="157" t="e">
        <f>ROUND(AVERAGE('FIRST QUARTER'!E34,'SECOND QUARTER'!E34),2)</f>
        <v>#DIV/0!</v>
      </c>
      <c r="F34" s="157" t="e">
        <f>ROUND(AVERAGE('FIRST QUARTER'!F34,'SECOND QUARTER'!F34),2)</f>
        <v>#DIV/0!</v>
      </c>
      <c r="G34" s="157" t="e">
        <f>ROUND(AVERAGE('FIRST QUARTER'!G34,'SECOND QUARTER'!G34),2)</f>
        <v>#DIV/0!</v>
      </c>
      <c r="H34" s="157" t="e">
        <f>ROUND(AVERAGE('FIRST QUARTER'!H34,'SECOND QUARTER'!H34),2)</f>
        <v>#DIV/0!</v>
      </c>
      <c r="I34" s="157" t="e">
        <f>ROUND(AVERAGE('FIRST QUARTER'!I34,'SECOND QUARTER'!I34),2)</f>
        <v>#REF!</v>
      </c>
      <c r="J34" s="157" t="e">
        <f>ROUND(AVERAGE('FIRST QUARTER'!J34,'SECOND QUARTER'!J34),2)</f>
        <v>#DIV/0!</v>
      </c>
      <c r="K34" s="157" t="e">
        <f>ROUND(AVERAGE('FIRST QUARTER'!K34,'SECOND QUARTER'!K34),2)</f>
        <v>#DIV/0!</v>
      </c>
      <c r="L34" s="157" t="e">
        <f>ROUND(AVERAGE('FIRST QUARTER'!L34,'SECOND QUARTER'!L34),2)</f>
        <v>#DIV/0!</v>
      </c>
      <c r="M34" s="157" t="e">
        <f>ROUND(AVERAGE('FIRST QUARTER'!M34,'SECOND QUARTER'!M34),2)</f>
        <v>#DIV/0!</v>
      </c>
      <c r="N34" s="55" t="e">
        <f t="shared" si="0"/>
        <v>#DIV/0!</v>
      </c>
      <c r="O34" s="56" t="str">
        <f t="shared" si="1"/>
        <v/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:70" s="19" customFormat="1" ht="15.75" x14ac:dyDescent="0.2">
      <c r="A35" s="153">
        <v>25</v>
      </c>
      <c r="B35" s="164">
        <f>INPUT!B35</f>
        <v>0</v>
      </c>
      <c r="C35" s="157" t="e">
        <f>ROUND(AVERAGE('FIRST QUARTER'!C35,'SECOND QUARTER'!C35),2)</f>
        <v>#DIV/0!</v>
      </c>
      <c r="D35" s="157" t="e">
        <f>ROUND(AVERAGE('FIRST QUARTER'!D35,'SECOND QUARTER'!D35),2)</f>
        <v>#DIV/0!</v>
      </c>
      <c r="E35" s="157" t="e">
        <f>ROUND(AVERAGE('FIRST QUARTER'!E35,'SECOND QUARTER'!E35),2)</f>
        <v>#DIV/0!</v>
      </c>
      <c r="F35" s="157" t="e">
        <f>ROUND(AVERAGE('FIRST QUARTER'!F35,'SECOND QUARTER'!F35),2)</f>
        <v>#DIV/0!</v>
      </c>
      <c r="G35" s="157" t="e">
        <f>ROUND(AVERAGE('FIRST QUARTER'!G35,'SECOND QUARTER'!G35),2)</f>
        <v>#DIV/0!</v>
      </c>
      <c r="H35" s="157" t="e">
        <f>ROUND(AVERAGE('FIRST QUARTER'!H35,'SECOND QUARTER'!H35),2)</f>
        <v>#DIV/0!</v>
      </c>
      <c r="I35" s="157" t="e">
        <f>ROUND(AVERAGE('FIRST QUARTER'!I35,'SECOND QUARTER'!I35),2)</f>
        <v>#REF!</v>
      </c>
      <c r="J35" s="157" t="e">
        <f>ROUND(AVERAGE('FIRST QUARTER'!J35,'SECOND QUARTER'!J35),2)</f>
        <v>#DIV/0!</v>
      </c>
      <c r="K35" s="157" t="e">
        <f>ROUND(AVERAGE('FIRST QUARTER'!K35,'SECOND QUARTER'!K35),2)</f>
        <v>#DIV/0!</v>
      </c>
      <c r="L35" s="157" t="e">
        <f>ROUND(AVERAGE('FIRST QUARTER'!L35,'SECOND QUARTER'!L35),2)</f>
        <v>#DIV/0!</v>
      </c>
      <c r="M35" s="157" t="e">
        <f>ROUND(AVERAGE('FIRST QUARTER'!M35,'SECOND QUARTER'!M35),2)</f>
        <v>#DIV/0!</v>
      </c>
      <c r="N35" s="55" t="e">
        <f t="shared" si="0"/>
        <v>#DIV/0!</v>
      </c>
      <c r="O35" s="56" t="str">
        <f t="shared" si="1"/>
        <v/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 spans="1:70" s="19" customFormat="1" ht="15.75" x14ac:dyDescent="0.2">
      <c r="A36" s="153">
        <v>26</v>
      </c>
      <c r="B36" s="164">
        <f>INPUT!B36</f>
        <v>0</v>
      </c>
      <c r="C36" s="157" t="e">
        <f>ROUND(AVERAGE('FIRST QUARTER'!C36,'SECOND QUARTER'!C36),2)</f>
        <v>#DIV/0!</v>
      </c>
      <c r="D36" s="157" t="e">
        <f>ROUND(AVERAGE('FIRST QUARTER'!D36,'SECOND QUARTER'!D36),2)</f>
        <v>#DIV/0!</v>
      </c>
      <c r="E36" s="157" t="e">
        <f>ROUND(AVERAGE('FIRST QUARTER'!E36,'SECOND QUARTER'!E36),2)</f>
        <v>#DIV/0!</v>
      </c>
      <c r="F36" s="157" t="e">
        <f>ROUND(AVERAGE('FIRST QUARTER'!F36,'SECOND QUARTER'!F36),2)</f>
        <v>#DIV/0!</v>
      </c>
      <c r="G36" s="157" t="e">
        <f>ROUND(AVERAGE('FIRST QUARTER'!G36,'SECOND QUARTER'!G36),2)</f>
        <v>#DIV/0!</v>
      </c>
      <c r="H36" s="157" t="e">
        <f>ROUND(AVERAGE('FIRST QUARTER'!H36,'SECOND QUARTER'!H36),2)</f>
        <v>#DIV/0!</v>
      </c>
      <c r="I36" s="157" t="e">
        <f>ROUND(AVERAGE('FIRST QUARTER'!I36,'SECOND QUARTER'!I36),2)</f>
        <v>#REF!</v>
      </c>
      <c r="J36" s="157" t="e">
        <f>ROUND(AVERAGE('FIRST QUARTER'!J36,'SECOND QUARTER'!J36),2)</f>
        <v>#DIV/0!</v>
      </c>
      <c r="K36" s="157" t="e">
        <f>ROUND(AVERAGE('FIRST QUARTER'!K36,'SECOND QUARTER'!K36),2)</f>
        <v>#DIV/0!</v>
      </c>
      <c r="L36" s="157" t="e">
        <f>ROUND(AVERAGE('FIRST QUARTER'!L36,'SECOND QUARTER'!L36),2)</f>
        <v>#DIV/0!</v>
      </c>
      <c r="M36" s="157" t="e">
        <f>ROUND(AVERAGE('FIRST QUARTER'!M36,'SECOND QUARTER'!M36),2)</f>
        <v>#DIV/0!</v>
      </c>
      <c r="N36" s="55" t="e">
        <f t="shared" si="0"/>
        <v>#DIV/0!</v>
      </c>
      <c r="O36" s="56" t="str">
        <f t="shared" si="1"/>
        <v/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0" s="19" customFormat="1" ht="15.75" x14ac:dyDescent="0.2">
      <c r="A37" s="153">
        <v>27</v>
      </c>
      <c r="B37" s="164">
        <f>INPUT!B37</f>
        <v>0</v>
      </c>
      <c r="C37" s="157" t="e">
        <f>ROUND(AVERAGE('FIRST QUARTER'!C37,'SECOND QUARTER'!C37),2)</f>
        <v>#DIV/0!</v>
      </c>
      <c r="D37" s="157" t="e">
        <f>ROUND(AVERAGE('FIRST QUARTER'!D37,'SECOND QUARTER'!D37),2)</f>
        <v>#DIV/0!</v>
      </c>
      <c r="E37" s="157" t="e">
        <f>ROUND(AVERAGE('FIRST QUARTER'!E37,'SECOND QUARTER'!E37),2)</f>
        <v>#DIV/0!</v>
      </c>
      <c r="F37" s="157" t="e">
        <f>ROUND(AVERAGE('FIRST QUARTER'!F37,'SECOND QUARTER'!F37),2)</f>
        <v>#DIV/0!</v>
      </c>
      <c r="G37" s="157" t="e">
        <f>ROUND(AVERAGE('FIRST QUARTER'!G37,'SECOND QUARTER'!G37),2)</f>
        <v>#DIV/0!</v>
      </c>
      <c r="H37" s="157" t="e">
        <f>ROUND(AVERAGE('FIRST QUARTER'!H37,'SECOND QUARTER'!H37),2)</f>
        <v>#DIV/0!</v>
      </c>
      <c r="I37" s="157" t="e">
        <f>ROUND(AVERAGE('FIRST QUARTER'!I37,'SECOND QUARTER'!I37),2)</f>
        <v>#REF!</v>
      </c>
      <c r="J37" s="157" t="e">
        <f>ROUND(AVERAGE('FIRST QUARTER'!J37,'SECOND QUARTER'!J37),2)</f>
        <v>#DIV/0!</v>
      </c>
      <c r="K37" s="157" t="e">
        <f>ROUND(AVERAGE('FIRST QUARTER'!K37,'SECOND QUARTER'!K37),2)</f>
        <v>#DIV/0!</v>
      </c>
      <c r="L37" s="157" t="e">
        <f>ROUND(AVERAGE('FIRST QUARTER'!L37,'SECOND QUARTER'!L37),2)</f>
        <v>#DIV/0!</v>
      </c>
      <c r="M37" s="157" t="e">
        <f>ROUND(AVERAGE('FIRST QUARTER'!M37,'SECOND QUARTER'!M37),2)</f>
        <v>#DIV/0!</v>
      </c>
      <c r="N37" s="55" t="e">
        <f t="shared" si="0"/>
        <v>#DIV/0!</v>
      </c>
      <c r="O37" s="56" t="str">
        <f t="shared" si="1"/>
        <v/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spans="1:70" s="19" customFormat="1" ht="15.75" x14ac:dyDescent="0.2">
      <c r="A38" s="153">
        <v>28</v>
      </c>
      <c r="B38" s="164">
        <f>INPUT!B38</f>
        <v>0</v>
      </c>
      <c r="C38" s="157" t="e">
        <f>ROUND(AVERAGE('FIRST QUARTER'!C38,'SECOND QUARTER'!C38),2)</f>
        <v>#DIV/0!</v>
      </c>
      <c r="D38" s="157" t="e">
        <f>ROUND(AVERAGE('FIRST QUARTER'!D38,'SECOND QUARTER'!D38),2)</f>
        <v>#DIV/0!</v>
      </c>
      <c r="E38" s="157" t="e">
        <f>ROUND(AVERAGE('FIRST QUARTER'!E38,'SECOND QUARTER'!E38),2)</f>
        <v>#DIV/0!</v>
      </c>
      <c r="F38" s="157" t="e">
        <f>ROUND(AVERAGE('FIRST QUARTER'!F38,'SECOND QUARTER'!F38),2)</f>
        <v>#DIV/0!</v>
      </c>
      <c r="G38" s="157" t="e">
        <f>ROUND(AVERAGE('FIRST QUARTER'!G38,'SECOND QUARTER'!G38),2)</f>
        <v>#DIV/0!</v>
      </c>
      <c r="H38" s="157" t="e">
        <f>ROUND(AVERAGE('FIRST QUARTER'!H38,'SECOND QUARTER'!H38),2)</f>
        <v>#DIV/0!</v>
      </c>
      <c r="I38" s="157" t="e">
        <f>ROUND(AVERAGE('FIRST QUARTER'!I38,'SECOND QUARTER'!I38),2)</f>
        <v>#REF!</v>
      </c>
      <c r="J38" s="157" t="e">
        <f>ROUND(AVERAGE('FIRST QUARTER'!J38,'SECOND QUARTER'!J38),2)</f>
        <v>#DIV/0!</v>
      </c>
      <c r="K38" s="157" t="e">
        <f>ROUND(AVERAGE('FIRST QUARTER'!K38,'SECOND QUARTER'!K38),2)</f>
        <v>#DIV/0!</v>
      </c>
      <c r="L38" s="157" t="e">
        <f>ROUND(AVERAGE('FIRST QUARTER'!L38,'SECOND QUARTER'!L38),2)</f>
        <v>#DIV/0!</v>
      </c>
      <c r="M38" s="157" t="e">
        <f>ROUND(AVERAGE('FIRST QUARTER'!M38,'SECOND QUARTER'!M38),2)</f>
        <v>#DIV/0!</v>
      </c>
      <c r="N38" s="55" t="e">
        <f t="shared" si="0"/>
        <v>#DIV/0!</v>
      </c>
      <c r="O38" s="56" t="str">
        <f t="shared" si="1"/>
        <v/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spans="1:70" s="19" customFormat="1" ht="15.75" x14ac:dyDescent="0.2">
      <c r="A39" s="153">
        <v>29</v>
      </c>
      <c r="B39" s="164">
        <f>INPUT!B39</f>
        <v>0</v>
      </c>
      <c r="C39" s="157" t="e">
        <f>ROUND(AVERAGE('FIRST QUARTER'!C39,'SECOND QUARTER'!C39),2)</f>
        <v>#DIV/0!</v>
      </c>
      <c r="D39" s="157" t="e">
        <f>ROUND(AVERAGE('FIRST QUARTER'!D39,'SECOND QUARTER'!D39),2)</f>
        <v>#DIV/0!</v>
      </c>
      <c r="E39" s="157" t="e">
        <f>ROUND(AVERAGE('FIRST QUARTER'!E39,'SECOND QUARTER'!E39),2)</f>
        <v>#DIV/0!</v>
      </c>
      <c r="F39" s="157" t="e">
        <f>ROUND(AVERAGE('FIRST QUARTER'!F39,'SECOND QUARTER'!F39),2)</f>
        <v>#DIV/0!</v>
      </c>
      <c r="G39" s="157" t="e">
        <f>ROUND(AVERAGE('FIRST QUARTER'!G39,'SECOND QUARTER'!G39),2)</f>
        <v>#DIV/0!</v>
      </c>
      <c r="H39" s="157" t="e">
        <f>ROUND(AVERAGE('FIRST QUARTER'!H39,'SECOND QUARTER'!H39),2)</f>
        <v>#DIV/0!</v>
      </c>
      <c r="I39" s="157" t="e">
        <f>ROUND(AVERAGE('FIRST QUARTER'!I39,'SECOND QUARTER'!I39),2)</f>
        <v>#REF!</v>
      </c>
      <c r="J39" s="157" t="e">
        <f>ROUND(AVERAGE('FIRST QUARTER'!J39,'SECOND QUARTER'!J39),2)</f>
        <v>#DIV/0!</v>
      </c>
      <c r="K39" s="157" t="e">
        <f>ROUND(AVERAGE('FIRST QUARTER'!K39,'SECOND QUARTER'!K39),2)</f>
        <v>#DIV/0!</v>
      </c>
      <c r="L39" s="157" t="e">
        <f>ROUND(AVERAGE('FIRST QUARTER'!L39,'SECOND QUARTER'!L39),2)</f>
        <v>#DIV/0!</v>
      </c>
      <c r="M39" s="157" t="e">
        <f>ROUND(AVERAGE('FIRST QUARTER'!M39,'SECOND QUARTER'!M39),2)</f>
        <v>#DIV/0!</v>
      </c>
      <c r="N39" s="55" t="e">
        <f t="shared" si="0"/>
        <v>#DIV/0!</v>
      </c>
      <c r="O39" s="56" t="str">
        <f t="shared" si="1"/>
        <v/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spans="1:70" s="19" customFormat="1" ht="15.75" x14ac:dyDescent="0.2">
      <c r="A40" s="153">
        <v>30</v>
      </c>
      <c r="B40" s="164">
        <f>INPUT!B40</f>
        <v>0</v>
      </c>
      <c r="C40" s="157" t="e">
        <f>ROUND(AVERAGE('FIRST QUARTER'!C40,'SECOND QUARTER'!C40),2)</f>
        <v>#DIV/0!</v>
      </c>
      <c r="D40" s="157" t="e">
        <f>ROUND(AVERAGE('FIRST QUARTER'!D40,'SECOND QUARTER'!D40),2)</f>
        <v>#DIV/0!</v>
      </c>
      <c r="E40" s="157" t="e">
        <f>ROUND(AVERAGE('FIRST QUARTER'!E40,'SECOND QUARTER'!E40),2)</f>
        <v>#DIV/0!</v>
      </c>
      <c r="F40" s="157" t="e">
        <f>ROUND(AVERAGE('FIRST QUARTER'!F40,'SECOND QUARTER'!F40),2)</f>
        <v>#DIV/0!</v>
      </c>
      <c r="G40" s="157" t="e">
        <f>ROUND(AVERAGE('FIRST QUARTER'!G40,'SECOND QUARTER'!G40),2)</f>
        <v>#DIV/0!</v>
      </c>
      <c r="H40" s="157" t="e">
        <f>ROUND(AVERAGE('FIRST QUARTER'!H40,'SECOND QUARTER'!H40),2)</f>
        <v>#DIV/0!</v>
      </c>
      <c r="I40" s="157" t="e">
        <f>ROUND(AVERAGE('FIRST QUARTER'!I40,'SECOND QUARTER'!I40),2)</f>
        <v>#REF!</v>
      </c>
      <c r="J40" s="157" t="e">
        <f>ROUND(AVERAGE('FIRST QUARTER'!J40,'SECOND QUARTER'!J40),2)</f>
        <v>#DIV/0!</v>
      </c>
      <c r="K40" s="157" t="e">
        <f>ROUND(AVERAGE('FIRST QUARTER'!K40,'SECOND QUARTER'!K40),2)</f>
        <v>#DIV/0!</v>
      </c>
      <c r="L40" s="157" t="e">
        <f>ROUND(AVERAGE('FIRST QUARTER'!L40,'SECOND QUARTER'!L40),2)</f>
        <v>#DIV/0!</v>
      </c>
      <c r="M40" s="157" t="e">
        <f>ROUND(AVERAGE('FIRST QUARTER'!M40,'SECOND QUARTER'!M40),2)</f>
        <v>#DIV/0!</v>
      </c>
      <c r="N40" s="55" t="e">
        <f t="shared" si="0"/>
        <v>#DIV/0!</v>
      </c>
      <c r="O40" s="56" t="str">
        <f t="shared" si="1"/>
        <v/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1:70" s="19" customFormat="1" ht="15.75" x14ac:dyDescent="0.2">
      <c r="A41" s="153">
        <v>31</v>
      </c>
      <c r="B41" s="164">
        <f>INPUT!B41</f>
        <v>0</v>
      </c>
      <c r="C41" s="157" t="e">
        <f>ROUND(AVERAGE('FIRST QUARTER'!C41,'SECOND QUARTER'!C41),2)</f>
        <v>#DIV/0!</v>
      </c>
      <c r="D41" s="157" t="e">
        <f>ROUND(AVERAGE('FIRST QUARTER'!D41,'SECOND QUARTER'!D41),2)</f>
        <v>#DIV/0!</v>
      </c>
      <c r="E41" s="157" t="e">
        <f>ROUND(AVERAGE('FIRST QUARTER'!E41,'SECOND QUARTER'!E41),2)</f>
        <v>#DIV/0!</v>
      </c>
      <c r="F41" s="157" t="e">
        <f>ROUND(AVERAGE('FIRST QUARTER'!F41,'SECOND QUARTER'!F41),2)</f>
        <v>#DIV/0!</v>
      </c>
      <c r="G41" s="157" t="e">
        <f>ROUND(AVERAGE('FIRST QUARTER'!G41,'SECOND QUARTER'!G41),2)</f>
        <v>#DIV/0!</v>
      </c>
      <c r="H41" s="157" t="e">
        <f>ROUND(AVERAGE('FIRST QUARTER'!H41,'SECOND QUARTER'!H41),2)</f>
        <v>#DIV/0!</v>
      </c>
      <c r="I41" s="157" t="e">
        <f>ROUND(AVERAGE('FIRST QUARTER'!I41,'SECOND QUARTER'!I41),2)</f>
        <v>#REF!</v>
      </c>
      <c r="J41" s="157" t="e">
        <f>ROUND(AVERAGE('FIRST QUARTER'!J41,'SECOND QUARTER'!J41),2)</f>
        <v>#DIV/0!</v>
      </c>
      <c r="K41" s="157" t="e">
        <f>ROUND(AVERAGE('FIRST QUARTER'!K41,'SECOND QUARTER'!K41),2)</f>
        <v>#DIV/0!</v>
      </c>
      <c r="L41" s="157" t="e">
        <f>ROUND(AVERAGE('FIRST QUARTER'!L41,'SECOND QUARTER'!L41),2)</f>
        <v>#DIV/0!</v>
      </c>
      <c r="M41" s="157" t="e">
        <f>ROUND(AVERAGE('FIRST QUARTER'!M41,'SECOND QUARTER'!M41),2)</f>
        <v>#DIV/0!</v>
      </c>
      <c r="N41" s="55" t="e">
        <f t="shared" si="0"/>
        <v>#DIV/0!</v>
      </c>
      <c r="O41" s="56" t="str">
        <f t="shared" si="1"/>
        <v/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1:70" s="19" customFormat="1" ht="15.75" x14ac:dyDescent="0.2">
      <c r="A42" s="153">
        <v>32</v>
      </c>
      <c r="B42" s="164">
        <f>INPUT!B42</f>
        <v>0</v>
      </c>
      <c r="C42" s="157" t="e">
        <f>ROUND(AVERAGE('FIRST QUARTER'!C42,'SECOND QUARTER'!C42),2)</f>
        <v>#DIV/0!</v>
      </c>
      <c r="D42" s="157" t="e">
        <f>ROUND(AVERAGE('FIRST QUARTER'!D42,'SECOND QUARTER'!D42),2)</f>
        <v>#DIV/0!</v>
      </c>
      <c r="E42" s="157" t="e">
        <f>ROUND(AVERAGE('FIRST QUARTER'!E42,'SECOND QUARTER'!E42),2)</f>
        <v>#DIV/0!</v>
      </c>
      <c r="F42" s="157" t="e">
        <f>ROUND(AVERAGE('FIRST QUARTER'!F42,'SECOND QUARTER'!F42),2)</f>
        <v>#DIV/0!</v>
      </c>
      <c r="G42" s="157" t="e">
        <f>ROUND(AVERAGE('FIRST QUARTER'!G42,'SECOND QUARTER'!G42),2)</f>
        <v>#DIV/0!</v>
      </c>
      <c r="H42" s="157" t="e">
        <f>ROUND(AVERAGE('FIRST QUARTER'!H42,'SECOND QUARTER'!H42),2)</f>
        <v>#DIV/0!</v>
      </c>
      <c r="I42" s="157" t="e">
        <f>ROUND(AVERAGE('FIRST QUARTER'!I42,'SECOND QUARTER'!I42),2)</f>
        <v>#REF!</v>
      </c>
      <c r="J42" s="157" t="e">
        <f>ROUND(AVERAGE('FIRST QUARTER'!J42,'SECOND QUARTER'!J42),2)</f>
        <v>#DIV/0!</v>
      </c>
      <c r="K42" s="157" t="e">
        <f>ROUND(AVERAGE('FIRST QUARTER'!K42,'SECOND QUARTER'!K42),2)</f>
        <v>#DIV/0!</v>
      </c>
      <c r="L42" s="157" t="e">
        <f>ROUND(AVERAGE('FIRST QUARTER'!L42,'SECOND QUARTER'!L42),2)</f>
        <v>#DIV/0!</v>
      </c>
      <c r="M42" s="157" t="e">
        <f>ROUND(AVERAGE('FIRST QUARTER'!M42,'SECOND QUARTER'!M42),2)</f>
        <v>#DIV/0!</v>
      </c>
      <c r="N42" s="55" t="e">
        <f t="shared" si="0"/>
        <v>#DIV/0!</v>
      </c>
      <c r="O42" s="56" t="str">
        <f t="shared" si="1"/>
        <v/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1:70" s="19" customFormat="1" ht="15.75" x14ac:dyDescent="0.2">
      <c r="A43" s="153">
        <v>33</v>
      </c>
      <c r="B43" s="164">
        <f>INPUT!B43</f>
        <v>0</v>
      </c>
      <c r="C43" s="157" t="e">
        <f>ROUND(AVERAGE('FIRST QUARTER'!C43,'SECOND QUARTER'!C43),2)</f>
        <v>#DIV/0!</v>
      </c>
      <c r="D43" s="157" t="e">
        <f>ROUND(AVERAGE('FIRST QUARTER'!D43,'SECOND QUARTER'!D43),2)</f>
        <v>#DIV/0!</v>
      </c>
      <c r="E43" s="157" t="e">
        <f>ROUND(AVERAGE('FIRST QUARTER'!E43,'SECOND QUARTER'!E43),2)</f>
        <v>#DIV/0!</v>
      </c>
      <c r="F43" s="157" t="e">
        <f>ROUND(AVERAGE('FIRST QUARTER'!F43,'SECOND QUARTER'!F43),2)</f>
        <v>#DIV/0!</v>
      </c>
      <c r="G43" s="157" t="e">
        <f>ROUND(AVERAGE('FIRST QUARTER'!G43,'SECOND QUARTER'!G43),2)</f>
        <v>#DIV/0!</v>
      </c>
      <c r="H43" s="157" t="e">
        <f>ROUND(AVERAGE('FIRST QUARTER'!H43,'SECOND QUARTER'!H43),2)</f>
        <v>#DIV/0!</v>
      </c>
      <c r="I43" s="157" t="e">
        <f>ROUND(AVERAGE('FIRST QUARTER'!I43,'SECOND QUARTER'!I43),2)</f>
        <v>#REF!</v>
      </c>
      <c r="J43" s="157" t="e">
        <f>ROUND(AVERAGE('FIRST QUARTER'!J43,'SECOND QUARTER'!J43),2)</f>
        <v>#DIV/0!</v>
      </c>
      <c r="K43" s="157" t="e">
        <f>ROUND(AVERAGE('FIRST QUARTER'!K43,'SECOND QUARTER'!K43),2)</f>
        <v>#DIV/0!</v>
      </c>
      <c r="L43" s="157" t="e">
        <f>ROUND(AVERAGE('FIRST QUARTER'!L43,'SECOND QUARTER'!L43),2)</f>
        <v>#DIV/0!</v>
      </c>
      <c r="M43" s="157" t="e">
        <f>ROUND(AVERAGE('FIRST QUARTER'!M43,'SECOND QUARTER'!M43),2)</f>
        <v>#DIV/0!</v>
      </c>
      <c r="N43" s="55" t="e">
        <f t="shared" si="0"/>
        <v>#DIV/0!</v>
      </c>
      <c r="O43" s="56" t="str">
        <f t="shared" si="1"/>
        <v/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spans="1:70" s="19" customFormat="1" ht="15.75" x14ac:dyDescent="0.2">
      <c r="A44" s="153">
        <v>34</v>
      </c>
      <c r="B44" s="164">
        <f>INPUT!B44</f>
        <v>0</v>
      </c>
      <c r="C44" s="157" t="e">
        <f>ROUND(AVERAGE('FIRST QUARTER'!C44,'SECOND QUARTER'!C44),2)</f>
        <v>#DIV/0!</v>
      </c>
      <c r="D44" s="157" t="e">
        <f>ROUND(AVERAGE('FIRST QUARTER'!D44,'SECOND QUARTER'!D44),2)</f>
        <v>#DIV/0!</v>
      </c>
      <c r="E44" s="157" t="e">
        <f>ROUND(AVERAGE('FIRST QUARTER'!E44,'SECOND QUARTER'!E44),2)</f>
        <v>#DIV/0!</v>
      </c>
      <c r="F44" s="157" t="e">
        <f>ROUND(AVERAGE('FIRST QUARTER'!F44,'SECOND QUARTER'!F44),2)</f>
        <v>#DIV/0!</v>
      </c>
      <c r="G44" s="157" t="e">
        <f>ROUND(AVERAGE('FIRST QUARTER'!G44,'SECOND QUARTER'!G44),2)</f>
        <v>#DIV/0!</v>
      </c>
      <c r="H44" s="157" t="e">
        <f>ROUND(AVERAGE('FIRST QUARTER'!H44,'SECOND QUARTER'!H44),2)</f>
        <v>#DIV/0!</v>
      </c>
      <c r="I44" s="157" t="e">
        <f>ROUND(AVERAGE('FIRST QUARTER'!I44,'SECOND QUARTER'!I44),2)</f>
        <v>#REF!</v>
      </c>
      <c r="J44" s="157" t="e">
        <f>ROUND(AVERAGE('FIRST QUARTER'!J44,'SECOND QUARTER'!J44),2)</f>
        <v>#DIV/0!</v>
      </c>
      <c r="K44" s="157" t="e">
        <f>ROUND(AVERAGE('FIRST QUARTER'!K44,'SECOND QUARTER'!K44),2)</f>
        <v>#DIV/0!</v>
      </c>
      <c r="L44" s="157" t="e">
        <f>ROUND(AVERAGE('FIRST QUARTER'!L44,'SECOND QUARTER'!L44),2)</f>
        <v>#DIV/0!</v>
      </c>
      <c r="M44" s="157" t="e">
        <f>ROUND(AVERAGE('FIRST QUARTER'!M44,'SECOND QUARTER'!M44),2)</f>
        <v>#DIV/0!</v>
      </c>
      <c r="N44" s="55" t="e">
        <f t="shared" si="0"/>
        <v>#DIV/0!</v>
      </c>
      <c r="O44" s="56" t="str">
        <f t="shared" si="1"/>
        <v/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1:70" s="19" customFormat="1" ht="15.75" x14ac:dyDescent="0.2">
      <c r="A45" s="153">
        <v>35</v>
      </c>
      <c r="B45" s="164">
        <f>INPUT!B45</f>
        <v>0</v>
      </c>
      <c r="C45" s="157" t="e">
        <f>ROUND(AVERAGE('FIRST QUARTER'!C45,'SECOND QUARTER'!C45),2)</f>
        <v>#DIV/0!</v>
      </c>
      <c r="D45" s="157" t="e">
        <f>ROUND(AVERAGE('FIRST QUARTER'!D45,'SECOND QUARTER'!D45),2)</f>
        <v>#DIV/0!</v>
      </c>
      <c r="E45" s="157" t="e">
        <f>ROUND(AVERAGE('FIRST QUARTER'!E45,'SECOND QUARTER'!E45),2)</f>
        <v>#DIV/0!</v>
      </c>
      <c r="F45" s="157" t="e">
        <f>ROUND(AVERAGE('FIRST QUARTER'!F45,'SECOND QUARTER'!F45),2)</f>
        <v>#DIV/0!</v>
      </c>
      <c r="G45" s="157" t="e">
        <f>ROUND(AVERAGE('FIRST QUARTER'!G45,'SECOND QUARTER'!G45),2)</f>
        <v>#DIV/0!</v>
      </c>
      <c r="H45" s="157" t="e">
        <f>ROUND(AVERAGE('FIRST QUARTER'!H45,'SECOND QUARTER'!H45),2)</f>
        <v>#DIV/0!</v>
      </c>
      <c r="I45" s="157" t="e">
        <f>ROUND(AVERAGE('FIRST QUARTER'!I45,'SECOND QUARTER'!I45),2)</f>
        <v>#REF!</v>
      </c>
      <c r="J45" s="157" t="e">
        <f>ROUND(AVERAGE('FIRST QUARTER'!J45,'SECOND QUARTER'!J45),2)</f>
        <v>#DIV/0!</v>
      </c>
      <c r="K45" s="157" t="e">
        <f>ROUND(AVERAGE('FIRST QUARTER'!K45,'SECOND QUARTER'!K45),2)</f>
        <v>#DIV/0!</v>
      </c>
      <c r="L45" s="157" t="e">
        <f>ROUND(AVERAGE('FIRST QUARTER'!L45,'SECOND QUARTER'!L45),2)</f>
        <v>#DIV/0!</v>
      </c>
      <c r="M45" s="157" t="e">
        <f>ROUND(AVERAGE('FIRST QUARTER'!M45,'SECOND QUARTER'!M45),2)</f>
        <v>#DIV/0!</v>
      </c>
      <c r="N45" s="55" t="e">
        <f t="shared" si="0"/>
        <v>#DIV/0!</v>
      </c>
      <c r="O45" s="56" t="str">
        <f t="shared" si="1"/>
        <v/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1:70" s="19" customFormat="1" ht="15.75" x14ac:dyDescent="0.2">
      <c r="A46" s="153">
        <v>36</v>
      </c>
      <c r="B46" s="164">
        <f>INPUT!B46</f>
        <v>0</v>
      </c>
      <c r="C46" s="157" t="e">
        <f>ROUND(AVERAGE('FIRST QUARTER'!C46,'SECOND QUARTER'!C46),2)</f>
        <v>#DIV/0!</v>
      </c>
      <c r="D46" s="157" t="e">
        <f>ROUND(AVERAGE('FIRST QUARTER'!D46,'SECOND QUARTER'!D46),2)</f>
        <v>#DIV/0!</v>
      </c>
      <c r="E46" s="157" t="e">
        <f>ROUND(AVERAGE('FIRST QUARTER'!E46,'SECOND QUARTER'!E46),2)</f>
        <v>#DIV/0!</v>
      </c>
      <c r="F46" s="157" t="e">
        <f>ROUND(AVERAGE('FIRST QUARTER'!F46,'SECOND QUARTER'!F46),2)</f>
        <v>#DIV/0!</v>
      </c>
      <c r="G46" s="157" t="e">
        <f>ROUND(AVERAGE('FIRST QUARTER'!G46,'SECOND QUARTER'!G46),2)</f>
        <v>#DIV/0!</v>
      </c>
      <c r="H46" s="157" t="e">
        <f>ROUND(AVERAGE('FIRST QUARTER'!H46,'SECOND QUARTER'!H46),2)</f>
        <v>#DIV/0!</v>
      </c>
      <c r="I46" s="157" t="e">
        <f>ROUND(AVERAGE('FIRST QUARTER'!I46,'SECOND QUARTER'!I46),2)</f>
        <v>#REF!</v>
      </c>
      <c r="J46" s="157" t="e">
        <f>ROUND(AVERAGE('FIRST QUARTER'!J46,'SECOND QUARTER'!J46),2)</f>
        <v>#DIV/0!</v>
      </c>
      <c r="K46" s="157" t="e">
        <f>ROUND(AVERAGE('FIRST QUARTER'!K46,'SECOND QUARTER'!K46),2)</f>
        <v>#DIV/0!</v>
      </c>
      <c r="L46" s="157" t="e">
        <f>ROUND(AVERAGE('FIRST QUARTER'!L46,'SECOND QUARTER'!L46),2)</f>
        <v>#DIV/0!</v>
      </c>
      <c r="M46" s="157" t="e">
        <f>ROUND(AVERAGE('FIRST QUARTER'!M46,'SECOND QUARTER'!M46),2)</f>
        <v>#DIV/0!</v>
      </c>
      <c r="N46" s="55" t="e">
        <f t="shared" si="0"/>
        <v>#DIV/0!</v>
      </c>
      <c r="O46" s="56" t="str">
        <f t="shared" si="1"/>
        <v/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1:70" s="19" customFormat="1" ht="15.75" x14ac:dyDescent="0.2">
      <c r="A47" s="153">
        <v>37</v>
      </c>
      <c r="B47" s="164">
        <f>INPUT!B47</f>
        <v>0</v>
      </c>
      <c r="C47" s="157" t="e">
        <f>ROUND(AVERAGE('FIRST QUARTER'!C47,'SECOND QUARTER'!C47),2)</f>
        <v>#DIV/0!</v>
      </c>
      <c r="D47" s="157" t="e">
        <f>ROUND(AVERAGE('FIRST QUARTER'!D47,'SECOND QUARTER'!D47),2)</f>
        <v>#DIV/0!</v>
      </c>
      <c r="E47" s="157" t="e">
        <f>ROUND(AVERAGE('FIRST QUARTER'!E47,'SECOND QUARTER'!E47),2)</f>
        <v>#DIV/0!</v>
      </c>
      <c r="F47" s="157" t="e">
        <f>ROUND(AVERAGE('FIRST QUARTER'!F47,'SECOND QUARTER'!F47),2)</f>
        <v>#DIV/0!</v>
      </c>
      <c r="G47" s="157" t="e">
        <f>ROUND(AVERAGE('FIRST QUARTER'!G47,'SECOND QUARTER'!G47),2)</f>
        <v>#DIV/0!</v>
      </c>
      <c r="H47" s="157" t="e">
        <f>ROUND(AVERAGE('FIRST QUARTER'!H47,'SECOND QUARTER'!H47),2)</f>
        <v>#DIV/0!</v>
      </c>
      <c r="I47" s="157" t="e">
        <f>ROUND(AVERAGE('FIRST QUARTER'!I47,'SECOND QUARTER'!I47),2)</f>
        <v>#REF!</v>
      </c>
      <c r="J47" s="157" t="e">
        <f>ROUND(AVERAGE('FIRST QUARTER'!J47,'SECOND QUARTER'!J47),2)</f>
        <v>#DIV/0!</v>
      </c>
      <c r="K47" s="157" t="e">
        <f>ROUND(AVERAGE('FIRST QUARTER'!K47,'SECOND QUARTER'!K47),2)</f>
        <v>#DIV/0!</v>
      </c>
      <c r="L47" s="157" t="e">
        <f>ROUND(AVERAGE('FIRST QUARTER'!L47,'SECOND QUARTER'!L47),2)</f>
        <v>#DIV/0!</v>
      </c>
      <c r="M47" s="157" t="e">
        <f>ROUND(AVERAGE('FIRST QUARTER'!M47,'SECOND QUARTER'!M47),2)</f>
        <v>#DIV/0!</v>
      </c>
      <c r="N47" s="55" t="e">
        <f t="shared" si="0"/>
        <v>#DIV/0!</v>
      </c>
      <c r="O47" s="56" t="str">
        <f t="shared" si="1"/>
        <v/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1:70" s="19" customFormat="1" ht="15.75" x14ac:dyDescent="0.2">
      <c r="A48" s="153">
        <v>38</v>
      </c>
      <c r="B48" s="164">
        <f>INPUT!B48</f>
        <v>0</v>
      </c>
      <c r="C48" s="157" t="e">
        <f>ROUND(AVERAGE('FIRST QUARTER'!C48,'SECOND QUARTER'!C48),2)</f>
        <v>#DIV/0!</v>
      </c>
      <c r="D48" s="157" t="e">
        <f>ROUND(AVERAGE('FIRST QUARTER'!D48,'SECOND QUARTER'!D48),2)</f>
        <v>#DIV/0!</v>
      </c>
      <c r="E48" s="157" t="e">
        <f>ROUND(AVERAGE('FIRST QUARTER'!E48,'SECOND QUARTER'!E48),2)</f>
        <v>#DIV/0!</v>
      </c>
      <c r="F48" s="157" t="e">
        <f>ROUND(AVERAGE('FIRST QUARTER'!F48,'SECOND QUARTER'!F48),2)</f>
        <v>#DIV/0!</v>
      </c>
      <c r="G48" s="157" t="e">
        <f>ROUND(AVERAGE('FIRST QUARTER'!G48,'SECOND QUARTER'!G48),2)</f>
        <v>#DIV/0!</v>
      </c>
      <c r="H48" s="157" t="e">
        <f>ROUND(AVERAGE('FIRST QUARTER'!H48,'SECOND QUARTER'!H48),2)</f>
        <v>#DIV/0!</v>
      </c>
      <c r="I48" s="157" t="e">
        <f>ROUND(AVERAGE('FIRST QUARTER'!I48,'SECOND QUARTER'!I48),2)</f>
        <v>#REF!</v>
      </c>
      <c r="J48" s="157" t="e">
        <f>ROUND(AVERAGE('FIRST QUARTER'!J48,'SECOND QUARTER'!J48),2)</f>
        <v>#DIV/0!</v>
      </c>
      <c r="K48" s="157" t="e">
        <f>ROUND(AVERAGE('FIRST QUARTER'!K48,'SECOND QUARTER'!K48),2)</f>
        <v>#DIV/0!</v>
      </c>
      <c r="L48" s="157" t="e">
        <f>ROUND(AVERAGE('FIRST QUARTER'!L48,'SECOND QUARTER'!L48),2)</f>
        <v>#DIV/0!</v>
      </c>
      <c r="M48" s="157" t="e">
        <f>ROUND(AVERAGE('FIRST QUARTER'!M48,'SECOND QUARTER'!M48),2)</f>
        <v>#DIV/0!</v>
      </c>
      <c r="N48" s="55" t="e">
        <f t="shared" si="0"/>
        <v>#DIV/0!</v>
      </c>
      <c r="O48" s="56" t="str">
        <f t="shared" si="1"/>
        <v/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1:70" s="19" customFormat="1" ht="15.75" x14ac:dyDescent="0.2">
      <c r="A49" s="153">
        <v>39</v>
      </c>
      <c r="B49" s="164">
        <f>INPUT!B49</f>
        <v>0</v>
      </c>
      <c r="C49" s="157" t="e">
        <f>ROUND(AVERAGE('FIRST QUARTER'!C49,'SECOND QUARTER'!C49),2)</f>
        <v>#DIV/0!</v>
      </c>
      <c r="D49" s="157" t="e">
        <f>ROUND(AVERAGE('FIRST QUARTER'!D49,'SECOND QUARTER'!D49),2)</f>
        <v>#DIV/0!</v>
      </c>
      <c r="E49" s="157" t="e">
        <f>ROUND(AVERAGE('FIRST QUARTER'!E49,'SECOND QUARTER'!E49),2)</f>
        <v>#DIV/0!</v>
      </c>
      <c r="F49" s="157" t="e">
        <f>ROUND(AVERAGE('FIRST QUARTER'!F49,'SECOND QUARTER'!F49),2)</f>
        <v>#DIV/0!</v>
      </c>
      <c r="G49" s="157" t="e">
        <f>ROUND(AVERAGE('FIRST QUARTER'!G49,'SECOND QUARTER'!G49),2)</f>
        <v>#DIV/0!</v>
      </c>
      <c r="H49" s="157" t="e">
        <f>ROUND(AVERAGE('FIRST QUARTER'!H49,'SECOND QUARTER'!H49),2)</f>
        <v>#DIV/0!</v>
      </c>
      <c r="I49" s="157" t="e">
        <f>ROUND(AVERAGE('FIRST QUARTER'!I49,'SECOND QUARTER'!I49),2)</f>
        <v>#REF!</v>
      </c>
      <c r="J49" s="157" t="e">
        <f>ROUND(AVERAGE('FIRST QUARTER'!J49,'SECOND QUARTER'!J49),2)</f>
        <v>#DIV/0!</v>
      </c>
      <c r="K49" s="157" t="e">
        <f>ROUND(AVERAGE('FIRST QUARTER'!K49,'SECOND QUARTER'!K49),2)</f>
        <v>#DIV/0!</v>
      </c>
      <c r="L49" s="157" t="e">
        <f>ROUND(AVERAGE('FIRST QUARTER'!L49,'SECOND QUARTER'!L49),2)</f>
        <v>#DIV/0!</v>
      </c>
      <c r="M49" s="157" t="e">
        <f>ROUND(AVERAGE('FIRST QUARTER'!M49,'SECOND QUARTER'!M49),2)</f>
        <v>#DIV/0!</v>
      </c>
      <c r="N49" s="55" t="e">
        <f t="shared" si="0"/>
        <v>#DIV/0!</v>
      </c>
      <c r="O49" s="56" t="str">
        <f t="shared" si="1"/>
        <v/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1:70" s="19" customFormat="1" ht="15.75" x14ac:dyDescent="0.2">
      <c r="A50" s="153">
        <v>40</v>
      </c>
      <c r="B50" s="164">
        <f>INPUT!B50</f>
        <v>0</v>
      </c>
      <c r="C50" s="157" t="e">
        <f>ROUND(AVERAGE('FIRST QUARTER'!C50,'SECOND QUARTER'!C50),2)</f>
        <v>#DIV/0!</v>
      </c>
      <c r="D50" s="157" t="e">
        <f>ROUND(AVERAGE('FIRST QUARTER'!D50,'SECOND QUARTER'!D50),2)</f>
        <v>#DIV/0!</v>
      </c>
      <c r="E50" s="157" t="e">
        <f>ROUND(AVERAGE('FIRST QUARTER'!E50,'SECOND QUARTER'!E50),2)</f>
        <v>#DIV/0!</v>
      </c>
      <c r="F50" s="157" t="e">
        <f>ROUND(AVERAGE('FIRST QUARTER'!F50,'SECOND QUARTER'!F50),2)</f>
        <v>#DIV/0!</v>
      </c>
      <c r="G50" s="157" t="e">
        <f>ROUND(AVERAGE('FIRST QUARTER'!G50,'SECOND QUARTER'!G50),2)</f>
        <v>#DIV/0!</v>
      </c>
      <c r="H50" s="157" t="e">
        <f>ROUND(AVERAGE('FIRST QUARTER'!H50,'SECOND QUARTER'!H50),2)</f>
        <v>#DIV/0!</v>
      </c>
      <c r="I50" s="157" t="e">
        <f>ROUND(AVERAGE('FIRST QUARTER'!I50,'SECOND QUARTER'!I50),2)</f>
        <v>#REF!</v>
      </c>
      <c r="J50" s="157" t="e">
        <f>ROUND(AVERAGE('FIRST QUARTER'!J50,'SECOND QUARTER'!J50),2)</f>
        <v>#DIV/0!</v>
      </c>
      <c r="K50" s="157" t="e">
        <f>ROUND(AVERAGE('FIRST QUARTER'!K50,'SECOND QUARTER'!K50),2)</f>
        <v>#DIV/0!</v>
      </c>
      <c r="L50" s="157" t="e">
        <f>ROUND(AVERAGE('FIRST QUARTER'!L50,'SECOND QUARTER'!L50),2)</f>
        <v>#DIV/0!</v>
      </c>
      <c r="M50" s="157" t="e">
        <f>ROUND(AVERAGE('FIRST QUARTER'!M50,'SECOND QUARTER'!M50),2)</f>
        <v>#DIV/0!</v>
      </c>
      <c r="N50" s="55" t="e">
        <f t="shared" si="0"/>
        <v>#DIV/0!</v>
      </c>
      <c r="O50" s="56" t="str">
        <f t="shared" si="1"/>
        <v/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0" s="19" customFormat="1" ht="15.75" x14ac:dyDescent="0.2">
      <c r="A51" s="153">
        <v>41</v>
      </c>
      <c r="B51" s="164">
        <f>INPUT!B51</f>
        <v>0</v>
      </c>
      <c r="C51" s="157" t="e">
        <f>ROUND(AVERAGE('FIRST QUARTER'!C51,'SECOND QUARTER'!C51),2)</f>
        <v>#DIV/0!</v>
      </c>
      <c r="D51" s="157" t="e">
        <f>ROUND(AVERAGE('FIRST QUARTER'!D51,'SECOND QUARTER'!D51),2)</f>
        <v>#DIV/0!</v>
      </c>
      <c r="E51" s="157" t="e">
        <f>ROUND(AVERAGE('FIRST QUARTER'!E51,'SECOND QUARTER'!E51),2)</f>
        <v>#DIV/0!</v>
      </c>
      <c r="F51" s="157" t="e">
        <f>ROUND(AVERAGE('FIRST QUARTER'!F51,'SECOND QUARTER'!F51),2)</f>
        <v>#DIV/0!</v>
      </c>
      <c r="G51" s="157" t="e">
        <f>ROUND(AVERAGE('FIRST QUARTER'!G51,'SECOND QUARTER'!G51),2)</f>
        <v>#DIV/0!</v>
      </c>
      <c r="H51" s="157" t="e">
        <f>ROUND(AVERAGE('FIRST QUARTER'!H51,'SECOND QUARTER'!H51),2)</f>
        <v>#DIV/0!</v>
      </c>
      <c r="I51" s="157" t="e">
        <f>ROUND(AVERAGE('FIRST QUARTER'!I51,'SECOND QUARTER'!I51),2)</f>
        <v>#REF!</v>
      </c>
      <c r="J51" s="157" t="e">
        <f>ROUND(AVERAGE('FIRST QUARTER'!J51,'SECOND QUARTER'!J51),2)</f>
        <v>#DIV/0!</v>
      </c>
      <c r="K51" s="157" t="e">
        <f>ROUND(AVERAGE('FIRST QUARTER'!K51,'SECOND QUARTER'!K51),2)</f>
        <v>#DIV/0!</v>
      </c>
      <c r="L51" s="157" t="e">
        <f>ROUND(AVERAGE('FIRST QUARTER'!L51,'SECOND QUARTER'!L51),2)</f>
        <v>#DIV/0!</v>
      </c>
      <c r="M51" s="157" t="e">
        <f>ROUND(AVERAGE('FIRST QUARTER'!M51,'SECOND QUARTER'!M51),2)</f>
        <v>#DIV/0!</v>
      </c>
      <c r="N51" s="55" t="e">
        <f t="shared" si="0"/>
        <v>#DIV/0!</v>
      </c>
      <c r="O51" s="56" t="str">
        <f t="shared" si="1"/>
        <v/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1:70" s="19" customFormat="1" ht="15.75" x14ac:dyDescent="0.2">
      <c r="A52" s="153">
        <v>42</v>
      </c>
      <c r="B52" s="164">
        <f>INPUT!B52</f>
        <v>0</v>
      </c>
      <c r="C52" s="157" t="e">
        <f>ROUND(AVERAGE('FIRST QUARTER'!C52,'SECOND QUARTER'!C52),2)</f>
        <v>#DIV/0!</v>
      </c>
      <c r="D52" s="157" t="e">
        <f>ROUND(AVERAGE('FIRST QUARTER'!D52,'SECOND QUARTER'!D52),2)</f>
        <v>#DIV/0!</v>
      </c>
      <c r="E52" s="157" t="e">
        <f>ROUND(AVERAGE('FIRST QUARTER'!E52,'SECOND QUARTER'!E52),2)</f>
        <v>#DIV/0!</v>
      </c>
      <c r="F52" s="157" t="e">
        <f>ROUND(AVERAGE('FIRST QUARTER'!F52,'SECOND QUARTER'!F52),2)</f>
        <v>#DIV/0!</v>
      </c>
      <c r="G52" s="157" t="e">
        <f>ROUND(AVERAGE('FIRST QUARTER'!G52,'SECOND QUARTER'!G52),2)</f>
        <v>#DIV/0!</v>
      </c>
      <c r="H52" s="157" t="e">
        <f>ROUND(AVERAGE('FIRST QUARTER'!H52,'SECOND QUARTER'!H52),2)</f>
        <v>#DIV/0!</v>
      </c>
      <c r="I52" s="157" t="e">
        <f>ROUND(AVERAGE('FIRST QUARTER'!I52,'SECOND QUARTER'!I52),2)</f>
        <v>#REF!</v>
      </c>
      <c r="J52" s="157" t="e">
        <f>ROUND(AVERAGE('FIRST QUARTER'!J52,'SECOND QUARTER'!J52),2)</f>
        <v>#DIV/0!</v>
      </c>
      <c r="K52" s="157" t="e">
        <f>ROUND(AVERAGE('FIRST QUARTER'!K52,'SECOND QUARTER'!K52),2)</f>
        <v>#DIV/0!</v>
      </c>
      <c r="L52" s="157" t="e">
        <f>ROUND(AVERAGE('FIRST QUARTER'!L52,'SECOND QUARTER'!L52),2)</f>
        <v>#DIV/0!</v>
      </c>
      <c r="M52" s="157" t="e">
        <f>ROUND(AVERAGE('FIRST QUARTER'!M52,'SECOND QUARTER'!M52),2)</f>
        <v>#DIV/0!</v>
      </c>
      <c r="N52" s="55" t="e">
        <f t="shared" si="0"/>
        <v>#DIV/0!</v>
      </c>
      <c r="O52" s="56" t="str">
        <f t="shared" si="1"/>
        <v/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0" s="19" customFormat="1" ht="15.75" x14ac:dyDescent="0.2">
      <c r="A53" s="153">
        <v>43</v>
      </c>
      <c r="B53" s="164">
        <f>INPUT!B53</f>
        <v>0</v>
      </c>
      <c r="C53" s="157" t="e">
        <f>ROUND(AVERAGE('FIRST QUARTER'!C53,'SECOND QUARTER'!C53),2)</f>
        <v>#DIV/0!</v>
      </c>
      <c r="D53" s="157" t="e">
        <f>ROUND(AVERAGE('FIRST QUARTER'!D53,'SECOND QUARTER'!D53),2)</f>
        <v>#DIV/0!</v>
      </c>
      <c r="E53" s="157" t="e">
        <f>ROUND(AVERAGE('FIRST QUARTER'!E53,'SECOND QUARTER'!E53),2)</f>
        <v>#DIV/0!</v>
      </c>
      <c r="F53" s="157" t="e">
        <f>ROUND(AVERAGE('FIRST QUARTER'!F53,'SECOND QUARTER'!F53),2)</f>
        <v>#DIV/0!</v>
      </c>
      <c r="G53" s="157" t="e">
        <f>ROUND(AVERAGE('FIRST QUARTER'!G53,'SECOND QUARTER'!G53),2)</f>
        <v>#DIV/0!</v>
      </c>
      <c r="H53" s="157" t="e">
        <f>ROUND(AVERAGE('FIRST QUARTER'!H53,'SECOND QUARTER'!H53),2)</f>
        <v>#DIV/0!</v>
      </c>
      <c r="I53" s="157" t="e">
        <f>ROUND(AVERAGE('FIRST QUARTER'!I53,'SECOND QUARTER'!I53),2)</f>
        <v>#REF!</v>
      </c>
      <c r="J53" s="157" t="e">
        <f>ROUND(AVERAGE('FIRST QUARTER'!J53,'SECOND QUARTER'!J53),2)</f>
        <v>#DIV/0!</v>
      </c>
      <c r="K53" s="157" t="e">
        <f>ROUND(AVERAGE('FIRST QUARTER'!K53,'SECOND QUARTER'!K53),2)</f>
        <v>#DIV/0!</v>
      </c>
      <c r="L53" s="157" t="e">
        <f>ROUND(AVERAGE('FIRST QUARTER'!L53,'SECOND QUARTER'!L53),2)</f>
        <v>#DIV/0!</v>
      </c>
      <c r="M53" s="157" t="e">
        <f>ROUND(AVERAGE('FIRST QUARTER'!M53,'SECOND QUARTER'!M53),2)</f>
        <v>#DIV/0!</v>
      </c>
      <c r="N53" s="55" t="e">
        <f t="shared" si="0"/>
        <v>#DIV/0!</v>
      </c>
      <c r="O53" s="56" t="str">
        <f t="shared" si="1"/>
        <v/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spans="1:70" s="19" customFormat="1" ht="15.75" x14ac:dyDescent="0.2">
      <c r="A54" s="153">
        <v>44</v>
      </c>
      <c r="B54" s="164">
        <f>INPUT!B54</f>
        <v>0</v>
      </c>
      <c r="C54" s="157" t="e">
        <f>ROUND(AVERAGE('FIRST QUARTER'!C54,'SECOND QUARTER'!C54),2)</f>
        <v>#DIV/0!</v>
      </c>
      <c r="D54" s="157" t="e">
        <f>ROUND(AVERAGE('FIRST QUARTER'!D54,'SECOND QUARTER'!D54),2)</f>
        <v>#DIV/0!</v>
      </c>
      <c r="E54" s="157" t="e">
        <f>ROUND(AVERAGE('FIRST QUARTER'!E54,'SECOND QUARTER'!E54),2)</f>
        <v>#DIV/0!</v>
      </c>
      <c r="F54" s="157" t="e">
        <f>ROUND(AVERAGE('FIRST QUARTER'!F54,'SECOND QUARTER'!F54),2)</f>
        <v>#DIV/0!</v>
      </c>
      <c r="G54" s="157" t="e">
        <f>ROUND(AVERAGE('FIRST QUARTER'!G54,'SECOND QUARTER'!G54),2)</f>
        <v>#DIV/0!</v>
      </c>
      <c r="H54" s="157" t="e">
        <f>ROUND(AVERAGE('FIRST QUARTER'!H54,'SECOND QUARTER'!H54),2)</f>
        <v>#DIV/0!</v>
      </c>
      <c r="I54" s="157" t="e">
        <f>ROUND(AVERAGE('FIRST QUARTER'!I54,'SECOND QUARTER'!I54),2)</f>
        <v>#REF!</v>
      </c>
      <c r="J54" s="157" t="e">
        <f>ROUND(AVERAGE('FIRST QUARTER'!J54,'SECOND QUARTER'!J54),2)</f>
        <v>#DIV/0!</v>
      </c>
      <c r="K54" s="157" t="e">
        <f>ROUND(AVERAGE('FIRST QUARTER'!K54,'SECOND QUARTER'!K54),2)</f>
        <v>#DIV/0!</v>
      </c>
      <c r="L54" s="157" t="e">
        <f>ROUND(AVERAGE('FIRST QUARTER'!L54,'SECOND QUARTER'!L54),2)</f>
        <v>#DIV/0!</v>
      </c>
      <c r="M54" s="157" t="e">
        <f>ROUND(AVERAGE('FIRST QUARTER'!M54,'SECOND QUARTER'!M54),2)</f>
        <v>#DIV/0!</v>
      </c>
      <c r="N54" s="55" t="e">
        <f t="shared" si="0"/>
        <v>#DIV/0!</v>
      </c>
      <c r="O54" s="56" t="str">
        <f t="shared" si="1"/>
        <v/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 spans="1:70" s="19" customFormat="1" ht="15.75" x14ac:dyDescent="0.2">
      <c r="A55" s="153">
        <v>45</v>
      </c>
      <c r="B55" s="164">
        <f>INPUT!B55</f>
        <v>0</v>
      </c>
      <c r="C55" s="157" t="e">
        <f>ROUND(AVERAGE('FIRST QUARTER'!C55,'SECOND QUARTER'!C55),2)</f>
        <v>#DIV/0!</v>
      </c>
      <c r="D55" s="157" t="e">
        <f>ROUND(AVERAGE('FIRST QUARTER'!D55,'SECOND QUARTER'!D55),2)</f>
        <v>#DIV/0!</v>
      </c>
      <c r="E55" s="157" t="e">
        <f>ROUND(AVERAGE('FIRST QUARTER'!E55,'SECOND QUARTER'!E55),2)</f>
        <v>#DIV/0!</v>
      </c>
      <c r="F55" s="157" t="e">
        <f>ROUND(AVERAGE('FIRST QUARTER'!F55,'SECOND QUARTER'!F55),2)</f>
        <v>#DIV/0!</v>
      </c>
      <c r="G55" s="157" t="e">
        <f>ROUND(AVERAGE('FIRST QUARTER'!G55,'SECOND QUARTER'!G55),2)</f>
        <v>#DIV/0!</v>
      </c>
      <c r="H55" s="157" t="e">
        <f>ROUND(AVERAGE('FIRST QUARTER'!H55,'SECOND QUARTER'!H55),2)</f>
        <v>#DIV/0!</v>
      </c>
      <c r="I55" s="157" t="e">
        <f>ROUND(AVERAGE('FIRST QUARTER'!I55,'SECOND QUARTER'!I55),2)</f>
        <v>#REF!</v>
      </c>
      <c r="J55" s="157" t="e">
        <f>ROUND(AVERAGE('FIRST QUARTER'!J55,'SECOND QUARTER'!J55),2)</f>
        <v>#DIV/0!</v>
      </c>
      <c r="K55" s="157" t="e">
        <f>ROUND(AVERAGE('FIRST QUARTER'!K55,'SECOND QUARTER'!K55),2)</f>
        <v>#DIV/0!</v>
      </c>
      <c r="L55" s="157" t="e">
        <f>ROUND(AVERAGE('FIRST QUARTER'!L55,'SECOND QUARTER'!L55),2)</f>
        <v>#DIV/0!</v>
      </c>
      <c r="M55" s="157" t="e">
        <f>ROUND(AVERAGE('FIRST QUARTER'!M55,'SECOND QUARTER'!M55),2)</f>
        <v>#DIV/0!</v>
      </c>
      <c r="N55" s="55" t="e">
        <f t="shared" si="0"/>
        <v>#DIV/0!</v>
      </c>
      <c r="O55" s="56" t="str">
        <f t="shared" si="1"/>
        <v/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 spans="1:70" s="19" customFormat="1" ht="15.75" x14ac:dyDescent="0.2">
      <c r="A56" s="153">
        <v>46</v>
      </c>
      <c r="B56" s="164">
        <f>INPUT!B56</f>
        <v>0</v>
      </c>
      <c r="C56" s="157" t="e">
        <f>ROUND(AVERAGE('FIRST QUARTER'!C56,'SECOND QUARTER'!C56),2)</f>
        <v>#DIV/0!</v>
      </c>
      <c r="D56" s="157" t="e">
        <f>ROUND(AVERAGE('FIRST QUARTER'!D56,'SECOND QUARTER'!D56),2)</f>
        <v>#DIV/0!</v>
      </c>
      <c r="E56" s="157" t="e">
        <f>ROUND(AVERAGE('FIRST QUARTER'!E56,'SECOND QUARTER'!E56),2)</f>
        <v>#DIV/0!</v>
      </c>
      <c r="F56" s="157" t="e">
        <f>ROUND(AVERAGE('FIRST QUARTER'!F56,'SECOND QUARTER'!F56),2)</f>
        <v>#DIV/0!</v>
      </c>
      <c r="G56" s="157" t="e">
        <f>ROUND(AVERAGE('FIRST QUARTER'!G56,'SECOND QUARTER'!G56),2)</f>
        <v>#DIV/0!</v>
      </c>
      <c r="H56" s="157" t="e">
        <f>ROUND(AVERAGE('FIRST QUARTER'!H56,'SECOND QUARTER'!H56),2)</f>
        <v>#DIV/0!</v>
      </c>
      <c r="I56" s="157" t="e">
        <f>ROUND(AVERAGE('FIRST QUARTER'!I56,'SECOND QUARTER'!I56),2)</f>
        <v>#REF!</v>
      </c>
      <c r="J56" s="157" t="e">
        <f>ROUND(AVERAGE('FIRST QUARTER'!J56,'SECOND QUARTER'!J56),2)</f>
        <v>#DIV/0!</v>
      </c>
      <c r="K56" s="157" t="e">
        <f>ROUND(AVERAGE('FIRST QUARTER'!K56,'SECOND QUARTER'!K56),2)</f>
        <v>#DIV/0!</v>
      </c>
      <c r="L56" s="157" t="e">
        <f>ROUND(AVERAGE('FIRST QUARTER'!L56,'SECOND QUARTER'!L56),2)</f>
        <v>#DIV/0!</v>
      </c>
      <c r="M56" s="157" t="e">
        <f>ROUND(AVERAGE('FIRST QUARTER'!M56,'SECOND QUARTER'!M56),2)</f>
        <v>#DIV/0!</v>
      </c>
      <c r="N56" s="55" t="e">
        <f t="shared" si="0"/>
        <v>#DIV/0!</v>
      </c>
      <c r="O56" s="56" t="str">
        <f t="shared" si="1"/>
        <v/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</row>
    <row r="57" spans="1:70" s="19" customFormat="1" ht="15.75" x14ac:dyDescent="0.2">
      <c r="A57" s="153">
        <v>47</v>
      </c>
      <c r="B57" s="164">
        <f>INPUT!B57</f>
        <v>0</v>
      </c>
      <c r="C57" s="157" t="e">
        <f>ROUND(AVERAGE('FIRST QUARTER'!C57,'SECOND QUARTER'!C57),2)</f>
        <v>#DIV/0!</v>
      </c>
      <c r="D57" s="157" t="e">
        <f>ROUND(AVERAGE('FIRST QUARTER'!D57,'SECOND QUARTER'!D57),2)</f>
        <v>#DIV/0!</v>
      </c>
      <c r="E57" s="157" t="e">
        <f>ROUND(AVERAGE('FIRST QUARTER'!E57,'SECOND QUARTER'!E57),2)</f>
        <v>#DIV/0!</v>
      </c>
      <c r="F57" s="157" t="e">
        <f>ROUND(AVERAGE('FIRST QUARTER'!F57,'SECOND QUARTER'!F57),2)</f>
        <v>#DIV/0!</v>
      </c>
      <c r="G57" s="157" t="e">
        <f>ROUND(AVERAGE('FIRST QUARTER'!G57,'SECOND QUARTER'!G57),2)</f>
        <v>#DIV/0!</v>
      </c>
      <c r="H57" s="157" t="e">
        <f>ROUND(AVERAGE('FIRST QUARTER'!H57,'SECOND QUARTER'!H57),2)</f>
        <v>#DIV/0!</v>
      </c>
      <c r="I57" s="157" t="e">
        <f>ROUND(AVERAGE('FIRST QUARTER'!I57,'SECOND QUARTER'!I57),2)</f>
        <v>#REF!</v>
      </c>
      <c r="J57" s="157" t="e">
        <f>ROUND(AVERAGE('FIRST QUARTER'!J57,'SECOND QUARTER'!J57),2)</f>
        <v>#DIV/0!</v>
      </c>
      <c r="K57" s="157" t="e">
        <f>ROUND(AVERAGE('FIRST QUARTER'!K57,'SECOND QUARTER'!K57),2)</f>
        <v>#DIV/0!</v>
      </c>
      <c r="L57" s="157" t="e">
        <f>ROUND(AVERAGE('FIRST QUARTER'!L57,'SECOND QUARTER'!L57),2)</f>
        <v>#DIV/0!</v>
      </c>
      <c r="M57" s="157" t="e">
        <f>ROUND(AVERAGE('FIRST QUARTER'!M57,'SECOND QUARTER'!M57),2)</f>
        <v>#DIV/0!</v>
      </c>
      <c r="N57" s="55" t="e">
        <f t="shared" si="0"/>
        <v>#DIV/0!</v>
      </c>
      <c r="O57" s="56" t="str">
        <f t="shared" si="1"/>
        <v/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</row>
    <row r="58" spans="1:70" s="19" customFormat="1" ht="15.75" x14ac:dyDescent="0.2">
      <c r="A58" s="153">
        <v>48</v>
      </c>
      <c r="B58" s="164">
        <f>INPUT!B58</f>
        <v>0</v>
      </c>
      <c r="C58" s="157" t="e">
        <f>ROUND(AVERAGE('FIRST QUARTER'!C58,'SECOND QUARTER'!C58),2)</f>
        <v>#DIV/0!</v>
      </c>
      <c r="D58" s="157" t="e">
        <f>ROUND(AVERAGE('FIRST QUARTER'!D58,'SECOND QUARTER'!D58),2)</f>
        <v>#DIV/0!</v>
      </c>
      <c r="E58" s="157" t="e">
        <f>ROUND(AVERAGE('FIRST QUARTER'!E58,'SECOND QUARTER'!E58),2)</f>
        <v>#DIV/0!</v>
      </c>
      <c r="F58" s="157" t="e">
        <f>ROUND(AVERAGE('FIRST QUARTER'!F58,'SECOND QUARTER'!F58),2)</f>
        <v>#DIV/0!</v>
      </c>
      <c r="G58" s="157" t="e">
        <f>ROUND(AVERAGE('FIRST QUARTER'!G58,'SECOND QUARTER'!G58),2)</f>
        <v>#DIV/0!</v>
      </c>
      <c r="H58" s="157" t="e">
        <f>ROUND(AVERAGE('FIRST QUARTER'!H58,'SECOND QUARTER'!H58),2)</f>
        <v>#DIV/0!</v>
      </c>
      <c r="I58" s="157" t="e">
        <f>ROUND(AVERAGE('FIRST QUARTER'!I58,'SECOND QUARTER'!I58),2)</f>
        <v>#REF!</v>
      </c>
      <c r="J58" s="157" t="e">
        <f>ROUND(AVERAGE('FIRST QUARTER'!J58,'SECOND QUARTER'!J58),2)</f>
        <v>#DIV/0!</v>
      </c>
      <c r="K58" s="157" t="e">
        <f>ROUND(AVERAGE('FIRST QUARTER'!K58,'SECOND QUARTER'!K58),2)</f>
        <v>#DIV/0!</v>
      </c>
      <c r="L58" s="157" t="e">
        <f>ROUND(AVERAGE('FIRST QUARTER'!L58,'SECOND QUARTER'!L58),2)</f>
        <v>#DIV/0!</v>
      </c>
      <c r="M58" s="157" t="e">
        <f>ROUND(AVERAGE('FIRST QUARTER'!M58,'SECOND QUARTER'!M58),2)</f>
        <v>#DIV/0!</v>
      </c>
      <c r="N58" s="55" t="e">
        <f t="shared" si="0"/>
        <v>#DIV/0!</v>
      </c>
      <c r="O58" s="56" t="str">
        <f t="shared" si="1"/>
        <v/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</row>
    <row r="59" spans="1:70" s="19" customFormat="1" ht="15.75" x14ac:dyDescent="0.2">
      <c r="A59" s="153">
        <v>49</v>
      </c>
      <c r="B59" s="164">
        <f>INPUT!B59</f>
        <v>0</v>
      </c>
      <c r="C59" s="157" t="e">
        <f>ROUND(AVERAGE('FIRST QUARTER'!C59,'SECOND QUARTER'!C59),2)</f>
        <v>#DIV/0!</v>
      </c>
      <c r="D59" s="157" t="e">
        <f>ROUND(AVERAGE('FIRST QUARTER'!D59,'SECOND QUARTER'!D59),2)</f>
        <v>#DIV/0!</v>
      </c>
      <c r="E59" s="157" t="e">
        <f>ROUND(AVERAGE('FIRST QUARTER'!E59,'SECOND QUARTER'!E59),2)</f>
        <v>#DIV/0!</v>
      </c>
      <c r="F59" s="157" t="e">
        <f>ROUND(AVERAGE('FIRST QUARTER'!F59,'SECOND QUARTER'!F59),2)</f>
        <v>#DIV/0!</v>
      </c>
      <c r="G59" s="157" t="e">
        <f>ROUND(AVERAGE('FIRST QUARTER'!G59,'SECOND QUARTER'!G59),2)</f>
        <v>#DIV/0!</v>
      </c>
      <c r="H59" s="157" t="e">
        <f>ROUND(AVERAGE('FIRST QUARTER'!H59,'SECOND QUARTER'!H59),2)</f>
        <v>#DIV/0!</v>
      </c>
      <c r="I59" s="157" t="e">
        <f>ROUND(AVERAGE('FIRST QUARTER'!I59,'SECOND QUARTER'!I59),2)</f>
        <v>#REF!</v>
      </c>
      <c r="J59" s="157" t="e">
        <f>ROUND(AVERAGE('FIRST QUARTER'!J59,'SECOND QUARTER'!J59),2)</f>
        <v>#DIV/0!</v>
      </c>
      <c r="K59" s="157" t="e">
        <f>ROUND(AVERAGE('FIRST QUARTER'!K59,'SECOND QUARTER'!K59),2)</f>
        <v>#DIV/0!</v>
      </c>
      <c r="L59" s="157" t="e">
        <f>ROUND(AVERAGE('FIRST QUARTER'!L59,'SECOND QUARTER'!L59),2)</f>
        <v>#DIV/0!</v>
      </c>
      <c r="M59" s="157" t="e">
        <f>ROUND(AVERAGE('FIRST QUARTER'!M59,'SECOND QUARTER'!M59),2)</f>
        <v>#DIV/0!</v>
      </c>
      <c r="N59" s="55" t="e">
        <f t="shared" si="0"/>
        <v>#DIV/0!</v>
      </c>
      <c r="O59" s="56" t="str">
        <f t="shared" si="1"/>
        <v/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 spans="1:70" s="19" customFormat="1" ht="16.5" thickBot="1" x14ac:dyDescent="0.25">
      <c r="A60" s="154">
        <v>50</v>
      </c>
      <c r="B60" s="165">
        <f>INPUT!B60</f>
        <v>0</v>
      </c>
      <c r="C60" s="157" t="e">
        <f>ROUND(AVERAGE('FIRST QUARTER'!C60,'SECOND QUARTER'!C60),2)</f>
        <v>#DIV/0!</v>
      </c>
      <c r="D60" s="157" t="e">
        <f>ROUND(AVERAGE('FIRST QUARTER'!D60,'SECOND QUARTER'!D60),2)</f>
        <v>#DIV/0!</v>
      </c>
      <c r="E60" s="157" t="e">
        <f>ROUND(AVERAGE('FIRST QUARTER'!E60,'SECOND QUARTER'!E60),2)</f>
        <v>#DIV/0!</v>
      </c>
      <c r="F60" s="157" t="e">
        <f>ROUND(AVERAGE('FIRST QUARTER'!F60,'SECOND QUARTER'!F60),2)</f>
        <v>#DIV/0!</v>
      </c>
      <c r="G60" s="157" t="e">
        <f>ROUND(AVERAGE('FIRST QUARTER'!G60,'SECOND QUARTER'!G60),2)</f>
        <v>#DIV/0!</v>
      </c>
      <c r="H60" s="157" t="e">
        <f>ROUND(AVERAGE('FIRST QUARTER'!H60,'SECOND QUARTER'!H60),2)</f>
        <v>#DIV/0!</v>
      </c>
      <c r="I60" s="157" t="e">
        <f>ROUND(AVERAGE('FIRST QUARTER'!I60,'SECOND QUARTER'!I60),2)</f>
        <v>#REF!</v>
      </c>
      <c r="J60" s="157" t="e">
        <f>ROUND(AVERAGE('FIRST QUARTER'!J60,'SECOND QUARTER'!J60),2)</f>
        <v>#DIV/0!</v>
      </c>
      <c r="K60" s="157" t="e">
        <f>ROUND(AVERAGE('FIRST QUARTER'!K60,'SECOND QUARTER'!K60),2)</f>
        <v>#DIV/0!</v>
      </c>
      <c r="L60" s="157" t="e">
        <f>ROUND(AVERAGE('FIRST QUARTER'!L60,'SECOND QUARTER'!L60),2)</f>
        <v>#DIV/0!</v>
      </c>
      <c r="M60" s="157" t="e">
        <f>ROUND(AVERAGE('FIRST QUARTER'!M60,'SECOND QUARTER'!M60),2)</f>
        <v>#DIV/0!</v>
      </c>
      <c r="N60" s="55" t="e">
        <f t="shared" si="0"/>
        <v>#DIV/0!</v>
      </c>
      <c r="O60" s="56" t="str">
        <f t="shared" si="1"/>
        <v/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1:70" s="19" customFormat="1" ht="16.5" thickBot="1" x14ac:dyDescent="0.25">
      <c r="A61" s="155"/>
      <c r="B61" s="166" t="s">
        <v>33</v>
      </c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3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 spans="1:70" s="19" customFormat="1" ht="15.75" x14ac:dyDescent="0.2">
      <c r="A62" s="97">
        <v>1</v>
      </c>
      <c r="B62" s="163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55" t="e">
        <f t="shared" si="0"/>
        <v>#DIV/0!</v>
      </c>
      <c r="O62" s="56" t="str">
        <f t="shared" si="1"/>
        <v/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spans="1:70" s="19" customFormat="1" ht="15.75" x14ac:dyDescent="0.2">
      <c r="A63" s="153">
        <v>2</v>
      </c>
      <c r="B63" s="164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55" t="e">
        <f t="shared" si="0"/>
        <v>#DIV/0!</v>
      </c>
      <c r="O63" s="56" t="str">
        <f t="shared" si="1"/>
        <v/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1:70" s="19" customFormat="1" ht="15.75" x14ac:dyDescent="0.2">
      <c r="A64" s="153">
        <v>3</v>
      </c>
      <c r="B64" s="164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55" t="e">
        <f t="shared" si="0"/>
        <v>#DIV/0!</v>
      </c>
      <c r="O64" s="56" t="str">
        <f t="shared" si="1"/>
        <v/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 spans="1:70" s="19" customFormat="1" ht="15.75" x14ac:dyDescent="0.2">
      <c r="A65" s="153">
        <v>4</v>
      </c>
      <c r="B65" s="164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55" t="e">
        <f t="shared" si="0"/>
        <v>#DIV/0!</v>
      </c>
      <c r="O65" s="56" t="str">
        <f t="shared" si="1"/>
        <v/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 spans="1:70" s="19" customFormat="1" ht="15.75" x14ac:dyDescent="0.2">
      <c r="A66" s="153">
        <v>5</v>
      </c>
      <c r="B66" s="164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55" t="e">
        <f t="shared" si="0"/>
        <v>#DIV/0!</v>
      </c>
      <c r="O66" s="56" t="str">
        <f t="shared" si="1"/>
        <v/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 spans="1:70" s="19" customFormat="1" ht="15.75" x14ac:dyDescent="0.2">
      <c r="A67" s="153">
        <v>6</v>
      </c>
      <c r="B67" s="164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55" t="e">
        <f t="shared" si="0"/>
        <v>#DIV/0!</v>
      </c>
      <c r="O67" s="56" t="str">
        <f t="shared" si="1"/>
        <v/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</row>
    <row r="68" spans="1:70" s="19" customFormat="1" ht="15.75" x14ac:dyDescent="0.2">
      <c r="A68" s="153">
        <v>7</v>
      </c>
      <c r="B68" s="164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55" t="e">
        <f t="shared" si="0"/>
        <v>#DIV/0!</v>
      </c>
      <c r="O68" s="56" t="str">
        <f t="shared" si="1"/>
        <v/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</row>
    <row r="69" spans="1:70" s="19" customFormat="1" ht="15.75" x14ac:dyDescent="0.2">
      <c r="A69" s="153">
        <v>8</v>
      </c>
      <c r="B69" s="164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55" t="e">
        <f t="shared" si="0"/>
        <v>#DIV/0!</v>
      </c>
      <c r="O69" s="56" t="str">
        <f t="shared" si="1"/>
        <v/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</row>
    <row r="70" spans="1:70" s="19" customFormat="1" ht="15.75" x14ac:dyDescent="0.2">
      <c r="A70" s="153">
        <v>9</v>
      </c>
      <c r="B70" s="164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55" t="e">
        <f t="shared" si="0"/>
        <v>#DIV/0!</v>
      </c>
      <c r="O70" s="56" t="str">
        <f t="shared" si="1"/>
        <v/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</row>
    <row r="71" spans="1:70" s="19" customFormat="1" ht="15.75" x14ac:dyDescent="0.2">
      <c r="A71" s="153">
        <v>10</v>
      </c>
      <c r="B71" s="164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55" t="e">
        <f t="shared" si="0"/>
        <v>#DIV/0!</v>
      </c>
      <c r="O71" s="56" t="str">
        <f t="shared" si="1"/>
        <v/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</row>
    <row r="72" spans="1:70" s="19" customFormat="1" ht="15.75" x14ac:dyDescent="0.2">
      <c r="A72" s="153">
        <v>11</v>
      </c>
      <c r="B72" s="164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55" t="e">
        <f t="shared" si="0"/>
        <v>#DIV/0!</v>
      </c>
      <c r="O72" s="56" t="str">
        <f t="shared" si="1"/>
        <v/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</row>
    <row r="73" spans="1:70" s="19" customFormat="1" ht="15.75" x14ac:dyDescent="0.2">
      <c r="A73" s="153">
        <v>12</v>
      </c>
      <c r="B73" s="164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55" t="e">
        <f t="shared" si="0"/>
        <v>#DIV/0!</v>
      </c>
      <c r="O73" s="56" t="str">
        <f t="shared" si="1"/>
        <v/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</row>
    <row r="74" spans="1:70" s="19" customFormat="1" ht="15.75" x14ac:dyDescent="0.2">
      <c r="A74" s="153">
        <v>13</v>
      </c>
      <c r="B74" s="164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55" t="e">
        <f t="shared" si="0"/>
        <v>#DIV/0!</v>
      </c>
      <c r="O74" s="56" t="str">
        <f t="shared" si="1"/>
        <v/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</row>
    <row r="75" spans="1:70" s="19" customFormat="1" ht="15.75" x14ac:dyDescent="0.2">
      <c r="A75" s="153">
        <v>14</v>
      </c>
      <c r="B75" s="164">
        <f>INPUT!B75</f>
        <v>0</v>
      </c>
      <c r="C75" s="157" t="e">
        <f>ROUND(AVERAGE('FIRST QUARTER'!C75,'SECOND QUARTER'!C75),2)</f>
        <v>#DIV/0!</v>
      </c>
      <c r="D75" s="157" t="e">
        <f>ROUND(AVERAGE('FIRST QUARTER'!D75,'SECOND QUARTER'!D75),2)</f>
        <v>#DIV/0!</v>
      </c>
      <c r="E75" s="157" t="e">
        <f>ROUND(AVERAGE('FIRST QUARTER'!E75,'SECOND QUARTER'!E75),2)</f>
        <v>#DIV/0!</v>
      </c>
      <c r="F75" s="157" t="e">
        <f>ROUND(AVERAGE('FIRST QUARTER'!F75,'SECOND QUARTER'!F75),2)</f>
        <v>#DIV/0!</v>
      </c>
      <c r="G75" s="157" t="e">
        <f>ROUND(AVERAGE('FIRST QUARTER'!G75,'SECOND QUARTER'!G75),2)</f>
        <v>#DIV/0!</v>
      </c>
      <c r="H75" s="157" t="e">
        <f>ROUND(AVERAGE('FIRST QUARTER'!H75,'SECOND QUARTER'!H75),2)</f>
        <v>#DIV/0!</v>
      </c>
      <c r="I75" s="157" t="e">
        <f>ROUND(AVERAGE('FIRST QUARTER'!I75,'SECOND QUARTER'!I75),2)</f>
        <v>#REF!</v>
      </c>
      <c r="J75" s="157" t="e">
        <f>ROUND(AVERAGE('FIRST QUARTER'!J75,'SECOND QUARTER'!J75),2)</f>
        <v>#DIV/0!</v>
      </c>
      <c r="K75" s="157" t="e">
        <f>ROUND(AVERAGE('FIRST QUARTER'!K75,'SECOND QUARTER'!K75),2)</f>
        <v>#DIV/0!</v>
      </c>
      <c r="L75" s="157" t="e">
        <f>ROUND(AVERAGE('FIRST QUARTER'!L75,'SECOND QUARTER'!L75),2)</f>
        <v>#DIV/0!</v>
      </c>
      <c r="M75" s="157" t="e">
        <f>ROUND(AVERAGE('FIRST QUARTER'!M75,'SECOND QUARTER'!M75),2)</f>
        <v>#DIV/0!</v>
      </c>
      <c r="N75" s="55" t="e">
        <f t="shared" si="0"/>
        <v>#DIV/0!</v>
      </c>
      <c r="O75" s="56" t="str">
        <f t="shared" si="1"/>
        <v/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</row>
    <row r="76" spans="1:70" s="19" customFormat="1" ht="15.75" x14ac:dyDescent="0.2">
      <c r="A76" s="153">
        <v>15</v>
      </c>
      <c r="B76" s="164">
        <f>INPUT!B76</f>
        <v>0</v>
      </c>
      <c r="C76" s="157" t="e">
        <f>ROUND(AVERAGE('FIRST QUARTER'!C76,'SECOND QUARTER'!C76),2)</f>
        <v>#DIV/0!</v>
      </c>
      <c r="D76" s="157" t="e">
        <f>ROUND(AVERAGE('FIRST QUARTER'!D76,'SECOND QUARTER'!D76),2)</f>
        <v>#DIV/0!</v>
      </c>
      <c r="E76" s="157" t="e">
        <f>ROUND(AVERAGE('FIRST QUARTER'!E76,'SECOND QUARTER'!E76),2)</f>
        <v>#DIV/0!</v>
      </c>
      <c r="F76" s="157" t="e">
        <f>ROUND(AVERAGE('FIRST QUARTER'!F76,'SECOND QUARTER'!F76),2)</f>
        <v>#DIV/0!</v>
      </c>
      <c r="G76" s="157" t="e">
        <f>ROUND(AVERAGE('FIRST QUARTER'!G76,'SECOND QUARTER'!G76),2)</f>
        <v>#DIV/0!</v>
      </c>
      <c r="H76" s="157" t="e">
        <f>ROUND(AVERAGE('FIRST QUARTER'!H76,'SECOND QUARTER'!H76),2)</f>
        <v>#DIV/0!</v>
      </c>
      <c r="I76" s="157" t="e">
        <f>ROUND(AVERAGE('FIRST QUARTER'!I76,'SECOND QUARTER'!I76),2)</f>
        <v>#REF!</v>
      </c>
      <c r="J76" s="157" t="e">
        <f>ROUND(AVERAGE('FIRST QUARTER'!J76,'SECOND QUARTER'!J76),2)</f>
        <v>#DIV/0!</v>
      </c>
      <c r="K76" s="157" t="e">
        <f>ROUND(AVERAGE('FIRST QUARTER'!K76,'SECOND QUARTER'!K76),2)</f>
        <v>#DIV/0!</v>
      </c>
      <c r="L76" s="157" t="e">
        <f>ROUND(AVERAGE('FIRST QUARTER'!L76,'SECOND QUARTER'!L76),2)</f>
        <v>#DIV/0!</v>
      </c>
      <c r="M76" s="157" t="e">
        <f>ROUND(AVERAGE('FIRST QUARTER'!M76,'SECOND QUARTER'!M76),2)</f>
        <v>#DIV/0!</v>
      </c>
      <c r="N76" s="55" t="e">
        <f t="shared" ref="N76:N111" si="2">IF(ISERROR(C76+D76+E76+F76+G76+H76+I76+J76+K76+L76)/(COUNT(C76:L76)),"",(C76+D76+E76+F76+G76+H76+I76+J76+K76+L76)/(COUNT(C76:L76)))</f>
        <v>#DIV/0!</v>
      </c>
      <c r="O76" s="56" t="str">
        <f t="shared" ref="O76:O111" si="3">IF(ISERROR(ROUND(N76,0)),"",ROUND(N76,0))</f>
        <v/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</row>
    <row r="77" spans="1:70" s="19" customFormat="1" ht="15.75" x14ac:dyDescent="0.2">
      <c r="A77" s="153">
        <v>16</v>
      </c>
      <c r="B77" s="164">
        <f>INPUT!B77</f>
        <v>0</v>
      </c>
      <c r="C77" s="157" t="e">
        <f>ROUND(AVERAGE('FIRST QUARTER'!C77,'SECOND QUARTER'!C77),2)</f>
        <v>#DIV/0!</v>
      </c>
      <c r="D77" s="157" t="e">
        <f>ROUND(AVERAGE('FIRST QUARTER'!D77,'SECOND QUARTER'!D77),2)</f>
        <v>#DIV/0!</v>
      </c>
      <c r="E77" s="157" t="e">
        <f>ROUND(AVERAGE('FIRST QUARTER'!E77,'SECOND QUARTER'!E77),2)</f>
        <v>#DIV/0!</v>
      </c>
      <c r="F77" s="157" t="e">
        <f>ROUND(AVERAGE('FIRST QUARTER'!F77,'SECOND QUARTER'!F77),2)</f>
        <v>#DIV/0!</v>
      </c>
      <c r="G77" s="157" t="e">
        <f>ROUND(AVERAGE('FIRST QUARTER'!G77,'SECOND QUARTER'!G77),2)</f>
        <v>#DIV/0!</v>
      </c>
      <c r="H77" s="157" t="e">
        <f>ROUND(AVERAGE('FIRST QUARTER'!H77,'SECOND QUARTER'!H77),2)</f>
        <v>#DIV/0!</v>
      </c>
      <c r="I77" s="157" t="e">
        <f>ROUND(AVERAGE('FIRST QUARTER'!I77,'SECOND QUARTER'!I77),2)</f>
        <v>#REF!</v>
      </c>
      <c r="J77" s="157" t="e">
        <f>ROUND(AVERAGE('FIRST QUARTER'!J77,'SECOND QUARTER'!J77),2)</f>
        <v>#DIV/0!</v>
      </c>
      <c r="K77" s="157" t="e">
        <f>ROUND(AVERAGE('FIRST QUARTER'!K77,'SECOND QUARTER'!K77),2)</f>
        <v>#DIV/0!</v>
      </c>
      <c r="L77" s="157" t="e">
        <f>ROUND(AVERAGE('FIRST QUARTER'!L77,'SECOND QUARTER'!L77),2)</f>
        <v>#DIV/0!</v>
      </c>
      <c r="M77" s="157" t="e">
        <f>ROUND(AVERAGE('FIRST QUARTER'!M77,'SECOND QUARTER'!M77),2)</f>
        <v>#DIV/0!</v>
      </c>
      <c r="N77" s="55" t="e">
        <f t="shared" si="2"/>
        <v>#DIV/0!</v>
      </c>
      <c r="O77" s="56" t="str">
        <f t="shared" si="3"/>
        <v/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</row>
    <row r="78" spans="1:70" s="19" customFormat="1" ht="15.75" x14ac:dyDescent="0.2">
      <c r="A78" s="153">
        <v>17</v>
      </c>
      <c r="B78" s="164">
        <f>INPUT!B78</f>
        <v>0</v>
      </c>
      <c r="C78" s="157" t="e">
        <f>ROUND(AVERAGE('FIRST QUARTER'!C78,'SECOND QUARTER'!C78),2)</f>
        <v>#DIV/0!</v>
      </c>
      <c r="D78" s="157" t="e">
        <f>ROUND(AVERAGE('FIRST QUARTER'!D78,'SECOND QUARTER'!D78),2)</f>
        <v>#DIV/0!</v>
      </c>
      <c r="E78" s="157" t="e">
        <f>ROUND(AVERAGE('FIRST QUARTER'!E78,'SECOND QUARTER'!E78),2)</f>
        <v>#DIV/0!</v>
      </c>
      <c r="F78" s="157" t="e">
        <f>ROUND(AVERAGE('FIRST QUARTER'!F78,'SECOND QUARTER'!F78),2)</f>
        <v>#DIV/0!</v>
      </c>
      <c r="G78" s="157" t="e">
        <f>ROUND(AVERAGE('FIRST QUARTER'!G78,'SECOND QUARTER'!G78),2)</f>
        <v>#DIV/0!</v>
      </c>
      <c r="H78" s="157" t="e">
        <f>ROUND(AVERAGE('FIRST QUARTER'!H78,'SECOND QUARTER'!H78),2)</f>
        <v>#DIV/0!</v>
      </c>
      <c r="I78" s="157" t="e">
        <f>ROUND(AVERAGE('FIRST QUARTER'!I78,'SECOND QUARTER'!I78),2)</f>
        <v>#REF!</v>
      </c>
      <c r="J78" s="157" t="e">
        <f>ROUND(AVERAGE('FIRST QUARTER'!J78,'SECOND QUARTER'!J78),2)</f>
        <v>#DIV/0!</v>
      </c>
      <c r="K78" s="157" t="e">
        <f>ROUND(AVERAGE('FIRST QUARTER'!K78,'SECOND QUARTER'!K78),2)</f>
        <v>#DIV/0!</v>
      </c>
      <c r="L78" s="157" t="e">
        <f>ROUND(AVERAGE('FIRST QUARTER'!L78,'SECOND QUARTER'!L78),2)</f>
        <v>#DIV/0!</v>
      </c>
      <c r="M78" s="157" t="e">
        <f>ROUND(AVERAGE('FIRST QUARTER'!M78,'SECOND QUARTER'!M78),2)</f>
        <v>#DIV/0!</v>
      </c>
      <c r="N78" s="55" t="e">
        <f t="shared" si="2"/>
        <v>#DIV/0!</v>
      </c>
      <c r="O78" s="56" t="str">
        <f t="shared" si="3"/>
        <v/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</row>
    <row r="79" spans="1:70" s="19" customFormat="1" ht="15.75" x14ac:dyDescent="0.2">
      <c r="A79" s="153">
        <v>18</v>
      </c>
      <c r="B79" s="164">
        <f>INPUT!B79</f>
        <v>0</v>
      </c>
      <c r="C79" s="157" t="e">
        <f>ROUND(AVERAGE('FIRST QUARTER'!C79,'SECOND QUARTER'!C79),2)</f>
        <v>#DIV/0!</v>
      </c>
      <c r="D79" s="157" t="e">
        <f>ROUND(AVERAGE('FIRST QUARTER'!D79,'SECOND QUARTER'!D79),2)</f>
        <v>#DIV/0!</v>
      </c>
      <c r="E79" s="157" t="e">
        <f>ROUND(AVERAGE('FIRST QUARTER'!E79,'SECOND QUARTER'!E79),2)</f>
        <v>#DIV/0!</v>
      </c>
      <c r="F79" s="157" t="e">
        <f>ROUND(AVERAGE('FIRST QUARTER'!F79,'SECOND QUARTER'!F79),2)</f>
        <v>#DIV/0!</v>
      </c>
      <c r="G79" s="157" t="e">
        <f>ROUND(AVERAGE('FIRST QUARTER'!G79,'SECOND QUARTER'!G79),2)</f>
        <v>#DIV/0!</v>
      </c>
      <c r="H79" s="157" t="e">
        <f>ROUND(AVERAGE('FIRST QUARTER'!H79,'SECOND QUARTER'!H79),2)</f>
        <v>#DIV/0!</v>
      </c>
      <c r="I79" s="157" t="e">
        <f>ROUND(AVERAGE('FIRST QUARTER'!I79,'SECOND QUARTER'!I79),2)</f>
        <v>#REF!</v>
      </c>
      <c r="J79" s="157" t="e">
        <f>ROUND(AVERAGE('FIRST QUARTER'!J79,'SECOND QUARTER'!J79),2)</f>
        <v>#DIV/0!</v>
      </c>
      <c r="K79" s="157" t="e">
        <f>ROUND(AVERAGE('FIRST QUARTER'!K79,'SECOND QUARTER'!K79),2)</f>
        <v>#DIV/0!</v>
      </c>
      <c r="L79" s="157" t="e">
        <f>ROUND(AVERAGE('FIRST QUARTER'!L79,'SECOND QUARTER'!L79),2)</f>
        <v>#DIV/0!</v>
      </c>
      <c r="M79" s="157" t="e">
        <f>ROUND(AVERAGE('FIRST QUARTER'!M79,'SECOND QUARTER'!M79),2)</f>
        <v>#DIV/0!</v>
      </c>
      <c r="N79" s="55" t="e">
        <f t="shared" si="2"/>
        <v>#DIV/0!</v>
      </c>
      <c r="O79" s="56" t="str">
        <f t="shared" si="3"/>
        <v/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</row>
    <row r="80" spans="1:70" s="19" customFormat="1" ht="15.75" x14ac:dyDescent="0.2">
      <c r="A80" s="153">
        <v>19</v>
      </c>
      <c r="B80" s="164">
        <f>INPUT!B80</f>
        <v>0</v>
      </c>
      <c r="C80" s="157" t="e">
        <f>ROUND(AVERAGE('FIRST QUARTER'!C80,'SECOND QUARTER'!C80),2)</f>
        <v>#DIV/0!</v>
      </c>
      <c r="D80" s="157" t="e">
        <f>ROUND(AVERAGE('FIRST QUARTER'!D80,'SECOND QUARTER'!D80),2)</f>
        <v>#DIV/0!</v>
      </c>
      <c r="E80" s="157" t="e">
        <f>ROUND(AVERAGE('FIRST QUARTER'!E80,'SECOND QUARTER'!E80),2)</f>
        <v>#DIV/0!</v>
      </c>
      <c r="F80" s="157" t="e">
        <f>ROUND(AVERAGE('FIRST QUARTER'!F80,'SECOND QUARTER'!F80),2)</f>
        <v>#DIV/0!</v>
      </c>
      <c r="G80" s="157" t="e">
        <f>ROUND(AVERAGE('FIRST QUARTER'!G80,'SECOND QUARTER'!G80),2)</f>
        <v>#DIV/0!</v>
      </c>
      <c r="H80" s="157" t="e">
        <f>ROUND(AVERAGE('FIRST QUARTER'!H80,'SECOND QUARTER'!H80),2)</f>
        <v>#DIV/0!</v>
      </c>
      <c r="I80" s="157" t="e">
        <f>ROUND(AVERAGE('FIRST QUARTER'!I80,'SECOND QUARTER'!I80),2)</f>
        <v>#REF!</v>
      </c>
      <c r="J80" s="157" t="e">
        <f>ROUND(AVERAGE('FIRST QUARTER'!J80,'SECOND QUARTER'!J80),2)</f>
        <v>#DIV/0!</v>
      </c>
      <c r="K80" s="157" t="e">
        <f>ROUND(AVERAGE('FIRST QUARTER'!K80,'SECOND QUARTER'!K80),2)</f>
        <v>#DIV/0!</v>
      </c>
      <c r="L80" s="157" t="e">
        <f>ROUND(AVERAGE('FIRST QUARTER'!L80,'SECOND QUARTER'!L80),2)</f>
        <v>#DIV/0!</v>
      </c>
      <c r="M80" s="157" t="e">
        <f>ROUND(AVERAGE('FIRST QUARTER'!M80,'SECOND QUARTER'!M80),2)</f>
        <v>#DIV/0!</v>
      </c>
      <c r="N80" s="55" t="e">
        <f t="shared" si="2"/>
        <v>#DIV/0!</v>
      </c>
      <c r="O80" s="56" t="str">
        <f t="shared" si="3"/>
        <v/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</row>
    <row r="81" spans="1:70" s="19" customFormat="1" ht="15.75" x14ac:dyDescent="0.2">
      <c r="A81" s="153">
        <v>20</v>
      </c>
      <c r="B81" s="164">
        <f>INPUT!B81</f>
        <v>0</v>
      </c>
      <c r="C81" s="157" t="e">
        <f>ROUND(AVERAGE('FIRST QUARTER'!C81,'SECOND QUARTER'!C81),2)</f>
        <v>#DIV/0!</v>
      </c>
      <c r="D81" s="157" t="e">
        <f>ROUND(AVERAGE('FIRST QUARTER'!D81,'SECOND QUARTER'!D81),2)</f>
        <v>#DIV/0!</v>
      </c>
      <c r="E81" s="157" t="e">
        <f>ROUND(AVERAGE('FIRST QUARTER'!E81,'SECOND QUARTER'!E81),2)</f>
        <v>#DIV/0!</v>
      </c>
      <c r="F81" s="157" t="e">
        <f>ROUND(AVERAGE('FIRST QUARTER'!F81,'SECOND QUARTER'!F81),2)</f>
        <v>#DIV/0!</v>
      </c>
      <c r="G81" s="157" t="e">
        <f>ROUND(AVERAGE('FIRST QUARTER'!G81,'SECOND QUARTER'!G81),2)</f>
        <v>#DIV/0!</v>
      </c>
      <c r="H81" s="157" t="e">
        <f>ROUND(AVERAGE('FIRST QUARTER'!H81,'SECOND QUARTER'!H81),2)</f>
        <v>#DIV/0!</v>
      </c>
      <c r="I81" s="157" t="e">
        <f>ROUND(AVERAGE('FIRST QUARTER'!I81,'SECOND QUARTER'!I81),2)</f>
        <v>#REF!</v>
      </c>
      <c r="J81" s="157" t="e">
        <f>ROUND(AVERAGE('FIRST QUARTER'!J81,'SECOND QUARTER'!J81),2)</f>
        <v>#DIV/0!</v>
      </c>
      <c r="K81" s="157" t="e">
        <f>ROUND(AVERAGE('FIRST QUARTER'!K81,'SECOND QUARTER'!K81),2)</f>
        <v>#DIV/0!</v>
      </c>
      <c r="L81" s="157" t="e">
        <f>ROUND(AVERAGE('FIRST QUARTER'!L81,'SECOND QUARTER'!L81),2)</f>
        <v>#DIV/0!</v>
      </c>
      <c r="M81" s="157" t="e">
        <f>ROUND(AVERAGE('FIRST QUARTER'!M81,'SECOND QUARTER'!M81),2)</f>
        <v>#DIV/0!</v>
      </c>
      <c r="N81" s="55" t="e">
        <f t="shared" si="2"/>
        <v>#DIV/0!</v>
      </c>
      <c r="O81" s="56" t="str">
        <f t="shared" si="3"/>
        <v/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</row>
    <row r="82" spans="1:70" s="19" customFormat="1" ht="15.75" x14ac:dyDescent="0.2">
      <c r="A82" s="153">
        <v>21</v>
      </c>
      <c r="B82" s="164">
        <f>INPUT!B82</f>
        <v>0</v>
      </c>
      <c r="C82" s="157" t="e">
        <f>ROUND(AVERAGE('FIRST QUARTER'!C82,'SECOND QUARTER'!C82),2)</f>
        <v>#DIV/0!</v>
      </c>
      <c r="D82" s="157" t="e">
        <f>ROUND(AVERAGE('FIRST QUARTER'!D82,'SECOND QUARTER'!D82),2)</f>
        <v>#DIV/0!</v>
      </c>
      <c r="E82" s="157" t="e">
        <f>ROUND(AVERAGE('FIRST QUARTER'!E82,'SECOND QUARTER'!E82),2)</f>
        <v>#DIV/0!</v>
      </c>
      <c r="F82" s="157" t="e">
        <f>ROUND(AVERAGE('FIRST QUARTER'!F82,'SECOND QUARTER'!F82),2)</f>
        <v>#DIV/0!</v>
      </c>
      <c r="G82" s="157" t="e">
        <f>ROUND(AVERAGE('FIRST QUARTER'!G82,'SECOND QUARTER'!G82),2)</f>
        <v>#DIV/0!</v>
      </c>
      <c r="H82" s="157" t="e">
        <f>ROUND(AVERAGE('FIRST QUARTER'!H82,'SECOND QUARTER'!H82),2)</f>
        <v>#DIV/0!</v>
      </c>
      <c r="I82" s="157" t="e">
        <f>ROUND(AVERAGE('FIRST QUARTER'!I82,'SECOND QUARTER'!I82),2)</f>
        <v>#REF!</v>
      </c>
      <c r="J82" s="157" t="e">
        <f>ROUND(AVERAGE('FIRST QUARTER'!J82,'SECOND QUARTER'!J82),2)</f>
        <v>#DIV/0!</v>
      </c>
      <c r="K82" s="157" t="e">
        <f>ROUND(AVERAGE('FIRST QUARTER'!K82,'SECOND QUARTER'!K82),2)</f>
        <v>#DIV/0!</v>
      </c>
      <c r="L82" s="157" t="e">
        <f>ROUND(AVERAGE('FIRST QUARTER'!L82,'SECOND QUARTER'!L82),2)</f>
        <v>#DIV/0!</v>
      </c>
      <c r="M82" s="157" t="e">
        <f>ROUND(AVERAGE('FIRST QUARTER'!M82,'SECOND QUARTER'!M82),2)</f>
        <v>#DIV/0!</v>
      </c>
      <c r="N82" s="55" t="e">
        <f t="shared" si="2"/>
        <v>#DIV/0!</v>
      </c>
      <c r="O82" s="56" t="str">
        <f t="shared" si="3"/>
        <v/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</row>
    <row r="83" spans="1:70" s="19" customFormat="1" ht="15.75" x14ac:dyDescent="0.2">
      <c r="A83" s="153">
        <v>22</v>
      </c>
      <c r="B83" s="164">
        <f>INPUT!B83</f>
        <v>0</v>
      </c>
      <c r="C83" s="157" t="e">
        <f>ROUND(AVERAGE('FIRST QUARTER'!C83,'SECOND QUARTER'!C83),2)</f>
        <v>#DIV/0!</v>
      </c>
      <c r="D83" s="157" t="e">
        <f>ROUND(AVERAGE('FIRST QUARTER'!D83,'SECOND QUARTER'!D83),2)</f>
        <v>#DIV/0!</v>
      </c>
      <c r="E83" s="157" t="e">
        <f>ROUND(AVERAGE('FIRST QUARTER'!E83,'SECOND QUARTER'!E83),2)</f>
        <v>#DIV/0!</v>
      </c>
      <c r="F83" s="157" t="e">
        <f>ROUND(AVERAGE('FIRST QUARTER'!F83,'SECOND QUARTER'!F83),2)</f>
        <v>#DIV/0!</v>
      </c>
      <c r="G83" s="157" t="e">
        <f>ROUND(AVERAGE('FIRST QUARTER'!G83,'SECOND QUARTER'!G83),2)</f>
        <v>#DIV/0!</v>
      </c>
      <c r="H83" s="157" t="e">
        <f>ROUND(AVERAGE('FIRST QUARTER'!H83,'SECOND QUARTER'!H83),2)</f>
        <v>#DIV/0!</v>
      </c>
      <c r="I83" s="157" t="e">
        <f>ROUND(AVERAGE('FIRST QUARTER'!I83,'SECOND QUARTER'!I83),2)</f>
        <v>#REF!</v>
      </c>
      <c r="J83" s="157" t="e">
        <f>ROUND(AVERAGE('FIRST QUARTER'!J83,'SECOND QUARTER'!J83),2)</f>
        <v>#DIV/0!</v>
      </c>
      <c r="K83" s="157" t="e">
        <f>ROUND(AVERAGE('FIRST QUARTER'!K83,'SECOND QUARTER'!K83),2)</f>
        <v>#DIV/0!</v>
      </c>
      <c r="L83" s="157" t="e">
        <f>ROUND(AVERAGE('FIRST QUARTER'!L83,'SECOND QUARTER'!L83),2)</f>
        <v>#DIV/0!</v>
      </c>
      <c r="M83" s="157" t="e">
        <f>ROUND(AVERAGE('FIRST QUARTER'!M83,'SECOND QUARTER'!M83),2)</f>
        <v>#DIV/0!</v>
      </c>
      <c r="N83" s="55" t="e">
        <f t="shared" si="2"/>
        <v>#DIV/0!</v>
      </c>
      <c r="O83" s="56" t="str">
        <f t="shared" si="3"/>
        <v/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</row>
    <row r="84" spans="1:70" s="19" customFormat="1" ht="15.75" x14ac:dyDescent="0.2">
      <c r="A84" s="153">
        <v>23</v>
      </c>
      <c r="B84" s="164">
        <f>INPUT!B84</f>
        <v>0</v>
      </c>
      <c r="C84" s="157" t="e">
        <f>ROUND(AVERAGE('FIRST QUARTER'!C84,'SECOND QUARTER'!C84),2)</f>
        <v>#DIV/0!</v>
      </c>
      <c r="D84" s="157" t="e">
        <f>ROUND(AVERAGE('FIRST QUARTER'!D84,'SECOND QUARTER'!D84),2)</f>
        <v>#DIV/0!</v>
      </c>
      <c r="E84" s="157" t="e">
        <f>ROUND(AVERAGE('FIRST QUARTER'!E84,'SECOND QUARTER'!E84),2)</f>
        <v>#DIV/0!</v>
      </c>
      <c r="F84" s="157" t="e">
        <f>ROUND(AVERAGE('FIRST QUARTER'!F84,'SECOND QUARTER'!F84),2)</f>
        <v>#DIV/0!</v>
      </c>
      <c r="G84" s="157" t="e">
        <f>ROUND(AVERAGE('FIRST QUARTER'!G84,'SECOND QUARTER'!G84),2)</f>
        <v>#DIV/0!</v>
      </c>
      <c r="H84" s="157" t="e">
        <f>ROUND(AVERAGE('FIRST QUARTER'!H84,'SECOND QUARTER'!H84),2)</f>
        <v>#DIV/0!</v>
      </c>
      <c r="I84" s="157" t="e">
        <f>ROUND(AVERAGE('FIRST QUARTER'!I84,'SECOND QUARTER'!I84),2)</f>
        <v>#REF!</v>
      </c>
      <c r="J84" s="157" t="e">
        <f>ROUND(AVERAGE('FIRST QUARTER'!J84,'SECOND QUARTER'!J84),2)</f>
        <v>#DIV/0!</v>
      </c>
      <c r="K84" s="157" t="e">
        <f>ROUND(AVERAGE('FIRST QUARTER'!K84,'SECOND QUARTER'!K84),2)</f>
        <v>#DIV/0!</v>
      </c>
      <c r="L84" s="157" t="e">
        <f>ROUND(AVERAGE('FIRST QUARTER'!L84,'SECOND QUARTER'!L84),2)</f>
        <v>#DIV/0!</v>
      </c>
      <c r="M84" s="157" t="e">
        <f>ROUND(AVERAGE('FIRST QUARTER'!M84,'SECOND QUARTER'!M84),2)</f>
        <v>#DIV/0!</v>
      </c>
      <c r="N84" s="55" t="e">
        <f t="shared" si="2"/>
        <v>#DIV/0!</v>
      </c>
      <c r="O84" s="56" t="str">
        <f t="shared" si="3"/>
        <v/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</row>
    <row r="85" spans="1:70" s="19" customFormat="1" ht="15.75" x14ac:dyDescent="0.2">
      <c r="A85" s="153">
        <v>24</v>
      </c>
      <c r="B85" s="164">
        <f>INPUT!B85</f>
        <v>0</v>
      </c>
      <c r="C85" s="157" t="e">
        <f>ROUND(AVERAGE('FIRST QUARTER'!C85,'SECOND QUARTER'!C85),2)</f>
        <v>#DIV/0!</v>
      </c>
      <c r="D85" s="157" t="e">
        <f>ROUND(AVERAGE('FIRST QUARTER'!D85,'SECOND QUARTER'!D85),2)</f>
        <v>#DIV/0!</v>
      </c>
      <c r="E85" s="157" t="e">
        <f>ROUND(AVERAGE('FIRST QUARTER'!E85,'SECOND QUARTER'!E85),2)</f>
        <v>#DIV/0!</v>
      </c>
      <c r="F85" s="157" t="e">
        <f>ROUND(AVERAGE('FIRST QUARTER'!F85,'SECOND QUARTER'!F85),2)</f>
        <v>#DIV/0!</v>
      </c>
      <c r="G85" s="157" t="e">
        <f>ROUND(AVERAGE('FIRST QUARTER'!G85,'SECOND QUARTER'!G85),2)</f>
        <v>#DIV/0!</v>
      </c>
      <c r="H85" s="157" t="e">
        <f>ROUND(AVERAGE('FIRST QUARTER'!H85,'SECOND QUARTER'!H85),2)</f>
        <v>#DIV/0!</v>
      </c>
      <c r="I85" s="157" t="e">
        <f>ROUND(AVERAGE('FIRST QUARTER'!I85,'SECOND QUARTER'!I85),2)</f>
        <v>#REF!</v>
      </c>
      <c r="J85" s="157" t="e">
        <f>ROUND(AVERAGE('FIRST QUARTER'!J85,'SECOND QUARTER'!J85),2)</f>
        <v>#DIV/0!</v>
      </c>
      <c r="K85" s="157" t="e">
        <f>ROUND(AVERAGE('FIRST QUARTER'!K85,'SECOND QUARTER'!K85),2)</f>
        <v>#DIV/0!</v>
      </c>
      <c r="L85" s="157" t="e">
        <f>ROUND(AVERAGE('FIRST QUARTER'!L85,'SECOND QUARTER'!L85),2)</f>
        <v>#DIV/0!</v>
      </c>
      <c r="M85" s="157" t="e">
        <f>ROUND(AVERAGE('FIRST QUARTER'!M85,'SECOND QUARTER'!M85),2)</f>
        <v>#DIV/0!</v>
      </c>
      <c r="N85" s="55" t="e">
        <f t="shared" si="2"/>
        <v>#DIV/0!</v>
      </c>
      <c r="O85" s="56" t="str">
        <f t="shared" si="3"/>
        <v/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</row>
    <row r="86" spans="1:70" s="19" customFormat="1" ht="15.75" x14ac:dyDescent="0.2">
      <c r="A86" s="153">
        <v>25</v>
      </c>
      <c r="B86" s="164">
        <f>INPUT!B86</f>
        <v>0</v>
      </c>
      <c r="C86" s="157" t="e">
        <f>ROUND(AVERAGE('FIRST QUARTER'!C86,'SECOND QUARTER'!C86),2)</f>
        <v>#DIV/0!</v>
      </c>
      <c r="D86" s="157" t="e">
        <f>ROUND(AVERAGE('FIRST QUARTER'!D86,'SECOND QUARTER'!D86),2)</f>
        <v>#DIV/0!</v>
      </c>
      <c r="E86" s="157" t="e">
        <f>ROUND(AVERAGE('FIRST QUARTER'!E86,'SECOND QUARTER'!E86),2)</f>
        <v>#DIV/0!</v>
      </c>
      <c r="F86" s="157" t="e">
        <f>ROUND(AVERAGE('FIRST QUARTER'!F86,'SECOND QUARTER'!F86),2)</f>
        <v>#DIV/0!</v>
      </c>
      <c r="G86" s="157" t="e">
        <f>ROUND(AVERAGE('FIRST QUARTER'!G86,'SECOND QUARTER'!G86),2)</f>
        <v>#DIV/0!</v>
      </c>
      <c r="H86" s="157" t="e">
        <f>ROUND(AVERAGE('FIRST QUARTER'!H86,'SECOND QUARTER'!H86),2)</f>
        <v>#DIV/0!</v>
      </c>
      <c r="I86" s="157" t="e">
        <f>ROUND(AVERAGE('FIRST QUARTER'!I86,'SECOND QUARTER'!I86),2)</f>
        <v>#REF!</v>
      </c>
      <c r="J86" s="157" t="e">
        <f>ROUND(AVERAGE('FIRST QUARTER'!J86,'SECOND QUARTER'!J86),2)</f>
        <v>#DIV/0!</v>
      </c>
      <c r="K86" s="157" t="e">
        <f>ROUND(AVERAGE('FIRST QUARTER'!K86,'SECOND QUARTER'!K86),2)</f>
        <v>#DIV/0!</v>
      </c>
      <c r="L86" s="157" t="e">
        <f>ROUND(AVERAGE('FIRST QUARTER'!L86,'SECOND QUARTER'!L86),2)</f>
        <v>#DIV/0!</v>
      </c>
      <c r="M86" s="157" t="e">
        <f>ROUND(AVERAGE('FIRST QUARTER'!M86,'SECOND QUARTER'!M86),2)</f>
        <v>#DIV/0!</v>
      </c>
      <c r="N86" s="55" t="e">
        <f t="shared" si="2"/>
        <v>#DIV/0!</v>
      </c>
      <c r="O86" s="56" t="str">
        <f t="shared" si="3"/>
        <v/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47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</row>
    <row r="87" spans="1:70" s="19" customFormat="1" ht="15.75" x14ac:dyDescent="0.2">
      <c r="A87" s="153">
        <v>26</v>
      </c>
      <c r="B87" s="164">
        <f>INPUT!B87</f>
        <v>0</v>
      </c>
      <c r="C87" s="157" t="e">
        <f>ROUND(AVERAGE('FIRST QUARTER'!C87,'SECOND QUARTER'!C87),2)</f>
        <v>#DIV/0!</v>
      </c>
      <c r="D87" s="157" t="e">
        <f>ROUND(AVERAGE('FIRST QUARTER'!D87,'SECOND QUARTER'!D87),2)</f>
        <v>#DIV/0!</v>
      </c>
      <c r="E87" s="157" t="e">
        <f>ROUND(AVERAGE('FIRST QUARTER'!E87,'SECOND QUARTER'!E87),2)</f>
        <v>#DIV/0!</v>
      </c>
      <c r="F87" s="157" t="e">
        <f>ROUND(AVERAGE('FIRST QUARTER'!F87,'SECOND QUARTER'!F87),2)</f>
        <v>#DIV/0!</v>
      </c>
      <c r="G87" s="157" t="e">
        <f>ROUND(AVERAGE('FIRST QUARTER'!G87,'SECOND QUARTER'!G87),2)</f>
        <v>#DIV/0!</v>
      </c>
      <c r="H87" s="157" t="e">
        <f>ROUND(AVERAGE('FIRST QUARTER'!H87,'SECOND QUARTER'!H87),2)</f>
        <v>#DIV/0!</v>
      </c>
      <c r="I87" s="157" t="e">
        <f>ROUND(AVERAGE('FIRST QUARTER'!I87,'SECOND QUARTER'!I87),2)</f>
        <v>#REF!</v>
      </c>
      <c r="J87" s="157" t="e">
        <f>ROUND(AVERAGE('FIRST QUARTER'!J87,'SECOND QUARTER'!J87),2)</f>
        <v>#DIV/0!</v>
      </c>
      <c r="K87" s="157" t="e">
        <f>ROUND(AVERAGE('FIRST QUARTER'!K87,'SECOND QUARTER'!K87),2)</f>
        <v>#DIV/0!</v>
      </c>
      <c r="L87" s="157" t="e">
        <f>ROUND(AVERAGE('FIRST QUARTER'!L87,'SECOND QUARTER'!L87),2)</f>
        <v>#DIV/0!</v>
      </c>
      <c r="M87" s="157" t="e">
        <f>ROUND(AVERAGE('FIRST QUARTER'!M87,'SECOND QUARTER'!M87),2)</f>
        <v>#DIV/0!</v>
      </c>
      <c r="N87" s="55" t="e">
        <f t="shared" si="2"/>
        <v>#DIV/0!</v>
      </c>
      <c r="O87" s="56" t="str">
        <f t="shared" si="3"/>
        <v/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</row>
    <row r="88" spans="1:70" s="19" customFormat="1" ht="15.75" x14ac:dyDescent="0.2">
      <c r="A88" s="153">
        <v>27</v>
      </c>
      <c r="B88" s="164">
        <f>INPUT!B88</f>
        <v>0</v>
      </c>
      <c r="C88" s="157" t="e">
        <f>ROUND(AVERAGE('FIRST QUARTER'!C88,'SECOND QUARTER'!C88),2)</f>
        <v>#DIV/0!</v>
      </c>
      <c r="D88" s="157" t="e">
        <f>ROUND(AVERAGE('FIRST QUARTER'!D88,'SECOND QUARTER'!D88),2)</f>
        <v>#DIV/0!</v>
      </c>
      <c r="E88" s="157" t="e">
        <f>ROUND(AVERAGE('FIRST QUARTER'!E88,'SECOND QUARTER'!E88),2)</f>
        <v>#DIV/0!</v>
      </c>
      <c r="F88" s="157" t="e">
        <f>ROUND(AVERAGE('FIRST QUARTER'!F88,'SECOND QUARTER'!F88),2)</f>
        <v>#DIV/0!</v>
      </c>
      <c r="G88" s="157" t="e">
        <f>ROUND(AVERAGE('FIRST QUARTER'!G88,'SECOND QUARTER'!G88),2)</f>
        <v>#DIV/0!</v>
      </c>
      <c r="H88" s="157" t="e">
        <f>ROUND(AVERAGE('FIRST QUARTER'!H88,'SECOND QUARTER'!H88),2)</f>
        <v>#DIV/0!</v>
      </c>
      <c r="I88" s="157" t="e">
        <f>ROUND(AVERAGE('FIRST QUARTER'!I88,'SECOND QUARTER'!I88),2)</f>
        <v>#REF!</v>
      </c>
      <c r="J88" s="157" t="e">
        <f>ROUND(AVERAGE('FIRST QUARTER'!J88,'SECOND QUARTER'!J88),2)</f>
        <v>#DIV/0!</v>
      </c>
      <c r="K88" s="157" t="e">
        <f>ROUND(AVERAGE('FIRST QUARTER'!K88,'SECOND QUARTER'!K88),2)</f>
        <v>#DIV/0!</v>
      </c>
      <c r="L88" s="157" t="e">
        <f>ROUND(AVERAGE('FIRST QUARTER'!L88,'SECOND QUARTER'!L88),2)</f>
        <v>#DIV/0!</v>
      </c>
      <c r="M88" s="157" t="e">
        <f>ROUND(AVERAGE('FIRST QUARTER'!M88,'SECOND QUARTER'!M88),2)</f>
        <v>#DIV/0!</v>
      </c>
      <c r="N88" s="55" t="e">
        <f t="shared" si="2"/>
        <v>#DIV/0!</v>
      </c>
      <c r="O88" s="56" t="str">
        <f t="shared" si="3"/>
        <v/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</row>
    <row r="89" spans="1:70" s="19" customFormat="1" ht="15.75" x14ac:dyDescent="0.2">
      <c r="A89" s="153">
        <v>28</v>
      </c>
      <c r="B89" s="164">
        <f>INPUT!B89</f>
        <v>0</v>
      </c>
      <c r="C89" s="157" t="e">
        <f>ROUND(AVERAGE('FIRST QUARTER'!C89,'SECOND QUARTER'!C89),2)</f>
        <v>#DIV/0!</v>
      </c>
      <c r="D89" s="157" t="e">
        <f>ROUND(AVERAGE('FIRST QUARTER'!D89,'SECOND QUARTER'!D89),2)</f>
        <v>#DIV/0!</v>
      </c>
      <c r="E89" s="157" t="e">
        <f>ROUND(AVERAGE('FIRST QUARTER'!E89,'SECOND QUARTER'!E89),2)</f>
        <v>#DIV/0!</v>
      </c>
      <c r="F89" s="157" t="e">
        <f>ROUND(AVERAGE('FIRST QUARTER'!F89,'SECOND QUARTER'!F89),2)</f>
        <v>#DIV/0!</v>
      </c>
      <c r="G89" s="157" t="e">
        <f>ROUND(AVERAGE('FIRST QUARTER'!G89,'SECOND QUARTER'!G89),2)</f>
        <v>#DIV/0!</v>
      </c>
      <c r="H89" s="157" t="e">
        <f>ROUND(AVERAGE('FIRST QUARTER'!H89,'SECOND QUARTER'!H89),2)</f>
        <v>#DIV/0!</v>
      </c>
      <c r="I89" s="157" t="e">
        <f>ROUND(AVERAGE('FIRST QUARTER'!I89,'SECOND QUARTER'!I89),2)</f>
        <v>#REF!</v>
      </c>
      <c r="J89" s="157" t="e">
        <f>ROUND(AVERAGE('FIRST QUARTER'!J89,'SECOND QUARTER'!J89),2)</f>
        <v>#DIV/0!</v>
      </c>
      <c r="K89" s="157" t="e">
        <f>ROUND(AVERAGE('FIRST QUARTER'!K89,'SECOND QUARTER'!K89),2)</f>
        <v>#DIV/0!</v>
      </c>
      <c r="L89" s="157" t="e">
        <f>ROUND(AVERAGE('FIRST QUARTER'!L89,'SECOND QUARTER'!L89),2)</f>
        <v>#DIV/0!</v>
      </c>
      <c r="M89" s="157" t="e">
        <f>ROUND(AVERAGE('FIRST QUARTER'!M89,'SECOND QUARTER'!M89),2)</f>
        <v>#DIV/0!</v>
      </c>
      <c r="N89" s="55" t="e">
        <f t="shared" si="2"/>
        <v>#DIV/0!</v>
      </c>
      <c r="O89" s="56" t="str">
        <f t="shared" si="3"/>
        <v/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</row>
    <row r="90" spans="1:70" s="19" customFormat="1" ht="15.75" x14ac:dyDescent="0.2">
      <c r="A90" s="153">
        <v>29</v>
      </c>
      <c r="B90" s="164">
        <f>INPUT!B90</f>
        <v>0</v>
      </c>
      <c r="C90" s="157" t="e">
        <f>ROUND(AVERAGE('FIRST QUARTER'!C90,'SECOND QUARTER'!C90),2)</f>
        <v>#DIV/0!</v>
      </c>
      <c r="D90" s="157" t="e">
        <f>ROUND(AVERAGE('FIRST QUARTER'!D90,'SECOND QUARTER'!D90),2)</f>
        <v>#DIV/0!</v>
      </c>
      <c r="E90" s="157" t="e">
        <f>ROUND(AVERAGE('FIRST QUARTER'!E90,'SECOND QUARTER'!E90),2)</f>
        <v>#DIV/0!</v>
      </c>
      <c r="F90" s="157" t="e">
        <f>ROUND(AVERAGE('FIRST QUARTER'!F90,'SECOND QUARTER'!F90),2)</f>
        <v>#DIV/0!</v>
      </c>
      <c r="G90" s="157" t="e">
        <f>ROUND(AVERAGE('FIRST QUARTER'!G90,'SECOND QUARTER'!G90),2)</f>
        <v>#DIV/0!</v>
      </c>
      <c r="H90" s="157" t="e">
        <f>ROUND(AVERAGE('FIRST QUARTER'!H90,'SECOND QUARTER'!H90),2)</f>
        <v>#DIV/0!</v>
      </c>
      <c r="I90" s="157" t="e">
        <f>ROUND(AVERAGE('FIRST QUARTER'!I90,'SECOND QUARTER'!I90),2)</f>
        <v>#REF!</v>
      </c>
      <c r="J90" s="157" t="e">
        <f>ROUND(AVERAGE('FIRST QUARTER'!J90,'SECOND QUARTER'!J90),2)</f>
        <v>#DIV/0!</v>
      </c>
      <c r="K90" s="157" t="e">
        <f>ROUND(AVERAGE('FIRST QUARTER'!K90,'SECOND QUARTER'!K90),2)</f>
        <v>#DIV/0!</v>
      </c>
      <c r="L90" s="157" t="e">
        <f>ROUND(AVERAGE('FIRST QUARTER'!L90,'SECOND QUARTER'!L90),2)</f>
        <v>#DIV/0!</v>
      </c>
      <c r="M90" s="157" t="e">
        <f>ROUND(AVERAGE('FIRST QUARTER'!M90,'SECOND QUARTER'!M90),2)</f>
        <v>#DIV/0!</v>
      </c>
      <c r="N90" s="55" t="e">
        <f t="shared" si="2"/>
        <v>#DIV/0!</v>
      </c>
      <c r="O90" s="56" t="str">
        <f t="shared" si="3"/>
        <v/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</row>
    <row r="91" spans="1:70" s="19" customFormat="1" ht="15.75" x14ac:dyDescent="0.2">
      <c r="A91" s="153">
        <v>30</v>
      </c>
      <c r="B91" s="164">
        <f>INPUT!B91</f>
        <v>0</v>
      </c>
      <c r="C91" s="157" t="e">
        <f>ROUND(AVERAGE('FIRST QUARTER'!C91,'SECOND QUARTER'!C91),2)</f>
        <v>#DIV/0!</v>
      </c>
      <c r="D91" s="157" t="e">
        <f>ROUND(AVERAGE('FIRST QUARTER'!D91,'SECOND QUARTER'!D91),2)</f>
        <v>#DIV/0!</v>
      </c>
      <c r="E91" s="157" t="e">
        <f>ROUND(AVERAGE('FIRST QUARTER'!E91,'SECOND QUARTER'!E91),2)</f>
        <v>#DIV/0!</v>
      </c>
      <c r="F91" s="157" t="e">
        <f>ROUND(AVERAGE('FIRST QUARTER'!F91,'SECOND QUARTER'!F91),2)</f>
        <v>#DIV/0!</v>
      </c>
      <c r="G91" s="157" t="e">
        <f>ROUND(AVERAGE('FIRST QUARTER'!G91,'SECOND QUARTER'!G91),2)</f>
        <v>#DIV/0!</v>
      </c>
      <c r="H91" s="157" t="e">
        <f>ROUND(AVERAGE('FIRST QUARTER'!H91,'SECOND QUARTER'!H91),2)</f>
        <v>#DIV/0!</v>
      </c>
      <c r="I91" s="157" t="e">
        <f>ROUND(AVERAGE('FIRST QUARTER'!I91,'SECOND QUARTER'!I91),2)</f>
        <v>#REF!</v>
      </c>
      <c r="J91" s="157" t="e">
        <f>ROUND(AVERAGE('FIRST QUARTER'!J91,'SECOND QUARTER'!J91),2)</f>
        <v>#DIV/0!</v>
      </c>
      <c r="K91" s="157" t="e">
        <f>ROUND(AVERAGE('FIRST QUARTER'!K91,'SECOND QUARTER'!K91),2)</f>
        <v>#DIV/0!</v>
      </c>
      <c r="L91" s="157" t="e">
        <f>ROUND(AVERAGE('FIRST QUARTER'!L91,'SECOND QUARTER'!L91),2)</f>
        <v>#DIV/0!</v>
      </c>
      <c r="M91" s="157" t="e">
        <f>ROUND(AVERAGE('FIRST QUARTER'!M91,'SECOND QUARTER'!M91),2)</f>
        <v>#DIV/0!</v>
      </c>
      <c r="N91" s="55" t="e">
        <f t="shared" si="2"/>
        <v>#DIV/0!</v>
      </c>
      <c r="O91" s="56" t="str">
        <f t="shared" si="3"/>
        <v/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</row>
    <row r="92" spans="1:70" s="19" customFormat="1" ht="15.75" x14ac:dyDescent="0.2">
      <c r="A92" s="153">
        <v>31</v>
      </c>
      <c r="B92" s="164">
        <f>INPUT!B92</f>
        <v>0</v>
      </c>
      <c r="C92" s="157" t="e">
        <f>ROUND(AVERAGE('FIRST QUARTER'!C92,'SECOND QUARTER'!C92),2)</f>
        <v>#DIV/0!</v>
      </c>
      <c r="D92" s="157" t="e">
        <f>ROUND(AVERAGE('FIRST QUARTER'!D92,'SECOND QUARTER'!D92),2)</f>
        <v>#DIV/0!</v>
      </c>
      <c r="E92" s="157" t="e">
        <f>ROUND(AVERAGE('FIRST QUARTER'!E92,'SECOND QUARTER'!E92),2)</f>
        <v>#DIV/0!</v>
      </c>
      <c r="F92" s="157" t="e">
        <f>ROUND(AVERAGE('FIRST QUARTER'!F92,'SECOND QUARTER'!F92),2)</f>
        <v>#DIV/0!</v>
      </c>
      <c r="G92" s="157" t="e">
        <f>ROUND(AVERAGE('FIRST QUARTER'!G92,'SECOND QUARTER'!G92),2)</f>
        <v>#DIV/0!</v>
      </c>
      <c r="H92" s="157" t="e">
        <f>ROUND(AVERAGE('FIRST QUARTER'!H92,'SECOND QUARTER'!H92),2)</f>
        <v>#DIV/0!</v>
      </c>
      <c r="I92" s="157" t="e">
        <f>ROUND(AVERAGE('FIRST QUARTER'!I92,'SECOND QUARTER'!I92),2)</f>
        <v>#REF!</v>
      </c>
      <c r="J92" s="157" t="e">
        <f>ROUND(AVERAGE('FIRST QUARTER'!J92,'SECOND QUARTER'!J92),2)</f>
        <v>#DIV/0!</v>
      </c>
      <c r="K92" s="157" t="e">
        <f>ROUND(AVERAGE('FIRST QUARTER'!K92,'SECOND QUARTER'!K92),2)</f>
        <v>#DIV/0!</v>
      </c>
      <c r="L92" s="157" t="e">
        <f>ROUND(AVERAGE('FIRST QUARTER'!L92,'SECOND QUARTER'!L92),2)</f>
        <v>#DIV/0!</v>
      </c>
      <c r="M92" s="157" t="e">
        <f>ROUND(AVERAGE('FIRST QUARTER'!M92,'SECOND QUARTER'!M92),2)</f>
        <v>#DIV/0!</v>
      </c>
      <c r="N92" s="55" t="e">
        <f t="shared" si="2"/>
        <v>#DIV/0!</v>
      </c>
      <c r="O92" s="56" t="str">
        <f t="shared" si="3"/>
        <v/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</row>
    <row r="93" spans="1:70" s="19" customFormat="1" ht="15.75" x14ac:dyDescent="0.2">
      <c r="A93" s="153">
        <v>32</v>
      </c>
      <c r="B93" s="164">
        <f>INPUT!B93</f>
        <v>0</v>
      </c>
      <c r="C93" s="157" t="e">
        <f>ROUND(AVERAGE('FIRST QUARTER'!C93,'SECOND QUARTER'!C93),2)</f>
        <v>#DIV/0!</v>
      </c>
      <c r="D93" s="157" t="e">
        <f>ROUND(AVERAGE('FIRST QUARTER'!D93,'SECOND QUARTER'!D93),2)</f>
        <v>#DIV/0!</v>
      </c>
      <c r="E93" s="157" t="e">
        <f>ROUND(AVERAGE('FIRST QUARTER'!E93,'SECOND QUARTER'!E93),2)</f>
        <v>#DIV/0!</v>
      </c>
      <c r="F93" s="157" t="e">
        <f>ROUND(AVERAGE('FIRST QUARTER'!F93,'SECOND QUARTER'!F93),2)</f>
        <v>#DIV/0!</v>
      </c>
      <c r="G93" s="157" t="e">
        <f>ROUND(AVERAGE('FIRST QUARTER'!G93,'SECOND QUARTER'!G93),2)</f>
        <v>#DIV/0!</v>
      </c>
      <c r="H93" s="157" t="e">
        <f>ROUND(AVERAGE('FIRST QUARTER'!H93,'SECOND QUARTER'!H93),2)</f>
        <v>#DIV/0!</v>
      </c>
      <c r="I93" s="157" t="e">
        <f>ROUND(AVERAGE('FIRST QUARTER'!I93,'SECOND QUARTER'!I93),2)</f>
        <v>#REF!</v>
      </c>
      <c r="J93" s="157" t="e">
        <f>ROUND(AVERAGE('FIRST QUARTER'!J93,'SECOND QUARTER'!J93),2)</f>
        <v>#DIV/0!</v>
      </c>
      <c r="K93" s="157" t="e">
        <f>ROUND(AVERAGE('FIRST QUARTER'!K93,'SECOND QUARTER'!K93),2)</f>
        <v>#DIV/0!</v>
      </c>
      <c r="L93" s="157" t="e">
        <f>ROUND(AVERAGE('FIRST QUARTER'!L93,'SECOND QUARTER'!L93),2)</f>
        <v>#DIV/0!</v>
      </c>
      <c r="M93" s="157" t="e">
        <f>ROUND(AVERAGE('FIRST QUARTER'!M93,'SECOND QUARTER'!M93),2)</f>
        <v>#DIV/0!</v>
      </c>
      <c r="N93" s="55" t="e">
        <f t="shared" si="2"/>
        <v>#DIV/0!</v>
      </c>
      <c r="O93" s="56" t="str">
        <f t="shared" si="3"/>
        <v/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</row>
    <row r="94" spans="1:70" s="19" customFormat="1" ht="15.75" x14ac:dyDescent="0.2">
      <c r="A94" s="153">
        <v>33</v>
      </c>
      <c r="B94" s="164">
        <f>INPUT!B94</f>
        <v>0</v>
      </c>
      <c r="C94" s="157" t="e">
        <f>ROUND(AVERAGE('FIRST QUARTER'!C94,'SECOND QUARTER'!C94),2)</f>
        <v>#DIV/0!</v>
      </c>
      <c r="D94" s="157" t="e">
        <f>ROUND(AVERAGE('FIRST QUARTER'!D94,'SECOND QUARTER'!D94),2)</f>
        <v>#DIV/0!</v>
      </c>
      <c r="E94" s="157" t="e">
        <f>ROUND(AVERAGE('FIRST QUARTER'!E94,'SECOND QUARTER'!E94),2)</f>
        <v>#DIV/0!</v>
      </c>
      <c r="F94" s="157" t="e">
        <f>ROUND(AVERAGE('FIRST QUARTER'!F94,'SECOND QUARTER'!F94),2)</f>
        <v>#DIV/0!</v>
      </c>
      <c r="G94" s="157" t="e">
        <f>ROUND(AVERAGE('FIRST QUARTER'!G94,'SECOND QUARTER'!G94),2)</f>
        <v>#DIV/0!</v>
      </c>
      <c r="H94" s="157" t="e">
        <f>ROUND(AVERAGE('FIRST QUARTER'!H94,'SECOND QUARTER'!H94),2)</f>
        <v>#DIV/0!</v>
      </c>
      <c r="I94" s="157" t="e">
        <f>ROUND(AVERAGE('FIRST QUARTER'!I94,'SECOND QUARTER'!I94),2)</f>
        <v>#REF!</v>
      </c>
      <c r="J94" s="157" t="e">
        <f>ROUND(AVERAGE('FIRST QUARTER'!J94,'SECOND QUARTER'!J94),2)</f>
        <v>#DIV/0!</v>
      </c>
      <c r="K94" s="157" t="e">
        <f>ROUND(AVERAGE('FIRST QUARTER'!K94,'SECOND QUARTER'!K94),2)</f>
        <v>#DIV/0!</v>
      </c>
      <c r="L94" s="157" t="e">
        <f>ROUND(AVERAGE('FIRST QUARTER'!L94,'SECOND QUARTER'!L94),2)</f>
        <v>#DIV/0!</v>
      </c>
      <c r="M94" s="157" t="e">
        <f>ROUND(AVERAGE('FIRST QUARTER'!M94,'SECOND QUARTER'!M94),2)</f>
        <v>#DIV/0!</v>
      </c>
      <c r="N94" s="55" t="e">
        <f t="shared" si="2"/>
        <v>#DIV/0!</v>
      </c>
      <c r="O94" s="56" t="str">
        <f t="shared" si="3"/>
        <v/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</row>
    <row r="95" spans="1:70" s="19" customFormat="1" ht="15.75" x14ac:dyDescent="0.2">
      <c r="A95" s="153">
        <v>34</v>
      </c>
      <c r="B95" s="164">
        <f>INPUT!B95</f>
        <v>0</v>
      </c>
      <c r="C95" s="157" t="e">
        <f>ROUND(AVERAGE('FIRST QUARTER'!C95,'SECOND QUARTER'!C95),2)</f>
        <v>#DIV/0!</v>
      </c>
      <c r="D95" s="157" t="e">
        <f>ROUND(AVERAGE('FIRST QUARTER'!D95,'SECOND QUARTER'!D95),2)</f>
        <v>#DIV/0!</v>
      </c>
      <c r="E95" s="157" t="e">
        <f>ROUND(AVERAGE('FIRST QUARTER'!E95,'SECOND QUARTER'!E95),2)</f>
        <v>#DIV/0!</v>
      </c>
      <c r="F95" s="157" t="e">
        <f>ROUND(AVERAGE('FIRST QUARTER'!F95,'SECOND QUARTER'!F95),2)</f>
        <v>#DIV/0!</v>
      </c>
      <c r="G95" s="157" t="e">
        <f>ROUND(AVERAGE('FIRST QUARTER'!G95,'SECOND QUARTER'!G95),2)</f>
        <v>#DIV/0!</v>
      </c>
      <c r="H95" s="157" t="e">
        <f>ROUND(AVERAGE('FIRST QUARTER'!H95,'SECOND QUARTER'!H95),2)</f>
        <v>#DIV/0!</v>
      </c>
      <c r="I95" s="157" t="e">
        <f>ROUND(AVERAGE('FIRST QUARTER'!I95,'SECOND QUARTER'!I95),2)</f>
        <v>#REF!</v>
      </c>
      <c r="J95" s="157" t="e">
        <f>ROUND(AVERAGE('FIRST QUARTER'!J95,'SECOND QUARTER'!J95),2)</f>
        <v>#DIV/0!</v>
      </c>
      <c r="K95" s="157" t="e">
        <f>ROUND(AVERAGE('FIRST QUARTER'!K95,'SECOND QUARTER'!K95),2)</f>
        <v>#DIV/0!</v>
      </c>
      <c r="L95" s="157" t="e">
        <f>ROUND(AVERAGE('FIRST QUARTER'!L95,'SECOND QUARTER'!L95),2)</f>
        <v>#DIV/0!</v>
      </c>
      <c r="M95" s="157" t="e">
        <f>ROUND(AVERAGE('FIRST QUARTER'!M95,'SECOND QUARTER'!M95),2)</f>
        <v>#DIV/0!</v>
      </c>
      <c r="N95" s="55" t="e">
        <f t="shared" si="2"/>
        <v>#DIV/0!</v>
      </c>
      <c r="O95" s="56" t="str">
        <f t="shared" si="3"/>
        <v/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</row>
    <row r="96" spans="1:70" s="19" customFormat="1" ht="15.75" x14ac:dyDescent="0.2">
      <c r="A96" s="153">
        <v>35</v>
      </c>
      <c r="B96" s="164">
        <f>INPUT!B96</f>
        <v>0</v>
      </c>
      <c r="C96" s="157" t="e">
        <f>ROUND(AVERAGE('FIRST QUARTER'!C96,'SECOND QUARTER'!C96),2)</f>
        <v>#DIV/0!</v>
      </c>
      <c r="D96" s="157" t="e">
        <f>ROUND(AVERAGE('FIRST QUARTER'!D96,'SECOND QUARTER'!D96),2)</f>
        <v>#DIV/0!</v>
      </c>
      <c r="E96" s="157" t="e">
        <f>ROUND(AVERAGE('FIRST QUARTER'!E96,'SECOND QUARTER'!E96),2)</f>
        <v>#DIV/0!</v>
      </c>
      <c r="F96" s="157" t="e">
        <f>ROUND(AVERAGE('FIRST QUARTER'!F96,'SECOND QUARTER'!F96),2)</f>
        <v>#DIV/0!</v>
      </c>
      <c r="G96" s="157" t="e">
        <f>ROUND(AVERAGE('FIRST QUARTER'!G96,'SECOND QUARTER'!G96),2)</f>
        <v>#DIV/0!</v>
      </c>
      <c r="H96" s="157" t="e">
        <f>ROUND(AVERAGE('FIRST QUARTER'!H96,'SECOND QUARTER'!H96),2)</f>
        <v>#DIV/0!</v>
      </c>
      <c r="I96" s="157" t="e">
        <f>ROUND(AVERAGE('FIRST QUARTER'!I96,'SECOND QUARTER'!I96),2)</f>
        <v>#REF!</v>
      </c>
      <c r="J96" s="157" t="e">
        <f>ROUND(AVERAGE('FIRST QUARTER'!J96,'SECOND QUARTER'!J96),2)</f>
        <v>#DIV/0!</v>
      </c>
      <c r="K96" s="157" t="e">
        <f>ROUND(AVERAGE('FIRST QUARTER'!K96,'SECOND QUARTER'!K96),2)</f>
        <v>#DIV/0!</v>
      </c>
      <c r="L96" s="157" t="e">
        <f>ROUND(AVERAGE('FIRST QUARTER'!L96,'SECOND QUARTER'!L96),2)</f>
        <v>#DIV/0!</v>
      </c>
      <c r="M96" s="157" t="e">
        <f>ROUND(AVERAGE('FIRST QUARTER'!M96,'SECOND QUARTER'!M96),2)</f>
        <v>#DIV/0!</v>
      </c>
      <c r="N96" s="55" t="e">
        <f t="shared" si="2"/>
        <v>#DIV/0!</v>
      </c>
      <c r="O96" s="56" t="str">
        <f t="shared" si="3"/>
        <v/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</row>
    <row r="97" spans="1:70" s="19" customFormat="1" ht="15.75" x14ac:dyDescent="0.2">
      <c r="A97" s="153">
        <v>36</v>
      </c>
      <c r="B97" s="164">
        <f>INPUT!B97</f>
        <v>0</v>
      </c>
      <c r="C97" s="157" t="e">
        <f>ROUND(AVERAGE('FIRST QUARTER'!C97,'SECOND QUARTER'!C97),2)</f>
        <v>#DIV/0!</v>
      </c>
      <c r="D97" s="157" t="e">
        <f>ROUND(AVERAGE('FIRST QUARTER'!D97,'SECOND QUARTER'!D97),2)</f>
        <v>#DIV/0!</v>
      </c>
      <c r="E97" s="157" t="e">
        <f>ROUND(AVERAGE('FIRST QUARTER'!E97,'SECOND QUARTER'!E97),2)</f>
        <v>#DIV/0!</v>
      </c>
      <c r="F97" s="157" t="e">
        <f>ROUND(AVERAGE('FIRST QUARTER'!F97,'SECOND QUARTER'!F97),2)</f>
        <v>#DIV/0!</v>
      </c>
      <c r="G97" s="157" t="e">
        <f>ROUND(AVERAGE('FIRST QUARTER'!G97,'SECOND QUARTER'!G97),2)</f>
        <v>#DIV/0!</v>
      </c>
      <c r="H97" s="157" t="e">
        <f>ROUND(AVERAGE('FIRST QUARTER'!H97,'SECOND QUARTER'!H97),2)</f>
        <v>#DIV/0!</v>
      </c>
      <c r="I97" s="157" t="e">
        <f>ROUND(AVERAGE('FIRST QUARTER'!I97,'SECOND QUARTER'!I97),2)</f>
        <v>#REF!</v>
      </c>
      <c r="J97" s="157" t="e">
        <f>ROUND(AVERAGE('FIRST QUARTER'!J97,'SECOND QUARTER'!J97),2)</f>
        <v>#DIV/0!</v>
      </c>
      <c r="K97" s="157" t="e">
        <f>ROUND(AVERAGE('FIRST QUARTER'!K97,'SECOND QUARTER'!K97),2)</f>
        <v>#DIV/0!</v>
      </c>
      <c r="L97" s="157" t="e">
        <f>ROUND(AVERAGE('FIRST QUARTER'!L97,'SECOND QUARTER'!L97),2)</f>
        <v>#DIV/0!</v>
      </c>
      <c r="M97" s="157" t="e">
        <f>ROUND(AVERAGE('FIRST QUARTER'!M97,'SECOND QUARTER'!M97),2)</f>
        <v>#DIV/0!</v>
      </c>
      <c r="N97" s="55" t="e">
        <f t="shared" si="2"/>
        <v>#DIV/0!</v>
      </c>
      <c r="O97" s="56" t="str">
        <f t="shared" si="3"/>
        <v/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</row>
    <row r="98" spans="1:70" s="19" customFormat="1" ht="15.75" x14ac:dyDescent="0.2">
      <c r="A98" s="153">
        <v>37</v>
      </c>
      <c r="B98" s="164">
        <f>INPUT!B98</f>
        <v>0</v>
      </c>
      <c r="C98" s="157" t="e">
        <f>ROUND(AVERAGE('FIRST QUARTER'!C98,'SECOND QUARTER'!C98),2)</f>
        <v>#DIV/0!</v>
      </c>
      <c r="D98" s="157" t="e">
        <f>ROUND(AVERAGE('FIRST QUARTER'!D98,'SECOND QUARTER'!D98),2)</f>
        <v>#DIV/0!</v>
      </c>
      <c r="E98" s="157" t="e">
        <f>ROUND(AVERAGE('FIRST QUARTER'!E98,'SECOND QUARTER'!E98),2)</f>
        <v>#DIV/0!</v>
      </c>
      <c r="F98" s="157" t="e">
        <f>ROUND(AVERAGE('FIRST QUARTER'!F98,'SECOND QUARTER'!F98),2)</f>
        <v>#DIV/0!</v>
      </c>
      <c r="G98" s="157" t="e">
        <f>ROUND(AVERAGE('FIRST QUARTER'!G98,'SECOND QUARTER'!G98),2)</f>
        <v>#DIV/0!</v>
      </c>
      <c r="H98" s="157" t="e">
        <f>ROUND(AVERAGE('FIRST QUARTER'!H98,'SECOND QUARTER'!H98),2)</f>
        <v>#DIV/0!</v>
      </c>
      <c r="I98" s="157" t="e">
        <f>ROUND(AVERAGE('FIRST QUARTER'!I98,'SECOND QUARTER'!I98),2)</f>
        <v>#REF!</v>
      </c>
      <c r="J98" s="157" t="e">
        <f>ROUND(AVERAGE('FIRST QUARTER'!J98,'SECOND QUARTER'!J98),2)</f>
        <v>#DIV/0!</v>
      </c>
      <c r="K98" s="157" t="e">
        <f>ROUND(AVERAGE('FIRST QUARTER'!K98,'SECOND QUARTER'!K98),2)</f>
        <v>#DIV/0!</v>
      </c>
      <c r="L98" s="157" t="e">
        <f>ROUND(AVERAGE('FIRST QUARTER'!L98,'SECOND QUARTER'!L98),2)</f>
        <v>#DIV/0!</v>
      </c>
      <c r="M98" s="157" t="e">
        <f>ROUND(AVERAGE('FIRST QUARTER'!M98,'SECOND QUARTER'!M98),2)</f>
        <v>#DIV/0!</v>
      </c>
      <c r="N98" s="55" t="e">
        <f t="shared" si="2"/>
        <v>#DIV/0!</v>
      </c>
      <c r="O98" s="56" t="str">
        <f t="shared" si="3"/>
        <v/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</row>
    <row r="99" spans="1:70" s="19" customFormat="1" ht="15.75" x14ac:dyDescent="0.2">
      <c r="A99" s="153">
        <v>38</v>
      </c>
      <c r="B99" s="164">
        <f>INPUT!B99</f>
        <v>0</v>
      </c>
      <c r="C99" s="157" t="e">
        <f>ROUND(AVERAGE('FIRST QUARTER'!C99,'SECOND QUARTER'!C99),2)</f>
        <v>#DIV/0!</v>
      </c>
      <c r="D99" s="157" t="e">
        <f>ROUND(AVERAGE('FIRST QUARTER'!D99,'SECOND QUARTER'!D99),2)</f>
        <v>#DIV/0!</v>
      </c>
      <c r="E99" s="157" t="e">
        <f>ROUND(AVERAGE('FIRST QUARTER'!E99,'SECOND QUARTER'!E99),2)</f>
        <v>#DIV/0!</v>
      </c>
      <c r="F99" s="157" t="e">
        <f>ROUND(AVERAGE('FIRST QUARTER'!F99,'SECOND QUARTER'!F99),2)</f>
        <v>#DIV/0!</v>
      </c>
      <c r="G99" s="157" t="e">
        <f>ROUND(AVERAGE('FIRST QUARTER'!G99,'SECOND QUARTER'!G99),2)</f>
        <v>#DIV/0!</v>
      </c>
      <c r="H99" s="157" t="e">
        <f>ROUND(AVERAGE('FIRST QUARTER'!H99,'SECOND QUARTER'!H99),2)</f>
        <v>#DIV/0!</v>
      </c>
      <c r="I99" s="157" t="e">
        <f>ROUND(AVERAGE('FIRST QUARTER'!I99,'SECOND QUARTER'!I99),2)</f>
        <v>#REF!</v>
      </c>
      <c r="J99" s="157" t="e">
        <f>ROUND(AVERAGE('FIRST QUARTER'!J99,'SECOND QUARTER'!J99),2)</f>
        <v>#DIV/0!</v>
      </c>
      <c r="K99" s="157" t="e">
        <f>ROUND(AVERAGE('FIRST QUARTER'!K99,'SECOND QUARTER'!K99),2)</f>
        <v>#DIV/0!</v>
      </c>
      <c r="L99" s="157" t="e">
        <f>ROUND(AVERAGE('FIRST QUARTER'!L99,'SECOND QUARTER'!L99),2)</f>
        <v>#DIV/0!</v>
      </c>
      <c r="M99" s="157" t="e">
        <f>ROUND(AVERAGE('FIRST QUARTER'!M99,'SECOND QUARTER'!M99),2)</f>
        <v>#DIV/0!</v>
      </c>
      <c r="N99" s="55" t="e">
        <f t="shared" si="2"/>
        <v>#DIV/0!</v>
      </c>
      <c r="O99" s="56" t="str">
        <f t="shared" si="3"/>
        <v/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</row>
    <row r="100" spans="1:70" s="19" customFormat="1" ht="15.75" x14ac:dyDescent="0.2">
      <c r="A100" s="153">
        <v>39</v>
      </c>
      <c r="B100" s="164">
        <f>INPUT!B100</f>
        <v>0</v>
      </c>
      <c r="C100" s="157" t="e">
        <f>ROUND(AVERAGE('FIRST QUARTER'!C100,'SECOND QUARTER'!C100),2)</f>
        <v>#DIV/0!</v>
      </c>
      <c r="D100" s="157" t="e">
        <f>ROUND(AVERAGE('FIRST QUARTER'!D100,'SECOND QUARTER'!D100),2)</f>
        <v>#DIV/0!</v>
      </c>
      <c r="E100" s="157" t="e">
        <f>ROUND(AVERAGE('FIRST QUARTER'!E100,'SECOND QUARTER'!E100),2)</f>
        <v>#DIV/0!</v>
      </c>
      <c r="F100" s="157" t="e">
        <f>ROUND(AVERAGE('FIRST QUARTER'!F100,'SECOND QUARTER'!F100),2)</f>
        <v>#DIV/0!</v>
      </c>
      <c r="G100" s="157" t="e">
        <f>ROUND(AVERAGE('FIRST QUARTER'!G100,'SECOND QUARTER'!G100),2)</f>
        <v>#DIV/0!</v>
      </c>
      <c r="H100" s="157" t="e">
        <f>ROUND(AVERAGE('FIRST QUARTER'!H100,'SECOND QUARTER'!H100),2)</f>
        <v>#DIV/0!</v>
      </c>
      <c r="I100" s="157" t="e">
        <f>ROUND(AVERAGE('FIRST QUARTER'!I100,'SECOND QUARTER'!I100),2)</f>
        <v>#REF!</v>
      </c>
      <c r="J100" s="157" t="e">
        <f>ROUND(AVERAGE('FIRST QUARTER'!J100,'SECOND QUARTER'!J100),2)</f>
        <v>#DIV/0!</v>
      </c>
      <c r="K100" s="157" t="e">
        <f>ROUND(AVERAGE('FIRST QUARTER'!K100,'SECOND QUARTER'!K100),2)</f>
        <v>#DIV/0!</v>
      </c>
      <c r="L100" s="157" t="e">
        <f>ROUND(AVERAGE('FIRST QUARTER'!L100,'SECOND QUARTER'!L100),2)</f>
        <v>#DIV/0!</v>
      </c>
      <c r="M100" s="157" t="e">
        <f>ROUND(AVERAGE('FIRST QUARTER'!M100,'SECOND QUARTER'!M100),2)</f>
        <v>#DIV/0!</v>
      </c>
      <c r="N100" s="55" t="e">
        <f t="shared" si="2"/>
        <v>#DIV/0!</v>
      </c>
      <c r="O100" s="56" t="str">
        <f t="shared" si="3"/>
        <v/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</row>
    <row r="101" spans="1:70" s="19" customFormat="1" ht="15.75" x14ac:dyDescent="0.2">
      <c r="A101" s="153">
        <v>40</v>
      </c>
      <c r="B101" s="164">
        <f>INPUT!B101</f>
        <v>0</v>
      </c>
      <c r="C101" s="157" t="e">
        <f>ROUND(AVERAGE('FIRST QUARTER'!C101,'SECOND QUARTER'!C101),2)</f>
        <v>#DIV/0!</v>
      </c>
      <c r="D101" s="157" t="e">
        <f>ROUND(AVERAGE('FIRST QUARTER'!D101,'SECOND QUARTER'!D101),2)</f>
        <v>#DIV/0!</v>
      </c>
      <c r="E101" s="157" t="e">
        <f>ROUND(AVERAGE('FIRST QUARTER'!E101,'SECOND QUARTER'!E101),2)</f>
        <v>#DIV/0!</v>
      </c>
      <c r="F101" s="157" t="e">
        <f>ROUND(AVERAGE('FIRST QUARTER'!F101,'SECOND QUARTER'!F101),2)</f>
        <v>#DIV/0!</v>
      </c>
      <c r="G101" s="157" t="e">
        <f>ROUND(AVERAGE('FIRST QUARTER'!G101,'SECOND QUARTER'!G101),2)</f>
        <v>#DIV/0!</v>
      </c>
      <c r="H101" s="157" t="e">
        <f>ROUND(AVERAGE('FIRST QUARTER'!H101,'SECOND QUARTER'!H101),2)</f>
        <v>#DIV/0!</v>
      </c>
      <c r="I101" s="157" t="e">
        <f>ROUND(AVERAGE('FIRST QUARTER'!I101,'SECOND QUARTER'!I101),2)</f>
        <v>#REF!</v>
      </c>
      <c r="J101" s="157" t="e">
        <f>ROUND(AVERAGE('FIRST QUARTER'!J101,'SECOND QUARTER'!J101),2)</f>
        <v>#DIV/0!</v>
      </c>
      <c r="K101" s="157" t="e">
        <f>ROUND(AVERAGE('FIRST QUARTER'!K101,'SECOND QUARTER'!K101),2)</f>
        <v>#DIV/0!</v>
      </c>
      <c r="L101" s="157" t="e">
        <f>ROUND(AVERAGE('FIRST QUARTER'!L101,'SECOND QUARTER'!L101),2)</f>
        <v>#DIV/0!</v>
      </c>
      <c r="M101" s="157" t="e">
        <f>ROUND(AVERAGE('FIRST QUARTER'!M101,'SECOND QUARTER'!M101),2)</f>
        <v>#DIV/0!</v>
      </c>
      <c r="N101" s="55" t="e">
        <f t="shared" si="2"/>
        <v>#DIV/0!</v>
      </c>
      <c r="O101" s="56" t="str">
        <f t="shared" si="3"/>
        <v/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</row>
    <row r="102" spans="1:70" s="19" customFormat="1" ht="15.75" x14ac:dyDescent="0.2">
      <c r="A102" s="153">
        <v>41</v>
      </c>
      <c r="B102" s="164">
        <f>INPUT!B102</f>
        <v>0</v>
      </c>
      <c r="C102" s="157" t="e">
        <f>ROUND(AVERAGE('FIRST QUARTER'!C102,'SECOND QUARTER'!C102),2)</f>
        <v>#DIV/0!</v>
      </c>
      <c r="D102" s="157" t="e">
        <f>ROUND(AVERAGE('FIRST QUARTER'!D102,'SECOND QUARTER'!D102),2)</f>
        <v>#DIV/0!</v>
      </c>
      <c r="E102" s="157" t="e">
        <f>ROUND(AVERAGE('FIRST QUARTER'!E102,'SECOND QUARTER'!E102),2)</f>
        <v>#DIV/0!</v>
      </c>
      <c r="F102" s="157" t="e">
        <f>ROUND(AVERAGE('FIRST QUARTER'!F102,'SECOND QUARTER'!F102),2)</f>
        <v>#DIV/0!</v>
      </c>
      <c r="G102" s="157" t="e">
        <f>ROUND(AVERAGE('FIRST QUARTER'!G102,'SECOND QUARTER'!G102),2)</f>
        <v>#DIV/0!</v>
      </c>
      <c r="H102" s="157" t="e">
        <f>ROUND(AVERAGE('FIRST QUARTER'!H102,'SECOND QUARTER'!H102),2)</f>
        <v>#DIV/0!</v>
      </c>
      <c r="I102" s="157" t="e">
        <f>ROUND(AVERAGE('FIRST QUARTER'!I102,'SECOND QUARTER'!I102),2)</f>
        <v>#REF!</v>
      </c>
      <c r="J102" s="157" t="e">
        <f>ROUND(AVERAGE('FIRST QUARTER'!J102,'SECOND QUARTER'!J102),2)</f>
        <v>#DIV/0!</v>
      </c>
      <c r="K102" s="157" t="e">
        <f>ROUND(AVERAGE('FIRST QUARTER'!K102,'SECOND QUARTER'!K102),2)</f>
        <v>#DIV/0!</v>
      </c>
      <c r="L102" s="157" t="e">
        <f>ROUND(AVERAGE('FIRST QUARTER'!L102,'SECOND QUARTER'!L102),2)</f>
        <v>#DIV/0!</v>
      </c>
      <c r="M102" s="157" t="e">
        <f>ROUND(AVERAGE('FIRST QUARTER'!M102,'SECOND QUARTER'!M102),2)</f>
        <v>#DIV/0!</v>
      </c>
      <c r="N102" s="55" t="e">
        <f t="shared" si="2"/>
        <v>#DIV/0!</v>
      </c>
      <c r="O102" s="56" t="str">
        <f t="shared" si="3"/>
        <v/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</row>
    <row r="103" spans="1:70" s="19" customFormat="1" ht="15.75" x14ac:dyDescent="0.2">
      <c r="A103" s="153">
        <v>42</v>
      </c>
      <c r="B103" s="164">
        <f>INPUT!B103</f>
        <v>0</v>
      </c>
      <c r="C103" s="157" t="e">
        <f>ROUND(AVERAGE('FIRST QUARTER'!C103,'SECOND QUARTER'!C103),2)</f>
        <v>#DIV/0!</v>
      </c>
      <c r="D103" s="157" t="e">
        <f>ROUND(AVERAGE('FIRST QUARTER'!D103,'SECOND QUARTER'!D103),2)</f>
        <v>#DIV/0!</v>
      </c>
      <c r="E103" s="157" t="e">
        <f>ROUND(AVERAGE('FIRST QUARTER'!E103,'SECOND QUARTER'!E103),2)</f>
        <v>#DIV/0!</v>
      </c>
      <c r="F103" s="157" t="e">
        <f>ROUND(AVERAGE('FIRST QUARTER'!F103,'SECOND QUARTER'!F103),2)</f>
        <v>#DIV/0!</v>
      </c>
      <c r="G103" s="157" t="e">
        <f>ROUND(AVERAGE('FIRST QUARTER'!G103,'SECOND QUARTER'!G103),2)</f>
        <v>#DIV/0!</v>
      </c>
      <c r="H103" s="157" t="e">
        <f>ROUND(AVERAGE('FIRST QUARTER'!H103,'SECOND QUARTER'!H103),2)</f>
        <v>#DIV/0!</v>
      </c>
      <c r="I103" s="157" t="e">
        <f>ROUND(AVERAGE('FIRST QUARTER'!I103,'SECOND QUARTER'!I103),2)</f>
        <v>#REF!</v>
      </c>
      <c r="J103" s="157" t="e">
        <f>ROUND(AVERAGE('FIRST QUARTER'!J103,'SECOND QUARTER'!J103),2)</f>
        <v>#DIV/0!</v>
      </c>
      <c r="K103" s="157" t="e">
        <f>ROUND(AVERAGE('FIRST QUARTER'!K103,'SECOND QUARTER'!K103),2)</f>
        <v>#DIV/0!</v>
      </c>
      <c r="L103" s="157" t="e">
        <f>ROUND(AVERAGE('FIRST QUARTER'!L103,'SECOND QUARTER'!L103),2)</f>
        <v>#DIV/0!</v>
      </c>
      <c r="M103" s="157" t="e">
        <f>ROUND(AVERAGE('FIRST QUARTER'!M103,'SECOND QUARTER'!M103),2)</f>
        <v>#DIV/0!</v>
      </c>
      <c r="N103" s="55" t="e">
        <f t="shared" si="2"/>
        <v>#DIV/0!</v>
      </c>
      <c r="O103" s="56" t="str">
        <f t="shared" si="3"/>
        <v/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</row>
    <row r="104" spans="1:70" s="19" customFormat="1" ht="15.75" x14ac:dyDescent="0.2">
      <c r="A104" s="153">
        <v>43</v>
      </c>
      <c r="B104" s="164">
        <f>INPUT!B104</f>
        <v>0</v>
      </c>
      <c r="C104" s="157" t="e">
        <f>ROUND(AVERAGE('FIRST QUARTER'!C104,'SECOND QUARTER'!C104),2)</f>
        <v>#DIV/0!</v>
      </c>
      <c r="D104" s="157" t="e">
        <f>ROUND(AVERAGE('FIRST QUARTER'!D104,'SECOND QUARTER'!D104),2)</f>
        <v>#DIV/0!</v>
      </c>
      <c r="E104" s="157" t="e">
        <f>ROUND(AVERAGE('FIRST QUARTER'!E104,'SECOND QUARTER'!E104),2)</f>
        <v>#DIV/0!</v>
      </c>
      <c r="F104" s="157" t="e">
        <f>ROUND(AVERAGE('FIRST QUARTER'!F104,'SECOND QUARTER'!F104),2)</f>
        <v>#DIV/0!</v>
      </c>
      <c r="G104" s="157" t="e">
        <f>ROUND(AVERAGE('FIRST QUARTER'!G104,'SECOND QUARTER'!G104),2)</f>
        <v>#DIV/0!</v>
      </c>
      <c r="H104" s="157" t="e">
        <f>ROUND(AVERAGE('FIRST QUARTER'!H104,'SECOND QUARTER'!H104),2)</f>
        <v>#DIV/0!</v>
      </c>
      <c r="I104" s="157" t="e">
        <f>ROUND(AVERAGE('FIRST QUARTER'!I104,'SECOND QUARTER'!I104),2)</f>
        <v>#REF!</v>
      </c>
      <c r="J104" s="157" t="e">
        <f>ROUND(AVERAGE('FIRST QUARTER'!J104,'SECOND QUARTER'!J104),2)</f>
        <v>#DIV/0!</v>
      </c>
      <c r="K104" s="157" t="e">
        <f>ROUND(AVERAGE('FIRST QUARTER'!K104,'SECOND QUARTER'!K104),2)</f>
        <v>#DIV/0!</v>
      </c>
      <c r="L104" s="157" t="e">
        <f>ROUND(AVERAGE('FIRST QUARTER'!L104,'SECOND QUARTER'!L104),2)</f>
        <v>#DIV/0!</v>
      </c>
      <c r="M104" s="157" t="e">
        <f>ROUND(AVERAGE('FIRST QUARTER'!M104,'SECOND QUARTER'!M104),2)</f>
        <v>#DIV/0!</v>
      </c>
      <c r="N104" s="55" t="e">
        <f t="shared" si="2"/>
        <v>#DIV/0!</v>
      </c>
      <c r="O104" s="56" t="str">
        <f t="shared" si="3"/>
        <v/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</row>
    <row r="105" spans="1:70" s="19" customFormat="1" ht="15.75" x14ac:dyDescent="0.2">
      <c r="A105" s="153">
        <v>44</v>
      </c>
      <c r="B105" s="164">
        <f>INPUT!B105</f>
        <v>0</v>
      </c>
      <c r="C105" s="157" t="e">
        <f>ROUND(AVERAGE('FIRST QUARTER'!C105,'SECOND QUARTER'!C105),2)</f>
        <v>#DIV/0!</v>
      </c>
      <c r="D105" s="157" t="e">
        <f>ROUND(AVERAGE('FIRST QUARTER'!D105,'SECOND QUARTER'!D105),2)</f>
        <v>#DIV/0!</v>
      </c>
      <c r="E105" s="157" t="e">
        <f>ROUND(AVERAGE('FIRST QUARTER'!E105,'SECOND QUARTER'!E105),2)</f>
        <v>#DIV/0!</v>
      </c>
      <c r="F105" s="157" t="e">
        <f>ROUND(AVERAGE('FIRST QUARTER'!F105,'SECOND QUARTER'!F105),2)</f>
        <v>#DIV/0!</v>
      </c>
      <c r="G105" s="157" t="e">
        <f>ROUND(AVERAGE('FIRST QUARTER'!G105,'SECOND QUARTER'!G105),2)</f>
        <v>#DIV/0!</v>
      </c>
      <c r="H105" s="157" t="e">
        <f>ROUND(AVERAGE('FIRST QUARTER'!H105,'SECOND QUARTER'!H105),2)</f>
        <v>#DIV/0!</v>
      </c>
      <c r="I105" s="157" t="e">
        <f>ROUND(AVERAGE('FIRST QUARTER'!I105,'SECOND QUARTER'!I105),2)</f>
        <v>#REF!</v>
      </c>
      <c r="J105" s="157" t="e">
        <f>ROUND(AVERAGE('FIRST QUARTER'!J105,'SECOND QUARTER'!J105),2)</f>
        <v>#DIV/0!</v>
      </c>
      <c r="K105" s="157" t="e">
        <f>ROUND(AVERAGE('FIRST QUARTER'!K105,'SECOND QUARTER'!K105),2)</f>
        <v>#DIV/0!</v>
      </c>
      <c r="L105" s="157" t="e">
        <f>ROUND(AVERAGE('FIRST QUARTER'!L105,'SECOND QUARTER'!L105),2)</f>
        <v>#DIV/0!</v>
      </c>
      <c r="M105" s="157" t="e">
        <f>ROUND(AVERAGE('FIRST QUARTER'!M105,'SECOND QUARTER'!M105),2)</f>
        <v>#DIV/0!</v>
      </c>
      <c r="N105" s="55" t="e">
        <f t="shared" si="2"/>
        <v>#DIV/0!</v>
      </c>
      <c r="O105" s="56" t="str">
        <f t="shared" si="3"/>
        <v/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</row>
    <row r="106" spans="1:70" s="19" customFormat="1" ht="15.75" x14ac:dyDescent="0.2">
      <c r="A106" s="153">
        <v>45</v>
      </c>
      <c r="B106" s="164">
        <f>INPUT!B106</f>
        <v>0</v>
      </c>
      <c r="C106" s="157" t="e">
        <f>ROUND(AVERAGE('FIRST QUARTER'!C106,'SECOND QUARTER'!C106),2)</f>
        <v>#DIV/0!</v>
      </c>
      <c r="D106" s="157" t="e">
        <f>ROUND(AVERAGE('FIRST QUARTER'!D106,'SECOND QUARTER'!D106),2)</f>
        <v>#DIV/0!</v>
      </c>
      <c r="E106" s="157" t="e">
        <f>ROUND(AVERAGE('FIRST QUARTER'!E106,'SECOND QUARTER'!E106),2)</f>
        <v>#DIV/0!</v>
      </c>
      <c r="F106" s="157" t="e">
        <f>ROUND(AVERAGE('FIRST QUARTER'!F106,'SECOND QUARTER'!F106),2)</f>
        <v>#DIV/0!</v>
      </c>
      <c r="G106" s="157" t="e">
        <f>ROUND(AVERAGE('FIRST QUARTER'!G106,'SECOND QUARTER'!G106),2)</f>
        <v>#DIV/0!</v>
      </c>
      <c r="H106" s="157" t="e">
        <f>ROUND(AVERAGE('FIRST QUARTER'!H106,'SECOND QUARTER'!H106),2)</f>
        <v>#DIV/0!</v>
      </c>
      <c r="I106" s="157" t="e">
        <f>ROUND(AVERAGE('FIRST QUARTER'!I106,'SECOND QUARTER'!I106),2)</f>
        <v>#REF!</v>
      </c>
      <c r="J106" s="157" t="e">
        <f>ROUND(AVERAGE('FIRST QUARTER'!J106,'SECOND QUARTER'!J106),2)</f>
        <v>#DIV/0!</v>
      </c>
      <c r="K106" s="157" t="e">
        <f>ROUND(AVERAGE('FIRST QUARTER'!K106,'SECOND QUARTER'!K106),2)</f>
        <v>#DIV/0!</v>
      </c>
      <c r="L106" s="157" t="e">
        <f>ROUND(AVERAGE('FIRST QUARTER'!L106,'SECOND QUARTER'!L106),2)</f>
        <v>#DIV/0!</v>
      </c>
      <c r="M106" s="157" t="e">
        <f>ROUND(AVERAGE('FIRST QUARTER'!M106,'SECOND QUARTER'!M106),2)</f>
        <v>#DIV/0!</v>
      </c>
      <c r="N106" s="55" t="e">
        <f t="shared" si="2"/>
        <v>#DIV/0!</v>
      </c>
      <c r="O106" s="56" t="str">
        <f t="shared" si="3"/>
        <v/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</row>
    <row r="107" spans="1:70" s="19" customFormat="1" ht="15.75" x14ac:dyDescent="0.2">
      <c r="A107" s="153">
        <v>46</v>
      </c>
      <c r="B107" s="164">
        <f>INPUT!B107</f>
        <v>0</v>
      </c>
      <c r="C107" s="157" t="e">
        <f>ROUND(AVERAGE('FIRST QUARTER'!C107,'SECOND QUARTER'!C107),2)</f>
        <v>#DIV/0!</v>
      </c>
      <c r="D107" s="157" t="e">
        <f>ROUND(AVERAGE('FIRST QUARTER'!D107,'SECOND QUARTER'!D107),2)</f>
        <v>#DIV/0!</v>
      </c>
      <c r="E107" s="157" t="e">
        <f>ROUND(AVERAGE('FIRST QUARTER'!E107,'SECOND QUARTER'!E107),2)</f>
        <v>#DIV/0!</v>
      </c>
      <c r="F107" s="157" t="e">
        <f>ROUND(AVERAGE('FIRST QUARTER'!F107,'SECOND QUARTER'!F107),2)</f>
        <v>#DIV/0!</v>
      </c>
      <c r="G107" s="157" t="e">
        <f>ROUND(AVERAGE('FIRST QUARTER'!G107,'SECOND QUARTER'!G107),2)</f>
        <v>#DIV/0!</v>
      </c>
      <c r="H107" s="157" t="e">
        <f>ROUND(AVERAGE('FIRST QUARTER'!H107,'SECOND QUARTER'!H107),2)</f>
        <v>#DIV/0!</v>
      </c>
      <c r="I107" s="157" t="e">
        <f>ROUND(AVERAGE('FIRST QUARTER'!I107,'SECOND QUARTER'!I107),2)</f>
        <v>#REF!</v>
      </c>
      <c r="J107" s="157" t="e">
        <f>ROUND(AVERAGE('FIRST QUARTER'!J107,'SECOND QUARTER'!J107),2)</f>
        <v>#DIV/0!</v>
      </c>
      <c r="K107" s="157" t="e">
        <f>ROUND(AVERAGE('FIRST QUARTER'!K107,'SECOND QUARTER'!K107),2)</f>
        <v>#DIV/0!</v>
      </c>
      <c r="L107" s="157" t="e">
        <f>ROUND(AVERAGE('FIRST QUARTER'!L107,'SECOND QUARTER'!L107),2)</f>
        <v>#DIV/0!</v>
      </c>
      <c r="M107" s="157" t="e">
        <f>ROUND(AVERAGE('FIRST QUARTER'!M107,'SECOND QUARTER'!M107),2)</f>
        <v>#DIV/0!</v>
      </c>
      <c r="N107" s="55" t="e">
        <f t="shared" si="2"/>
        <v>#DIV/0!</v>
      </c>
      <c r="O107" s="56" t="str">
        <f t="shared" si="3"/>
        <v/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</row>
    <row r="108" spans="1:70" s="19" customFormat="1" ht="15.75" x14ac:dyDescent="0.2">
      <c r="A108" s="153">
        <v>47</v>
      </c>
      <c r="B108" s="164">
        <f>INPUT!B108</f>
        <v>0</v>
      </c>
      <c r="C108" s="157" t="e">
        <f>ROUND(AVERAGE('FIRST QUARTER'!C108,'SECOND QUARTER'!C108),2)</f>
        <v>#DIV/0!</v>
      </c>
      <c r="D108" s="157" t="e">
        <f>ROUND(AVERAGE('FIRST QUARTER'!D108,'SECOND QUARTER'!D108),2)</f>
        <v>#DIV/0!</v>
      </c>
      <c r="E108" s="157" t="e">
        <f>ROUND(AVERAGE('FIRST QUARTER'!E108,'SECOND QUARTER'!E108),2)</f>
        <v>#DIV/0!</v>
      </c>
      <c r="F108" s="157" t="e">
        <f>ROUND(AVERAGE('FIRST QUARTER'!F108,'SECOND QUARTER'!F108),2)</f>
        <v>#DIV/0!</v>
      </c>
      <c r="G108" s="157" t="e">
        <f>ROUND(AVERAGE('FIRST QUARTER'!G108,'SECOND QUARTER'!G108),2)</f>
        <v>#DIV/0!</v>
      </c>
      <c r="H108" s="157" t="e">
        <f>ROUND(AVERAGE('FIRST QUARTER'!H108,'SECOND QUARTER'!H108),2)</f>
        <v>#DIV/0!</v>
      </c>
      <c r="I108" s="157" t="e">
        <f>ROUND(AVERAGE('FIRST QUARTER'!I108,'SECOND QUARTER'!I108),2)</f>
        <v>#REF!</v>
      </c>
      <c r="J108" s="157" t="e">
        <f>ROUND(AVERAGE('FIRST QUARTER'!J108,'SECOND QUARTER'!J108),2)</f>
        <v>#DIV/0!</v>
      </c>
      <c r="K108" s="157" t="e">
        <f>ROUND(AVERAGE('FIRST QUARTER'!K108,'SECOND QUARTER'!K108),2)</f>
        <v>#DIV/0!</v>
      </c>
      <c r="L108" s="157" t="e">
        <f>ROUND(AVERAGE('FIRST QUARTER'!L108,'SECOND QUARTER'!L108),2)</f>
        <v>#DIV/0!</v>
      </c>
      <c r="M108" s="157" t="e">
        <f>ROUND(AVERAGE('FIRST QUARTER'!M108,'SECOND QUARTER'!M108),2)</f>
        <v>#DIV/0!</v>
      </c>
      <c r="N108" s="55" t="e">
        <f t="shared" si="2"/>
        <v>#DIV/0!</v>
      </c>
      <c r="O108" s="56" t="str">
        <f t="shared" si="3"/>
        <v/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</row>
    <row r="109" spans="1:70" s="19" customFormat="1" ht="15.75" x14ac:dyDescent="0.2">
      <c r="A109" s="153">
        <v>48</v>
      </c>
      <c r="B109" s="164">
        <f>INPUT!B109</f>
        <v>0</v>
      </c>
      <c r="C109" s="157" t="e">
        <f>ROUND(AVERAGE('FIRST QUARTER'!C109,'SECOND QUARTER'!C109),2)</f>
        <v>#DIV/0!</v>
      </c>
      <c r="D109" s="157" t="e">
        <f>ROUND(AVERAGE('FIRST QUARTER'!D109,'SECOND QUARTER'!D109),2)</f>
        <v>#DIV/0!</v>
      </c>
      <c r="E109" s="157" t="e">
        <f>ROUND(AVERAGE('FIRST QUARTER'!E109,'SECOND QUARTER'!E109),2)</f>
        <v>#DIV/0!</v>
      </c>
      <c r="F109" s="157" t="e">
        <f>ROUND(AVERAGE('FIRST QUARTER'!F109,'SECOND QUARTER'!F109),2)</f>
        <v>#DIV/0!</v>
      </c>
      <c r="G109" s="157" t="e">
        <f>ROUND(AVERAGE('FIRST QUARTER'!G109,'SECOND QUARTER'!G109),2)</f>
        <v>#DIV/0!</v>
      </c>
      <c r="H109" s="157" t="e">
        <f>ROUND(AVERAGE('FIRST QUARTER'!H109,'SECOND QUARTER'!H109),2)</f>
        <v>#DIV/0!</v>
      </c>
      <c r="I109" s="157" t="e">
        <f>ROUND(AVERAGE('FIRST QUARTER'!I109,'SECOND QUARTER'!I109),2)</f>
        <v>#REF!</v>
      </c>
      <c r="J109" s="157" t="e">
        <f>ROUND(AVERAGE('FIRST QUARTER'!J109,'SECOND QUARTER'!J109),2)</f>
        <v>#DIV/0!</v>
      </c>
      <c r="K109" s="157" t="e">
        <f>ROUND(AVERAGE('FIRST QUARTER'!K109,'SECOND QUARTER'!K109),2)</f>
        <v>#DIV/0!</v>
      </c>
      <c r="L109" s="157" t="e">
        <f>ROUND(AVERAGE('FIRST QUARTER'!L109,'SECOND QUARTER'!L109),2)</f>
        <v>#DIV/0!</v>
      </c>
      <c r="M109" s="157" t="e">
        <f>ROUND(AVERAGE('FIRST QUARTER'!M109,'SECOND QUARTER'!M109),2)</f>
        <v>#DIV/0!</v>
      </c>
      <c r="N109" s="55" t="e">
        <f t="shared" si="2"/>
        <v>#DIV/0!</v>
      </c>
      <c r="O109" s="56" t="str">
        <f t="shared" si="3"/>
        <v/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</row>
    <row r="110" spans="1:70" s="19" customFormat="1" ht="15.75" x14ac:dyDescent="0.2">
      <c r="A110" s="153">
        <v>49</v>
      </c>
      <c r="B110" s="164">
        <f>INPUT!B110</f>
        <v>0</v>
      </c>
      <c r="C110" s="157" t="e">
        <f>ROUND(AVERAGE('FIRST QUARTER'!C110,'SECOND QUARTER'!C110),2)</f>
        <v>#DIV/0!</v>
      </c>
      <c r="D110" s="157" t="e">
        <f>ROUND(AVERAGE('FIRST QUARTER'!D110,'SECOND QUARTER'!D110),2)</f>
        <v>#DIV/0!</v>
      </c>
      <c r="E110" s="157" t="e">
        <f>ROUND(AVERAGE('FIRST QUARTER'!E110,'SECOND QUARTER'!E110),2)</f>
        <v>#DIV/0!</v>
      </c>
      <c r="F110" s="157" t="e">
        <f>ROUND(AVERAGE('FIRST QUARTER'!F110,'SECOND QUARTER'!F110),2)</f>
        <v>#DIV/0!</v>
      </c>
      <c r="G110" s="157" t="e">
        <f>ROUND(AVERAGE('FIRST QUARTER'!G110,'SECOND QUARTER'!G110),2)</f>
        <v>#DIV/0!</v>
      </c>
      <c r="H110" s="157" t="e">
        <f>ROUND(AVERAGE('FIRST QUARTER'!H110,'SECOND QUARTER'!H110),2)</f>
        <v>#DIV/0!</v>
      </c>
      <c r="I110" s="157" t="e">
        <f>ROUND(AVERAGE('FIRST QUARTER'!I110,'SECOND QUARTER'!I110),2)</f>
        <v>#REF!</v>
      </c>
      <c r="J110" s="157" t="e">
        <f>ROUND(AVERAGE('FIRST QUARTER'!J110,'SECOND QUARTER'!J110),2)</f>
        <v>#DIV/0!</v>
      </c>
      <c r="K110" s="157" t="e">
        <f>ROUND(AVERAGE('FIRST QUARTER'!K110,'SECOND QUARTER'!K110),2)</f>
        <v>#DIV/0!</v>
      </c>
      <c r="L110" s="157" t="e">
        <f>ROUND(AVERAGE('FIRST QUARTER'!L110,'SECOND QUARTER'!L110),2)</f>
        <v>#DIV/0!</v>
      </c>
      <c r="M110" s="157" t="e">
        <f>ROUND(AVERAGE('FIRST QUARTER'!M110,'SECOND QUARTER'!M110),2)</f>
        <v>#DIV/0!</v>
      </c>
      <c r="N110" s="55" t="e">
        <f t="shared" si="2"/>
        <v>#DIV/0!</v>
      </c>
      <c r="O110" s="56" t="str">
        <f t="shared" si="3"/>
        <v/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</row>
    <row r="111" spans="1:70" s="19" customFormat="1" ht="16.5" thickBot="1" x14ac:dyDescent="0.25">
      <c r="A111" s="156">
        <v>50</v>
      </c>
      <c r="B111" s="165">
        <f>INPUT!B111</f>
        <v>0</v>
      </c>
      <c r="C111" s="157" t="e">
        <f>ROUND(AVERAGE('FIRST QUARTER'!C111,'SECOND QUARTER'!C111),2)</f>
        <v>#DIV/0!</v>
      </c>
      <c r="D111" s="157" t="e">
        <f>ROUND(AVERAGE('FIRST QUARTER'!D111,'SECOND QUARTER'!D111),2)</f>
        <v>#DIV/0!</v>
      </c>
      <c r="E111" s="157" t="e">
        <f>ROUND(AVERAGE('FIRST QUARTER'!E111,'SECOND QUARTER'!E111),2)</f>
        <v>#DIV/0!</v>
      </c>
      <c r="F111" s="157" t="e">
        <f>ROUND(AVERAGE('FIRST QUARTER'!F111,'SECOND QUARTER'!F111),2)</f>
        <v>#DIV/0!</v>
      </c>
      <c r="G111" s="157" t="e">
        <f>ROUND(AVERAGE('FIRST QUARTER'!G111,'SECOND QUARTER'!G111),2)</f>
        <v>#DIV/0!</v>
      </c>
      <c r="H111" s="157" t="e">
        <f>ROUND(AVERAGE('FIRST QUARTER'!H111,'SECOND QUARTER'!H111),2)</f>
        <v>#DIV/0!</v>
      </c>
      <c r="I111" s="157" t="e">
        <f>ROUND(AVERAGE('FIRST QUARTER'!I111,'SECOND QUARTER'!I111),2)</f>
        <v>#REF!</v>
      </c>
      <c r="J111" s="157" t="e">
        <f>ROUND(AVERAGE('FIRST QUARTER'!J111,'SECOND QUARTER'!J111),2)</f>
        <v>#DIV/0!</v>
      </c>
      <c r="K111" s="157" t="e">
        <f>ROUND(AVERAGE('FIRST QUARTER'!K111,'SECOND QUARTER'!K111),2)</f>
        <v>#DIV/0!</v>
      </c>
      <c r="L111" s="157" t="e">
        <f>ROUND(AVERAGE('FIRST QUARTER'!L111,'SECOND QUARTER'!L111),2)</f>
        <v>#DIV/0!</v>
      </c>
      <c r="M111" s="157" t="e">
        <f>ROUND(AVERAGE('FIRST QUARTER'!M111,'SECOND QUARTER'!M111),2)</f>
        <v>#DIV/0!</v>
      </c>
      <c r="N111" s="55" t="e">
        <f t="shared" si="2"/>
        <v>#DIV/0!</v>
      </c>
      <c r="O111" s="67" t="str">
        <f t="shared" si="3"/>
        <v/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</row>
    <row r="112" spans="1:70" ht="15.75" x14ac:dyDescent="0.2">
      <c r="A112" s="69"/>
      <c r="B112" s="162">
        <f>INPUT!B112</f>
        <v>0</v>
      </c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</row>
  </sheetData>
  <sheetProtection formatCells="0" formatColumns="0" formatRows="0" pivotTables="0"/>
  <protectedRanges>
    <protectedRange sqref="A2" name="Range1"/>
  </protectedRanges>
  <mergeCells count="15">
    <mergeCell ref="A1:O1"/>
    <mergeCell ref="A2:O2"/>
    <mergeCell ref="F3:G3"/>
    <mergeCell ref="H3:L3"/>
    <mergeCell ref="B5:C5"/>
    <mergeCell ref="D5:E5"/>
    <mergeCell ref="F5:G5"/>
    <mergeCell ref="H5:L5"/>
    <mergeCell ref="C61:O61"/>
    <mergeCell ref="C6:H6"/>
    <mergeCell ref="I6:J6"/>
    <mergeCell ref="K6:L6"/>
    <mergeCell ref="A7:B9"/>
    <mergeCell ref="N7:O9"/>
    <mergeCell ref="C10:O10"/>
  </mergeCells>
  <conditionalFormatting sqref="B11:B60 B62:B112">
    <cfRule type="cellIs" dxfId="27" priority="6" operator="equal">
      <formula>0</formula>
    </cfRule>
  </conditionalFormatting>
  <conditionalFormatting sqref="C11:O111">
    <cfRule type="containsErrors" dxfId="26" priority="1">
      <formula>ISERROR(C11)</formula>
    </cfRule>
  </conditionalFormatting>
  <conditionalFormatting sqref="N11:N60 N62:N111">
    <cfRule type="containsErrors" dxfId="25" priority="2">
      <formula>ISERROR(N11)</formula>
    </cfRule>
  </conditionalFormatting>
  <conditionalFormatting sqref="N111">
    <cfRule type="containsErrors" dxfId="24" priority="3">
      <formula>ISERROR(N111)</formula>
    </cfRule>
  </conditionalFormatting>
  <conditionalFormatting sqref="O28:O60">
    <cfRule type="cellIs" dxfId="23" priority="5" operator="equal">
      <formula>0</formula>
    </cfRule>
  </conditionalFormatting>
  <conditionalFormatting sqref="O85:O111">
    <cfRule type="cellIs" dxfId="22" priority="4" operator="equal">
      <formula>0</formula>
    </cfRule>
  </conditionalFormatting>
  <pageMargins left="0.19685039370078741" right="0.19685039370078741" top="0.19685039370078741" bottom="0.19685039370078741" header="0" footer="0"/>
  <pageSetup paperSize="10000" scale="27" orientation="landscape" verticalDpi="300" r:id="rId1"/>
  <headerFooter alignWithMargins="0"/>
  <rowBreaks count="1" manualBreakCount="1">
    <brk id="6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34"/>
    <pageSetUpPr fitToPage="1"/>
  </sheetPr>
  <dimension ref="A1:BR112"/>
  <sheetViews>
    <sheetView showGridLines="0" topLeftCell="H9" zoomScale="79" zoomScaleNormal="79" workbookViewId="0">
      <selection activeCell="R11" sqref="R11:R74"/>
    </sheetView>
  </sheetViews>
  <sheetFormatPr defaultColWidth="26.28515625" defaultRowHeight="12.75" x14ac:dyDescent="0.2"/>
  <cols>
    <col min="1" max="1" width="3.7109375" style="2" bestFit="1" customWidth="1"/>
    <col min="2" max="2" width="32.28515625" style="2" customWidth="1"/>
    <col min="3" max="14" width="11.7109375" style="2" customWidth="1"/>
    <col min="15" max="15" width="5.140625" style="2" bestFit="1" customWidth="1"/>
    <col min="16" max="16" width="26.28515625" style="1"/>
    <col min="17" max="17" width="3.7109375" style="2" bestFit="1" customWidth="1"/>
    <col min="18" max="18" width="32.28515625" style="2" customWidth="1"/>
    <col min="19" max="22" width="26.28515625" style="1"/>
    <col min="23" max="16384" width="26.28515625" style="2"/>
  </cols>
  <sheetData>
    <row r="1" spans="1:70" ht="30" x14ac:dyDescent="0.2">
      <c r="A1" s="296" t="s">
        <v>113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Q1" s="296" t="s">
        <v>132</v>
      </c>
      <c r="R1" s="296"/>
      <c r="S1" s="296"/>
      <c r="T1" s="296"/>
      <c r="U1" s="296"/>
      <c r="V1" s="296"/>
      <c r="W1" s="296"/>
      <c r="X1" s="296"/>
      <c r="Y1" s="296"/>
    </row>
    <row r="2" spans="1:70" ht="30" x14ac:dyDescent="0.4">
      <c r="A2" s="437" t="s">
        <v>62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Q2" s="416">
        <f>INPUT!U8</f>
        <v>0</v>
      </c>
      <c r="R2" s="416"/>
      <c r="S2" s="416"/>
      <c r="T2" s="416"/>
      <c r="U2" s="416"/>
      <c r="V2" s="416"/>
      <c r="W2" s="416"/>
      <c r="X2" s="416"/>
      <c r="Y2" s="416"/>
    </row>
    <row r="3" spans="1:70" ht="15.75" x14ac:dyDescent="0.2">
      <c r="C3" s="18"/>
      <c r="D3" s="49"/>
      <c r="E3" s="8"/>
      <c r="F3" s="438"/>
      <c r="G3" s="438"/>
      <c r="H3" s="293"/>
      <c r="I3" s="293"/>
      <c r="J3" s="293"/>
      <c r="K3" s="293"/>
      <c r="L3" s="293"/>
      <c r="M3" s="42"/>
    </row>
    <row r="4" spans="1:70" ht="15.75" x14ac:dyDescent="0.25">
      <c r="C4" s="3"/>
      <c r="D4" s="11"/>
      <c r="E4" s="12"/>
      <c r="G4" s="9"/>
      <c r="H4" s="14"/>
      <c r="I4" s="14"/>
      <c r="J4" s="14"/>
      <c r="K4" s="14"/>
      <c r="L4" s="14"/>
      <c r="M4" s="10"/>
    </row>
    <row r="5" spans="1:70" ht="16.5" thickBot="1" x14ac:dyDescent="0.25">
      <c r="A5" s="3"/>
      <c r="B5" s="285"/>
      <c r="C5" s="285"/>
      <c r="D5" s="438"/>
      <c r="E5" s="438"/>
      <c r="F5" s="438"/>
      <c r="G5" s="438"/>
      <c r="H5" s="294"/>
      <c r="I5" s="294"/>
      <c r="J5" s="294"/>
      <c r="K5" s="294"/>
      <c r="L5" s="294"/>
      <c r="M5" s="42"/>
      <c r="Q5" s="3"/>
      <c r="R5" s="1"/>
    </row>
    <row r="6" spans="1:70" ht="15.75" customHeight="1" thickBot="1" x14ac:dyDescent="0.25">
      <c r="A6" s="3"/>
      <c r="B6" s="3"/>
      <c r="C6" s="435" t="s">
        <v>104</v>
      </c>
      <c r="D6" s="435"/>
      <c r="E6" s="435"/>
      <c r="F6" s="435"/>
      <c r="G6" s="435"/>
      <c r="H6" s="435"/>
      <c r="I6" s="436" t="s">
        <v>105</v>
      </c>
      <c r="J6" s="436"/>
      <c r="K6" s="436" t="s">
        <v>106</v>
      </c>
      <c r="L6" s="436"/>
      <c r="M6" s="10"/>
      <c r="Q6" s="3"/>
      <c r="R6" s="3"/>
      <c r="S6" s="423" t="s">
        <v>115</v>
      </c>
      <c r="T6" s="424"/>
      <c r="U6" s="423" t="s">
        <v>84</v>
      </c>
      <c r="V6" s="424"/>
      <c r="W6" s="228" t="s">
        <v>116</v>
      </c>
      <c r="X6" s="423" t="s">
        <v>86</v>
      </c>
      <c r="Y6" s="424"/>
    </row>
    <row r="7" spans="1:70" s="19" customFormat="1" ht="96.75" thickBot="1" x14ac:dyDescent="0.25">
      <c r="A7" s="417" t="s">
        <v>30</v>
      </c>
      <c r="B7" s="418"/>
      <c r="C7" s="43" t="s">
        <v>162</v>
      </c>
      <c r="D7" s="43" t="s">
        <v>169</v>
      </c>
      <c r="E7" s="43" t="s">
        <v>156</v>
      </c>
      <c r="F7" s="43" t="s">
        <v>157</v>
      </c>
      <c r="G7" s="43" t="s">
        <v>158</v>
      </c>
      <c r="H7" s="43" t="s">
        <v>159</v>
      </c>
      <c r="I7" s="43" t="s">
        <v>163</v>
      </c>
      <c r="J7" s="43" t="s">
        <v>160</v>
      </c>
      <c r="K7" s="43" t="s">
        <v>168</v>
      </c>
      <c r="L7" s="43" t="s">
        <v>161</v>
      </c>
      <c r="M7" s="43" t="s">
        <v>8</v>
      </c>
      <c r="N7" s="425" t="s">
        <v>130</v>
      </c>
      <c r="O7" s="426"/>
      <c r="P7" s="2"/>
      <c r="Q7" s="417" t="s">
        <v>30</v>
      </c>
      <c r="R7" s="418"/>
      <c r="S7" s="229" t="s">
        <v>117</v>
      </c>
      <c r="T7" s="230" t="s">
        <v>118</v>
      </c>
      <c r="U7" s="229" t="s">
        <v>119</v>
      </c>
      <c r="V7" s="229" t="s">
        <v>120</v>
      </c>
      <c r="W7" s="229" t="s">
        <v>121</v>
      </c>
      <c r="X7" s="229" t="s">
        <v>122</v>
      </c>
      <c r="Y7" s="229" t="s">
        <v>123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0" s="19" customFormat="1" x14ac:dyDescent="0.2">
      <c r="A8" s="419"/>
      <c r="B8" s="420"/>
      <c r="C8" s="68" t="s">
        <v>31</v>
      </c>
      <c r="D8" s="68" t="s">
        <v>31</v>
      </c>
      <c r="E8" s="68" t="s">
        <v>31</v>
      </c>
      <c r="F8" s="68" t="s">
        <v>31</v>
      </c>
      <c r="G8" s="68" t="s">
        <v>31</v>
      </c>
      <c r="H8" s="68" t="s">
        <v>31</v>
      </c>
      <c r="I8" s="68" t="s">
        <v>31</v>
      </c>
      <c r="J8" s="68" t="s">
        <v>31</v>
      </c>
      <c r="K8" s="68" t="s">
        <v>31</v>
      </c>
      <c r="L8" s="68" t="s">
        <v>31</v>
      </c>
      <c r="M8" s="68" t="s">
        <v>31</v>
      </c>
      <c r="N8" s="427"/>
      <c r="O8" s="428"/>
      <c r="P8" s="2"/>
      <c r="Q8" s="419"/>
      <c r="R8" s="420"/>
      <c r="S8" s="227" t="s">
        <v>31</v>
      </c>
      <c r="T8" s="227" t="s">
        <v>31</v>
      </c>
      <c r="U8" s="227" t="s">
        <v>31</v>
      </c>
      <c r="V8" s="227" t="s">
        <v>31</v>
      </c>
      <c r="W8" s="227" t="s">
        <v>31</v>
      </c>
      <c r="X8" s="227" t="s">
        <v>31</v>
      </c>
      <c r="Y8" s="227" t="s">
        <v>31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70" s="19" customFormat="1" ht="16.5" thickBot="1" x14ac:dyDescent="0.25">
      <c r="A9" s="421"/>
      <c r="B9" s="422"/>
      <c r="C9" s="50">
        <v>3</v>
      </c>
      <c r="D9" s="50">
        <v>3</v>
      </c>
      <c r="E9" s="50">
        <v>3</v>
      </c>
      <c r="F9" s="50">
        <v>3</v>
      </c>
      <c r="G9" s="50">
        <v>3</v>
      </c>
      <c r="H9" s="50">
        <v>3</v>
      </c>
      <c r="I9" s="50">
        <v>3</v>
      </c>
      <c r="J9" s="50">
        <v>3</v>
      </c>
      <c r="K9" s="50">
        <v>3</v>
      </c>
      <c r="L9" s="50">
        <v>3</v>
      </c>
      <c r="M9" s="51">
        <v>3</v>
      </c>
      <c r="N9" s="429"/>
      <c r="O9" s="430"/>
      <c r="P9" s="2"/>
      <c r="Q9" s="421"/>
      <c r="R9" s="422"/>
      <c r="S9" s="51">
        <v>3</v>
      </c>
      <c r="T9" s="51">
        <v>3</v>
      </c>
      <c r="U9" s="51">
        <v>3</v>
      </c>
      <c r="V9" s="51">
        <v>3</v>
      </c>
      <c r="W9" s="51">
        <v>3</v>
      </c>
      <c r="X9" s="51">
        <v>3</v>
      </c>
      <c r="Y9" s="51">
        <v>3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70" s="19" customFormat="1" ht="16.5" thickBot="1" x14ac:dyDescent="0.25">
      <c r="A10" s="52"/>
      <c r="B10" s="161" t="s">
        <v>32</v>
      </c>
      <c r="C10" s="431"/>
      <c r="D10" s="431"/>
      <c r="E10" s="431"/>
      <c r="F10" s="431"/>
      <c r="G10" s="431"/>
      <c r="H10" s="431"/>
      <c r="I10" s="431"/>
      <c r="J10" s="431"/>
      <c r="K10" s="431"/>
      <c r="L10" s="431"/>
      <c r="M10" s="431"/>
      <c r="N10" s="431"/>
      <c r="O10" s="432"/>
      <c r="P10" s="2"/>
      <c r="Q10" s="52"/>
      <c r="R10" s="161" t="s">
        <v>32</v>
      </c>
      <c r="S10" s="231"/>
      <c r="T10" s="232"/>
      <c r="U10" s="232"/>
      <c r="V10" s="232"/>
      <c r="W10" s="232"/>
      <c r="X10" s="232"/>
      <c r="Y10" s="233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70" s="19" customFormat="1" ht="15.6" customHeight="1" x14ac:dyDescent="0.2">
      <c r="A11" s="97">
        <v>1</v>
      </c>
      <c r="B11" s="163"/>
      <c r="C11" s="157">
        <v>12</v>
      </c>
      <c r="D11" s="45">
        <v>12</v>
      </c>
      <c r="E11" s="45">
        <v>12</v>
      </c>
      <c r="F11" s="45">
        <v>21</v>
      </c>
      <c r="G11" s="45">
        <v>12</v>
      </c>
      <c r="H11" s="45">
        <v>12</v>
      </c>
      <c r="I11" s="48">
        <v>12</v>
      </c>
      <c r="J11" s="45">
        <v>12</v>
      </c>
      <c r="K11" s="45">
        <v>12</v>
      </c>
      <c r="L11" s="45">
        <v>12</v>
      </c>
      <c r="M11" s="54">
        <v>12</v>
      </c>
      <c r="N11" s="55">
        <v>12</v>
      </c>
      <c r="O11" s="56">
        <f>IF(ISERROR(ROUND(N11,0)),"",ROUND(N11,0))</f>
        <v>12</v>
      </c>
      <c r="P11" s="2"/>
      <c r="Q11" s="97">
        <v>1</v>
      </c>
      <c r="R11" s="163"/>
      <c r="S11" s="262"/>
      <c r="T11" s="262"/>
      <c r="U11" s="262"/>
      <c r="V11" s="262"/>
      <c r="W11" s="262"/>
      <c r="X11" s="262"/>
      <c r="Y11" s="26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70" s="19" customFormat="1" ht="15.6" hidden="1" customHeight="1" x14ac:dyDescent="0.2">
      <c r="A12" s="153">
        <v>2</v>
      </c>
      <c r="B12" s="164"/>
      <c r="C12" s="157"/>
      <c r="D12" s="45"/>
      <c r="E12" s="45"/>
      <c r="F12" s="45"/>
      <c r="G12" s="45"/>
      <c r="H12" s="45"/>
      <c r="I12" s="48" t="e">
        <f>ROUND(IF(OR(J12="",K12="",L12="",#REF!=""),"",IF(ISERROR(J12+K12+L12+#REF!)/(COUNT(J12:L12)),"",(J12+K12+L12+#REF!)/(COUNT(J12:L12)))),0)</f>
        <v>#REF!</v>
      </c>
      <c r="J12" s="45"/>
      <c r="K12" s="45"/>
      <c r="L12" s="45"/>
      <c r="M12" s="54"/>
      <c r="N12" s="55" t="e">
        <f t="shared" ref="N12:N75" si="0">IF(ISERROR(C12+D12+E12+F12+G12+H12+I12+J12+K12+L12)/(COUNT(C12:L12)),"",(C12+D12+E12+F12+G12+H12+I12+J12+K12+L12)/(COUNT(C12:L12)))</f>
        <v>#DIV/0!</v>
      </c>
      <c r="O12" s="56" t="str">
        <f t="shared" ref="O12:O75" si="1">IF(ISERROR(ROUND(N12,0)),"",ROUND(N12,0))</f>
        <v/>
      </c>
      <c r="P12" s="2"/>
      <c r="Q12" s="153">
        <v>2</v>
      </c>
      <c r="R12" s="163"/>
      <c r="S12" s="236"/>
      <c r="T12" s="236"/>
      <c r="U12" s="236"/>
      <c r="V12" s="236"/>
      <c r="W12" s="236"/>
      <c r="X12" s="236"/>
      <c r="Y12" s="236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0" s="19" customFormat="1" ht="15.6" hidden="1" customHeight="1" x14ac:dyDescent="0.2">
      <c r="A13" s="153">
        <v>3</v>
      </c>
      <c r="B13" s="164"/>
      <c r="C13" s="157"/>
      <c r="D13" s="45"/>
      <c r="E13" s="45"/>
      <c r="F13" s="45"/>
      <c r="G13" s="45"/>
      <c r="H13" s="45"/>
      <c r="I13" s="48" t="e">
        <f>ROUND(IF(OR(J13="",K13="",L13="",#REF!=""),"",IF(ISERROR(J13+K13+L13+#REF!)/(COUNT(J13:L13)),"",(J13+K13+L13+#REF!)/(COUNT(J13:L13)))),0)</f>
        <v>#REF!</v>
      </c>
      <c r="J13" s="45"/>
      <c r="K13" s="45"/>
      <c r="L13" s="45"/>
      <c r="M13" s="54"/>
      <c r="N13" s="55" t="e">
        <f t="shared" si="0"/>
        <v>#DIV/0!</v>
      </c>
      <c r="O13" s="56" t="str">
        <f t="shared" si="1"/>
        <v/>
      </c>
      <c r="P13" s="2"/>
      <c r="Q13" s="153">
        <v>3</v>
      </c>
      <c r="R13" s="163"/>
      <c r="S13" s="236"/>
      <c r="T13" s="236"/>
      <c r="U13" s="236"/>
      <c r="V13" s="236"/>
      <c r="W13" s="236"/>
      <c r="X13" s="236"/>
      <c r="Y13" s="236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0" s="19" customFormat="1" ht="15.6" hidden="1" customHeight="1" x14ac:dyDescent="0.2">
      <c r="A14" s="153">
        <v>4</v>
      </c>
      <c r="B14" s="164"/>
      <c r="C14" s="157"/>
      <c r="D14" s="45"/>
      <c r="E14" s="45"/>
      <c r="F14" s="45"/>
      <c r="G14" s="45"/>
      <c r="H14" s="45"/>
      <c r="I14" s="48" t="e">
        <f>ROUND(IF(OR(J14="",K14="",L14="",#REF!=""),"",IF(ISERROR(J14+K14+L14+#REF!)/(COUNT(J14:L14)),"",(J14+K14+L14+#REF!)/(COUNT(J14:L14)))),0)</f>
        <v>#REF!</v>
      </c>
      <c r="J14" s="45"/>
      <c r="K14" s="45"/>
      <c r="L14" s="45"/>
      <c r="M14" s="54"/>
      <c r="N14" s="55" t="e">
        <f t="shared" si="0"/>
        <v>#DIV/0!</v>
      </c>
      <c r="O14" s="56" t="str">
        <f t="shared" si="1"/>
        <v/>
      </c>
      <c r="P14" s="2"/>
      <c r="Q14" s="153">
        <v>4</v>
      </c>
      <c r="R14" s="163"/>
      <c r="S14" s="236"/>
      <c r="T14" s="236"/>
      <c r="U14" s="236"/>
      <c r="V14" s="236"/>
      <c r="W14" s="236"/>
      <c r="X14" s="236"/>
      <c r="Y14" s="236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0" s="19" customFormat="1" ht="15.6" hidden="1" customHeight="1" x14ac:dyDescent="0.2">
      <c r="A15" s="153">
        <v>5</v>
      </c>
      <c r="B15" s="164"/>
      <c r="C15" s="157"/>
      <c r="D15" s="45"/>
      <c r="E15" s="45"/>
      <c r="F15" s="45"/>
      <c r="G15" s="45"/>
      <c r="H15" s="45"/>
      <c r="I15" s="48" t="e">
        <f>ROUND(IF(OR(J15="",K15="",L15="",#REF!=""),"",IF(ISERROR(J15+K15+L15+#REF!)/(COUNT(J15:L15)),"",(J15+K15+L15+#REF!)/(COUNT(J15:L15)))),0)</f>
        <v>#REF!</v>
      </c>
      <c r="J15" s="45"/>
      <c r="K15" s="45"/>
      <c r="L15" s="45"/>
      <c r="M15" s="54"/>
      <c r="N15" s="55" t="e">
        <f t="shared" si="0"/>
        <v>#DIV/0!</v>
      </c>
      <c r="O15" s="56" t="str">
        <f t="shared" si="1"/>
        <v/>
      </c>
      <c r="P15" s="2"/>
      <c r="Q15" s="153">
        <v>5</v>
      </c>
      <c r="R15" s="163"/>
      <c r="S15" s="236"/>
      <c r="T15" s="236"/>
      <c r="U15" s="236"/>
      <c r="V15" s="236"/>
      <c r="W15" s="236"/>
      <c r="X15" s="236"/>
      <c r="Y15" s="236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0" s="19" customFormat="1" ht="15.6" hidden="1" customHeight="1" x14ac:dyDescent="0.2">
      <c r="A16" s="153">
        <v>6</v>
      </c>
      <c r="B16" s="164"/>
      <c r="C16" s="157"/>
      <c r="D16" s="45"/>
      <c r="E16" s="45"/>
      <c r="F16" s="45"/>
      <c r="G16" s="45"/>
      <c r="H16" s="45"/>
      <c r="I16" s="48" t="e">
        <f>ROUND(IF(OR(J16="",K16="",L16="",#REF!=""),"",IF(ISERROR(J16+K16+L16+#REF!)/(COUNT(J16:L16)),"",(J16+K16+L16+#REF!)/(COUNT(J16:L16)))),0)</f>
        <v>#REF!</v>
      </c>
      <c r="J16" s="45"/>
      <c r="K16" s="45"/>
      <c r="L16" s="45"/>
      <c r="M16" s="54"/>
      <c r="N16" s="55" t="e">
        <f t="shared" si="0"/>
        <v>#DIV/0!</v>
      </c>
      <c r="O16" s="56" t="str">
        <f t="shared" si="1"/>
        <v/>
      </c>
      <c r="P16" s="2"/>
      <c r="Q16" s="153">
        <v>6</v>
      </c>
      <c r="R16" s="163"/>
      <c r="S16" s="236"/>
      <c r="T16" s="236"/>
      <c r="U16" s="236"/>
      <c r="V16" s="236"/>
      <c r="W16" s="236"/>
      <c r="X16" s="236"/>
      <c r="Y16" s="236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 spans="1:70" s="19" customFormat="1" ht="15.6" hidden="1" customHeight="1" x14ac:dyDescent="0.2">
      <c r="A17" s="153">
        <v>7</v>
      </c>
      <c r="B17" s="164"/>
      <c r="C17" s="157"/>
      <c r="D17" s="45"/>
      <c r="E17" s="45"/>
      <c r="F17" s="45"/>
      <c r="G17" s="45"/>
      <c r="H17" s="45"/>
      <c r="I17" s="48" t="e">
        <f>ROUND(IF(OR(J17="",K17="",L17="",#REF!=""),"",IF(ISERROR(J17+K17+L17+#REF!)/(COUNT(J17:L17)),"",(J17+K17+L17+#REF!)/(COUNT(J17:L17)))),0)</f>
        <v>#REF!</v>
      </c>
      <c r="J17" s="45"/>
      <c r="K17" s="45"/>
      <c r="L17" s="45"/>
      <c r="M17" s="54"/>
      <c r="N17" s="55" t="e">
        <f t="shared" si="0"/>
        <v>#DIV/0!</v>
      </c>
      <c r="O17" s="56" t="str">
        <f t="shared" si="1"/>
        <v/>
      </c>
      <c r="P17" s="2"/>
      <c r="Q17" s="153">
        <v>7</v>
      </c>
      <c r="R17" s="163"/>
      <c r="S17" s="236"/>
      <c r="T17" s="236"/>
      <c r="U17" s="236"/>
      <c r="V17" s="236"/>
      <c r="W17" s="236"/>
      <c r="X17" s="236"/>
      <c r="Y17" s="236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 spans="1:70" s="19" customFormat="1" ht="15.6" hidden="1" customHeight="1" x14ac:dyDescent="0.2">
      <c r="A18" s="153">
        <v>8</v>
      </c>
      <c r="B18" s="164"/>
      <c r="C18" s="157"/>
      <c r="D18" s="45"/>
      <c r="E18" s="45"/>
      <c r="F18" s="45"/>
      <c r="G18" s="45"/>
      <c r="H18" s="45"/>
      <c r="I18" s="48" t="e">
        <f>ROUND(IF(OR(J18="",K18="",L18="",#REF!=""),"",IF(ISERROR(J18+K18+L18+#REF!)/(COUNT(J18:L18)),"",(J18+K18+L18+#REF!)/(COUNT(J18:L18)))),0)</f>
        <v>#REF!</v>
      </c>
      <c r="J18" s="45"/>
      <c r="K18" s="45"/>
      <c r="L18" s="45"/>
      <c r="M18" s="54"/>
      <c r="N18" s="55" t="e">
        <f t="shared" si="0"/>
        <v>#DIV/0!</v>
      </c>
      <c r="O18" s="56" t="str">
        <f t="shared" si="1"/>
        <v/>
      </c>
      <c r="P18" s="2"/>
      <c r="Q18" s="153">
        <v>8</v>
      </c>
      <c r="R18" s="163"/>
      <c r="S18" s="236"/>
      <c r="T18" s="236"/>
      <c r="U18" s="236"/>
      <c r="V18" s="236"/>
      <c r="W18" s="236"/>
      <c r="X18" s="236"/>
      <c r="Y18" s="236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0" s="19" customFormat="1" ht="15.6" hidden="1" customHeight="1" x14ac:dyDescent="0.2">
      <c r="A19" s="153">
        <v>9</v>
      </c>
      <c r="B19" s="164"/>
      <c r="C19" s="157"/>
      <c r="D19" s="45"/>
      <c r="E19" s="45"/>
      <c r="F19" s="45"/>
      <c r="G19" s="45"/>
      <c r="H19" s="45"/>
      <c r="I19" s="48" t="e">
        <f>ROUND(IF(OR(J19="",K19="",L19="",#REF!=""),"",IF(ISERROR(J19+K19+L19+#REF!)/(COUNT(J19:L19)),"",(J19+K19+L19+#REF!)/(COUNT(J19:L19)))),0)</f>
        <v>#REF!</v>
      </c>
      <c r="J19" s="45"/>
      <c r="K19" s="45"/>
      <c r="L19" s="45"/>
      <c r="M19" s="54"/>
      <c r="N19" s="55" t="e">
        <f t="shared" si="0"/>
        <v>#DIV/0!</v>
      </c>
      <c r="O19" s="56" t="str">
        <f t="shared" si="1"/>
        <v/>
      </c>
      <c r="P19" s="2"/>
      <c r="Q19" s="153">
        <v>9</v>
      </c>
      <c r="R19" s="163"/>
      <c r="S19" s="236"/>
      <c r="T19" s="236"/>
      <c r="U19" s="236"/>
      <c r="V19" s="236"/>
      <c r="W19" s="236"/>
      <c r="X19" s="236"/>
      <c r="Y19" s="236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0" s="19" customFormat="1" ht="15.6" hidden="1" customHeight="1" x14ac:dyDescent="0.2">
      <c r="A20" s="153">
        <v>10</v>
      </c>
      <c r="B20" s="164"/>
      <c r="C20" s="157"/>
      <c r="D20" s="45"/>
      <c r="E20" s="45"/>
      <c r="F20" s="45"/>
      <c r="G20" s="45"/>
      <c r="H20" s="45"/>
      <c r="I20" s="48" t="e">
        <f>ROUND(IF(OR(J20="",K20="",L20="",#REF!=""),"",IF(ISERROR(J20+K20+L20+#REF!)/(COUNT(J20:L20)),"",(J20+K20+L20+#REF!)/(COUNT(J20:L20)))),0)</f>
        <v>#REF!</v>
      </c>
      <c r="J20" s="45"/>
      <c r="K20" s="45"/>
      <c r="L20" s="45"/>
      <c r="M20" s="54"/>
      <c r="N20" s="55" t="e">
        <f t="shared" si="0"/>
        <v>#DIV/0!</v>
      </c>
      <c r="O20" s="56" t="str">
        <f t="shared" si="1"/>
        <v/>
      </c>
      <c r="P20" s="2"/>
      <c r="Q20" s="153">
        <v>10</v>
      </c>
      <c r="R20" s="163"/>
      <c r="S20" s="236"/>
      <c r="T20" s="236"/>
      <c r="U20" s="236"/>
      <c r="V20" s="236"/>
      <c r="W20" s="236"/>
      <c r="X20" s="236"/>
      <c r="Y20" s="236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0" s="19" customFormat="1" ht="15.6" hidden="1" customHeight="1" x14ac:dyDescent="0.2">
      <c r="A21" s="153">
        <v>11</v>
      </c>
      <c r="B21" s="164"/>
      <c r="C21" s="157"/>
      <c r="D21" s="45"/>
      <c r="E21" s="45"/>
      <c r="F21" s="45"/>
      <c r="G21" s="45"/>
      <c r="H21" s="45"/>
      <c r="I21" s="48" t="e">
        <f>ROUND(IF(OR(J21="",K21="",L21="",#REF!=""),"",IF(ISERROR(J21+K21+L21+#REF!)/(COUNT(J21:L21)),"",(J21+K21+L21+#REF!)/(COUNT(J21:L21)))),0)</f>
        <v>#REF!</v>
      </c>
      <c r="J21" s="45"/>
      <c r="K21" s="45"/>
      <c r="L21" s="45"/>
      <c r="M21" s="54"/>
      <c r="N21" s="55" t="e">
        <f t="shared" si="0"/>
        <v>#DIV/0!</v>
      </c>
      <c r="O21" s="56" t="str">
        <f t="shared" si="1"/>
        <v/>
      </c>
      <c r="P21" s="2"/>
      <c r="Q21" s="153">
        <v>11</v>
      </c>
      <c r="R21" s="163"/>
      <c r="S21" s="236"/>
      <c r="T21" s="236"/>
      <c r="U21" s="236"/>
      <c r="V21" s="236"/>
      <c r="W21" s="236"/>
      <c r="X21" s="236"/>
      <c r="Y21" s="236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0" s="19" customFormat="1" ht="15.6" hidden="1" customHeight="1" x14ac:dyDescent="0.2">
      <c r="A22" s="153">
        <v>12</v>
      </c>
      <c r="B22" s="164"/>
      <c r="C22" s="157"/>
      <c r="D22" s="45"/>
      <c r="E22" s="45"/>
      <c r="F22" s="45"/>
      <c r="G22" s="45"/>
      <c r="H22" s="45"/>
      <c r="I22" s="48" t="e">
        <f>ROUND(IF(OR(J22="",K22="",L22="",#REF!=""),"",IF(ISERROR(J22+K22+L22+#REF!)/(COUNT(J22:L22)),"",(J22+K22+L22+#REF!)/(COUNT(J22:L22)))),0)</f>
        <v>#REF!</v>
      </c>
      <c r="J22" s="45"/>
      <c r="K22" s="45"/>
      <c r="L22" s="45"/>
      <c r="M22" s="54"/>
      <c r="N22" s="55" t="e">
        <f t="shared" si="0"/>
        <v>#DIV/0!</v>
      </c>
      <c r="O22" s="56" t="str">
        <f t="shared" si="1"/>
        <v/>
      </c>
      <c r="P22" s="2"/>
      <c r="Q22" s="153">
        <v>12</v>
      </c>
      <c r="R22" s="163"/>
      <c r="S22" s="236"/>
      <c r="T22" s="236"/>
      <c r="U22" s="236"/>
      <c r="V22" s="236"/>
      <c r="W22" s="236"/>
      <c r="X22" s="236"/>
      <c r="Y22" s="236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1:70" s="19" customFormat="1" ht="15.6" hidden="1" customHeight="1" x14ac:dyDescent="0.2">
      <c r="A23" s="153">
        <v>13</v>
      </c>
      <c r="B23" s="164"/>
      <c r="C23" s="157"/>
      <c r="D23" s="45"/>
      <c r="E23" s="45"/>
      <c r="F23" s="45"/>
      <c r="G23" s="45"/>
      <c r="H23" s="45"/>
      <c r="I23" s="48" t="e">
        <f>ROUND(IF(OR(J23="",K23="",L23="",#REF!=""),"",IF(ISERROR(J23+K23+L23+#REF!)/(COUNT(J23:L23)),"",(J23+K23+L23+#REF!)/(COUNT(J23:L23)))),0)</f>
        <v>#REF!</v>
      </c>
      <c r="J23" s="45"/>
      <c r="K23" s="45"/>
      <c r="L23" s="45"/>
      <c r="M23" s="54"/>
      <c r="N23" s="55" t="e">
        <f t="shared" si="0"/>
        <v>#DIV/0!</v>
      </c>
      <c r="O23" s="56" t="str">
        <f t="shared" si="1"/>
        <v/>
      </c>
      <c r="P23" s="2"/>
      <c r="Q23" s="153">
        <v>13</v>
      </c>
      <c r="R23" s="163"/>
      <c r="S23" s="236"/>
      <c r="T23" s="236"/>
      <c r="U23" s="236"/>
      <c r="V23" s="236"/>
      <c r="W23" s="236"/>
      <c r="X23" s="236"/>
      <c r="Y23" s="236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0" s="19" customFormat="1" ht="15.6" hidden="1" customHeight="1" x14ac:dyDescent="0.2">
      <c r="A24" s="153">
        <v>14</v>
      </c>
      <c r="B24" s="164"/>
      <c r="C24" s="157"/>
      <c r="D24" s="45"/>
      <c r="E24" s="45"/>
      <c r="F24" s="45"/>
      <c r="G24" s="45"/>
      <c r="H24" s="45"/>
      <c r="I24" s="48" t="e">
        <f>ROUND(IF(OR(J24="",K24="",L24="",#REF!=""),"",IF(ISERROR(J24+K24+L24+#REF!)/(COUNT(J24:L24)),"",(J24+K24+L24+#REF!)/(COUNT(J24:L24)))),0)</f>
        <v>#REF!</v>
      </c>
      <c r="J24" s="45"/>
      <c r="K24" s="45"/>
      <c r="L24" s="45"/>
      <c r="M24" s="54"/>
      <c r="N24" s="55" t="e">
        <f t="shared" si="0"/>
        <v>#DIV/0!</v>
      </c>
      <c r="O24" s="56" t="str">
        <f t="shared" si="1"/>
        <v/>
      </c>
      <c r="P24" s="2"/>
      <c r="Q24" s="153">
        <v>14</v>
      </c>
      <c r="R24" s="163"/>
      <c r="S24" s="236"/>
      <c r="T24" s="236"/>
      <c r="U24" s="236"/>
      <c r="V24" s="236"/>
      <c r="W24" s="236"/>
      <c r="X24" s="236"/>
      <c r="Y24" s="236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0" s="19" customFormat="1" ht="15.6" hidden="1" customHeight="1" x14ac:dyDescent="0.2">
      <c r="A25" s="153">
        <v>15</v>
      </c>
      <c r="B25" s="164"/>
      <c r="C25" s="157"/>
      <c r="D25" s="45"/>
      <c r="E25" s="45"/>
      <c r="F25" s="45"/>
      <c r="G25" s="45"/>
      <c r="H25" s="45"/>
      <c r="I25" s="48" t="e">
        <f>ROUND(IF(OR(J25="",K25="",L25="",#REF!=""),"",IF(ISERROR(J25+K25+L25+#REF!)/(COUNT(J25:L25)),"",(J25+K25+L25+#REF!)/(COUNT(J25:L25)))),0)</f>
        <v>#REF!</v>
      </c>
      <c r="J25" s="45"/>
      <c r="K25" s="45"/>
      <c r="L25" s="45"/>
      <c r="M25" s="54"/>
      <c r="N25" s="55" t="e">
        <f t="shared" si="0"/>
        <v>#DIV/0!</v>
      </c>
      <c r="O25" s="56" t="str">
        <f t="shared" si="1"/>
        <v/>
      </c>
      <c r="P25" s="2"/>
      <c r="Q25" s="153">
        <v>15</v>
      </c>
      <c r="R25" s="163"/>
      <c r="S25" s="236"/>
      <c r="T25" s="236"/>
      <c r="U25" s="236"/>
      <c r="V25" s="236"/>
      <c r="W25" s="236"/>
      <c r="X25" s="236"/>
      <c r="Y25" s="236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1:70" s="19" customFormat="1" ht="15.6" hidden="1" customHeight="1" x14ac:dyDescent="0.2">
      <c r="A26" s="153">
        <v>16</v>
      </c>
      <c r="B26" s="164"/>
      <c r="C26" s="157"/>
      <c r="D26" s="45"/>
      <c r="E26" s="45"/>
      <c r="F26" s="45"/>
      <c r="G26" s="45"/>
      <c r="H26" s="45"/>
      <c r="I26" s="48" t="e">
        <f>ROUND(IF(OR(J26="",K26="",L26="",#REF!=""),"",IF(ISERROR(J26+K26+L26+#REF!)/(COUNT(J26:L26)),"",(J26+K26+L26+#REF!)/(COUNT(J26:L26)))),0)</f>
        <v>#REF!</v>
      </c>
      <c r="J26" s="45"/>
      <c r="K26" s="45"/>
      <c r="L26" s="45"/>
      <c r="M26" s="54"/>
      <c r="N26" s="55" t="e">
        <f t="shared" si="0"/>
        <v>#DIV/0!</v>
      </c>
      <c r="O26" s="56" t="str">
        <f t="shared" si="1"/>
        <v/>
      </c>
      <c r="P26" s="2"/>
      <c r="Q26" s="153">
        <v>16</v>
      </c>
      <c r="R26" s="163"/>
      <c r="S26" s="236"/>
      <c r="T26" s="236"/>
      <c r="U26" s="236"/>
      <c r="V26" s="236"/>
      <c r="W26" s="236"/>
      <c r="X26" s="236"/>
      <c r="Y26" s="236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0" s="19" customFormat="1" ht="15.6" hidden="1" customHeight="1" x14ac:dyDescent="0.2">
      <c r="A27" s="153">
        <v>17</v>
      </c>
      <c r="B27" s="164"/>
      <c r="C27" s="157"/>
      <c r="D27" s="45"/>
      <c r="E27" s="45"/>
      <c r="F27" s="45"/>
      <c r="G27" s="45"/>
      <c r="H27" s="45"/>
      <c r="I27" s="48" t="e">
        <f>ROUND(IF(OR(J27="",K27="",L27="",#REF!=""),"",IF(ISERROR(J27+K27+L27+#REF!)/(COUNT(J27:L27)),"",(J27+K27+L27+#REF!)/(COUNT(J27:L27)))),0)</f>
        <v>#REF!</v>
      </c>
      <c r="J27" s="45"/>
      <c r="K27" s="45"/>
      <c r="L27" s="45"/>
      <c r="M27" s="54"/>
      <c r="N27" s="55" t="e">
        <f t="shared" si="0"/>
        <v>#DIV/0!</v>
      </c>
      <c r="O27" s="56" t="str">
        <f t="shared" si="1"/>
        <v/>
      </c>
      <c r="P27" s="2"/>
      <c r="Q27" s="153">
        <v>17</v>
      </c>
      <c r="R27" s="163"/>
      <c r="S27" s="236"/>
      <c r="T27" s="236"/>
      <c r="U27" s="236"/>
      <c r="V27" s="236"/>
      <c r="W27" s="236"/>
      <c r="X27" s="236"/>
      <c r="Y27" s="236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1:70" s="19" customFormat="1" ht="15.6" hidden="1" customHeight="1" x14ac:dyDescent="0.2">
      <c r="A28" s="153">
        <v>18</v>
      </c>
      <c r="B28" s="164"/>
      <c r="C28" s="158"/>
      <c r="D28" s="58"/>
      <c r="E28" s="59"/>
      <c r="F28" s="58"/>
      <c r="G28" s="59"/>
      <c r="H28" s="58"/>
      <c r="I28" s="48" t="e">
        <f>ROUND(IF(OR(J28="",K28="",L28="",#REF!=""),"",IF(ISERROR(J28+K28+L28+#REF!)/(COUNT(J28:L28)),"",(J28+K28+L28+#REF!)/(COUNT(J28:L28)))),0)</f>
        <v>#REF!</v>
      </c>
      <c r="J28" s="58"/>
      <c r="K28" s="58"/>
      <c r="L28" s="58"/>
      <c r="M28" s="60"/>
      <c r="N28" s="55" t="e">
        <f t="shared" si="0"/>
        <v>#DIV/0!</v>
      </c>
      <c r="O28" s="56" t="str">
        <f t="shared" si="1"/>
        <v/>
      </c>
      <c r="P28" s="2"/>
      <c r="Q28" s="153">
        <v>18</v>
      </c>
      <c r="R28" s="163"/>
      <c r="S28" s="236"/>
      <c r="T28" s="236"/>
      <c r="U28" s="236"/>
      <c r="V28" s="236"/>
      <c r="W28" s="236"/>
      <c r="X28" s="236"/>
      <c r="Y28" s="23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0" s="19" customFormat="1" ht="15.6" hidden="1" customHeight="1" x14ac:dyDescent="0.2">
      <c r="A29" s="153">
        <v>19</v>
      </c>
      <c r="B29" s="164"/>
      <c r="C29" s="158"/>
      <c r="D29" s="58"/>
      <c r="E29" s="59"/>
      <c r="F29" s="58"/>
      <c r="G29" s="59"/>
      <c r="H29" s="58"/>
      <c r="I29" s="48" t="e">
        <f>ROUND(IF(OR(J29="",K29="",L29="",#REF!=""),"",IF(ISERROR(J29+K29+L29+#REF!)/(COUNT(J29:L29)),"",(J29+K29+L29+#REF!)/(COUNT(J29:L29)))),0)</f>
        <v>#REF!</v>
      </c>
      <c r="J29" s="58"/>
      <c r="K29" s="58"/>
      <c r="L29" s="58"/>
      <c r="M29" s="60"/>
      <c r="N29" s="55" t="e">
        <f t="shared" si="0"/>
        <v>#DIV/0!</v>
      </c>
      <c r="O29" s="56" t="str">
        <f t="shared" si="1"/>
        <v/>
      </c>
      <c r="P29" s="2"/>
      <c r="Q29" s="153">
        <v>19</v>
      </c>
      <c r="R29" s="163"/>
      <c r="S29" s="236"/>
      <c r="T29" s="236"/>
      <c r="U29" s="236"/>
      <c r="V29" s="236"/>
      <c r="W29" s="236"/>
      <c r="X29" s="236"/>
      <c r="Y29" s="23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 s="19" customFormat="1" ht="15.6" hidden="1" customHeight="1" x14ac:dyDescent="0.2">
      <c r="A30" s="153">
        <v>20</v>
      </c>
      <c r="B30" s="164"/>
      <c r="C30" s="158"/>
      <c r="D30" s="58"/>
      <c r="E30" s="59"/>
      <c r="F30" s="58"/>
      <c r="G30" s="59"/>
      <c r="H30" s="58"/>
      <c r="I30" s="48" t="e">
        <f>ROUND(IF(OR(J30="",K30="",L30="",#REF!=""),"",IF(ISERROR(J30+K30+L30+#REF!)/(COUNT(J30:L30)),"",(J30+K30+L30+#REF!)/(COUNT(J30:L30)))),0)</f>
        <v>#REF!</v>
      </c>
      <c r="J30" s="58"/>
      <c r="K30" s="58"/>
      <c r="L30" s="58"/>
      <c r="M30" s="60"/>
      <c r="N30" s="55" t="e">
        <f t="shared" si="0"/>
        <v>#DIV/0!</v>
      </c>
      <c r="O30" s="56" t="str">
        <f t="shared" si="1"/>
        <v/>
      </c>
      <c r="P30" s="2"/>
      <c r="Q30" s="153">
        <v>20</v>
      </c>
      <c r="R30" s="163"/>
      <c r="S30" s="236"/>
      <c r="T30" s="236"/>
      <c r="U30" s="236"/>
      <c r="V30" s="236"/>
      <c r="W30" s="236"/>
      <c r="X30" s="236"/>
      <c r="Y30" s="236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 s="19" customFormat="1" ht="15.6" hidden="1" customHeight="1" x14ac:dyDescent="0.2">
      <c r="A31" s="153">
        <v>21</v>
      </c>
      <c r="B31" s="164"/>
      <c r="C31" s="158"/>
      <c r="D31" s="58"/>
      <c r="E31" s="59"/>
      <c r="F31" s="58"/>
      <c r="G31" s="59"/>
      <c r="H31" s="58"/>
      <c r="I31" s="48" t="e">
        <f>ROUND(IF(OR(J31="",K31="",L31="",#REF!=""),"",IF(ISERROR(J31+K31+L31+#REF!)/(COUNT(J31:L31)),"",(J31+K31+L31+#REF!)/(COUNT(J31:L31)))),0)</f>
        <v>#REF!</v>
      </c>
      <c r="J31" s="58"/>
      <c r="K31" s="58"/>
      <c r="L31" s="58"/>
      <c r="M31" s="60"/>
      <c r="N31" s="55" t="e">
        <f t="shared" si="0"/>
        <v>#DIV/0!</v>
      </c>
      <c r="O31" s="56" t="str">
        <f t="shared" si="1"/>
        <v/>
      </c>
      <c r="P31" s="2"/>
      <c r="Q31" s="153">
        <v>21</v>
      </c>
      <c r="R31" s="163"/>
      <c r="S31" s="236"/>
      <c r="T31" s="236"/>
      <c r="U31" s="236"/>
      <c r="V31" s="236"/>
      <c r="W31" s="236"/>
      <c r="X31" s="236"/>
      <c r="Y31" s="23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1:70" ht="15.6" hidden="1" customHeight="1" x14ac:dyDescent="0.2">
      <c r="A32" s="153">
        <v>22</v>
      </c>
      <c r="B32" s="164"/>
      <c r="C32" s="158"/>
      <c r="D32" s="58"/>
      <c r="E32" s="59"/>
      <c r="F32" s="58"/>
      <c r="G32" s="59"/>
      <c r="H32" s="58"/>
      <c r="I32" s="48" t="e">
        <f>ROUND(IF(OR(J32="",K32="",L32="",#REF!=""),"",IF(ISERROR(J32+K32+L32+#REF!)/(COUNT(J32:L32)),"",(J32+K32+L32+#REF!)/(COUNT(J32:L32)))),0)</f>
        <v>#REF!</v>
      </c>
      <c r="J32" s="58"/>
      <c r="K32" s="58"/>
      <c r="L32" s="58"/>
      <c r="M32" s="60"/>
      <c r="N32" s="55" t="e">
        <f t="shared" si="0"/>
        <v>#DIV/0!</v>
      </c>
      <c r="O32" s="56" t="str">
        <f t="shared" si="1"/>
        <v/>
      </c>
      <c r="P32" s="2"/>
      <c r="Q32" s="153">
        <v>22</v>
      </c>
      <c r="R32" s="163"/>
      <c r="S32" s="236"/>
      <c r="T32" s="236"/>
      <c r="U32" s="236"/>
      <c r="V32" s="236"/>
      <c r="W32" s="236"/>
      <c r="X32" s="236"/>
      <c r="Y32" s="236"/>
    </row>
    <row r="33" spans="1:70" s="19" customFormat="1" ht="15.6" hidden="1" customHeight="1" x14ac:dyDescent="0.2">
      <c r="A33" s="153">
        <v>23</v>
      </c>
      <c r="B33" s="164"/>
      <c r="C33" s="158"/>
      <c r="D33" s="58"/>
      <c r="E33" s="59"/>
      <c r="F33" s="58"/>
      <c r="G33" s="59"/>
      <c r="H33" s="58"/>
      <c r="I33" s="48" t="e">
        <f>ROUND(IF(OR(J33="",K33="",L33="",#REF!=""),"",IF(ISERROR(J33+K33+L33+#REF!)/(COUNT(J33:L33)),"",(J33+K33+L33+#REF!)/(COUNT(J33:L33)))),0)</f>
        <v>#REF!</v>
      </c>
      <c r="J33" s="58"/>
      <c r="K33" s="58"/>
      <c r="L33" s="58"/>
      <c r="M33" s="60"/>
      <c r="N33" s="55" t="e">
        <f t="shared" si="0"/>
        <v>#DIV/0!</v>
      </c>
      <c r="O33" s="56" t="str">
        <f t="shared" si="1"/>
        <v/>
      </c>
      <c r="P33" s="2"/>
      <c r="Q33" s="153">
        <v>23</v>
      </c>
      <c r="R33" s="163"/>
      <c r="S33" s="236"/>
      <c r="T33" s="236"/>
      <c r="U33" s="236"/>
      <c r="V33" s="236"/>
      <c r="W33" s="236"/>
      <c r="X33" s="236"/>
      <c r="Y33" s="236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 s="19" customFormat="1" ht="15.6" hidden="1" customHeight="1" x14ac:dyDescent="0.2">
      <c r="A34" s="153">
        <v>24</v>
      </c>
      <c r="B34" s="164"/>
      <c r="C34" s="158"/>
      <c r="D34" s="58"/>
      <c r="E34" s="59"/>
      <c r="F34" s="58"/>
      <c r="G34" s="59"/>
      <c r="H34" s="58"/>
      <c r="I34" s="48" t="e">
        <f>ROUND(IF(OR(J34="",K34="",L34="",#REF!=""),"",IF(ISERROR(J34+K34+L34+#REF!)/(COUNT(J34:L34)),"",(J34+K34+L34+#REF!)/(COUNT(J34:L34)))),0)</f>
        <v>#REF!</v>
      </c>
      <c r="J34" s="58"/>
      <c r="K34" s="58"/>
      <c r="L34" s="58"/>
      <c r="M34" s="60"/>
      <c r="N34" s="55" t="e">
        <f t="shared" si="0"/>
        <v>#DIV/0!</v>
      </c>
      <c r="O34" s="56" t="str">
        <f t="shared" si="1"/>
        <v/>
      </c>
      <c r="P34" s="2"/>
      <c r="Q34" s="153">
        <v>24</v>
      </c>
      <c r="R34" s="163"/>
      <c r="S34" s="236"/>
      <c r="T34" s="236"/>
      <c r="U34" s="236"/>
      <c r="V34" s="236"/>
      <c r="W34" s="236"/>
      <c r="X34" s="236"/>
      <c r="Y34" s="23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:70" s="19" customFormat="1" ht="15.6" hidden="1" customHeight="1" x14ac:dyDescent="0.2">
      <c r="A35" s="153">
        <v>25</v>
      </c>
      <c r="B35" s="164"/>
      <c r="C35" s="158"/>
      <c r="D35" s="58"/>
      <c r="E35" s="59"/>
      <c r="F35" s="58"/>
      <c r="G35" s="59"/>
      <c r="H35" s="58"/>
      <c r="I35" s="48" t="e">
        <f>ROUND(IF(OR(J35="",K35="",L35="",#REF!=""),"",IF(ISERROR(J35+K35+L35+#REF!)/(COUNT(J35:L35)),"",(J35+K35+L35+#REF!)/(COUNT(J35:L35)))),0)</f>
        <v>#REF!</v>
      </c>
      <c r="J35" s="58"/>
      <c r="K35" s="58"/>
      <c r="L35" s="58"/>
      <c r="M35" s="60"/>
      <c r="N35" s="55" t="e">
        <f t="shared" si="0"/>
        <v>#DIV/0!</v>
      </c>
      <c r="O35" s="56" t="str">
        <f t="shared" si="1"/>
        <v/>
      </c>
      <c r="P35" s="2"/>
      <c r="Q35" s="153">
        <v>25</v>
      </c>
      <c r="R35" s="163"/>
      <c r="S35" s="236"/>
      <c r="T35" s="236"/>
      <c r="U35" s="236"/>
      <c r="V35" s="236"/>
      <c r="W35" s="236"/>
      <c r="X35" s="236"/>
      <c r="Y35" s="236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 spans="1:70" s="19" customFormat="1" ht="15.6" hidden="1" customHeight="1" x14ac:dyDescent="0.2">
      <c r="A36" s="153">
        <v>26</v>
      </c>
      <c r="B36" s="164"/>
      <c r="C36" s="158"/>
      <c r="D36" s="58"/>
      <c r="E36" s="59"/>
      <c r="F36" s="58"/>
      <c r="G36" s="59"/>
      <c r="H36" s="58"/>
      <c r="I36" s="48" t="e">
        <f>ROUND(IF(OR(J36="",K36="",L36="",#REF!=""),"",IF(ISERROR(J36+K36+L36+#REF!)/(COUNT(J36:L36)),"",(J36+K36+L36+#REF!)/(COUNT(J36:L36)))),0)</f>
        <v>#REF!</v>
      </c>
      <c r="J36" s="58"/>
      <c r="K36" s="58"/>
      <c r="L36" s="58"/>
      <c r="M36" s="60"/>
      <c r="N36" s="55" t="e">
        <f t="shared" si="0"/>
        <v>#DIV/0!</v>
      </c>
      <c r="O36" s="56" t="str">
        <f t="shared" si="1"/>
        <v/>
      </c>
      <c r="P36" s="2"/>
      <c r="Q36" s="153">
        <v>26</v>
      </c>
      <c r="R36" s="163"/>
      <c r="S36" s="236"/>
      <c r="T36" s="236"/>
      <c r="U36" s="236"/>
      <c r="V36" s="236"/>
      <c r="W36" s="236"/>
      <c r="X36" s="236"/>
      <c r="Y36" s="236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0" s="19" customFormat="1" ht="15.6" hidden="1" customHeight="1" x14ac:dyDescent="0.2">
      <c r="A37" s="153">
        <v>27</v>
      </c>
      <c r="B37" s="164"/>
      <c r="C37" s="158"/>
      <c r="D37" s="58"/>
      <c r="E37" s="59"/>
      <c r="F37" s="58"/>
      <c r="G37" s="59"/>
      <c r="H37" s="58"/>
      <c r="I37" s="48" t="e">
        <f>ROUND(IF(OR(J37="",K37="",L37="",#REF!=""),"",IF(ISERROR(J37+K37+L37+#REF!)/(COUNT(J37:L37)),"",(J37+K37+L37+#REF!)/(COUNT(J37:L37)))),0)</f>
        <v>#REF!</v>
      </c>
      <c r="J37" s="58"/>
      <c r="K37" s="58"/>
      <c r="L37" s="58"/>
      <c r="M37" s="60"/>
      <c r="N37" s="55" t="e">
        <f t="shared" si="0"/>
        <v>#DIV/0!</v>
      </c>
      <c r="O37" s="56" t="str">
        <f t="shared" si="1"/>
        <v/>
      </c>
      <c r="P37" s="2"/>
      <c r="Q37" s="153">
        <v>27</v>
      </c>
      <c r="R37" s="163"/>
      <c r="S37" s="236"/>
      <c r="T37" s="236"/>
      <c r="U37" s="236"/>
      <c r="V37" s="236"/>
      <c r="W37" s="236"/>
      <c r="X37" s="236"/>
      <c r="Y37" s="236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spans="1:70" s="19" customFormat="1" ht="15.6" hidden="1" customHeight="1" x14ac:dyDescent="0.2">
      <c r="A38" s="153">
        <v>28</v>
      </c>
      <c r="B38" s="164"/>
      <c r="C38" s="158"/>
      <c r="D38" s="58"/>
      <c r="E38" s="59"/>
      <c r="F38" s="58"/>
      <c r="G38" s="59"/>
      <c r="H38" s="58"/>
      <c r="I38" s="48" t="e">
        <f>ROUND(IF(OR(J38="",K38="",L38="",#REF!=""),"",IF(ISERROR(J38+K38+L38+#REF!)/(COUNT(J38:L38)),"",(J38+K38+L38+#REF!)/(COUNT(J38:L38)))),0)</f>
        <v>#REF!</v>
      </c>
      <c r="J38" s="58"/>
      <c r="K38" s="58"/>
      <c r="L38" s="58"/>
      <c r="M38" s="60"/>
      <c r="N38" s="55" t="e">
        <f t="shared" si="0"/>
        <v>#DIV/0!</v>
      </c>
      <c r="O38" s="56" t="str">
        <f t="shared" si="1"/>
        <v/>
      </c>
      <c r="P38" s="2"/>
      <c r="Q38" s="153">
        <v>28</v>
      </c>
      <c r="R38" s="163"/>
      <c r="S38" s="236"/>
      <c r="T38" s="236"/>
      <c r="U38" s="236"/>
      <c r="V38" s="236"/>
      <c r="W38" s="236"/>
      <c r="X38" s="236"/>
      <c r="Y38" s="236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spans="1:70" s="19" customFormat="1" ht="15.6" hidden="1" customHeight="1" x14ac:dyDescent="0.2">
      <c r="A39" s="153">
        <v>29</v>
      </c>
      <c r="B39" s="164"/>
      <c r="C39" s="158"/>
      <c r="D39" s="58"/>
      <c r="E39" s="59"/>
      <c r="F39" s="58"/>
      <c r="G39" s="59"/>
      <c r="H39" s="58"/>
      <c r="I39" s="48" t="e">
        <f>ROUND(IF(OR(J39="",K39="",L39="",#REF!=""),"",IF(ISERROR(J39+K39+L39+#REF!)/(COUNT(J39:L39)),"",(J39+K39+L39+#REF!)/(COUNT(J39:L39)))),0)</f>
        <v>#REF!</v>
      </c>
      <c r="J39" s="58"/>
      <c r="K39" s="58"/>
      <c r="L39" s="58"/>
      <c r="M39" s="60"/>
      <c r="N39" s="55" t="e">
        <f t="shared" si="0"/>
        <v>#DIV/0!</v>
      </c>
      <c r="O39" s="56" t="str">
        <f t="shared" si="1"/>
        <v/>
      </c>
      <c r="P39" s="2"/>
      <c r="Q39" s="153">
        <v>29</v>
      </c>
      <c r="R39" s="163"/>
      <c r="S39" s="236"/>
      <c r="T39" s="236"/>
      <c r="U39" s="236"/>
      <c r="V39" s="236"/>
      <c r="W39" s="236"/>
      <c r="X39" s="236"/>
      <c r="Y39" s="236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spans="1:70" s="19" customFormat="1" ht="15.6" hidden="1" customHeight="1" x14ac:dyDescent="0.2">
      <c r="A40" s="153">
        <v>30</v>
      </c>
      <c r="B40" s="164"/>
      <c r="C40" s="158"/>
      <c r="D40" s="58"/>
      <c r="E40" s="59"/>
      <c r="F40" s="58"/>
      <c r="G40" s="59"/>
      <c r="H40" s="58"/>
      <c r="I40" s="48" t="e">
        <f>ROUND(IF(OR(J40="",K40="",L40="",#REF!=""),"",IF(ISERROR(J40+K40+L40+#REF!)/(COUNT(J40:L40)),"",(J40+K40+L40+#REF!)/(COUNT(J40:L40)))),0)</f>
        <v>#REF!</v>
      </c>
      <c r="J40" s="58"/>
      <c r="K40" s="58"/>
      <c r="L40" s="58"/>
      <c r="M40" s="60"/>
      <c r="N40" s="55" t="e">
        <f t="shared" si="0"/>
        <v>#DIV/0!</v>
      </c>
      <c r="O40" s="56" t="str">
        <f t="shared" si="1"/>
        <v/>
      </c>
      <c r="P40" s="2"/>
      <c r="Q40" s="153">
        <v>30</v>
      </c>
      <c r="R40" s="163"/>
      <c r="S40" s="236"/>
      <c r="T40" s="236"/>
      <c r="U40" s="236"/>
      <c r="V40" s="236"/>
      <c r="W40" s="236"/>
      <c r="X40" s="236"/>
      <c r="Y40" s="236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1:70" s="19" customFormat="1" ht="15.6" hidden="1" customHeight="1" x14ac:dyDescent="0.2">
      <c r="A41" s="153">
        <v>31</v>
      </c>
      <c r="B41" s="164"/>
      <c r="C41" s="158"/>
      <c r="D41" s="58"/>
      <c r="E41" s="59"/>
      <c r="F41" s="58"/>
      <c r="G41" s="59"/>
      <c r="H41" s="58"/>
      <c r="I41" s="48" t="e">
        <f>ROUND(IF(OR(J41="",K41="",L41="",#REF!=""),"",IF(ISERROR(J41+K41+L41+#REF!)/(COUNT(J41:L41)),"",(J41+K41+L41+#REF!)/(COUNT(J41:L41)))),0)</f>
        <v>#REF!</v>
      </c>
      <c r="J41" s="58"/>
      <c r="K41" s="58"/>
      <c r="L41" s="58"/>
      <c r="M41" s="60"/>
      <c r="N41" s="55" t="e">
        <f t="shared" si="0"/>
        <v>#DIV/0!</v>
      </c>
      <c r="O41" s="56" t="str">
        <f t="shared" si="1"/>
        <v/>
      </c>
      <c r="P41" s="2"/>
      <c r="Q41" s="153">
        <v>31</v>
      </c>
      <c r="R41" s="163"/>
      <c r="S41" s="236"/>
      <c r="T41" s="236"/>
      <c r="U41" s="236"/>
      <c r="V41" s="236"/>
      <c r="W41" s="236"/>
      <c r="X41" s="236"/>
      <c r="Y41" s="236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1:70" s="19" customFormat="1" ht="15.6" hidden="1" customHeight="1" x14ac:dyDescent="0.2">
      <c r="A42" s="153">
        <v>32</v>
      </c>
      <c r="B42" s="164"/>
      <c r="C42" s="158"/>
      <c r="D42" s="58"/>
      <c r="E42" s="59"/>
      <c r="F42" s="58"/>
      <c r="G42" s="59"/>
      <c r="H42" s="58"/>
      <c r="I42" s="48" t="e">
        <f>ROUND(IF(OR(J42="",K42="",L42="",#REF!=""),"",IF(ISERROR(J42+K42+L42+#REF!)/(COUNT(J42:L42)),"",(J42+K42+L42+#REF!)/(COUNT(J42:L42)))),0)</f>
        <v>#REF!</v>
      </c>
      <c r="J42" s="58"/>
      <c r="K42" s="58"/>
      <c r="L42" s="58"/>
      <c r="M42" s="60"/>
      <c r="N42" s="55" t="e">
        <f t="shared" si="0"/>
        <v>#DIV/0!</v>
      </c>
      <c r="O42" s="56" t="str">
        <f t="shared" si="1"/>
        <v/>
      </c>
      <c r="P42" s="2"/>
      <c r="Q42" s="153">
        <v>32</v>
      </c>
      <c r="R42" s="163"/>
      <c r="S42" s="236"/>
      <c r="T42" s="236"/>
      <c r="U42" s="236"/>
      <c r="V42" s="236"/>
      <c r="W42" s="236"/>
      <c r="X42" s="236"/>
      <c r="Y42" s="236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1:70" s="19" customFormat="1" ht="15.6" hidden="1" customHeight="1" x14ac:dyDescent="0.2">
      <c r="A43" s="153">
        <v>33</v>
      </c>
      <c r="B43" s="164"/>
      <c r="C43" s="158"/>
      <c r="D43" s="58"/>
      <c r="E43" s="59"/>
      <c r="F43" s="58"/>
      <c r="G43" s="59"/>
      <c r="H43" s="58"/>
      <c r="I43" s="48" t="e">
        <f>ROUND(IF(OR(J43="",K43="",L43="",#REF!=""),"",IF(ISERROR(J43+K43+L43+#REF!)/(COUNT(J43:L43)),"",(J43+K43+L43+#REF!)/(COUNT(J43:L43)))),0)</f>
        <v>#REF!</v>
      </c>
      <c r="J43" s="58"/>
      <c r="K43" s="58"/>
      <c r="L43" s="58"/>
      <c r="M43" s="60"/>
      <c r="N43" s="55" t="e">
        <f t="shared" si="0"/>
        <v>#DIV/0!</v>
      </c>
      <c r="O43" s="56" t="str">
        <f t="shared" si="1"/>
        <v/>
      </c>
      <c r="P43" s="2"/>
      <c r="Q43" s="153">
        <v>33</v>
      </c>
      <c r="R43" s="163"/>
      <c r="S43" s="236"/>
      <c r="T43" s="236"/>
      <c r="U43" s="236"/>
      <c r="V43" s="236"/>
      <c r="W43" s="236"/>
      <c r="X43" s="236"/>
      <c r="Y43" s="236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spans="1:70" s="19" customFormat="1" ht="15.6" hidden="1" customHeight="1" x14ac:dyDescent="0.2">
      <c r="A44" s="153">
        <v>34</v>
      </c>
      <c r="B44" s="164"/>
      <c r="C44" s="158"/>
      <c r="D44" s="58"/>
      <c r="E44" s="59"/>
      <c r="F44" s="58"/>
      <c r="G44" s="59"/>
      <c r="H44" s="58"/>
      <c r="I44" s="48" t="e">
        <f>ROUND(IF(OR(J44="",K44="",L44="",#REF!=""),"",IF(ISERROR(J44+K44+L44+#REF!)/(COUNT(J44:L44)),"",(J44+K44+L44+#REF!)/(COUNT(J44:L44)))),0)</f>
        <v>#REF!</v>
      </c>
      <c r="J44" s="58"/>
      <c r="K44" s="58"/>
      <c r="L44" s="58"/>
      <c r="M44" s="60"/>
      <c r="N44" s="55" t="e">
        <f t="shared" si="0"/>
        <v>#DIV/0!</v>
      </c>
      <c r="O44" s="56" t="str">
        <f t="shared" si="1"/>
        <v/>
      </c>
      <c r="P44" s="2"/>
      <c r="Q44" s="153">
        <v>34</v>
      </c>
      <c r="R44" s="163"/>
      <c r="S44" s="236"/>
      <c r="T44" s="236"/>
      <c r="U44" s="236"/>
      <c r="V44" s="236"/>
      <c r="W44" s="236"/>
      <c r="X44" s="236"/>
      <c r="Y44" s="236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1:70" s="19" customFormat="1" ht="15.6" hidden="1" customHeight="1" x14ac:dyDescent="0.2">
      <c r="A45" s="153">
        <v>35</v>
      </c>
      <c r="B45" s="164"/>
      <c r="C45" s="158"/>
      <c r="D45" s="58"/>
      <c r="E45" s="59"/>
      <c r="F45" s="58"/>
      <c r="G45" s="59"/>
      <c r="H45" s="58"/>
      <c r="I45" s="48" t="e">
        <f>ROUND(IF(OR(J45="",K45="",L45="",#REF!=""),"",IF(ISERROR(J45+K45+L45+#REF!)/(COUNT(J45:L45)),"",(J45+K45+L45+#REF!)/(COUNT(J45:L45)))),0)</f>
        <v>#REF!</v>
      </c>
      <c r="J45" s="58"/>
      <c r="K45" s="58"/>
      <c r="L45" s="58"/>
      <c r="M45" s="60"/>
      <c r="N45" s="55" t="e">
        <f t="shared" si="0"/>
        <v>#DIV/0!</v>
      </c>
      <c r="O45" s="56" t="str">
        <f t="shared" si="1"/>
        <v/>
      </c>
      <c r="P45" s="2"/>
      <c r="Q45" s="153">
        <v>35</v>
      </c>
      <c r="R45" s="163"/>
      <c r="S45" s="236"/>
      <c r="T45" s="236"/>
      <c r="U45" s="236"/>
      <c r="V45" s="236"/>
      <c r="W45" s="236"/>
      <c r="X45" s="236"/>
      <c r="Y45" s="236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1:70" s="19" customFormat="1" ht="15.6" hidden="1" customHeight="1" x14ac:dyDescent="0.2">
      <c r="A46" s="153">
        <v>36</v>
      </c>
      <c r="B46" s="164"/>
      <c r="C46" s="158"/>
      <c r="D46" s="58"/>
      <c r="E46" s="59"/>
      <c r="F46" s="58"/>
      <c r="G46" s="59"/>
      <c r="H46" s="58"/>
      <c r="I46" s="48" t="e">
        <f>ROUND(IF(OR(J46="",K46="",L46="",#REF!=""),"",IF(ISERROR(J46+K46+L46+#REF!)/(COUNT(J46:L46)),"",(J46+K46+L46+#REF!)/(COUNT(J46:L46)))),0)</f>
        <v>#REF!</v>
      </c>
      <c r="J46" s="58"/>
      <c r="K46" s="58"/>
      <c r="L46" s="58"/>
      <c r="M46" s="60"/>
      <c r="N46" s="55" t="e">
        <f t="shared" si="0"/>
        <v>#DIV/0!</v>
      </c>
      <c r="O46" s="56" t="str">
        <f t="shared" si="1"/>
        <v/>
      </c>
      <c r="P46" s="2"/>
      <c r="Q46" s="153">
        <v>36</v>
      </c>
      <c r="R46" s="163"/>
      <c r="S46" s="236"/>
      <c r="T46" s="236"/>
      <c r="U46" s="236"/>
      <c r="V46" s="236"/>
      <c r="W46" s="236"/>
      <c r="X46" s="236"/>
      <c r="Y46" s="236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1:70" s="19" customFormat="1" ht="15.6" hidden="1" customHeight="1" x14ac:dyDescent="0.2">
      <c r="A47" s="153">
        <v>37</v>
      </c>
      <c r="B47" s="164"/>
      <c r="C47" s="158"/>
      <c r="D47" s="58"/>
      <c r="E47" s="59"/>
      <c r="F47" s="58"/>
      <c r="G47" s="59"/>
      <c r="H47" s="58"/>
      <c r="I47" s="48" t="e">
        <f>ROUND(IF(OR(J47="",K47="",L47="",#REF!=""),"",IF(ISERROR(J47+K47+L47+#REF!)/(COUNT(J47:L47)),"",(J47+K47+L47+#REF!)/(COUNT(J47:L47)))),0)</f>
        <v>#REF!</v>
      </c>
      <c r="J47" s="58"/>
      <c r="K47" s="58"/>
      <c r="L47" s="58"/>
      <c r="M47" s="60"/>
      <c r="N47" s="55" t="e">
        <f t="shared" si="0"/>
        <v>#DIV/0!</v>
      </c>
      <c r="O47" s="56" t="str">
        <f t="shared" si="1"/>
        <v/>
      </c>
      <c r="P47" s="2"/>
      <c r="Q47" s="153">
        <v>37</v>
      </c>
      <c r="R47" s="163"/>
      <c r="S47" s="236"/>
      <c r="T47" s="236"/>
      <c r="U47" s="236"/>
      <c r="V47" s="236"/>
      <c r="W47" s="236"/>
      <c r="X47" s="236"/>
      <c r="Y47" s="236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1:70" s="19" customFormat="1" ht="15.6" hidden="1" customHeight="1" x14ac:dyDescent="0.2">
      <c r="A48" s="153">
        <v>38</v>
      </c>
      <c r="B48" s="164"/>
      <c r="C48" s="158"/>
      <c r="D48" s="58"/>
      <c r="E48" s="59"/>
      <c r="F48" s="58"/>
      <c r="G48" s="59"/>
      <c r="H48" s="58"/>
      <c r="I48" s="48" t="e">
        <f>ROUND(IF(OR(J48="",K48="",L48="",#REF!=""),"",IF(ISERROR(J48+K48+L48+#REF!)/(COUNT(J48:L48)),"",(J48+K48+L48+#REF!)/(COUNT(J48:L48)))),0)</f>
        <v>#REF!</v>
      </c>
      <c r="J48" s="58"/>
      <c r="K48" s="58"/>
      <c r="L48" s="58"/>
      <c r="M48" s="60"/>
      <c r="N48" s="55" t="e">
        <f t="shared" si="0"/>
        <v>#DIV/0!</v>
      </c>
      <c r="O48" s="56" t="str">
        <f t="shared" si="1"/>
        <v/>
      </c>
      <c r="P48" s="2"/>
      <c r="Q48" s="153">
        <v>38</v>
      </c>
      <c r="R48" s="163"/>
      <c r="S48" s="236"/>
      <c r="T48" s="236"/>
      <c r="U48" s="236"/>
      <c r="V48" s="236"/>
      <c r="W48" s="236"/>
      <c r="X48" s="236"/>
      <c r="Y48" s="236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1:70" s="19" customFormat="1" ht="15.6" hidden="1" customHeight="1" x14ac:dyDescent="0.2">
      <c r="A49" s="153">
        <v>39</v>
      </c>
      <c r="B49" s="164"/>
      <c r="C49" s="158"/>
      <c r="D49" s="58"/>
      <c r="E49" s="59"/>
      <c r="F49" s="58"/>
      <c r="G49" s="59"/>
      <c r="H49" s="58"/>
      <c r="I49" s="48" t="e">
        <f>ROUND(IF(OR(J49="",K49="",L49="",#REF!=""),"",IF(ISERROR(J49+K49+L49+#REF!)/(COUNT(J49:L49)),"",(J49+K49+L49+#REF!)/(COUNT(J49:L49)))),0)</f>
        <v>#REF!</v>
      </c>
      <c r="J49" s="58"/>
      <c r="K49" s="58"/>
      <c r="L49" s="58"/>
      <c r="M49" s="60"/>
      <c r="N49" s="55" t="e">
        <f t="shared" si="0"/>
        <v>#DIV/0!</v>
      </c>
      <c r="O49" s="56" t="str">
        <f t="shared" si="1"/>
        <v/>
      </c>
      <c r="P49" s="2"/>
      <c r="Q49" s="153">
        <v>39</v>
      </c>
      <c r="R49" s="163"/>
      <c r="S49" s="236"/>
      <c r="T49" s="236"/>
      <c r="U49" s="236"/>
      <c r="V49" s="236"/>
      <c r="W49" s="236"/>
      <c r="X49" s="236"/>
      <c r="Y49" s="236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1:70" s="19" customFormat="1" ht="15.6" hidden="1" customHeight="1" x14ac:dyDescent="0.2">
      <c r="A50" s="153">
        <v>40</v>
      </c>
      <c r="B50" s="164"/>
      <c r="C50" s="158"/>
      <c r="D50" s="58"/>
      <c r="E50" s="59"/>
      <c r="F50" s="58"/>
      <c r="G50" s="59"/>
      <c r="H50" s="58"/>
      <c r="I50" s="48" t="e">
        <f>ROUND(IF(OR(J50="",K50="",L50="",#REF!=""),"",IF(ISERROR(J50+K50+L50+#REF!)/(COUNT(J50:L50)),"",(J50+K50+L50+#REF!)/(COUNT(J50:L50)))),0)</f>
        <v>#REF!</v>
      </c>
      <c r="J50" s="58"/>
      <c r="K50" s="58"/>
      <c r="L50" s="58"/>
      <c r="M50" s="60"/>
      <c r="N50" s="55" t="e">
        <f t="shared" si="0"/>
        <v>#DIV/0!</v>
      </c>
      <c r="O50" s="56" t="str">
        <f t="shared" si="1"/>
        <v/>
      </c>
      <c r="P50" s="2"/>
      <c r="Q50" s="153">
        <v>40</v>
      </c>
      <c r="R50" s="163"/>
      <c r="S50" s="236"/>
      <c r="T50" s="236"/>
      <c r="U50" s="236"/>
      <c r="V50" s="236"/>
      <c r="W50" s="236"/>
      <c r="X50" s="236"/>
      <c r="Y50" s="236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0" s="19" customFormat="1" ht="15.6" hidden="1" customHeight="1" x14ac:dyDescent="0.2">
      <c r="A51" s="153">
        <v>41</v>
      </c>
      <c r="B51" s="164"/>
      <c r="C51" s="158"/>
      <c r="D51" s="58"/>
      <c r="E51" s="59"/>
      <c r="F51" s="58"/>
      <c r="G51" s="59"/>
      <c r="H51" s="58"/>
      <c r="I51" s="48" t="e">
        <f>ROUND(IF(OR(J51="",K51="",L51="",#REF!=""),"",IF(ISERROR(J51+K51+L51+#REF!)/(COUNT(J51:L51)),"",(J51+K51+L51+#REF!)/(COUNT(J51:L51)))),0)</f>
        <v>#REF!</v>
      </c>
      <c r="J51" s="58"/>
      <c r="K51" s="58"/>
      <c r="L51" s="58"/>
      <c r="M51" s="60"/>
      <c r="N51" s="55" t="e">
        <f t="shared" si="0"/>
        <v>#DIV/0!</v>
      </c>
      <c r="O51" s="56" t="str">
        <f t="shared" si="1"/>
        <v/>
      </c>
      <c r="P51" s="2"/>
      <c r="Q51" s="153">
        <v>41</v>
      </c>
      <c r="R51" s="163"/>
      <c r="S51" s="236"/>
      <c r="T51" s="236"/>
      <c r="U51" s="236"/>
      <c r="V51" s="236"/>
      <c r="W51" s="236"/>
      <c r="X51" s="236"/>
      <c r="Y51" s="236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1:70" s="19" customFormat="1" ht="15.6" hidden="1" customHeight="1" x14ac:dyDescent="0.2">
      <c r="A52" s="153">
        <v>42</v>
      </c>
      <c r="B52" s="164"/>
      <c r="C52" s="158"/>
      <c r="D52" s="58"/>
      <c r="E52" s="59"/>
      <c r="F52" s="58"/>
      <c r="G52" s="59"/>
      <c r="H52" s="58"/>
      <c r="I52" s="48" t="e">
        <f>ROUND(IF(OR(J52="",K52="",L52="",#REF!=""),"",IF(ISERROR(J52+K52+L52+#REF!)/(COUNT(J52:L52)),"",(J52+K52+L52+#REF!)/(COUNT(J52:L52)))),0)</f>
        <v>#REF!</v>
      </c>
      <c r="J52" s="58"/>
      <c r="K52" s="58"/>
      <c r="L52" s="58"/>
      <c r="M52" s="60"/>
      <c r="N52" s="55" t="e">
        <f t="shared" si="0"/>
        <v>#DIV/0!</v>
      </c>
      <c r="O52" s="56" t="str">
        <f t="shared" si="1"/>
        <v/>
      </c>
      <c r="P52" s="2"/>
      <c r="Q52" s="153">
        <v>42</v>
      </c>
      <c r="R52" s="163"/>
      <c r="S52" s="236"/>
      <c r="T52" s="236"/>
      <c r="U52" s="236"/>
      <c r="V52" s="236"/>
      <c r="W52" s="236"/>
      <c r="X52" s="236"/>
      <c r="Y52" s="236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0" s="19" customFormat="1" ht="15.6" hidden="1" customHeight="1" x14ac:dyDescent="0.2">
      <c r="A53" s="153">
        <v>43</v>
      </c>
      <c r="B53" s="164"/>
      <c r="C53" s="158"/>
      <c r="D53" s="58"/>
      <c r="E53" s="59"/>
      <c r="F53" s="58"/>
      <c r="G53" s="59"/>
      <c r="H53" s="58"/>
      <c r="I53" s="48" t="e">
        <f>ROUND(IF(OR(J53="",K53="",L53="",#REF!=""),"",IF(ISERROR(J53+K53+L53+#REF!)/(COUNT(J53:L53)),"",(J53+K53+L53+#REF!)/(COUNT(J53:L53)))),0)</f>
        <v>#REF!</v>
      </c>
      <c r="J53" s="58"/>
      <c r="K53" s="58"/>
      <c r="L53" s="58"/>
      <c r="M53" s="60"/>
      <c r="N53" s="55" t="e">
        <f t="shared" si="0"/>
        <v>#DIV/0!</v>
      </c>
      <c r="O53" s="56" t="str">
        <f t="shared" si="1"/>
        <v/>
      </c>
      <c r="P53" s="2"/>
      <c r="Q53" s="153">
        <v>43</v>
      </c>
      <c r="R53" s="163"/>
      <c r="S53" s="236"/>
      <c r="T53" s="236"/>
      <c r="U53" s="236"/>
      <c r="V53" s="236"/>
      <c r="W53" s="236"/>
      <c r="X53" s="236"/>
      <c r="Y53" s="236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spans="1:70" s="19" customFormat="1" ht="15.6" hidden="1" customHeight="1" x14ac:dyDescent="0.2">
      <c r="A54" s="153">
        <v>44</v>
      </c>
      <c r="B54" s="164"/>
      <c r="C54" s="158"/>
      <c r="D54" s="58"/>
      <c r="E54" s="59"/>
      <c r="F54" s="58"/>
      <c r="G54" s="59"/>
      <c r="H54" s="58"/>
      <c r="I54" s="48" t="e">
        <f>ROUND(IF(OR(J54="",K54="",L54="",#REF!=""),"",IF(ISERROR(J54+K54+L54+#REF!)/(COUNT(J54:L54)),"",(J54+K54+L54+#REF!)/(COUNT(J54:L54)))),0)</f>
        <v>#REF!</v>
      </c>
      <c r="J54" s="58"/>
      <c r="K54" s="58"/>
      <c r="L54" s="58"/>
      <c r="M54" s="60"/>
      <c r="N54" s="55" t="e">
        <f t="shared" si="0"/>
        <v>#DIV/0!</v>
      </c>
      <c r="O54" s="56" t="str">
        <f t="shared" si="1"/>
        <v/>
      </c>
      <c r="P54" s="2"/>
      <c r="Q54" s="153">
        <v>44</v>
      </c>
      <c r="R54" s="163"/>
      <c r="S54" s="236"/>
      <c r="T54" s="236"/>
      <c r="U54" s="236"/>
      <c r="V54" s="236"/>
      <c r="W54" s="236"/>
      <c r="X54" s="236"/>
      <c r="Y54" s="236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 spans="1:70" s="19" customFormat="1" ht="15.6" hidden="1" customHeight="1" x14ac:dyDescent="0.2">
      <c r="A55" s="153">
        <v>45</v>
      </c>
      <c r="B55" s="164"/>
      <c r="C55" s="158"/>
      <c r="D55" s="58"/>
      <c r="E55" s="59"/>
      <c r="F55" s="58"/>
      <c r="G55" s="59"/>
      <c r="H55" s="58"/>
      <c r="I55" s="48" t="e">
        <f>ROUND(IF(OR(J55="",K55="",L55="",#REF!=""),"",IF(ISERROR(J55+K55+L55+#REF!)/(COUNT(J55:L55)),"",(J55+K55+L55+#REF!)/(COUNT(J55:L55)))),0)</f>
        <v>#REF!</v>
      </c>
      <c r="J55" s="58"/>
      <c r="K55" s="58"/>
      <c r="L55" s="58"/>
      <c r="M55" s="60"/>
      <c r="N55" s="55" t="e">
        <f t="shared" si="0"/>
        <v>#DIV/0!</v>
      </c>
      <c r="O55" s="56" t="str">
        <f t="shared" si="1"/>
        <v/>
      </c>
      <c r="P55" s="2"/>
      <c r="Q55" s="153">
        <v>45</v>
      </c>
      <c r="R55" s="163"/>
      <c r="S55" s="236"/>
      <c r="T55" s="236"/>
      <c r="U55" s="236"/>
      <c r="V55" s="236"/>
      <c r="W55" s="236"/>
      <c r="X55" s="236"/>
      <c r="Y55" s="236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 spans="1:70" s="19" customFormat="1" ht="15.6" hidden="1" customHeight="1" x14ac:dyDescent="0.2">
      <c r="A56" s="153">
        <v>46</v>
      </c>
      <c r="B56" s="164"/>
      <c r="C56" s="158"/>
      <c r="D56" s="58"/>
      <c r="E56" s="59"/>
      <c r="F56" s="58"/>
      <c r="G56" s="59"/>
      <c r="H56" s="58"/>
      <c r="I56" s="48" t="e">
        <f>ROUND(IF(OR(J56="",K56="",L56="",#REF!=""),"",IF(ISERROR(J56+K56+L56+#REF!)/(COUNT(J56:L56)),"",(J56+K56+L56+#REF!)/(COUNT(J56:L56)))),0)</f>
        <v>#REF!</v>
      </c>
      <c r="J56" s="58"/>
      <c r="K56" s="58"/>
      <c r="L56" s="58"/>
      <c r="M56" s="60"/>
      <c r="N56" s="55" t="e">
        <f t="shared" si="0"/>
        <v>#DIV/0!</v>
      </c>
      <c r="O56" s="56" t="str">
        <f t="shared" si="1"/>
        <v/>
      </c>
      <c r="P56" s="2"/>
      <c r="Q56" s="153">
        <v>46</v>
      </c>
      <c r="R56" s="163"/>
      <c r="S56" s="236"/>
      <c r="T56" s="236"/>
      <c r="U56" s="236"/>
      <c r="V56" s="236"/>
      <c r="W56" s="236"/>
      <c r="X56" s="236"/>
      <c r="Y56" s="236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</row>
    <row r="57" spans="1:70" s="19" customFormat="1" ht="15.6" hidden="1" customHeight="1" x14ac:dyDescent="0.2">
      <c r="A57" s="153">
        <v>47</v>
      </c>
      <c r="B57" s="164"/>
      <c r="C57" s="158"/>
      <c r="D57" s="58"/>
      <c r="E57" s="59"/>
      <c r="F57" s="58"/>
      <c r="G57" s="59"/>
      <c r="H57" s="58"/>
      <c r="I57" s="48" t="e">
        <f>ROUND(IF(OR(J57="",K57="",L57="",#REF!=""),"",IF(ISERROR(J57+K57+L57+#REF!)/(COUNT(J57:L57)),"",(J57+K57+L57+#REF!)/(COUNT(J57:L57)))),0)</f>
        <v>#REF!</v>
      </c>
      <c r="J57" s="58"/>
      <c r="K57" s="58"/>
      <c r="L57" s="58"/>
      <c r="M57" s="60"/>
      <c r="N57" s="55" t="e">
        <f t="shared" si="0"/>
        <v>#DIV/0!</v>
      </c>
      <c r="O57" s="56" t="str">
        <f t="shared" si="1"/>
        <v/>
      </c>
      <c r="P57" s="2"/>
      <c r="Q57" s="153">
        <v>47</v>
      </c>
      <c r="R57" s="163"/>
      <c r="S57" s="236"/>
      <c r="T57" s="236"/>
      <c r="U57" s="236"/>
      <c r="V57" s="236"/>
      <c r="W57" s="236"/>
      <c r="X57" s="236"/>
      <c r="Y57" s="236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</row>
    <row r="58" spans="1:70" s="19" customFormat="1" ht="15.6" hidden="1" customHeight="1" x14ac:dyDescent="0.2">
      <c r="A58" s="153">
        <v>48</v>
      </c>
      <c r="B58" s="164"/>
      <c r="C58" s="158"/>
      <c r="D58" s="58"/>
      <c r="E58" s="59"/>
      <c r="F58" s="58"/>
      <c r="G58" s="59"/>
      <c r="H58" s="58"/>
      <c r="I58" s="48" t="e">
        <f>ROUND(IF(OR(J58="",K58="",L58="",#REF!=""),"",IF(ISERROR(J58+K58+L58+#REF!)/(COUNT(J58:L58)),"",(J58+K58+L58+#REF!)/(COUNT(J58:L58)))),0)</f>
        <v>#REF!</v>
      </c>
      <c r="J58" s="58"/>
      <c r="K58" s="58"/>
      <c r="L58" s="58"/>
      <c r="M58" s="60"/>
      <c r="N58" s="55" t="e">
        <f t="shared" si="0"/>
        <v>#DIV/0!</v>
      </c>
      <c r="O58" s="56" t="str">
        <f t="shared" si="1"/>
        <v/>
      </c>
      <c r="P58" s="2"/>
      <c r="Q58" s="153">
        <v>48</v>
      </c>
      <c r="R58" s="163"/>
      <c r="S58" s="236"/>
      <c r="T58" s="236"/>
      <c r="U58" s="236"/>
      <c r="V58" s="236"/>
      <c r="W58" s="236"/>
      <c r="X58" s="236"/>
      <c r="Y58" s="236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</row>
    <row r="59" spans="1:70" s="19" customFormat="1" ht="15.6" hidden="1" customHeight="1" x14ac:dyDescent="0.2">
      <c r="A59" s="153">
        <v>49</v>
      </c>
      <c r="B59" s="164"/>
      <c r="C59" s="158"/>
      <c r="D59" s="58"/>
      <c r="E59" s="59"/>
      <c r="F59" s="58"/>
      <c r="G59" s="59"/>
      <c r="H59" s="58"/>
      <c r="I59" s="48" t="e">
        <f>ROUND(IF(OR(J59="",K59="",L59="",#REF!=""),"",IF(ISERROR(J59+K59+L59+#REF!)/(COUNT(J59:L59)),"",(J59+K59+L59+#REF!)/(COUNT(J59:L59)))),0)</f>
        <v>#REF!</v>
      </c>
      <c r="J59" s="58"/>
      <c r="K59" s="58"/>
      <c r="L59" s="58"/>
      <c r="M59" s="60"/>
      <c r="N59" s="55" t="e">
        <f t="shared" si="0"/>
        <v>#DIV/0!</v>
      </c>
      <c r="O59" s="56" t="str">
        <f t="shared" si="1"/>
        <v/>
      </c>
      <c r="P59" s="2"/>
      <c r="Q59" s="153">
        <v>49</v>
      </c>
      <c r="R59" s="163"/>
      <c r="S59" s="236"/>
      <c r="T59" s="236"/>
      <c r="U59" s="236"/>
      <c r="V59" s="236"/>
      <c r="W59" s="236"/>
      <c r="X59" s="236"/>
      <c r="Y59" s="236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 spans="1:70" s="19" customFormat="1" ht="15.6" customHeight="1" thickBot="1" x14ac:dyDescent="0.25">
      <c r="A60" s="154">
        <v>50</v>
      </c>
      <c r="B60" s="165"/>
      <c r="C60" s="159"/>
      <c r="D60" s="62"/>
      <c r="E60" s="63"/>
      <c r="F60" s="62"/>
      <c r="G60" s="63"/>
      <c r="H60" s="62"/>
      <c r="I60" s="48" t="e">
        <f>ROUND(IF(OR(J60="",K60="",L60="",#REF!=""),"",IF(ISERROR(J60+K60+L60+#REF!)/(COUNT(J60:L60)),"",(J60+K60+L60+#REF!)/(COUNT(J60:L60)))),0)</f>
        <v>#REF!</v>
      </c>
      <c r="J60" s="62"/>
      <c r="K60" s="62"/>
      <c r="L60" s="62"/>
      <c r="M60" s="60"/>
      <c r="N60" s="55" t="e">
        <f t="shared" si="0"/>
        <v>#DIV/0!</v>
      </c>
      <c r="O60" s="56" t="str">
        <f t="shared" si="1"/>
        <v/>
      </c>
      <c r="P60" s="2"/>
      <c r="Q60" s="154">
        <v>50</v>
      </c>
      <c r="R60" s="238"/>
      <c r="S60" s="239"/>
      <c r="T60" s="239"/>
      <c r="U60" s="239"/>
      <c r="V60" s="239"/>
      <c r="W60" s="239"/>
      <c r="X60" s="239"/>
      <c r="Y60" s="239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1:70" s="19" customFormat="1" ht="15.6" customHeight="1" thickBot="1" x14ac:dyDescent="0.25">
      <c r="A61" s="155"/>
      <c r="B61" s="166"/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34"/>
      <c r="P61" s="2"/>
      <c r="Q61" s="241"/>
      <c r="R61" s="242"/>
      <c r="S61" s="243"/>
      <c r="T61" s="243"/>
      <c r="U61" s="243"/>
      <c r="V61" s="243"/>
      <c r="W61" s="243"/>
      <c r="X61" s="243"/>
      <c r="Y61" s="2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 spans="1:70" s="19" customFormat="1" ht="15.6" customHeight="1" x14ac:dyDescent="0.2">
      <c r="A62" s="97">
        <v>1</v>
      </c>
      <c r="B62" s="163"/>
      <c r="C62" s="157"/>
      <c r="D62" s="45"/>
      <c r="E62" s="45"/>
      <c r="F62" s="45"/>
      <c r="G62" s="45"/>
      <c r="H62" s="45"/>
      <c r="I62" s="48" t="e">
        <f>ROUND(IF(OR(J62="",K62="",L62="",#REF!=""),"",IF(ISERROR(J62+K62+L62+#REF!)/(COUNT(J62:L62)),"",(J62+K62+L62+#REF!)/(COUNT(J62:L62)))),0)</f>
        <v>#REF!</v>
      </c>
      <c r="J62" s="45"/>
      <c r="K62" s="45"/>
      <c r="L62" s="45"/>
      <c r="M62" s="54"/>
      <c r="N62" s="55" t="e">
        <f t="shared" si="0"/>
        <v>#DIV/0!</v>
      </c>
      <c r="O62" s="56" t="str">
        <f t="shared" si="1"/>
        <v/>
      </c>
      <c r="P62" s="2"/>
      <c r="Q62" s="97">
        <v>1</v>
      </c>
      <c r="R62" s="163"/>
      <c r="S62" s="240"/>
      <c r="T62" s="240"/>
      <c r="U62" s="240"/>
      <c r="V62" s="240"/>
      <c r="W62" s="240"/>
      <c r="X62" s="240"/>
      <c r="Y62" s="240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spans="1:70" s="19" customFormat="1" ht="15.6" customHeight="1" x14ac:dyDescent="0.2">
      <c r="A63" s="153">
        <v>2</v>
      </c>
      <c r="B63" s="164"/>
      <c r="C63" s="157"/>
      <c r="D63" s="45"/>
      <c r="E63" s="45"/>
      <c r="F63" s="45"/>
      <c r="G63" s="45"/>
      <c r="H63" s="45"/>
      <c r="I63" s="48" t="e">
        <f>ROUND(IF(OR(J63="",K63="",L63="",#REF!=""),"",IF(ISERROR(J63+K63+L63+#REF!)/(COUNT(J63:L63)),"",(J63+K63+L63+#REF!)/(COUNT(J63:L63)))),0)</f>
        <v>#REF!</v>
      </c>
      <c r="J63" s="45"/>
      <c r="K63" s="45"/>
      <c r="L63" s="45"/>
      <c r="M63" s="54"/>
      <c r="N63" s="55" t="e">
        <f t="shared" si="0"/>
        <v>#DIV/0!</v>
      </c>
      <c r="O63" s="56" t="str">
        <f t="shared" si="1"/>
        <v/>
      </c>
      <c r="P63" s="2"/>
      <c r="Q63" s="153">
        <v>2</v>
      </c>
      <c r="R63" s="163"/>
      <c r="S63" s="236"/>
      <c r="T63" s="236"/>
      <c r="U63" s="236"/>
      <c r="V63" s="236"/>
      <c r="W63" s="236"/>
      <c r="X63" s="236"/>
      <c r="Y63" s="236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1:70" s="19" customFormat="1" ht="15.6" customHeight="1" x14ac:dyDescent="0.2">
      <c r="A64" s="153">
        <v>3</v>
      </c>
      <c r="B64" s="164"/>
      <c r="C64" s="157"/>
      <c r="D64" s="45"/>
      <c r="E64" s="45"/>
      <c r="F64" s="45"/>
      <c r="G64" s="45"/>
      <c r="H64" s="45"/>
      <c r="I64" s="48" t="e">
        <f>ROUND(IF(OR(J64="",K64="",L64="",#REF!=""),"",IF(ISERROR(J64+K64+L64+#REF!)/(COUNT(J64:L64)),"",(J64+K64+L64+#REF!)/(COUNT(J64:L64)))),0)</f>
        <v>#REF!</v>
      </c>
      <c r="J64" s="45"/>
      <c r="K64" s="45"/>
      <c r="L64" s="45"/>
      <c r="M64" s="54"/>
      <c r="N64" s="55" t="e">
        <f t="shared" si="0"/>
        <v>#DIV/0!</v>
      </c>
      <c r="O64" s="56" t="str">
        <f t="shared" si="1"/>
        <v/>
      </c>
      <c r="P64" s="2"/>
      <c r="Q64" s="153">
        <v>3</v>
      </c>
      <c r="R64" s="163"/>
      <c r="S64" s="236"/>
      <c r="T64" s="236"/>
      <c r="U64" s="236"/>
      <c r="V64" s="236"/>
      <c r="W64" s="236"/>
      <c r="X64" s="236"/>
      <c r="Y64" s="236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 spans="1:70" s="19" customFormat="1" ht="15.6" customHeight="1" x14ac:dyDescent="0.2">
      <c r="A65" s="153">
        <v>4</v>
      </c>
      <c r="B65" s="164"/>
      <c r="C65" s="157"/>
      <c r="D65" s="45"/>
      <c r="E65" s="45"/>
      <c r="F65" s="45"/>
      <c r="G65" s="45"/>
      <c r="H65" s="45"/>
      <c r="I65" s="48" t="e">
        <f>ROUND(IF(OR(J65="",K65="",L65="",#REF!=""),"",IF(ISERROR(J65+K65+L65+#REF!)/(COUNT(J65:L65)),"",(J65+K65+L65+#REF!)/(COUNT(J65:L65)))),0)</f>
        <v>#REF!</v>
      </c>
      <c r="J65" s="45"/>
      <c r="K65" s="45"/>
      <c r="L65" s="45"/>
      <c r="M65" s="54"/>
      <c r="N65" s="55" t="e">
        <f t="shared" si="0"/>
        <v>#DIV/0!</v>
      </c>
      <c r="O65" s="56" t="str">
        <f t="shared" si="1"/>
        <v/>
      </c>
      <c r="P65" s="2"/>
      <c r="Q65" s="153">
        <v>4</v>
      </c>
      <c r="R65" s="163"/>
      <c r="S65" s="236"/>
      <c r="T65" s="236"/>
      <c r="U65" s="236"/>
      <c r="V65" s="236"/>
      <c r="W65" s="236"/>
      <c r="X65" s="236"/>
      <c r="Y65" s="236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 spans="1:70" s="19" customFormat="1" ht="15.6" customHeight="1" x14ac:dyDescent="0.2">
      <c r="A66" s="153">
        <v>5</v>
      </c>
      <c r="B66" s="164"/>
      <c r="C66" s="157"/>
      <c r="D66" s="45"/>
      <c r="E66" s="45"/>
      <c r="F66" s="45"/>
      <c r="G66" s="45"/>
      <c r="H66" s="45"/>
      <c r="I66" s="48" t="e">
        <f>ROUND(IF(OR(J66="",K66="",L66="",#REF!=""),"",IF(ISERROR(J66+K66+L66+#REF!)/(COUNT(J66:L66)),"",(J66+K66+L66+#REF!)/(COUNT(J66:L66)))),0)</f>
        <v>#REF!</v>
      </c>
      <c r="J66" s="45"/>
      <c r="K66" s="45"/>
      <c r="L66" s="45"/>
      <c r="M66" s="54"/>
      <c r="N66" s="55" t="e">
        <f t="shared" si="0"/>
        <v>#DIV/0!</v>
      </c>
      <c r="O66" s="56" t="str">
        <f t="shared" si="1"/>
        <v/>
      </c>
      <c r="P66" s="2"/>
      <c r="Q66" s="153">
        <v>5</v>
      </c>
      <c r="R66" s="163"/>
      <c r="S66" s="236"/>
      <c r="T66" s="236"/>
      <c r="U66" s="236"/>
      <c r="V66" s="236"/>
      <c r="W66" s="236"/>
      <c r="X66" s="236"/>
      <c r="Y66" s="236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 spans="1:70" s="19" customFormat="1" ht="15.6" customHeight="1" x14ac:dyDescent="0.2">
      <c r="A67" s="153">
        <v>6</v>
      </c>
      <c r="B67" s="164"/>
      <c r="C67" s="157"/>
      <c r="D67" s="45"/>
      <c r="E67" s="45"/>
      <c r="F67" s="45"/>
      <c r="G67" s="45"/>
      <c r="H67" s="45"/>
      <c r="I67" s="48" t="e">
        <f>ROUND(IF(OR(J67="",K67="",L67="",#REF!=""),"",IF(ISERROR(J67+K67+L67+#REF!)/(COUNT(J67:L67)),"",(J67+K67+L67+#REF!)/(COUNT(J67:L67)))),0)</f>
        <v>#REF!</v>
      </c>
      <c r="J67" s="45"/>
      <c r="K67" s="45"/>
      <c r="L67" s="45"/>
      <c r="M67" s="54"/>
      <c r="N67" s="55" t="e">
        <f t="shared" si="0"/>
        <v>#DIV/0!</v>
      </c>
      <c r="O67" s="56" t="str">
        <f t="shared" si="1"/>
        <v/>
      </c>
      <c r="P67" s="2"/>
      <c r="Q67" s="153">
        <v>6</v>
      </c>
      <c r="R67" s="163"/>
      <c r="S67" s="236"/>
      <c r="T67" s="236"/>
      <c r="U67" s="236"/>
      <c r="V67" s="236"/>
      <c r="W67" s="236"/>
      <c r="X67" s="236"/>
      <c r="Y67" s="236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</row>
    <row r="68" spans="1:70" s="19" customFormat="1" ht="15.6" customHeight="1" x14ac:dyDescent="0.2">
      <c r="A68" s="153">
        <v>7</v>
      </c>
      <c r="B68" s="164"/>
      <c r="C68" s="157"/>
      <c r="D68" s="45"/>
      <c r="E68" s="45"/>
      <c r="F68" s="45"/>
      <c r="G68" s="45"/>
      <c r="H68" s="45"/>
      <c r="I68" s="48" t="e">
        <f>ROUND(IF(OR(J68="",K68="",L68="",#REF!=""),"",IF(ISERROR(J68+K68+L68+#REF!)/(COUNT(J68:L68)),"",(J68+K68+L68+#REF!)/(COUNT(J68:L68)))),0)</f>
        <v>#REF!</v>
      </c>
      <c r="J68" s="45"/>
      <c r="K68" s="45"/>
      <c r="L68" s="45"/>
      <c r="M68" s="54"/>
      <c r="N68" s="55" t="e">
        <f t="shared" si="0"/>
        <v>#DIV/0!</v>
      </c>
      <c r="O68" s="56" t="str">
        <f t="shared" si="1"/>
        <v/>
      </c>
      <c r="P68" s="2"/>
      <c r="Q68" s="153">
        <v>7</v>
      </c>
      <c r="R68" s="163"/>
      <c r="S68" s="236"/>
      <c r="T68" s="236"/>
      <c r="U68" s="236"/>
      <c r="V68" s="236"/>
      <c r="W68" s="236"/>
      <c r="X68" s="236"/>
      <c r="Y68" s="236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</row>
    <row r="69" spans="1:70" s="19" customFormat="1" ht="15.6" customHeight="1" x14ac:dyDescent="0.2">
      <c r="A69" s="153">
        <v>8</v>
      </c>
      <c r="B69" s="164"/>
      <c r="C69" s="157"/>
      <c r="D69" s="45"/>
      <c r="E69" s="45"/>
      <c r="F69" s="45"/>
      <c r="G69" s="45"/>
      <c r="H69" s="45"/>
      <c r="I69" s="48" t="e">
        <f>ROUND(IF(OR(J69="",K69="",L69="",#REF!=""),"",IF(ISERROR(J69+K69+L69+#REF!)/(COUNT(J69:L69)),"",(J69+K69+L69+#REF!)/(COUNT(J69:L69)))),0)</f>
        <v>#REF!</v>
      </c>
      <c r="J69" s="45"/>
      <c r="K69" s="45"/>
      <c r="L69" s="45"/>
      <c r="M69" s="54"/>
      <c r="N69" s="55" t="e">
        <f t="shared" si="0"/>
        <v>#DIV/0!</v>
      </c>
      <c r="O69" s="56" t="str">
        <f t="shared" si="1"/>
        <v/>
      </c>
      <c r="P69" s="2"/>
      <c r="Q69" s="153">
        <v>8</v>
      </c>
      <c r="R69" s="163"/>
      <c r="S69" s="236"/>
      <c r="T69" s="236"/>
      <c r="U69" s="236"/>
      <c r="V69" s="236"/>
      <c r="W69" s="236"/>
      <c r="X69" s="236"/>
      <c r="Y69" s="236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</row>
    <row r="70" spans="1:70" s="19" customFormat="1" ht="15.6" customHeight="1" x14ac:dyDescent="0.2">
      <c r="A70" s="153">
        <v>9</v>
      </c>
      <c r="B70" s="164"/>
      <c r="C70" s="157"/>
      <c r="D70" s="45"/>
      <c r="E70" s="45"/>
      <c r="F70" s="45"/>
      <c r="G70" s="45"/>
      <c r="H70" s="45"/>
      <c r="I70" s="48" t="e">
        <f>ROUND(IF(OR(J70="",K70="",L70="",#REF!=""),"",IF(ISERROR(J70+K70+L70+#REF!)/(COUNT(J70:L70)),"",(J70+K70+L70+#REF!)/(COUNT(J70:L70)))),0)</f>
        <v>#REF!</v>
      </c>
      <c r="J70" s="45"/>
      <c r="K70" s="45"/>
      <c r="L70" s="45"/>
      <c r="M70" s="54"/>
      <c r="N70" s="55" t="e">
        <f t="shared" si="0"/>
        <v>#DIV/0!</v>
      </c>
      <c r="O70" s="56" t="str">
        <f t="shared" si="1"/>
        <v/>
      </c>
      <c r="P70" s="2"/>
      <c r="Q70" s="153">
        <v>9</v>
      </c>
      <c r="R70" s="163"/>
      <c r="S70" s="236"/>
      <c r="T70" s="236"/>
      <c r="U70" s="236"/>
      <c r="V70" s="236"/>
      <c r="W70" s="236"/>
      <c r="X70" s="236"/>
      <c r="Y70" s="236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</row>
    <row r="71" spans="1:70" s="19" customFormat="1" ht="15.6" customHeight="1" x14ac:dyDescent="0.2">
      <c r="A71" s="153">
        <v>10</v>
      </c>
      <c r="B71" s="164"/>
      <c r="C71" s="157"/>
      <c r="D71" s="45"/>
      <c r="E71" s="45"/>
      <c r="F71" s="45"/>
      <c r="G71" s="45"/>
      <c r="H71" s="45"/>
      <c r="I71" s="48" t="e">
        <f>ROUND(IF(OR(J71="",K71="",L71="",#REF!=""),"",IF(ISERROR(J71+K71+L71+#REF!)/(COUNT(J71:L71)),"",(J71+K71+L71+#REF!)/(COUNT(J71:L71)))),0)</f>
        <v>#REF!</v>
      </c>
      <c r="J71" s="45"/>
      <c r="K71" s="45"/>
      <c r="L71" s="45"/>
      <c r="M71" s="54"/>
      <c r="N71" s="55" t="e">
        <f t="shared" si="0"/>
        <v>#DIV/0!</v>
      </c>
      <c r="O71" s="56" t="str">
        <f t="shared" si="1"/>
        <v/>
      </c>
      <c r="P71" s="2"/>
      <c r="Q71" s="153">
        <v>10</v>
      </c>
      <c r="R71" s="163"/>
      <c r="S71" s="236"/>
      <c r="T71" s="236"/>
      <c r="U71" s="236"/>
      <c r="V71" s="236"/>
      <c r="W71" s="236"/>
      <c r="X71" s="236"/>
      <c r="Y71" s="236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</row>
    <row r="72" spans="1:70" s="19" customFormat="1" ht="15.6" customHeight="1" x14ac:dyDescent="0.2">
      <c r="A72" s="153">
        <v>11</v>
      </c>
      <c r="B72" s="164"/>
      <c r="C72" s="157"/>
      <c r="D72" s="45"/>
      <c r="E72" s="45"/>
      <c r="F72" s="45"/>
      <c r="G72" s="45"/>
      <c r="H72" s="45"/>
      <c r="I72" s="48" t="e">
        <f>ROUND(IF(OR(J72="",K72="",L72="",#REF!=""),"",IF(ISERROR(J72+K72+L72+#REF!)/(COUNT(J72:L72)),"",(J72+K72+L72+#REF!)/(COUNT(J72:L72)))),0)</f>
        <v>#REF!</v>
      </c>
      <c r="J72" s="45"/>
      <c r="K72" s="45"/>
      <c r="L72" s="45"/>
      <c r="M72" s="54"/>
      <c r="N72" s="55" t="e">
        <f t="shared" si="0"/>
        <v>#DIV/0!</v>
      </c>
      <c r="O72" s="56" t="str">
        <f t="shared" si="1"/>
        <v/>
      </c>
      <c r="P72" s="2"/>
      <c r="Q72" s="153">
        <v>11</v>
      </c>
      <c r="R72" s="163"/>
      <c r="S72" s="236"/>
      <c r="T72" s="236"/>
      <c r="U72" s="236"/>
      <c r="V72" s="236"/>
      <c r="W72" s="236"/>
      <c r="X72" s="236"/>
      <c r="Y72" s="236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</row>
    <row r="73" spans="1:70" s="19" customFormat="1" ht="15.6" customHeight="1" x14ac:dyDescent="0.2">
      <c r="A73" s="153">
        <v>12</v>
      </c>
      <c r="B73" s="164"/>
      <c r="C73" s="157"/>
      <c r="D73" s="45"/>
      <c r="E73" s="45"/>
      <c r="F73" s="45"/>
      <c r="G73" s="45"/>
      <c r="H73" s="45"/>
      <c r="I73" s="48" t="e">
        <f>ROUND(IF(OR(J73="",K73="",L73="",#REF!=""),"",IF(ISERROR(J73+K73+L73+#REF!)/(COUNT(J73:L73)),"",(J73+K73+L73+#REF!)/(COUNT(J73:L73)))),0)</f>
        <v>#REF!</v>
      </c>
      <c r="J73" s="45"/>
      <c r="K73" s="45"/>
      <c r="L73" s="45"/>
      <c r="M73" s="54"/>
      <c r="N73" s="55" t="e">
        <f t="shared" si="0"/>
        <v>#DIV/0!</v>
      </c>
      <c r="O73" s="56" t="str">
        <f t="shared" si="1"/>
        <v/>
      </c>
      <c r="P73" s="2"/>
      <c r="Q73" s="153">
        <v>12</v>
      </c>
      <c r="R73" s="163"/>
      <c r="S73" s="236"/>
      <c r="T73" s="236"/>
      <c r="U73" s="236"/>
      <c r="V73" s="236"/>
      <c r="W73" s="236"/>
      <c r="X73" s="236"/>
      <c r="Y73" s="236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</row>
    <row r="74" spans="1:70" s="19" customFormat="1" ht="15.6" customHeight="1" x14ac:dyDescent="0.2">
      <c r="A74" s="153">
        <v>13</v>
      </c>
      <c r="B74" s="164"/>
      <c r="C74" s="157"/>
      <c r="D74" s="45"/>
      <c r="E74" s="45"/>
      <c r="F74" s="45"/>
      <c r="G74" s="45"/>
      <c r="H74" s="45"/>
      <c r="I74" s="48" t="e">
        <f>ROUND(IF(OR(J74="",K74="",L74="",#REF!=""),"",IF(ISERROR(J74+K74+L74+#REF!)/(COUNT(J74:L74)),"",(J74+K74+L74+#REF!)/(COUNT(J74:L74)))),0)</f>
        <v>#REF!</v>
      </c>
      <c r="J74" s="45"/>
      <c r="K74" s="45"/>
      <c r="L74" s="45"/>
      <c r="M74" s="54"/>
      <c r="N74" s="55" t="e">
        <f t="shared" si="0"/>
        <v>#DIV/0!</v>
      </c>
      <c r="O74" s="56" t="str">
        <f t="shared" si="1"/>
        <v/>
      </c>
      <c r="P74" s="2"/>
      <c r="Q74" s="153">
        <v>13</v>
      </c>
      <c r="R74" s="163"/>
      <c r="S74" s="236"/>
      <c r="T74" s="236"/>
      <c r="U74" s="236"/>
      <c r="V74" s="236"/>
      <c r="W74" s="236"/>
      <c r="X74" s="236"/>
      <c r="Y74" s="236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</row>
    <row r="75" spans="1:70" s="19" customFormat="1" ht="15.75" x14ac:dyDescent="0.2">
      <c r="A75" s="153">
        <v>14</v>
      </c>
      <c r="B75" s="164">
        <f>INPUT!B75</f>
        <v>0</v>
      </c>
      <c r="C75" s="157"/>
      <c r="D75" s="45"/>
      <c r="E75" s="45"/>
      <c r="F75" s="45"/>
      <c r="G75" s="45"/>
      <c r="H75" s="45"/>
      <c r="I75" s="48" t="e">
        <f>ROUND(IF(OR(J75="",K75="",L75="",#REF!=""),"",IF(ISERROR(J75+K75+L75+#REF!)/(COUNT(J75:L75)),"",(J75+K75+L75+#REF!)/(COUNT(J75:L75)))),0)</f>
        <v>#REF!</v>
      </c>
      <c r="J75" s="45"/>
      <c r="K75" s="45"/>
      <c r="L75" s="45"/>
      <c r="M75" s="54"/>
      <c r="N75" s="55" t="e">
        <f t="shared" si="0"/>
        <v>#DIV/0!</v>
      </c>
      <c r="O75" s="56" t="str">
        <f t="shared" si="1"/>
        <v/>
      </c>
      <c r="P75" s="2"/>
      <c r="Q75" s="153">
        <v>14</v>
      </c>
      <c r="R75" s="163">
        <f>INPUT!B75</f>
        <v>0</v>
      </c>
      <c r="S75" s="236"/>
      <c r="T75" s="236"/>
      <c r="U75" s="236"/>
      <c r="V75" s="236"/>
      <c r="W75" s="236"/>
      <c r="X75" s="236"/>
      <c r="Y75" s="236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</row>
    <row r="76" spans="1:70" s="19" customFormat="1" ht="15.75" x14ac:dyDescent="0.2">
      <c r="A76" s="153">
        <v>15</v>
      </c>
      <c r="B76" s="164">
        <f>INPUT!B76</f>
        <v>0</v>
      </c>
      <c r="C76" s="157"/>
      <c r="D76" s="45"/>
      <c r="E76" s="45"/>
      <c r="F76" s="45"/>
      <c r="G76" s="45"/>
      <c r="H76" s="45"/>
      <c r="I76" s="48" t="e">
        <f>ROUND(IF(OR(J76="",K76="",L76="",#REF!=""),"",IF(ISERROR(J76+K76+L76+#REF!)/(COUNT(J76:L76)),"",(J76+K76+L76+#REF!)/(COUNT(J76:L76)))),0)</f>
        <v>#REF!</v>
      </c>
      <c r="J76" s="45"/>
      <c r="K76" s="45"/>
      <c r="L76" s="45"/>
      <c r="M76" s="54"/>
      <c r="N76" s="55" t="e">
        <f t="shared" ref="N76:N111" si="2">IF(ISERROR(C76+D76+E76+F76+G76+H76+I76+J76+K76+L76)/(COUNT(C76:L76)),"",(C76+D76+E76+F76+G76+H76+I76+J76+K76+L76)/(COUNT(C76:L76)))</f>
        <v>#DIV/0!</v>
      </c>
      <c r="O76" s="56" t="str">
        <f t="shared" ref="O76:O111" si="3">IF(ISERROR(ROUND(N76,0)),"",ROUND(N76,0))</f>
        <v/>
      </c>
      <c r="P76" s="2"/>
      <c r="Q76" s="153">
        <v>15</v>
      </c>
      <c r="R76" s="163">
        <f>INPUT!B76</f>
        <v>0</v>
      </c>
      <c r="S76" s="236"/>
      <c r="T76" s="236"/>
      <c r="U76" s="236"/>
      <c r="V76" s="236"/>
      <c r="W76" s="236"/>
      <c r="X76" s="236"/>
      <c r="Y76" s="236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</row>
    <row r="77" spans="1:70" s="19" customFormat="1" ht="15.75" x14ac:dyDescent="0.2">
      <c r="A77" s="153">
        <v>16</v>
      </c>
      <c r="B77" s="164">
        <f>INPUT!B77</f>
        <v>0</v>
      </c>
      <c r="C77" s="157"/>
      <c r="D77" s="45"/>
      <c r="E77" s="45"/>
      <c r="F77" s="45"/>
      <c r="G77" s="45"/>
      <c r="H77" s="45"/>
      <c r="I77" s="48" t="e">
        <f>ROUND(IF(OR(J77="",K77="",L77="",#REF!=""),"",IF(ISERROR(J77+K77+L77+#REF!)/(COUNT(J77:L77)),"",(J77+K77+L77+#REF!)/(COUNT(J77:L77)))),0)</f>
        <v>#REF!</v>
      </c>
      <c r="J77" s="45"/>
      <c r="K77" s="45"/>
      <c r="L77" s="45"/>
      <c r="M77" s="54"/>
      <c r="N77" s="55" t="e">
        <f t="shared" si="2"/>
        <v>#DIV/0!</v>
      </c>
      <c r="O77" s="56" t="str">
        <f t="shared" si="3"/>
        <v/>
      </c>
      <c r="P77" s="2"/>
      <c r="Q77" s="153">
        <v>16</v>
      </c>
      <c r="R77" s="163">
        <f>INPUT!B77</f>
        <v>0</v>
      </c>
      <c r="S77" s="236"/>
      <c r="T77" s="236"/>
      <c r="U77" s="236"/>
      <c r="V77" s="236"/>
      <c r="W77" s="236"/>
      <c r="X77" s="236"/>
      <c r="Y77" s="236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</row>
    <row r="78" spans="1:70" s="19" customFormat="1" ht="15.75" x14ac:dyDescent="0.2">
      <c r="A78" s="153">
        <v>17</v>
      </c>
      <c r="B78" s="164">
        <f>INPUT!B78</f>
        <v>0</v>
      </c>
      <c r="C78" s="157"/>
      <c r="D78" s="45"/>
      <c r="E78" s="45"/>
      <c r="F78" s="45"/>
      <c r="G78" s="45"/>
      <c r="H78" s="45"/>
      <c r="I78" s="48" t="e">
        <f>ROUND(IF(OR(J78="",K78="",L78="",#REF!=""),"",IF(ISERROR(J78+K78+L78+#REF!)/(COUNT(J78:L78)),"",(J78+K78+L78+#REF!)/(COUNT(J78:L78)))),0)</f>
        <v>#REF!</v>
      </c>
      <c r="J78" s="45"/>
      <c r="K78" s="45"/>
      <c r="L78" s="45"/>
      <c r="M78" s="54"/>
      <c r="N78" s="55" t="e">
        <f t="shared" si="2"/>
        <v>#DIV/0!</v>
      </c>
      <c r="O78" s="56" t="str">
        <f t="shared" si="3"/>
        <v/>
      </c>
      <c r="P78" s="2"/>
      <c r="Q78" s="153">
        <v>17</v>
      </c>
      <c r="R78" s="163">
        <f>INPUT!B78</f>
        <v>0</v>
      </c>
      <c r="S78" s="236"/>
      <c r="T78" s="236"/>
      <c r="U78" s="236"/>
      <c r="V78" s="236"/>
      <c r="W78" s="236"/>
      <c r="X78" s="236"/>
      <c r="Y78" s="236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</row>
    <row r="79" spans="1:70" s="19" customFormat="1" ht="15.75" x14ac:dyDescent="0.2">
      <c r="A79" s="153">
        <v>18</v>
      </c>
      <c r="B79" s="164">
        <f>INPUT!B79</f>
        <v>0</v>
      </c>
      <c r="C79" s="157"/>
      <c r="D79" s="45"/>
      <c r="E79" s="45"/>
      <c r="F79" s="45"/>
      <c r="G79" s="45"/>
      <c r="H79" s="45"/>
      <c r="I79" s="48" t="e">
        <f>ROUND(IF(OR(J79="",K79="",L79="",#REF!=""),"",IF(ISERROR(J79+K79+L79+#REF!)/(COUNT(J79:L79)),"",(J79+K79+L79+#REF!)/(COUNT(J79:L79)))),0)</f>
        <v>#REF!</v>
      </c>
      <c r="J79" s="45"/>
      <c r="K79" s="45"/>
      <c r="L79" s="45"/>
      <c r="M79" s="54"/>
      <c r="N79" s="55" t="e">
        <f t="shared" si="2"/>
        <v>#DIV/0!</v>
      </c>
      <c r="O79" s="56" t="str">
        <f t="shared" si="3"/>
        <v/>
      </c>
      <c r="P79" s="2"/>
      <c r="Q79" s="153">
        <v>18</v>
      </c>
      <c r="R79" s="163">
        <f>INPUT!B79</f>
        <v>0</v>
      </c>
      <c r="S79" s="236"/>
      <c r="T79" s="236"/>
      <c r="U79" s="236"/>
      <c r="V79" s="236"/>
      <c r="W79" s="236"/>
      <c r="X79" s="236"/>
      <c r="Y79" s="236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</row>
    <row r="80" spans="1:70" s="19" customFormat="1" ht="15.75" x14ac:dyDescent="0.2">
      <c r="A80" s="153">
        <v>19</v>
      </c>
      <c r="B80" s="164">
        <f>INPUT!B80</f>
        <v>0</v>
      </c>
      <c r="C80" s="157"/>
      <c r="D80" s="45"/>
      <c r="E80" s="45"/>
      <c r="F80" s="45"/>
      <c r="G80" s="45"/>
      <c r="H80" s="45"/>
      <c r="I80" s="48" t="e">
        <f>ROUND(IF(OR(J80="",K80="",L80="",#REF!=""),"",IF(ISERROR(J80+K80+L80+#REF!)/(COUNT(J80:L80)),"",(J80+K80+L80+#REF!)/(COUNT(J80:L80)))),0)</f>
        <v>#REF!</v>
      </c>
      <c r="J80" s="45"/>
      <c r="K80" s="45"/>
      <c r="L80" s="45"/>
      <c r="M80" s="54"/>
      <c r="N80" s="55" t="e">
        <f t="shared" si="2"/>
        <v>#DIV/0!</v>
      </c>
      <c r="O80" s="56" t="str">
        <f t="shared" si="3"/>
        <v/>
      </c>
      <c r="P80" s="2"/>
      <c r="Q80" s="153">
        <v>19</v>
      </c>
      <c r="R80" s="163">
        <f>INPUT!B80</f>
        <v>0</v>
      </c>
      <c r="S80" s="236"/>
      <c r="T80" s="236"/>
      <c r="U80" s="236"/>
      <c r="V80" s="236"/>
      <c r="W80" s="236"/>
      <c r="X80" s="236"/>
      <c r="Y80" s="236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</row>
    <row r="81" spans="1:70" s="19" customFormat="1" ht="15.75" x14ac:dyDescent="0.2">
      <c r="A81" s="153">
        <v>20</v>
      </c>
      <c r="B81" s="164">
        <f>INPUT!B81</f>
        <v>0</v>
      </c>
      <c r="C81" s="157"/>
      <c r="D81" s="45"/>
      <c r="E81" s="45"/>
      <c r="F81" s="45"/>
      <c r="G81" s="45"/>
      <c r="H81" s="45"/>
      <c r="I81" s="48" t="e">
        <f>ROUND(IF(OR(J81="",K81="",L81="",#REF!=""),"",IF(ISERROR(J81+K81+L81+#REF!)/(COUNT(J81:L81)),"",(J81+K81+L81+#REF!)/(COUNT(J81:L81)))),0)</f>
        <v>#REF!</v>
      </c>
      <c r="J81" s="45"/>
      <c r="K81" s="45"/>
      <c r="L81" s="45"/>
      <c r="M81" s="54"/>
      <c r="N81" s="55" t="e">
        <f t="shared" si="2"/>
        <v>#DIV/0!</v>
      </c>
      <c r="O81" s="56" t="str">
        <f t="shared" si="3"/>
        <v/>
      </c>
      <c r="P81" s="2"/>
      <c r="Q81" s="153">
        <v>20</v>
      </c>
      <c r="R81" s="163">
        <f>INPUT!B81</f>
        <v>0</v>
      </c>
      <c r="S81" s="236"/>
      <c r="T81" s="236"/>
      <c r="U81" s="236"/>
      <c r="V81" s="236"/>
      <c r="W81" s="236"/>
      <c r="X81" s="236"/>
      <c r="Y81" s="236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</row>
    <row r="82" spans="1:70" s="19" customFormat="1" ht="15.75" x14ac:dyDescent="0.2">
      <c r="A82" s="153">
        <v>21</v>
      </c>
      <c r="B82" s="164">
        <f>INPUT!B82</f>
        <v>0</v>
      </c>
      <c r="C82" s="157"/>
      <c r="D82" s="45"/>
      <c r="E82" s="45"/>
      <c r="F82" s="45"/>
      <c r="G82" s="45"/>
      <c r="H82" s="45"/>
      <c r="I82" s="48" t="e">
        <f>ROUND(IF(OR(J82="",K82="",L82="",#REF!=""),"",IF(ISERROR(J82+K82+L82+#REF!)/(COUNT(J82:L82)),"",(J82+K82+L82+#REF!)/(COUNT(J82:L82)))),0)</f>
        <v>#REF!</v>
      </c>
      <c r="J82" s="45"/>
      <c r="K82" s="45"/>
      <c r="L82" s="45"/>
      <c r="M82" s="54"/>
      <c r="N82" s="55" t="e">
        <f t="shared" si="2"/>
        <v>#DIV/0!</v>
      </c>
      <c r="O82" s="56" t="str">
        <f t="shared" si="3"/>
        <v/>
      </c>
      <c r="P82" s="2"/>
      <c r="Q82" s="153">
        <v>21</v>
      </c>
      <c r="R82" s="163">
        <f>INPUT!B82</f>
        <v>0</v>
      </c>
      <c r="S82" s="236"/>
      <c r="T82" s="236"/>
      <c r="U82" s="236"/>
      <c r="V82" s="236"/>
      <c r="W82" s="236"/>
      <c r="X82" s="236"/>
      <c r="Y82" s="236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</row>
    <row r="83" spans="1:70" s="19" customFormat="1" ht="15.75" x14ac:dyDescent="0.2">
      <c r="A83" s="153">
        <v>22</v>
      </c>
      <c r="B83" s="164">
        <f>INPUT!B83</f>
        <v>0</v>
      </c>
      <c r="C83" s="157"/>
      <c r="D83" s="45"/>
      <c r="E83" s="45"/>
      <c r="F83" s="45"/>
      <c r="G83" s="45"/>
      <c r="H83" s="45"/>
      <c r="I83" s="48" t="e">
        <f>ROUND(IF(OR(J83="",K83="",L83="",#REF!=""),"",IF(ISERROR(J83+K83+L83+#REF!)/(COUNT(J83:L83)),"",(J83+K83+L83+#REF!)/(COUNT(J83:L83)))),0)</f>
        <v>#REF!</v>
      </c>
      <c r="J83" s="45"/>
      <c r="K83" s="45"/>
      <c r="L83" s="45"/>
      <c r="M83" s="54"/>
      <c r="N83" s="55" t="e">
        <f t="shared" si="2"/>
        <v>#DIV/0!</v>
      </c>
      <c r="O83" s="56" t="str">
        <f t="shared" si="3"/>
        <v/>
      </c>
      <c r="P83" s="2"/>
      <c r="Q83" s="153">
        <v>22</v>
      </c>
      <c r="R83" s="163">
        <f>INPUT!B83</f>
        <v>0</v>
      </c>
      <c r="S83" s="236"/>
      <c r="T83" s="236"/>
      <c r="U83" s="236"/>
      <c r="V83" s="236"/>
      <c r="W83" s="236"/>
      <c r="X83" s="236"/>
      <c r="Y83" s="236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</row>
    <row r="84" spans="1:70" s="19" customFormat="1" ht="15.75" x14ac:dyDescent="0.2">
      <c r="A84" s="153">
        <v>23</v>
      </c>
      <c r="B84" s="164">
        <f>INPUT!B84</f>
        <v>0</v>
      </c>
      <c r="C84" s="157"/>
      <c r="D84" s="45"/>
      <c r="E84" s="45"/>
      <c r="F84" s="45"/>
      <c r="G84" s="45"/>
      <c r="H84" s="45"/>
      <c r="I84" s="48" t="e">
        <f>ROUND(IF(OR(J84="",K84="",L84="",#REF!=""),"",IF(ISERROR(J84+K84+L84+#REF!)/(COUNT(J84:L84)),"",(J84+K84+L84+#REF!)/(COUNT(J84:L84)))),0)</f>
        <v>#REF!</v>
      </c>
      <c r="J84" s="45"/>
      <c r="K84" s="45"/>
      <c r="L84" s="45"/>
      <c r="M84" s="54"/>
      <c r="N84" s="55" t="e">
        <f t="shared" si="2"/>
        <v>#DIV/0!</v>
      </c>
      <c r="O84" s="56" t="str">
        <f t="shared" si="3"/>
        <v/>
      </c>
      <c r="P84" s="2"/>
      <c r="Q84" s="153">
        <v>23</v>
      </c>
      <c r="R84" s="163">
        <f>INPUT!B84</f>
        <v>0</v>
      </c>
      <c r="S84" s="236"/>
      <c r="T84" s="236"/>
      <c r="U84" s="236"/>
      <c r="V84" s="236"/>
      <c r="W84" s="236"/>
      <c r="X84" s="236"/>
      <c r="Y84" s="236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</row>
    <row r="85" spans="1:70" s="19" customFormat="1" ht="15.75" x14ac:dyDescent="0.2">
      <c r="A85" s="153">
        <v>24</v>
      </c>
      <c r="B85" s="164">
        <f>INPUT!B85</f>
        <v>0</v>
      </c>
      <c r="C85" s="158"/>
      <c r="D85" s="58"/>
      <c r="E85" s="59"/>
      <c r="F85" s="58"/>
      <c r="G85" s="59"/>
      <c r="H85" s="58"/>
      <c r="I85" s="48" t="e">
        <f>ROUND(IF(OR(J85="",K85="",L85="",#REF!=""),"",IF(ISERROR(J85+K85+L85+#REF!)/(COUNT(J85:L85)),"",(J85+K85+L85+#REF!)/(COUNT(J85:L85)))),0)</f>
        <v>#REF!</v>
      </c>
      <c r="J85" s="58"/>
      <c r="K85" s="58"/>
      <c r="L85" s="58"/>
      <c r="M85" s="58"/>
      <c r="N85" s="55" t="e">
        <f t="shared" si="2"/>
        <v>#DIV/0!</v>
      </c>
      <c r="O85" s="56" t="str">
        <f t="shared" si="3"/>
        <v/>
      </c>
      <c r="P85" s="2"/>
      <c r="Q85" s="153">
        <v>24</v>
      </c>
      <c r="R85" s="163">
        <f>INPUT!B85</f>
        <v>0</v>
      </c>
      <c r="S85" s="236"/>
      <c r="T85" s="236"/>
      <c r="U85" s="236"/>
      <c r="V85" s="236"/>
      <c r="W85" s="236"/>
      <c r="X85" s="236"/>
      <c r="Y85" s="236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</row>
    <row r="86" spans="1:70" s="19" customFormat="1" ht="15.75" x14ac:dyDescent="0.2">
      <c r="A86" s="153">
        <v>25</v>
      </c>
      <c r="B86" s="164">
        <f>INPUT!B86</f>
        <v>0</v>
      </c>
      <c r="C86" s="158"/>
      <c r="D86" s="58"/>
      <c r="E86" s="59"/>
      <c r="F86" s="58"/>
      <c r="G86" s="59"/>
      <c r="H86" s="58"/>
      <c r="I86" s="48" t="e">
        <f>ROUND(IF(OR(J86="",K86="",L86="",#REF!=""),"",IF(ISERROR(J86+K86+L86+#REF!)/(COUNT(J86:L86)),"",(J86+K86+L86+#REF!)/(COUNT(J86:L86)))),0)</f>
        <v>#REF!</v>
      </c>
      <c r="J86" s="58"/>
      <c r="K86" s="58"/>
      <c r="L86" s="58"/>
      <c r="M86" s="58"/>
      <c r="N86" s="55" t="e">
        <f t="shared" si="2"/>
        <v>#DIV/0!</v>
      </c>
      <c r="O86" s="56" t="str">
        <f t="shared" si="3"/>
        <v/>
      </c>
      <c r="P86" s="2"/>
      <c r="Q86" s="153">
        <v>25</v>
      </c>
      <c r="R86" s="163">
        <f>INPUT!B86</f>
        <v>0</v>
      </c>
      <c r="S86" s="236"/>
      <c r="T86" s="236"/>
      <c r="U86" s="236"/>
      <c r="V86" s="236"/>
      <c r="W86" s="236"/>
      <c r="X86" s="236"/>
      <c r="Y86" s="236"/>
      <c r="Z86" s="2"/>
      <c r="AA86" s="2"/>
      <c r="AB86" s="47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</row>
    <row r="87" spans="1:70" s="19" customFormat="1" ht="15.75" x14ac:dyDescent="0.2">
      <c r="A87" s="153">
        <v>26</v>
      </c>
      <c r="B87" s="164">
        <f>INPUT!B87</f>
        <v>0</v>
      </c>
      <c r="C87" s="158"/>
      <c r="D87" s="58"/>
      <c r="E87" s="59"/>
      <c r="F87" s="58"/>
      <c r="G87" s="59"/>
      <c r="H87" s="58"/>
      <c r="I87" s="48" t="e">
        <f>ROUND(IF(OR(J87="",K87="",L87="",#REF!=""),"",IF(ISERROR(J87+K87+L87+#REF!)/(COUNT(J87:L87)),"",(J87+K87+L87+#REF!)/(COUNT(J87:L87)))),0)</f>
        <v>#REF!</v>
      </c>
      <c r="J87" s="58"/>
      <c r="K87" s="58"/>
      <c r="L87" s="58"/>
      <c r="M87" s="58"/>
      <c r="N87" s="55" t="e">
        <f t="shared" si="2"/>
        <v>#DIV/0!</v>
      </c>
      <c r="O87" s="56" t="str">
        <f t="shared" si="3"/>
        <v/>
      </c>
      <c r="P87" s="2"/>
      <c r="Q87" s="153">
        <v>26</v>
      </c>
      <c r="R87" s="163">
        <f>INPUT!B87</f>
        <v>0</v>
      </c>
      <c r="S87" s="236"/>
      <c r="T87" s="236"/>
      <c r="U87" s="236"/>
      <c r="V87" s="236"/>
      <c r="W87" s="236"/>
      <c r="X87" s="236"/>
      <c r="Y87" s="236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</row>
    <row r="88" spans="1:70" s="19" customFormat="1" ht="15.75" x14ac:dyDescent="0.2">
      <c r="A88" s="153">
        <v>27</v>
      </c>
      <c r="B88" s="164">
        <f>INPUT!B88</f>
        <v>0</v>
      </c>
      <c r="C88" s="158"/>
      <c r="D88" s="58"/>
      <c r="E88" s="59"/>
      <c r="F88" s="58"/>
      <c r="G88" s="59"/>
      <c r="H88" s="58"/>
      <c r="I88" s="48" t="e">
        <f>ROUND(IF(OR(J88="",K88="",L88="",#REF!=""),"",IF(ISERROR(J88+K88+L88+#REF!)/(COUNT(J88:L88)),"",(J88+K88+L88+#REF!)/(COUNT(J88:L88)))),0)</f>
        <v>#REF!</v>
      </c>
      <c r="J88" s="58"/>
      <c r="K88" s="58"/>
      <c r="L88" s="58"/>
      <c r="M88" s="58"/>
      <c r="N88" s="55" t="e">
        <f t="shared" si="2"/>
        <v>#DIV/0!</v>
      </c>
      <c r="O88" s="56" t="str">
        <f t="shared" si="3"/>
        <v/>
      </c>
      <c r="P88" s="2"/>
      <c r="Q88" s="153">
        <v>27</v>
      </c>
      <c r="R88" s="163">
        <f>INPUT!B88</f>
        <v>0</v>
      </c>
      <c r="S88" s="236"/>
      <c r="T88" s="236"/>
      <c r="U88" s="236"/>
      <c r="V88" s="236"/>
      <c r="W88" s="236"/>
      <c r="X88" s="236"/>
      <c r="Y88" s="236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</row>
    <row r="89" spans="1:70" s="19" customFormat="1" ht="15.75" x14ac:dyDescent="0.2">
      <c r="A89" s="153">
        <v>28</v>
      </c>
      <c r="B89" s="164">
        <f>INPUT!B89</f>
        <v>0</v>
      </c>
      <c r="C89" s="158"/>
      <c r="D89" s="58"/>
      <c r="E89" s="59"/>
      <c r="F89" s="58"/>
      <c r="G89" s="59"/>
      <c r="H89" s="58"/>
      <c r="I89" s="48" t="e">
        <f>ROUND(IF(OR(J89="",K89="",L89="",#REF!=""),"",IF(ISERROR(J89+K89+L89+#REF!)/(COUNT(J89:L89)),"",(J89+K89+L89+#REF!)/(COUNT(J89:L89)))),0)</f>
        <v>#REF!</v>
      </c>
      <c r="J89" s="58"/>
      <c r="K89" s="58"/>
      <c r="L89" s="58"/>
      <c r="M89" s="58"/>
      <c r="N89" s="55" t="e">
        <f t="shared" si="2"/>
        <v>#DIV/0!</v>
      </c>
      <c r="O89" s="56" t="str">
        <f t="shared" si="3"/>
        <v/>
      </c>
      <c r="P89" s="2"/>
      <c r="Q89" s="153">
        <v>28</v>
      </c>
      <c r="R89" s="163">
        <f>INPUT!B89</f>
        <v>0</v>
      </c>
      <c r="S89" s="236"/>
      <c r="T89" s="236"/>
      <c r="U89" s="236"/>
      <c r="V89" s="236"/>
      <c r="W89" s="236"/>
      <c r="X89" s="236"/>
      <c r="Y89" s="236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</row>
    <row r="90" spans="1:70" s="19" customFormat="1" ht="15.75" x14ac:dyDescent="0.2">
      <c r="A90" s="153">
        <v>29</v>
      </c>
      <c r="B90" s="164">
        <f>INPUT!B90</f>
        <v>0</v>
      </c>
      <c r="C90" s="158"/>
      <c r="D90" s="58"/>
      <c r="E90" s="59"/>
      <c r="F90" s="58"/>
      <c r="G90" s="59"/>
      <c r="H90" s="58"/>
      <c r="I90" s="48" t="e">
        <f>ROUND(IF(OR(J90="",K90="",L90="",#REF!=""),"",IF(ISERROR(J90+K90+L90+#REF!)/(COUNT(J90:L90)),"",(J90+K90+L90+#REF!)/(COUNT(J90:L90)))),0)</f>
        <v>#REF!</v>
      </c>
      <c r="J90" s="58"/>
      <c r="K90" s="58"/>
      <c r="L90" s="58"/>
      <c r="M90" s="58"/>
      <c r="N90" s="55" t="e">
        <f t="shared" si="2"/>
        <v>#DIV/0!</v>
      </c>
      <c r="O90" s="56" t="str">
        <f t="shared" si="3"/>
        <v/>
      </c>
      <c r="P90" s="2"/>
      <c r="Q90" s="153">
        <v>29</v>
      </c>
      <c r="R90" s="163">
        <f>INPUT!B90</f>
        <v>0</v>
      </c>
      <c r="S90" s="236"/>
      <c r="T90" s="236"/>
      <c r="U90" s="236"/>
      <c r="V90" s="236"/>
      <c r="W90" s="236"/>
      <c r="X90" s="236"/>
      <c r="Y90" s="236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</row>
    <row r="91" spans="1:70" s="19" customFormat="1" ht="15.75" x14ac:dyDescent="0.2">
      <c r="A91" s="153">
        <v>30</v>
      </c>
      <c r="B91" s="164">
        <f>INPUT!B91</f>
        <v>0</v>
      </c>
      <c r="C91" s="158"/>
      <c r="D91" s="58"/>
      <c r="E91" s="59"/>
      <c r="F91" s="58"/>
      <c r="G91" s="59"/>
      <c r="H91" s="58"/>
      <c r="I91" s="48" t="e">
        <f>ROUND(IF(OR(J91="",K91="",L91="",#REF!=""),"",IF(ISERROR(J91+K91+L91+#REF!)/(COUNT(J91:L91)),"",(J91+K91+L91+#REF!)/(COUNT(J91:L91)))),0)</f>
        <v>#REF!</v>
      </c>
      <c r="J91" s="58"/>
      <c r="K91" s="58"/>
      <c r="L91" s="58"/>
      <c r="M91" s="58"/>
      <c r="N91" s="55" t="e">
        <f t="shared" si="2"/>
        <v>#DIV/0!</v>
      </c>
      <c r="O91" s="56" t="str">
        <f t="shared" si="3"/>
        <v/>
      </c>
      <c r="P91" s="2"/>
      <c r="Q91" s="153">
        <v>30</v>
      </c>
      <c r="R91" s="163">
        <f>INPUT!B91</f>
        <v>0</v>
      </c>
      <c r="S91" s="236"/>
      <c r="T91" s="236"/>
      <c r="U91" s="236"/>
      <c r="V91" s="236"/>
      <c r="W91" s="236"/>
      <c r="X91" s="236"/>
      <c r="Y91" s="236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</row>
    <row r="92" spans="1:70" s="19" customFormat="1" ht="15.75" x14ac:dyDescent="0.2">
      <c r="A92" s="153">
        <v>31</v>
      </c>
      <c r="B92" s="164">
        <f>INPUT!B92</f>
        <v>0</v>
      </c>
      <c r="C92" s="158"/>
      <c r="D92" s="58"/>
      <c r="E92" s="59"/>
      <c r="F92" s="58"/>
      <c r="G92" s="59"/>
      <c r="H92" s="58"/>
      <c r="I92" s="48" t="e">
        <f>ROUND(IF(OR(J92="",K92="",L92="",#REF!=""),"",IF(ISERROR(J92+K92+L92+#REF!)/(COUNT(J92:L92)),"",(J92+K92+L92+#REF!)/(COUNT(J92:L92)))),0)</f>
        <v>#REF!</v>
      </c>
      <c r="J92" s="58"/>
      <c r="K92" s="58"/>
      <c r="L92" s="58"/>
      <c r="M92" s="58"/>
      <c r="N92" s="55" t="e">
        <f t="shared" si="2"/>
        <v>#DIV/0!</v>
      </c>
      <c r="O92" s="56" t="str">
        <f t="shared" si="3"/>
        <v/>
      </c>
      <c r="P92" s="2"/>
      <c r="Q92" s="153">
        <v>31</v>
      </c>
      <c r="R92" s="163">
        <f>INPUT!B92</f>
        <v>0</v>
      </c>
      <c r="S92" s="236"/>
      <c r="T92" s="236"/>
      <c r="U92" s="236"/>
      <c r="V92" s="236"/>
      <c r="W92" s="236"/>
      <c r="X92" s="236"/>
      <c r="Y92" s="236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</row>
    <row r="93" spans="1:70" s="19" customFormat="1" ht="15.75" x14ac:dyDescent="0.2">
      <c r="A93" s="153">
        <v>32</v>
      </c>
      <c r="B93" s="164">
        <f>INPUT!B93</f>
        <v>0</v>
      </c>
      <c r="C93" s="158"/>
      <c r="D93" s="58"/>
      <c r="E93" s="59"/>
      <c r="F93" s="58"/>
      <c r="G93" s="59"/>
      <c r="H93" s="58"/>
      <c r="I93" s="48" t="e">
        <f>ROUND(IF(OR(J93="",K93="",L93="",#REF!=""),"",IF(ISERROR(J93+K93+L93+#REF!)/(COUNT(J93:L93)),"",(J93+K93+L93+#REF!)/(COUNT(J93:L93)))),0)</f>
        <v>#REF!</v>
      </c>
      <c r="J93" s="58"/>
      <c r="K93" s="58"/>
      <c r="L93" s="58"/>
      <c r="M93" s="58"/>
      <c r="N93" s="55" t="e">
        <f t="shared" si="2"/>
        <v>#DIV/0!</v>
      </c>
      <c r="O93" s="56" t="str">
        <f t="shared" si="3"/>
        <v/>
      </c>
      <c r="P93" s="2"/>
      <c r="Q93" s="153">
        <v>32</v>
      </c>
      <c r="R93" s="163">
        <f>INPUT!B93</f>
        <v>0</v>
      </c>
      <c r="S93" s="236"/>
      <c r="T93" s="236"/>
      <c r="U93" s="236"/>
      <c r="V93" s="236"/>
      <c r="W93" s="236"/>
      <c r="X93" s="236"/>
      <c r="Y93" s="236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</row>
    <row r="94" spans="1:70" s="19" customFormat="1" ht="15.75" x14ac:dyDescent="0.2">
      <c r="A94" s="153">
        <v>33</v>
      </c>
      <c r="B94" s="164">
        <f>INPUT!B94</f>
        <v>0</v>
      </c>
      <c r="C94" s="158"/>
      <c r="D94" s="58"/>
      <c r="E94" s="59"/>
      <c r="F94" s="58"/>
      <c r="G94" s="59"/>
      <c r="H94" s="58"/>
      <c r="I94" s="48" t="e">
        <f>ROUND(IF(OR(J94="",K94="",L94="",#REF!=""),"",IF(ISERROR(J94+K94+L94+#REF!)/(COUNT(J94:L94)),"",(J94+K94+L94+#REF!)/(COUNT(J94:L94)))),0)</f>
        <v>#REF!</v>
      </c>
      <c r="J94" s="58"/>
      <c r="K94" s="58"/>
      <c r="L94" s="58"/>
      <c r="M94" s="58"/>
      <c r="N94" s="55" t="e">
        <f t="shared" si="2"/>
        <v>#DIV/0!</v>
      </c>
      <c r="O94" s="56" t="str">
        <f t="shared" si="3"/>
        <v/>
      </c>
      <c r="P94" s="2"/>
      <c r="Q94" s="153">
        <v>33</v>
      </c>
      <c r="R94" s="163">
        <f>INPUT!B94</f>
        <v>0</v>
      </c>
      <c r="S94" s="236"/>
      <c r="T94" s="236"/>
      <c r="U94" s="236"/>
      <c r="V94" s="236"/>
      <c r="W94" s="236"/>
      <c r="X94" s="236"/>
      <c r="Y94" s="236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</row>
    <row r="95" spans="1:70" s="19" customFormat="1" ht="15.75" x14ac:dyDescent="0.2">
      <c r="A95" s="153">
        <v>34</v>
      </c>
      <c r="B95" s="164">
        <f>INPUT!B95</f>
        <v>0</v>
      </c>
      <c r="C95" s="158"/>
      <c r="D95" s="58"/>
      <c r="E95" s="59"/>
      <c r="F95" s="58"/>
      <c r="G95" s="59"/>
      <c r="H95" s="58"/>
      <c r="I95" s="48" t="e">
        <f>ROUND(IF(OR(J95="",K95="",L95="",#REF!=""),"",IF(ISERROR(J95+K95+L95+#REF!)/(COUNT(J95:L95)),"",(J95+K95+L95+#REF!)/(COUNT(J95:L95)))),0)</f>
        <v>#REF!</v>
      </c>
      <c r="J95" s="58"/>
      <c r="K95" s="58"/>
      <c r="L95" s="58"/>
      <c r="M95" s="58"/>
      <c r="N95" s="55" t="e">
        <f t="shared" si="2"/>
        <v>#DIV/0!</v>
      </c>
      <c r="O95" s="56" t="str">
        <f t="shared" si="3"/>
        <v/>
      </c>
      <c r="P95" s="2"/>
      <c r="Q95" s="153">
        <v>34</v>
      </c>
      <c r="R95" s="163">
        <f>INPUT!B95</f>
        <v>0</v>
      </c>
      <c r="S95" s="236"/>
      <c r="T95" s="236"/>
      <c r="U95" s="236"/>
      <c r="V95" s="236"/>
      <c r="W95" s="236"/>
      <c r="X95" s="236"/>
      <c r="Y95" s="236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</row>
    <row r="96" spans="1:70" s="19" customFormat="1" ht="15.75" x14ac:dyDescent="0.2">
      <c r="A96" s="153">
        <v>35</v>
      </c>
      <c r="B96" s="164">
        <f>INPUT!B96</f>
        <v>0</v>
      </c>
      <c r="C96" s="158"/>
      <c r="D96" s="58"/>
      <c r="E96" s="59"/>
      <c r="F96" s="58"/>
      <c r="G96" s="59"/>
      <c r="H96" s="58"/>
      <c r="I96" s="48" t="e">
        <f>ROUND(IF(OR(J96="",K96="",L96="",#REF!=""),"",IF(ISERROR(J96+K96+L96+#REF!)/(COUNT(J96:L96)),"",(J96+K96+L96+#REF!)/(COUNT(J96:L96)))),0)</f>
        <v>#REF!</v>
      </c>
      <c r="J96" s="58"/>
      <c r="K96" s="58"/>
      <c r="L96" s="58"/>
      <c r="M96" s="58"/>
      <c r="N96" s="55" t="e">
        <f t="shared" si="2"/>
        <v>#DIV/0!</v>
      </c>
      <c r="O96" s="56" t="str">
        <f t="shared" si="3"/>
        <v/>
      </c>
      <c r="P96" s="2"/>
      <c r="Q96" s="153">
        <v>35</v>
      </c>
      <c r="R96" s="163">
        <f>INPUT!B96</f>
        <v>0</v>
      </c>
      <c r="S96" s="236"/>
      <c r="T96" s="236"/>
      <c r="U96" s="236"/>
      <c r="V96" s="236"/>
      <c r="W96" s="236"/>
      <c r="X96" s="236"/>
      <c r="Y96" s="236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</row>
    <row r="97" spans="1:70" s="19" customFormat="1" ht="15.75" x14ac:dyDescent="0.2">
      <c r="A97" s="153">
        <v>36</v>
      </c>
      <c r="B97" s="164">
        <f>INPUT!B97</f>
        <v>0</v>
      </c>
      <c r="C97" s="158"/>
      <c r="D97" s="58"/>
      <c r="E97" s="59"/>
      <c r="F97" s="58"/>
      <c r="G97" s="59"/>
      <c r="H97" s="58"/>
      <c r="I97" s="48" t="e">
        <f>ROUND(IF(OR(J97="",K97="",L97="",#REF!=""),"",IF(ISERROR(J97+K97+L97+#REF!)/(COUNT(J97:L97)),"",(J97+K97+L97+#REF!)/(COUNT(J97:L97)))),0)</f>
        <v>#REF!</v>
      </c>
      <c r="J97" s="58"/>
      <c r="K97" s="58"/>
      <c r="L97" s="58"/>
      <c r="M97" s="58"/>
      <c r="N97" s="55" t="e">
        <f t="shared" si="2"/>
        <v>#DIV/0!</v>
      </c>
      <c r="O97" s="56" t="str">
        <f t="shared" si="3"/>
        <v/>
      </c>
      <c r="P97" s="2"/>
      <c r="Q97" s="153">
        <v>36</v>
      </c>
      <c r="R97" s="163">
        <f>INPUT!B97</f>
        <v>0</v>
      </c>
      <c r="S97" s="236"/>
      <c r="T97" s="236"/>
      <c r="U97" s="236"/>
      <c r="V97" s="236"/>
      <c r="W97" s="236"/>
      <c r="X97" s="236"/>
      <c r="Y97" s="236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</row>
    <row r="98" spans="1:70" s="19" customFormat="1" ht="15.75" x14ac:dyDescent="0.2">
      <c r="A98" s="153">
        <v>37</v>
      </c>
      <c r="B98" s="164">
        <f>INPUT!B98</f>
        <v>0</v>
      </c>
      <c r="C98" s="158"/>
      <c r="D98" s="58"/>
      <c r="E98" s="59"/>
      <c r="F98" s="58"/>
      <c r="G98" s="59"/>
      <c r="H98" s="58"/>
      <c r="I98" s="48" t="e">
        <f>ROUND(IF(OR(J98="",K98="",L98="",#REF!=""),"",IF(ISERROR(J98+K98+L98+#REF!)/(COUNT(J98:L98)),"",(J98+K98+L98+#REF!)/(COUNT(J98:L98)))),0)</f>
        <v>#REF!</v>
      </c>
      <c r="J98" s="58"/>
      <c r="K98" s="58"/>
      <c r="L98" s="58"/>
      <c r="M98" s="58"/>
      <c r="N98" s="55" t="e">
        <f t="shared" si="2"/>
        <v>#DIV/0!</v>
      </c>
      <c r="O98" s="56" t="str">
        <f t="shared" si="3"/>
        <v/>
      </c>
      <c r="P98" s="2"/>
      <c r="Q98" s="153">
        <v>37</v>
      </c>
      <c r="R98" s="163">
        <f>INPUT!B98</f>
        <v>0</v>
      </c>
      <c r="S98" s="236"/>
      <c r="T98" s="236"/>
      <c r="U98" s="236"/>
      <c r="V98" s="236"/>
      <c r="W98" s="236"/>
      <c r="X98" s="236"/>
      <c r="Y98" s="236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</row>
    <row r="99" spans="1:70" s="19" customFormat="1" ht="15.75" x14ac:dyDescent="0.2">
      <c r="A99" s="153">
        <v>38</v>
      </c>
      <c r="B99" s="164">
        <f>INPUT!B99</f>
        <v>0</v>
      </c>
      <c r="C99" s="158"/>
      <c r="D99" s="58"/>
      <c r="E99" s="59"/>
      <c r="F99" s="58"/>
      <c r="G99" s="59"/>
      <c r="H99" s="58"/>
      <c r="I99" s="48" t="e">
        <f>ROUND(IF(OR(J99="",K99="",L99="",#REF!=""),"",IF(ISERROR(J99+K99+L99+#REF!)/(COUNT(J99:L99)),"",(J99+K99+L99+#REF!)/(COUNT(J99:L99)))),0)</f>
        <v>#REF!</v>
      </c>
      <c r="J99" s="58"/>
      <c r="K99" s="58"/>
      <c r="L99" s="58"/>
      <c r="M99" s="58"/>
      <c r="N99" s="55" t="e">
        <f t="shared" si="2"/>
        <v>#DIV/0!</v>
      </c>
      <c r="O99" s="56" t="str">
        <f t="shared" si="3"/>
        <v/>
      </c>
      <c r="P99" s="2"/>
      <c r="Q99" s="153">
        <v>38</v>
      </c>
      <c r="R99" s="163">
        <f>INPUT!B99</f>
        <v>0</v>
      </c>
      <c r="S99" s="236"/>
      <c r="T99" s="236"/>
      <c r="U99" s="236"/>
      <c r="V99" s="236"/>
      <c r="W99" s="236"/>
      <c r="X99" s="236"/>
      <c r="Y99" s="236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</row>
    <row r="100" spans="1:70" s="19" customFormat="1" ht="15.75" x14ac:dyDescent="0.2">
      <c r="A100" s="153">
        <v>39</v>
      </c>
      <c r="B100" s="164">
        <f>INPUT!B100</f>
        <v>0</v>
      </c>
      <c r="C100" s="158"/>
      <c r="D100" s="58"/>
      <c r="E100" s="59"/>
      <c r="F100" s="58"/>
      <c r="G100" s="59"/>
      <c r="H100" s="58"/>
      <c r="I100" s="48" t="e">
        <f>ROUND(IF(OR(J100="",K100="",L100="",#REF!=""),"",IF(ISERROR(J100+K100+L100+#REF!)/(COUNT(J100:L100)),"",(J100+K100+L100+#REF!)/(COUNT(J100:L100)))),0)</f>
        <v>#REF!</v>
      </c>
      <c r="J100" s="58"/>
      <c r="K100" s="58"/>
      <c r="L100" s="58"/>
      <c r="M100" s="58"/>
      <c r="N100" s="55" t="e">
        <f t="shared" si="2"/>
        <v>#DIV/0!</v>
      </c>
      <c r="O100" s="56" t="str">
        <f t="shared" si="3"/>
        <v/>
      </c>
      <c r="P100" s="2"/>
      <c r="Q100" s="153">
        <v>39</v>
      </c>
      <c r="R100" s="163">
        <f>INPUT!B100</f>
        <v>0</v>
      </c>
      <c r="S100" s="236"/>
      <c r="T100" s="236"/>
      <c r="U100" s="236"/>
      <c r="V100" s="236"/>
      <c r="W100" s="236"/>
      <c r="X100" s="236"/>
      <c r="Y100" s="236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</row>
    <row r="101" spans="1:70" s="19" customFormat="1" ht="15.75" x14ac:dyDescent="0.2">
      <c r="A101" s="153">
        <v>40</v>
      </c>
      <c r="B101" s="164">
        <f>INPUT!B101</f>
        <v>0</v>
      </c>
      <c r="C101" s="158"/>
      <c r="D101" s="58"/>
      <c r="E101" s="59"/>
      <c r="F101" s="58"/>
      <c r="G101" s="59"/>
      <c r="H101" s="58"/>
      <c r="I101" s="48" t="e">
        <f>ROUND(IF(OR(J101="",K101="",L101="",#REF!=""),"",IF(ISERROR(J101+K101+L101+#REF!)/(COUNT(J101:L101)),"",(J101+K101+L101+#REF!)/(COUNT(J101:L101)))),0)</f>
        <v>#REF!</v>
      </c>
      <c r="J101" s="58"/>
      <c r="K101" s="58"/>
      <c r="L101" s="58"/>
      <c r="M101" s="58"/>
      <c r="N101" s="55" t="e">
        <f t="shared" si="2"/>
        <v>#DIV/0!</v>
      </c>
      <c r="O101" s="56" t="str">
        <f t="shared" si="3"/>
        <v/>
      </c>
      <c r="P101" s="2"/>
      <c r="Q101" s="153">
        <v>40</v>
      </c>
      <c r="R101" s="163">
        <f>INPUT!B101</f>
        <v>0</v>
      </c>
      <c r="S101" s="236"/>
      <c r="T101" s="236"/>
      <c r="U101" s="236"/>
      <c r="V101" s="236"/>
      <c r="W101" s="236"/>
      <c r="X101" s="236"/>
      <c r="Y101" s="236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</row>
    <row r="102" spans="1:70" s="19" customFormat="1" ht="15.75" x14ac:dyDescent="0.2">
      <c r="A102" s="153">
        <v>41</v>
      </c>
      <c r="B102" s="164">
        <f>INPUT!B102</f>
        <v>0</v>
      </c>
      <c r="C102" s="158"/>
      <c r="D102" s="58"/>
      <c r="E102" s="59"/>
      <c r="F102" s="58"/>
      <c r="G102" s="59"/>
      <c r="H102" s="58"/>
      <c r="I102" s="48" t="e">
        <f>ROUND(IF(OR(J102="",K102="",L102="",#REF!=""),"",IF(ISERROR(J102+K102+L102+#REF!)/(COUNT(J102:L102)),"",(J102+K102+L102+#REF!)/(COUNT(J102:L102)))),0)</f>
        <v>#REF!</v>
      </c>
      <c r="J102" s="58"/>
      <c r="K102" s="58"/>
      <c r="L102" s="58"/>
      <c r="M102" s="58"/>
      <c r="N102" s="55" t="e">
        <f t="shared" si="2"/>
        <v>#DIV/0!</v>
      </c>
      <c r="O102" s="56" t="str">
        <f t="shared" si="3"/>
        <v/>
      </c>
      <c r="P102" s="2"/>
      <c r="Q102" s="153">
        <v>41</v>
      </c>
      <c r="R102" s="163">
        <f>INPUT!B102</f>
        <v>0</v>
      </c>
      <c r="S102" s="236"/>
      <c r="T102" s="236"/>
      <c r="U102" s="236"/>
      <c r="V102" s="236"/>
      <c r="W102" s="236"/>
      <c r="X102" s="236"/>
      <c r="Y102" s="236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</row>
    <row r="103" spans="1:70" s="19" customFormat="1" ht="15.75" x14ac:dyDescent="0.2">
      <c r="A103" s="153">
        <v>42</v>
      </c>
      <c r="B103" s="164">
        <f>INPUT!B103</f>
        <v>0</v>
      </c>
      <c r="C103" s="158"/>
      <c r="D103" s="58"/>
      <c r="E103" s="59"/>
      <c r="F103" s="58"/>
      <c r="G103" s="59"/>
      <c r="H103" s="58"/>
      <c r="I103" s="48" t="e">
        <f>ROUND(IF(OR(J103="",K103="",L103="",#REF!=""),"",IF(ISERROR(J103+K103+L103+#REF!)/(COUNT(J103:L103)),"",(J103+K103+L103+#REF!)/(COUNT(J103:L103)))),0)</f>
        <v>#REF!</v>
      </c>
      <c r="J103" s="58"/>
      <c r="K103" s="58"/>
      <c r="L103" s="58"/>
      <c r="M103" s="58"/>
      <c r="N103" s="55" t="e">
        <f t="shared" si="2"/>
        <v>#DIV/0!</v>
      </c>
      <c r="O103" s="56" t="str">
        <f t="shared" si="3"/>
        <v/>
      </c>
      <c r="P103" s="2"/>
      <c r="Q103" s="153">
        <v>42</v>
      </c>
      <c r="R103" s="163">
        <f>INPUT!B103</f>
        <v>0</v>
      </c>
      <c r="S103" s="236"/>
      <c r="T103" s="236"/>
      <c r="U103" s="236"/>
      <c r="V103" s="236"/>
      <c r="W103" s="236"/>
      <c r="X103" s="236"/>
      <c r="Y103" s="236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</row>
    <row r="104" spans="1:70" s="19" customFormat="1" ht="15.75" x14ac:dyDescent="0.2">
      <c r="A104" s="153">
        <v>43</v>
      </c>
      <c r="B104" s="164">
        <f>INPUT!B104</f>
        <v>0</v>
      </c>
      <c r="C104" s="158"/>
      <c r="D104" s="58"/>
      <c r="E104" s="59"/>
      <c r="F104" s="58"/>
      <c r="G104" s="59"/>
      <c r="H104" s="58"/>
      <c r="I104" s="48" t="e">
        <f>ROUND(IF(OR(J104="",K104="",L104="",#REF!=""),"",IF(ISERROR(J104+K104+L104+#REF!)/(COUNT(J104:L104)),"",(J104+K104+L104+#REF!)/(COUNT(J104:L104)))),0)</f>
        <v>#REF!</v>
      </c>
      <c r="J104" s="58"/>
      <c r="K104" s="58"/>
      <c r="L104" s="58"/>
      <c r="M104" s="58"/>
      <c r="N104" s="55" t="e">
        <f t="shared" si="2"/>
        <v>#DIV/0!</v>
      </c>
      <c r="O104" s="56" t="str">
        <f t="shared" si="3"/>
        <v/>
      </c>
      <c r="P104" s="2"/>
      <c r="Q104" s="153">
        <v>43</v>
      </c>
      <c r="R104" s="163">
        <f>INPUT!B104</f>
        <v>0</v>
      </c>
      <c r="S104" s="236"/>
      <c r="T104" s="236"/>
      <c r="U104" s="236"/>
      <c r="V104" s="236"/>
      <c r="W104" s="236"/>
      <c r="X104" s="236"/>
      <c r="Y104" s="236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</row>
    <row r="105" spans="1:70" s="19" customFormat="1" ht="15.75" x14ac:dyDescent="0.2">
      <c r="A105" s="153">
        <v>44</v>
      </c>
      <c r="B105" s="164">
        <f>INPUT!B105</f>
        <v>0</v>
      </c>
      <c r="C105" s="158"/>
      <c r="D105" s="58"/>
      <c r="E105" s="59"/>
      <c r="F105" s="58"/>
      <c r="G105" s="59"/>
      <c r="H105" s="58"/>
      <c r="I105" s="48" t="e">
        <f>ROUND(IF(OR(J105="",K105="",L105="",#REF!=""),"",IF(ISERROR(J105+K105+L105+#REF!)/(COUNT(J105:L105)),"",(J105+K105+L105+#REF!)/(COUNT(J105:L105)))),0)</f>
        <v>#REF!</v>
      </c>
      <c r="J105" s="58"/>
      <c r="K105" s="58"/>
      <c r="L105" s="58"/>
      <c r="M105" s="58"/>
      <c r="N105" s="55" t="e">
        <f t="shared" si="2"/>
        <v>#DIV/0!</v>
      </c>
      <c r="O105" s="56" t="str">
        <f t="shared" si="3"/>
        <v/>
      </c>
      <c r="P105" s="2"/>
      <c r="Q105" s="153">
        <v>44</v>
      </c>
      <c r="R105" s="163">
        <f>INPUT!B105</f>
        <v>0</v>
      </c>
      <c r="S105" s="236"/>
      <c r="T105" s="236"/>
      <c r="U105" s="236"/>
      <c r="V105" s="236"/>
      <c r="W105" s="236"/>
      <c r="X105" s="236"/>
      <c r="Y105" s="236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</row>
    <row r="106" spans="1:70" s="19" customFormat="1" ht="15.75" x14ac:dyDescent="0.2">
      <c r="A106" s="153">
        <v>45</v>
      </c>
      <c r="B106" s="164">
        <f>INPUT!B106</f>
        <v>0</v>
      </c>
      <c r="C106" s="158"/>
      <c r="D106" s="58"/>
      <c r="E106" s="59"/>
      <c r="F106" s="58"/>
      <c r="G106" s="59"/>
      <c r="H106" s="58"/>
      <c r="I106" s="48" t="e">
        <f>ROUND(IF(OR(J106="",K106="",L106="",#REF!=""),"",IF(ISERROR(J106+K106+L106+#REF!)/(COUNT(J106:L106)),"",(J106+K106+L106+#REF!)/(COUNT(J106:L106)))),0)</f>
        <v>#REF!</v>
      </c>
      <c r="J106" s="58"/>
      <c r="K106" s="58"/>
      <c r="L106" s="58"/>
      <c r="M106" s="58"/>
      <c r="N106" s="55" t="e">
        <f t="shared" si="2"/>
        <v>#DIV/0!</v>
      </c>
      <c r="O106" s="56" t="str">
        <f t="shared" si="3"/>
        <v/>
      </c>
      <c r="P106" s="2"/>
      <c r="Q106" s="153">
        <v>45</v>
      </c>
      <c r="R106" s="163">
        <f>INPUT!B106</f>
        <v>0</v>
      </c>
      <c r="S106" s="236"/>
      <c r="T106" s="236"/>
      <c r="U106" s="236"/>
      <c r="V106" s="236"/>
      <c r="W106" s="236"/>
      <c r="X106" s="236"/>
      <c r="Y106" s="236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</row>
    <row r="107" spans="1:70" s="19" customFormat="1" ht="15.75" x14ac:dyDescent="0.2">
      <c r="A107" s="153">
        <v>46</v>
      </c>
      <c r="B107" s="164">
        <f>INPUT!B107</f>
        <v>0</v>
      </c>
      <c r="C107" s="158"/>
      <c r="D107" s="58"/>
      <c r="E107" s="59"/>
      <c r="F107" s="58"/>
      <c r="G107" s="59"/>
      <c r="H107" s="58"/>
      <c r="I107" s="48" t="e">
        <f>ROUND(IF(OR(J107="",K107="",L107="",#REF!=""),"",IF(ISERROR(J107+K107+L107+#REF!)/(COUNT(J107:L107)),"",(J107+K107+L107+#REF!)/(COUNT(J107:L107)))),0)</f>
        <v>#REF!</v>
      </c>
      <c r="J107" s="58"/>
      <c r="K107" s="58"/>
      <c r="L107" s="58"/>
      <c r="M107" s="58"/>
      <c r="N107" s="55" t="e">
        <f t="shared" si="2"/>
        <v>#DIV/0!</v>
      </c>
      <c r="O107" s="56" t="str">
        <f t="shared" si="3"/>
        <v/>
      </c>
      <c r="P107" s="2"/>
      <c r="Q107" s="153">
        <v>46</v>
      </c>
      <c r="R107" s="163">
        <f>INPUT!B107</f>
        <v>0</v>
      </c>
      <c r="S107" s="236"/>
      <c r="T107" s="236"/>
      <c r="U107" s="236"/>
      <c r="V107" s="236"/>
      <c r="W107" s="236"/>
      <c r="X107" s="236"/>
      <c r="Y107" s="236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</row>
    <row r="108" spans="1:70" s="19" customFormat="1" ht="15.75" x14ac:dyDescent="0.2">
      <c r="A108" s="153">
        <v>47</v>
      </c>
      <c r="B108" s="164">
        <f>INPUT!B108</f>
        <v>0</v>
      </c>
      <c r="C108" s="158"/>
      <c r="D108" s="58"/>
      <c r="E108" s="59"/>
      <c r="F108" s="58"/>
      <c r="G108" s="59"/>
      <c r="H108" s="58"/>
      <c r="I108" s="48" t="e">
        <f>ROUND(IF(OR(J108="",K108="",L108="",#REF!=""),"",IF(ISERROR(J108+K108+L108+#REF!)/(COUNT(J108:L108)),"",(J108+K108+L108+#REF!)/(COUNT(J108:L108)))),0)</f>
        <v>#REF!</v>
      </c>
      <c r="J108" s="58"/>
      <c r="K108" s="58"/>
      <c r="L108" s="58"/>
      <c r="M108" s="58"/>
      <c r="N108" s="55" t="e">
        <f t="shared" si="2"/>
        <v>#DIV/0!</v>
      </c>
      <c r="O108" s="56" t="str">
        <f t="shared" si="3"/>
        <v/>
      </c>
      <c r="P108" s="2"/>
      <c r="Q108" s="153">
        <v>47</v>
      </c>
      <c r="R108" s="163">
        <f>INPUT!B108</f>
        <v>0</v>
      </c>
      <c r="S108" s="236"/>
      <c r="T108" s="236"/>
      <c r="U108" s="236"/>
      <c r="V108" s="236"/>
      <c r="W108" s="236"/>
      <c r="X108" s="236"/>
      <c r="Y108" s="236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</row>
    <row r="109" spans="1:70" s="19" customFormat="1" ht="15.75" x14ac:dyDescent="0.2">
      <c r="A109" s="153">
        <v>48</v>
      </c>
      <c r="B109" s="164">
        <f>INPUT!B109</f>
        <v>0</v>
      </c>
      <c r="C109" s="158"/>
      <c r="D109" s="58"/>
      <c r="E109" s="59"/>
      <c r="F109" s="58"/>
      <c r="G109" s="59"/>
      <c r="H109" s="58"/>
      <c r="I109" s="48" t="e">
        <f>ROUND(IF(OR(J109="",K109="",L109="",#REF!=""),"",IF(ISERROR(J109+K109+L109+#REF!)/(COUNT(J109:L109)),"",(J109+K109+L109+#REF!)/(COUNT(J109:L109)))),0)</f>
        <v>#REF!</v>
      </c>
      <c r="J109" s="58"/>
      <c r="K109" s="58"/>
      <c r="L109" s="58"/>
      <c r="M109" s="58"/>
      <c r="N109" s="55" t="e">
        <f t="shared" si="2"/>
        <v>#DIV/0!</v>
      </c>
      <c r="O109" s="56" t="str">
        <f t="shared" si="3"/>
        <v/>
      </c>
      <c r="P109" s="2"/>
      <c r="Q109" s="153">
        <v>48</v>
      </c>
      <c r="R109" s="163">
        <f>INPUT!B109</f>
        <v>0</v>
      </c>
      <c r="S109" s="236"/>
      <c r="T109" s="236"/>
      <c r="U109" s="236"/>
      <c r="V109" s="236"/>
      <c r="W109" s="236"/>
      <c r="X109" s="236"/>
      <c r="Y109" s="236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</row>
    <row r="110" spans="1:70" s="19" customFormat="1" ht="16.5" thickBot="1" x14ac:dyDescent="0.25">
      <c r="A110" s="153">
        <v>49</v>
      </c>
      <c r="B110" s="164">
        <f>INPUT!B110</f>
        <v>0</v>
      </c>
      <c r="C110" s="158"/>
      <c r="D110" s="58"/>
      <c r="E110" s="59"/>
      <c r="F110" s="58"/>
      <c r="G110" s="59"/>
      <c r="H110" s="58"/>
      <c r="I110" s="48" t="e">
        <f>ROUND(IF(OR(J110="",K110="",L110="",#REF!=""),"",IF(ISERROR(J110+K110+L110+#REF!)/(COUNT(J110:L110)),"",(J110+K110+L110+#REF!)/(COUNT(J110:L110)))),0)</f>
        <v>#REF!</v>
      </c>
      <c r="J110" s="58"/>
      <c r="K110" s="58"/>
      <c r="L110" s="58"/>
      <c r="M110" s="58"/>
      <c r="N110" s="55" t="e">
        <f t="shared" si="2"/>
        <v>#DIV/0!</v>
      </c>
      <c r="O110" s="56" t="str">
        <f t="shared" si="3"/>
        <v/>
      </c>
      <c r="P110" s="2"/>
      <c r="Q110" s="153">
        <v>49</v>
      </c>
      <c r="R110" s="163">
        <f>INPUT!B110</f>
        <v>0</v>
      </c>
      <c r="S110" s="236"/>
      <c r="T110" s="236"/>
      <c r="U110" s="236"/>
      <c r="V110" s="236"/>
      <c r="W110" s="236"/>
      <c r="X110" s="236"/>
      <c r="Y110" s="237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</row>
    <row r="111" spans="1:70" s="19" customFormat="1" ht="16.5" thickBot="1" x14ac:dyDescent="0.25">
      <c r="A111" s="156">
        <v>50</v>
      </c>
      <c r="B111" s="165">
        <f>INPUT!B111</f>
        <v>0</v>
      </c>
      <c r="C111" s="160"/>
      <c r="D111" s="65"/>
      <c r="E111" s="66"/>
      <c r="F111" s="65"/>
      <c r="G111" s="66"/>
      <c r="H111" s="65"/>
      <c r="I111" s="48" t="e">
        <f>ROUND(IF(OR(J111="",K111="",L111="",#REF!=""),"",IF(ISERROR(J111+K111+L111+#REF!)/(COUNT(J111:L111)),"",(J111+K111+L111+#REF!)/(COUNT(J111:L111)))),0)</f>
        <v>#REF!</v>
      </c>
      <c r="J111" s="65"/>
      <c r="K111" s="65"/>
      <c r="L111" s="65"/>
      <c r="M111" s="65"/>
      <c r="N111" s="55" t="e">
        <f t="shared" si="2"/>
        <v>#DIV/0!</v>
      </c>
      <c r="O111" s="67" t="str">
        <f t="shared" si="3"/>
        <v/>
      </c>
      <c r="P111" s="2"/>
      <c r="Q111" s="156">
        <v>50</v>
      </c>
      <c r="R111" s="163">
        <f>INPUT!B111</f>
        <v>0</v>
      </c>
      <c r="S111" s="237"/>
      <c r="T111" s="237"/>
      <c r="U111" s="237"/>
      <c r="V111" s="237"/>
      <c r="W111" s="237"/>
      <c r="X111" s="237"/>
      <c r="Y111" s="234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</row>
    <row r="112" spans="1:70" ht="15.75" x14ac:dyDescent="0.2">
      <c r="A112" s="69"/>
      <c r="B112" s="162">
        <f>INPUT!B112</f>
        <v>0</v>
      </c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Q112" s="69"/>
      <c r="R112" s="162">
        <f>INPUT!R112</f>
        <v>0</v>
      </c>
    </row>
  </sheetData>
  <sheetProtection formatCells="0" formatColumns="0" formatRows="0" pivotTables="0"/>
  <protectedRanges>
    <protectedRange sqref="Q1:Y2 C7:L7 C11:N60 C62:N111 S62:Y111 S11:Y60" name="Range1"/>
  </protectedRanges>
  <mergeCells count="21">
    <mergeCell ref="S6:T6"/>
    <mergeCell ref="U6:V6"/>
    <mergeCell ref="X6:Y6"/>
    <mergeCell ref="Q7:R9"/>
    <mergeCell ref="A1:O1"/>
    <mergeCell ref="A2:O2"/>
    <mergeCell ref="F3:G3"/>
    <mergeCell ref="H3:L3"/>
    <mergeCell ref="B5:C5"/>
    <mergeCell ref="D5:E5"/>
    <mergeCell ref="F5:G5"/>
    <mergeCell ref="H5:L5"/>
    <mergeCell ref="Q1:Y1"/>
    <mergeCell ref="Q2:Y2"/>
    <mergeCell ref="C61:O61"/>
    <mergeCell ref="C6:H6"/>
    <mergeCell ref="I6:J6"/>
    <mergeCell ref="K6:L6"/>
    <mergeCell ref="A7:B9"/>
    <mergeCell ref="N7:O9"/>
    <mergeCell ref="C10:O10"/>
  </mergeCells>
  <conditionalFormatting sqref="B11:B60 B62:B112">
    <cfRule type="cellIs" dxfId="21" priority="7" operator="equal">
      <formula>0</formula>
    </cfRule>
  </conditionalFormatting>
  <conditionalFormatting sqref="C11:O111">
    <cfRule type="containsErrors" dxfId="20" priority="2">
      <formula>ISERROR(C11)</formula>
    </cfRule>
  </conditionalFormatting>
  <conditionalFormatting sqref="N11:N60 N62:N111">
    <cfRule type="containsErrors" dxfId="19" priority="3">
      <formula>ISERROR(N11)</formula>
    </cfRule>
  </conditionalFormatting>
  <conditionalFormatting sqref="N111">
    <cfRule type="containsErrors" dxfId="18" priority="4">
      <formula>ISERROR(N111)</formula>
    </cfRule>
  </conditionalFormatting>
  <conditionalFormatting sqref="O28:O60">
    <cfRule type="cellIs" dxfId="17" priority="6" operator="equal">
      <formula>0</formula>
    </cfRule>
  </conditionalFormatting>
  <conditionalFormatting sqref="O85:O111">
    <cfRule type="cellIs" dxfId="16" priority="5" operator="equal">
      <formula>0</formula>
    </cfRule>
  </conditionalFormatting>
  <conditionalFormatting sqref="R11:R112">
    <cfRule type="cellIs" dxfId="15" priority="1" operator="equal">
      <formula>0</formula>
    </cfRule>
  </conditionalFormatting>
  <pageMargins left="0.19685039370078741" right="0.19685039370078741" top="0.19685039370078741" bottom="0.19685039370078741" header="0" footer="0"/>
  <pageSetup paperSize="10000" scale="12" orientation="landscape" verticalDpi="300" r:id="rId1"/>
  <headerFooter alignWithMargins="0"/>
  <rowBreaks count="1" manualBreakCount="1">
    <brk id="6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34"/>
    <pageSetUpPr fitToPage="1"/>
  </sheetPr>
  <dimension ref="A1:BR112"/>
  <sheetViews>
    <sheetView showGridLines="0" topLeftCell="A9" zoomScale="25" zoomScaleNormal="25" workbookViewId="0">
      <selection activeCell="N76" sqref="N76"/>
    </sheetView>
  </sheetViews>
  <sheetFormatPr defaultColWidth="26.28515625" defaultRowHeight="12.75" x14ac:dyDescent="0.2"/>
  <cols>
    <col min="1" max="1" width="3.7109375" style="2" bestFit="1" customWidth="1"/>
    <col min="2" max="2" width="32.28515625" style="2" customWidth="1"/>
    <col min="3" max="14" width="11.7109375" style="2" customWidth="1"/>
    <col min="15" max="15" width="5.140625" style="2" bestFit="1" customWidth="1"/>
    <col min="16" max="16" width="26.28515625" style="1"/>
    <col min="17" max="17" width="3.7109375" style="2" bestFit="1" customWidth="1"/>
    <col min="18" max="18" width="32.28515625" style="2" customWidth="1"/>
    <col min="19" max="22" width="26.28515625" style="1"/>
    <col min="23" max="16384" width="26.28515625" style="2"/>
  </cols>
  <sheetData>
    <row r="1" spans="1:70" ht="30" x14ac:dyDescent="0.2">
      <c r="A1" s="296" t="s">
        <v>114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Q1" s="296" t="s">
        <v>132</v>
      </c>
      <c r="R1" s="296"/>
      <c r="S1" s="296"/>
      <c r="T1" s="296"/>
      <c r="U1" s="296"/>
      <c r="V1" s="296"/>
      <c r="W1" s="296"/>
      <c r="X1" s="296"/>
      <c r="Y1" s="296"/>
    </row>
    <row r="2" spans="1:70" ht="30" x14ac:dyDescent="0.4">
      <c r="A2" s="437" t="s">
        <v>62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Q2" s="416">
        <f>INPUT!U8</f>
        <v>0</v>
      </c>
      <c r="R2" s="416"/>
      <c r="S2" s="416"/>
      <c r="T2" s="416"/>
      <c r="U2" s="416"/>
      <c r="V2" s="416"/>
      <c r="W2" s="416"/>
      <c r="X2" s="416"/>
      <c r="Y2" s="416"/>
    </row>
    <row r="3" spans="1:70" ht="15.75" x14ac:dyDescent="0.2">
      <c r="C3" s="18"/>
      <c r="D3" s="49"/>
      <c r="E3" s="8"/>
      <c r="F3" s="438"/>
      <c r="G3" s="438"/>
      <c r="H3" s="293"/>
      <c r="I3" s="293"/>
      <c r="J3" s="293"/>
      <c r="K3" s="293"/>
      <c r="L3" s="293"/>
      <c r="M3" s="42"/>
    </row>
    <row r="4" spans="1:70" ht="15.75" x14ac:dyDescent="0.25">
      <c r="C4" s="3"/>
      <c r="D4" s="11"/>
      <c r="E4" s="12"/>
      <c r="G4" s="9"/>
      <c r="H4" s="14"/>
      <c r="I4" s="14"/>
      <c r="J4" s="14"/>
      <c r="K4" s="14"/>
      <c r="L4" s="14"/>
      <c r="M4" s="10"/>
    </row>
    <row r="5" spans="1:70" ht="16.5" thickBot="1" x14ac:dyDescent="0.25">
      <c r="A5" s="3"/>
      <c r="B5" s="285"/>
      <c r="C5" s="285"/>
      <c r="D5" s="438"/>
      <c r="E5" s="438"/>
      <c r="F5" s="438"/>
      <c r="G5" s="438"/>
      <c r="H5" s="294"/>
      <c r="I5" s="294"/>
      <c r="J5" s="294"/>
      <c r="K5" s="294"/>
      <c r="L5" s="294"/>
      <c r="M5" s="42"/>
      <c r="Q5" s="3"/>
      <c r="R5" s="1"/>
    </row>
    <row r="6" spans="1:70" ht="15.75" customHeight="1" thickBot="1" x14ac:dyDescent="0.25">
      <c r="A6" s="3"/>
      <c r="B6" s="3"/>
      <c r="C6" s="435" t="s">
        <v>104</v>
      </c>
      <c r="D6" s="435"/>
      <c r="E6" s="435"/>
      <c r="F6" s="435"/>
      <c r="G6" s="435"/>
      <c r="H6" s="435"/>
      <c r="I6" s="436" t="s">
        <v>105</v>
      </c>
      <c r="J6" s="436"/>
      <c r="K6" s="436" t="s">
        <v>106</v>
      </c>
      <c r="L6" s="436"/>
      <c r="M6" s="10"/>
      <c r="Q6" s="3"/>
      <c r="R6" s="3"/>
      <c r="S6" s="423" t="s">
        <v>115</v>
      </c>
      <c r="T6" s="424"/>
      <c r="U6" s="423" t="s">
        <v>84</v>
      </c>
      <c r="V6" s="424"/>
      <c r="W6" s="228" t="s">
        <v>116</v>
      </c>
      <c r="X6" s="423" t="s">
        <v>86</v>
      </c>
      <c r="Y6" s="424"/>
    </row>
    <row r="7" spans="1:70" s="19" customFormat="1" ht="96.75" thickBot="1" x14ac:dyDescent="0.25">
      <c r="A7" s="417" t="s">
        <v>30</v>
      </c>
      <c r="B7" s="418"/>
      <c r="C7" s="43" t="str">
        <f>'THIRD QUARTER'!C7</f>
        <v>Religious Education 2: Introduction to Dogmatic Theology</v>
      </c>
      <c r="D7" s="43" t="str">
        <f>'THIRD QUARTER'!D7</f>
        <v>Pagbasa at Pagsusuri ng Iba't-Ibang Teksto Tungo sa Pananaliksik</v>
      </c>
      <c r="E7" s="43" t="str">
        <f>'THIRD QUARTER'!E7</f>
        <v>Statisics and Probability</v>
      </c>
      <c r="F7" s="43" t="str">
        <f>'THIRD QUARTER'!F7</f>
        <v>Physical Science</v>
      </c>
      <c r="G7" s="43" t="str">
        <f>'THIRD QUARTER'!G7</f>
        <v>Reading and Writing Skills</v>
      </c>
      <c r="H7" s="43" t="str">
        <f>'THIRD QUARTER'!H7</f>
        <v>Understanding Culture, Society and Politics</v>
      </c>
      <c r="I7" s="43" t="str">
        <f>'THIRD QUARTER'!I7</f>
        <v xml:space="preserve">Physical Education and Health </v>
      </c>
      <c r="J7" s="43" t="str">
        <f>'THIRD QUARTER'!J7</f>
        <v>Empowerment Technologies</v>
      </c>
      <c r="K7" s="43" t="str">
        <f>'THIRD QUARTER'!K7</f>
        <v>Fundamentals of Accounting, Business and Management 2</v>
      </c>
      <c r="L7" s="43" t="str">
        <f>'THIRD QUARTER'!L7</f>
        <v>Organization and Management</v>
      </c>
      <c r="M7" s="43" t="str">
        <f>'THIRD QUARTER'!M7</f>
        <v>Conduct</v>
      </c>
      <c r="N7" s="425" t="s">
        <v>131</v>
      </c>
      <c r="O7" s="426"/>
      <c r="P7" s="2"/>
      <c r="Q7" s="417" t="s">
        <v>30</v>
      </c>
      <c r="R7" s="418"/>
      <c r="S7" s="229" t="s">
        <v>117</v>
      </c>
      <c r="T7" s="230" t="s">
        <v>118</v>
      </c>
      <c r="U7" s="229" t="s">
        <v>119</v>
      </c>
      <c r="V7" s="229" t="s">
        <v>120</v>
      </c>
      <c r="W7" s="229" t="s">
        <v>121</v>
      </c>
      <c r="X7" s="229" t="s">
        <v>122</v>
      </c>
      <c r="Y7" s="229" t="s">
        <v>123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0" s="19" customFormat="1" ht="12.75" customHeight="1" x14ac:dyDescent="0.2">
      <c r="A8" s="419"/>
      <c r="B8" s="420"/>
      <c r="C8" s="68" t="s">
        <v>31</v>
      </c>
      <c r="D8" s="68" t="s">
        <v>31</v>
      </c>
      <c r="E8" s="68" t="s">
        <v>31</v>
      </c>
      <c r="F8" s="68" t="s">
        <v>31</v>
      </c>
      <c r="G8" s="68" t="s">
        <v>31</v>
      </c>
      <c r="H8" s="68" t="s">
        <v>31</v>
      </c>
      <c r="I8" s="68" t="s">
        <v>31</v>
      </c>
      <c r="J8" s="68" t="s">
        <v>31</v>
      </c>
      <c r="K8" s="68" t="s">
        <v>31</v>
      </c>
      <c r="L8" s="68" t="s">
        <v>31</v>
      </c>
      <c r="M8" s="68" t="s">
        <v>31</v>
      </c>
      <c r="N8" s="427"/>
      <c r="O8" s="428"/>
      <c r="P8" s="2"/>
      <c r="Q8" s="419"/>
      <c r="R8" s="420"/>
      <c r="S8" s="227" t="s">
        <v>31</v>
      </c>
      <c r="T8" s="227" t="s">
        <v>31</v>
      </c>
      <c r="U8" s="227" t="s">
        <v>31</v>
      </c>
      <c r="V8" s="227" t="s">
        <v>31</v>
      </c>
      <c r="W8" s="227" t="s">
        <v>31</v>
      </c>
      <c r="X8" s="227" t="s">
        <v>31</v>
      </c>
      <c r="Y8" s="227" t="s">
        <v>31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70" s="19" customFormat="1" ht="16.5" thickBot="1" x14ac:dyDescent="0.25">
      <c r="A9" s="421"/>
      <c r="B9" s="422"/>
      <c r="C9" s="50">
        <v>4</v>
      </c>
      <c r="D9" s="50">
        <v>4</v>
      </c>
      <c r="E9" s="50">
        <v>4</v>
      </c>
      <c r="F9" s="50">
        <v>4</v>
      </c>
      <c r="G9" s="50">
        <v>4</v>
      </c>
      <c r="H9" s="50">
        <v>4</v>
      </c>
      <c r="I9" s="50">
        <v>4</v>
      </c>
      <c r="J9" s="50">
        <v>4</v>
      </c>
      <c r="K9" s="50">
        <v>4</v>
      </c>
      <c r="L9" s="50">
        <v>4</v>
      </c>
      <c r="M9" s="51">
        <v>4</v>
      </c>
      <c r="N9" s="429"/>
      <c r="O9" s="430"/>
      <c r="P9" s="2"/>
      <c r="Q9" s="421"/>
      <c r="R9" s="422"/>
      <c r="S9" s="51">
        <v>4</v>
      </c>
      <c r="T9" s="51">
        <v>4</v>
      </c>
      <c r="U9" s="51">
        <v>4</v>
      </c>
      <c r="V9" s="51">
        <v>4</v>
      </c>
      <c r="W9" s="51">
        <v>4</v>
      </c>
      <c r="X9" s="51">
        <v>4</v>
      </c>
      <c r="Y9" s="51">
        <v>4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70" s="19" customFormat="1" ht="16.5" thickBot="1" x14ac:dyDescent="0.25">
      <c r="A10" s="52"/>
      <c r="B10" s="161" t="s">
        <v>32</v>
      </c>
      <c r="C10" s="431"/>
      <c r="D10" s="431"/>
      <c r="E10" s="431"/>
      <c r="F10" s="431"/>
      <c r="G10" s="431"/>
      <c r="H10" s="431"/>
      <c r="I10" s="431"/>
      <c r="J10" s="431"/>
      <c r="K10" s="431"/>
      <c r="L10" s="431"/>
      <c r="M10" s="431"/>
      <c r="N10" s="431"/>
      <c r="O10" s="432"/>
      <c r="P10" s="2"/>
      <c r="Q10" s="52"/>
      <c r="R10" s="161" t="s">
        <v>32</v>
      </c>
      <c r="S10" s="231"/>
      <c r="T10" s="232"/>
      <c r="U10" s="232"/>
      <c r="V10" s="232"/>
      <c r="W10" s="232"/>
      <c r="X10" s="232"/>
      <c r="Y10" s="233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70" s="19" customFormat="1" ht="31.5" x14ac:dyDescent="0.2">
      <c r="A11" s="97">
        <v>1</v>
      </c>
      <c r="B11" s="163">
        <f>INPUT!B11</f>
        <v>0</v>
      </c>
      <c r="C11" s="157"/>
      <c r="D11" s="45"/>
      <c r="E11" s="45"/>
      <c r="F11" s="45"/>
      <c r="G11" s="45"/>
      <c r="H11" s="45"/>
      <c r="I11" s="48"/>
      <c r="J11" s="45"/>
      <c r="K11" s="45"/>
      <c r="L11" s="45"/>
      <c r="M11" s="54"/>
      <c r="N11" s="55" t="e">
        <f>IF(ISERROR(C11+D11+E11+F11+G11+H11+I11+J11+K11+L11)/(COUNT(C11:L11)),"",(C11+D11+E11+F11+G11+H11+I11+J11+K11+L11)/(COUNT(C11:L11)))</f>
        <v>#DIV/0!</v>
      </c>
      <c r="O11" s="56" t="str">
        <f>IF(ISERROR(ROUND(N11,0)),"",ROUND(N11,0))</f>
        <v/>
      </c>
      <c r="P11" s="2"/>
      <c r="Q11" s="97">
        <v>1</v>
      </c>
      <c r="R11" s="163">
        <f>INPUT!B11</f>
        <v>0</v>
      </c>
      <c r="S11" s="235"/>
      <c r="T11" s="235"/>
      <c r="U11" s="235"/>
      <c r="V11" s="235"/>
      <c r="W11" s="235"/>
      <c r="X11" s="235"/>
      <c r="Y11" s="235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70" s="19" customFormat="1" ht="15.75" x14ac:dyDescent="0.2">
      <c r="A12" s="153">
        <v>2</v>
      </c>
      <c r="B12" s="164">
        <f>INPUT!B12</f>
        <v>0</v>
      </c>
      <c r="C12" s="157"/>
      <c r="D12" s="45"/>
      <c r="E12" s="45"/>
      <c r="F12" s="45"/>
      <c r="G12" s="45"/>
      <c r="H12" s="45"/>
      <c r="I12" s="48" t="e">
        <f>ROUND(IF(OR(J12="",K12="",L12="",#REF!=""),"",IF(ISERROR(J12+K12+L12+#REF!)/(COUNT(J12:L12)),"",(J12+K12+L12+#REF!)/(COUNT(J12:L12)))),0)</f>
        <v>#REF!</v>
      </c>
      <c r="J12" s="45"/>
      <c r="K12" s="45"/>
      <c r="L12" s="45"/>
      <c r="M12" s="54"/>
      <c r="N12" s="55" t="e">
        <f t="shared" ref="N12:N75" si="0">IF(ISERROR(C12+D12+E12+F12+G12+H12+I12+J12+K12+L12)/(COUNT(C12:L12)),"",(C12+D12+E12+F12+G12+H12+I12+J12+K12+L12)/(COUNT(C12:L12)))</f>
        <v>#DIV/0!</v>
      </c>
      <c r="O12" s="56" t="str">
        <f t="shared" ref="O12:O75" si="1">IF(ISERROR(ROUND(N12,0)),"",ROUND(N12,0))</f>
        <v/>
      </c>
      <c r="P12" s="2"/>
      <c r="Q12" s="153">
        <v>2</v>
      </c>
      <c r="R12" s="163">
        <f>INPUT!B12</f>
        <v>0</v>
      </c>
      <c r="S12" s="236"/>
      <c r="T12" s="236"/>
      <c r="U12" s="236"/>
      <c r="V12" s="236"/>
      <c r="W12" s="236"/>
      <c r="X12" s="236"/>
      <c r="Y12" s="236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0" s="19" customFormat="1" ht="15.75" x14ac:dyDescent="0.2">
      <c r="A13" s="153">
        <v>3</v>
      </c>
      <c r="B13" s="164">
        <f>INPUT!B13</f>
        <v>0</v>
      </c>
      <c r="C13" s="157"/>
      <c r="D13" s="45"/>
      <c r="E13" s="45"/>
      <c r="F13" s="45"/>
      <c r="G13" s="45"/>
      <c r="H13" s="45"/>
      <c r="I13" s="48" t="e">
        <f>ROUND(IF(OR(J13="",K13="",L13="",#REF!=""),"",IF(ISERROR(J13+K13+L13+#REF!)/(COUNT(J13:L13)),"",(J13+K13+L13+#REF!)/(COUNT(J13:L13)))),0)</f>
        <v>#REF!</v>
      </c>
      <c r="J13" s="45"/>
      <c r="K13" s="45"/>
      <c r="L13" s="45"/>
      <c r="M13" s="54"/>
      <c r="N13" s="55" t="e">
        <f t="shared" si="0"/>
        <v>#DIV/0!</v>
      </c>
      <c r="O13" s="56" t="str">
        <f t="shared" si="1"/>
        <v/>
      </c>
      <c r="P13" s="2"/>
      <c r="Q13" s="153">
        <v>3</v>
      </c>
      <c r="R13" s="163">
        <f>INPUT!B13</f>
        <v>0</v>
      </c>
      <c r="S13" s="236"/>
      <c r="T13" s="236"/>
      <c r="U13" s="236"/>
      <c r="V13" s="236"/>
      <c r="W13" s="236"/>
      <c r="X13" s="236"/>
      <c r="Y13" s="236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0" s="19" customFormat="1" ht="15.75" x14ac:dyDescent="0.2">
      <c r="A14" s="153">
        <v>4</v>
      </c>
      <c r="B14" s="164">
        <f>INPUT!B14</f>
        <v>0</v>
      </c>
      <c r="C14" s="157"/>
      <c r="D14" s="45"/>
      <c r="E14" s="45"/>
      <c r="F14" s="45"/>
      <c r="G14" s="45"/>
      <c r="H14" s="45"/>
      <c r="I14" s="48" t="e">
        <f>ROUND(IF(OR(J14="",K14="",L14="",#REF!=""),"",IF(ISERROR(J14+K14+L14+#REF!)/(COUNT(J14:L14)),"",(J14+K14+L14+#REF!)/(COUNT(J14:L14)))),0)</f>
        <v>#REF!</v>
      </c>
      <c r="J14" s="45"/>
      <c r="K14" s="45"/>
      <c r="L14" s="45"/>
      <c r="M14" s="54"/>
      <c r="N14" s="55" t="e">
        <f t="shared" si="0"/>
        <v>#DIV/0!</v>
      </c>
      <c r="O14" s="56" t="str">
        <f t="shared" si="1"/>
        <v/>
      </c>
      <c r="P14" s="2"/>
      <c r="Q14" s="153">
        <v>4</v>
      </c>
      <c r="R14" s="163">
        <f>INPUT!B14</f>
        <v>0</v>
      </c>
      <c r="S14" s="236"/>
      <c r="T14" s="236"/>
      <c r="U14" s="236"/>
      <c r="V14" s="236"/>
      <c r="W14" s="236"/>
      <c r="X14" s="236"/>
      <c r="Y14" s="236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0" s="19" customFormat="1" ht="15.75" x14ac:dyDescent="0.2">
      <c r="A15" s="153">
        <v>5</v>
      </c>
      <c r="B15" s="164">
        <f>INPUT!B15</f>
        <v>0</v>
      </c>
      <c r="C15" s="157"/>
      <c r="D15" s="45"/>
      <c r="E15" s="45"/>
      <c r="F15" s="45"/>
      <c r="G15" s="45"/>
      <c r="H15" s="45"/>
      <c r="I15" s="48" t="e">
        <f>ROUND(IF(OR(J15="",K15="",L15="",#REF!=""),"",IF(ISERROR(J15+K15+L15+#REF!)/(COUNT(J15:L15)),"",(J15+K15+L15+#REF!)/(COUNT(J15:L15)))),0)</f>
        <v>#REF!</v>
      </c>
      <c r="J15" s="45"/>
      <c r="K15" s="45"/>
      <c r="L15" s="45"/>
      <c r="M15" s="54"/>
      <c r="N15" s="55" t="e">
        <f t="shared" si="0"/>
        <v>#DIV/0!</v>
      </c>
      <c r="O15" s="56" t="str">
        <f t="shared" si="1"/>
        <v/>
      </c>
      <c r="P15" s="2"/>
      <c r="Q15" s="153">
        <v>5</v>
      </c>
      <c r="R15" s="163">
        <f>INPUT!B15</f>
        <v>0</v>
      </c>
      <c r="S15" s="236"/>
      <c r="T15" s="236"/>
      <c r="U15" s="236"/>
      <c r="V15" s="236"/>
      <c r="W15" s="236"/>
      <c r="X15" s="236"/>
      <c r="Y15" s="236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0" s="19" customFormat="1" ht="15.75" x14ac:dyDescent="0.2">
      <c r="A16" s="153">
        <v>6</v>
      </c>
      <c r="B16" s="164">
        <f>INPUT!B16</f>
        <v>0</v>
      </c>
      <c r="C16" s="157"/>
      <c r="D16" s="45"/>
      <c r="E16" s="45"/>
      <c r="F16" s="45"/>
      <c r="G16" s="45"/>
      <c r="H16" s="45"/>
      <c r="I16" s="48" t="e">
        <f>ROUND(IF(OR(J16="",K16="",L16="",#REF!=""),"",IF(ISERROR(J16+K16+L16+#REF!)/(COUNT(J16:L16)),"",(J16+K16+L16+#REF!)/(COUNT(J16:L16)))),0)</f>
        <v>#REF!</v>
      </c>
      <c r="J16" s="45"/>
      <c r="K16" s="45"/>
      <c r="L16" s="45"/>
      <c r="M16" s="54"/>
      <c r="N16" s="55" t="e">
        <f t="shared" si="0"/>
        <v>#DIV/0!</v>
      </c>
      <c r="O16" s="56" t="str">
        <f t="shared" si="1"/>
        <v/>
      </c>
      <c r="P16" s="2"/>
      <c r="Q16" s="153">
        <v>6</v>
      </c>
      <c r="R16" s="163">
        <f>INPUT!B16</f>
        <v>0</v>
      </c>
      <c r="S16" s="236"/>
      <c r="T16" s="236"/>
      <c r="U16" s="236"/>
      <c r="V16" s="236"/>
      <c r="W16" s="236"/>
      <c r="X16" s="236"/>
      <c r="Y16" s="236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 spans="1:70" s="19" customFormat="1" ht="15.75" x14ac:dyDescent="0.2">
      <c r="A17" s="153">
        <v>7</v>
      </c>
      <c r="B17" s="164">
        <f>INPUT!B17</f>
        <v>0</v>
      </c>
      <c r="C17" s="157"/>
      <c r="D17" s="45"/>
      <c r="E17" s="45"/>
      <c r="F17" s="45"/>
      <c r="G17" s="45"/>
      <c r="H17" s="45"/>
      <c r="I17" s="48" t="e">
        <f>ROUND(IF(OR(J17="",K17="",L17="",#REF!=""),"",IF(ISERROR(J17+K17+L17+#REF!)/(COUNT(J17:L17)),"",(J17+K17+L17+#REF!)/(COUNT(J17:L17)))),0)</f>
        <v>#REF!</v>
      </c>
      <c r="J17" s="45"/>
      <c r="K17" s="45"/>
      <c r="L17" s="45"/>
      <c r="M17" s="54"/>
      <c r="N17" s="55" t="e">
        <f t="shared" si="0"/>
        <v>#DIV/0!</v>
      </c>
      <c r="O17" s="56" t="str">
        <f t="shared" si="1"/>
        <v/>
      </c>
      <c r="P17" s="2"/>
      <c r="Q17" s="153">
        <v>7</v>
      </c>
      <c r="R17" s="163">
        <f>INPUT!B17</f>
        <v>0</v>
      </c>
      <c r="S17" s="236"/>
      <c r="T17" s="236"/>
      <c r="U17" s="236"/>
      <c r="V17" s="236"/>
      <c r="W17" s="236"/>
      <c r="X17" s="236"/>
      <c r="Y17" s="236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 spans="1:70" s="19" customFormat="1" ht="15.75" x14ac:dyDescent="0.2">
      <c r="A18" s="153">
        <v>8</v>
      </c>
      <c r="B18" s="164">
        <f>INPUT!B18</f>
        <v>0</v>
      </c>
      <c r="C18" s="157"/>
      <c r="D18" s="45"/>
      <c r="E18" s="45"/>
      <c r="F18" s="45"/>
      <c r="G18" s="45"/>
      <c r="H18" s="45"/>
      <c r="I18" s="48" t="e">
        <f>ROUND(IF(OR(J18="",K18="",L18="",#REF!=""),"",IF(ISERROR(J18+K18+L18+#REF!)/(COUNT(J18:L18)),"",(J18+K18+L18+#REF!)/(COUNT(J18:L18)))),0)</f>
        <v>#REF!</v>
      </c>
      <c r="J18" s="45"/>
      <c r="K18" s="45"/>
      <c r="L18" s="45"/>
      <c r="M18" s="54"/>
      <c r="N18" s="55" t="e">
        <f t="shared" si="0"/>
        <v>#DIV/0!</v>
      </c>
      <c r="O18" s="56" t="str">
        <f t="shared" si="1"/>
        <v/>
      </c>
      <c r="P18" s="2"/>
      <c r="Q18" s="153">
        <v>8</v>
      </c>
      <c r="R18" s="163">
        <f>INPUT!B18</f>
        <v>0</v>
      </c>
      <c r="S18" s="236"/>
      <c r="T18" s="236"/>
      <c r="U18" s="236"/>
      <c r="V18" s="236"/>
      <c r="W18" s="236"/>
      <c r="X18" s="236"/>
      <c r="Y18" s="236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0" s="19" customFormat="1" ht="15.75" x14ac:dyDescent="0.2">
      <c r="A19" s="153">
        <v>9</v>
      </c>
      <c r="B19" s="164">
        <f>INPUT!B19</f>
        <v>0</v>
      </c>
      <c r="C19" s="157"/>
      <c r="D19" s="45"/>
      <c r="E19" s="45"/>
      <c r="F19" s="45"/>
      <c r="G19" s="45"/>
      <c r="H19" s="45"/>
      <c r="I19" s="48" t="e">
        <f>ROUND(IF(OR(J19="",K19="",L19="",#REF!=""),"",IF(ISERROR(J19+K19+L19+#REF!)/(COUNT(J19:L19)),"",(J19+K19+L19+#REF!)/(COUNT(J19:L19)))),0)</f>
        <v>#REF!</v>
      </c>
      <c r="J19" s="45"/>
      <c r="K19" s="45"/>
      <c r="L19" s="45"/>
      <c r="M19" s="54"/>
      <c r="N19" s="55" t="e">
        <f t="shared" si="0"/>
        <v>#DIV/0!</v>
      </c>
      <c r="O19" s="56" t="str">
        <f t="shared" si="1"/>
        <v/>
      </c>
      <c r="P19" s="2"/>
      <c r="Q19" s="153">
        <v>9</v>
      </c>
      <c r="R19" s="163">
        <f>INPUT!B19</f>
        <v>0</v>
      </c>
      <c r="S19" s="236"/>
      <c r="T19" s="236"/>
      <c r="U19" s="236"/>
      <c r="V19" s="236"/>
      <c r="W19" s="236"/>
      <c r="X19" s="236"/>
      <c r="Y19" s="236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0" s="19" customFormat="1" ht="15.75" x14ac:dyDescent="0.2">
      <c r="A20" s="153">
        <v>10</v>
      </c>
      <c r="B20" s="164">
        <f>INPUT!B20</f>
        <v>0</v>
      </c>
      <c r="C20" s="157"/>
      <c r="D20" s="45"/>
      <c r="E20" s="45"/>
      <c r="F20" s="45"/>
      <c r="G20" s="45"/>
      <c r="H20" s="45"/>
      <c r="I20" s="48" t="e">
        <f>ROUND(IF(OR(J20="",K20="",L20="",#REF!=""),"",IF(ISERROR(J20+K20+L20+#REF!)/(COUNT(J20:L20)),"",(J20+K20+L20+#REF!)/(COUNT(J20:L20)))),0)</f>
        <v>#REF!</v>
      </c>
      <c r="J20" s="45"/>
      <c r="K20" s="45"/>
      <c r="L20" s="45"/>
      <c r="M20" s="54"/>
      <c r="N20" s="55" t="e">
        <f t="shared" si="0"/>
        <v>#DIV/0!</v>
      </c>
      <c r="O20" s="56" t="str">
        <f t="shared" si="1"/>
        <v/>
      </c>
      <c r="P20" s="2"/>
      <c r="Q20" s="153">
        <v>10</v>
      </c>
      <c r="R20" s="163">
        <f>INPUT!B20</f>
        <v>0</v>
      </c>
      <c r="S20" s="236"/>
      <c r="T20" s="236"/>
      <c r="U20" s="236"/>
      <c r="V20" s="236"/>
      <c r="W20" s="236"/>
      <c r="X20" s="236"/>
      <c r="Y20" s="236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0" s="19" customFormat="1" ht="15.75" x14ac:dyDescent="0.2">
      <c r="A21" s="153">
        <v>11</v>
      </c>
      <c r="B21" s="164">
        <f>INPUT!B21</f>
        <v>0</v>
      </c>
      <c r="C21" s="157"/>
      <c r="D21" s="45"/>
      <c r="E21" s="45"/>
      <c r="F21" s="45"/>
      <c r="G21" s="45"/>
      <c r="H21" s="45"/>
      <c r="I21" s="48" t="e">
        <f>ROUND(IF(OR(J21="",K21="",L21="",#REF!=""),"",IF(ISERROR(J21+K21+L21+#REF!)/(COUNT(J21:L21)),"",(J21+K21+L21+#REF!)/(COUNT(J21:L21)))),0)</f>
        <v>#REF!</v>
      </c>
      <c r="J21" s="45"/>
      <c r="K21" s="45"/>
      <c r="L21" s="45"/>
      <c r="M21" s="54"/>
      <c r="N21" s="55" t="e">
        <f t="shared" si="0"/>
        <v>#DIV/0!</v>
      </c>
      <c r="O21" s="56" t="str">
        <f t="shared" si="1"/>
        <v/>
      </c>
      <c r="P21" s="2"/>
      <c r="Q21" s="153">
        <v>11</v>
      </c>
      <c r="R21" s="163">
        <f>INPUT!B21</f>
        <v>0</v>
      </c>
      <c r="S21" s="236"/>
      <c r="T21" s="236"/>
      <c r="U21" s="236"/>
      <c r="V21" s="236"/>
      <c r="W21" s="236"/>
      <c r="X21" s="236"/>
      <c r="Y21" s="236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0" s="19" customFormat="1" ht="15.75" x14ac:dyDescent="0.2">
      <c r="A22" s="153">
        <v>12</v>
      </c>
      <c r="B22" s="164">
        <f>INPUT!B22</f>
        <v>0</v>
      </c>
      <c r="C22" s="157"/>
      <c r="D22" s="45"/>
      <c r="E22" s="45"/>
      <c r="F22" s="45"/>
      <c r="G22" s="45"/>
      <c r="H22" s="45"/>
      <c r="I22" s="48" t="e">
        <f>ROUND(IF(OR(J22="",K22="",L22="",#REF!=""),"",IF(ISERROR(J22+K22+L22+#REF!)/(COUNT(J22:L22)),"",(J22+K22+L22+#REF!)/(COUNT(J22:L22)))),0)</f>
        <v>#REF!</v>
      </c>
      <c r="J22" s="45"/>
      <c r="K22" s="45"/>
      <c r="L22" s="45"/>
      <c r="M22" s="54"/>
      <c r="N22" s="55" t="e">
        <f t="shared" si="0"/>
        <v>#DIV/0!</v>
      </c>
      <c r="O22" s="56" t="str">
        <f t="shared" si="1"/>
        <v/>
      </c>
      <c r="P22" s="2"/>
      <c r="Q22" s="153">
        <v>12</v>
      </c>
      <c r="R22" s="163">
        <f>INPUT!B22</f>
        <v>0</v>
      </c>
      <c r="S22" s="236"/>
      <c r="T22" s="236"/>
      <c r="U22" s="236"/>
      <c r="V22" s="236"/>
      <c r="W22" s="236"/>
      <c r="X22" s="236"/>
      <c r="Y22" s="236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1:70" s="19" customFormat="1" ht="15.75" x14ac:dyDescent="0.2">
      <c r="A23" s="153">
        <v>13</v>
      </c>
      <c r="B23" s="164">
        <f>INPUT!B23</f>
        <v>0</v>
      </c>
      <c r="C23" s="157"/>
      <c r="D23" s="45"/>
      <c r="E23" s="45"/>
      <c r="F23" s="45"/>
      <c r="G23" s="45"/>
      <c r="H23" s="45"/>
      <c r="I23" s="48" t="e">
        <f>ROUND(IF(OR(J23="",K23="",L23="",#REF!=""),"",IF(ISERROR(J23+K23+L23+#REF!)/(COUNT(J23:L23)),"",(J23+K23+L23+#REF!)/(COUNT(J23:L23)))),0)</f>
        <v>#REF!</v>
      </c>
      <c r="J23" s="45"/>
      <c r="K23" s="45"/>
      <c r="L23" s="45"/>
      <c r="M23" s="54"/>
      <c r="N23" s="55" t="e">
        <f t="shared" si="0"/>
        <v>#DIV/0!</v>
      </c>
      <c r="O23" s="56" t="str">
        <f t="shared" si="1"/>
        <v/>
      </c>
      <c r="P23" s="2"/>
      <c r="Q23" s="153">
        <v>13</v>
      </c>
      <c r="R23" s="163">
        <f>INPUT!B23</f>
        <v>0</v>
      </c>
      <c r="S23" s="236"/>
      <c r="T23" s="236"/>
      <c r="U23" s="236"/>
      <c r="V23" s="236"/>
      <c r="W23" s="236"/>
      <c r="X23" s="236"/>
      <c r="Y23" s="236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0" s="19" customFormat="1" ht="15.75" x14ac:dyDescent="0.2">
      <c r="A24" s="153">
        <v>14</v>
      </c>
      <c r="B24" s="164">
        <f>INPUT!B24</f>
        <v>0</v>
      </c>
      <c r="C24" s="157"/>
      <c r="D24" s="45"/>
      <c r="E24" s="45"/>
      <c r="F24" s="45"/>
      <c r="G24" s="45"/>
      <c r="H24" s="45"/>
      <c r="I24" s="48" t="e">
        <f>ROUND(IF(OR(J24="",K24="",L24="",#REF!=""),"",IF(ISERROR(J24+K24+L24+#REF!)/(COUNT(J24:L24)),"",(J24+K24+L24+#REF!)/(COUNT(J24:L24)))),0)</f>
        <v>#REF!</v>
      </c>
      <c r="J24" s="45"/>
      <c r="K24" s="45"/>
      <c r="L24" s="45"/>
      <c r="M24" s="54"/>
      <c r="N24" s="55" t="e">
        <f t="shared" si="0"/>
        <v>#DIV/0!</v>
      </c>
      <c r="O24" s="56" t="str">
        <f t="shared" si="1"/>
        <v/>
      </c>
      <c r="P24" s="2"/>
      <c r="Q24" s="153">
        <v>14</v>
      </c>
      <c r="R24" s="163">
        <f>INPUT!B24</f>
        <v>0</v>
      </c>
      <c r="S24" s="236"/>
      <c r="T24" s="236"/>
      <c r="U24" s="236"/>
      <c r="V24" s="236"/>
      <c r="W24" s="236"/>
      <c r="X24" s="236"/>
      <c r="Y24" s="236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0" s="19" customFormat="1" ht="15.75" x14ac:dyDescent="0.2">
      <c r="A25" s="153">
        <v>15</v>
      </c>
      <c r="B25" s="164">
        <f>INPUT!B25</f>
        <v>0</v>
      </c>
      <c r="C25" s="157"/>
      <c r="D25" s="45"/>
      <c r="E25" s="45"/>
      <c r="F25" s="45"/>
      <c r="G25" s="45"/>
      <c r="H25" s="45"/>
      <c r="I25" s="48" t="e">
        <f>ROUND(IF(OR(J25="",K25="",L25="",#REF!=""),"",IF(ISERROR(J25+K25+L25+#REF!)/(COUNT(J25:L25)),"",(J25+K25+L25+#REF!)/(COUNT(J25:L25)))),0)</f>
        <v>#REF!</v>
      </c>
      <c r="J25" s="45"/>
      <c r="K25" s="45"/>
      <c r="L25" s="45"/>
      <c r="M25" s="54"/>
      <c r="N25" s="55" t="e">
        <f t="shared" si="0"/>
        <v>#DIV/0!</v>
      </c>
      <c r="O25" s="56" t="str">
        <f t="shared" si="1"/>
        <v/>
      </c>
      <c r="P25" s="2"/>
      <c r="Q25" s="153">
        <v>15</v>
      </c>
      <c r="R25" s="163">
        <f>INPUT!B25</f>
        <v>0</v>
      </c>
      <c r="S25" s="236"/>
      <c r="T25" s="236"/>
      <c r="U25" s="236"/>
      <c r="V25" s="236"/>
      <c r="W25" s="236"/>
      <c r="X25" s="236"/>
      <c r="Y25" s="236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1:70" s="19" customFormat="1" ht="15.75" x14ac:dyDescent="0.2">
      <c r="A26" s="153">
        <v>16</v>
      </c>
      <c r="B26" s="164">
        <f>INPUT!B26</f>
        <v>0</v>
      </c>
      <c r="C26" s="157"/>
      <c r="D26" s="45"/>
      <c r="E26" s="45"/>
      <c r="F26" s="45"/>
      <c r="G26" s="45"/>
      <c r="H26" s="45"/>
      <c r="I26" s="48" t="e">
        <f>ROUND(IF(OR(J26="",K26="",L26="",#REF!=""),"",IF(ISERROR(J26+K26+L26+#REF!)/(COUNT(J26:L26)),"",(J26+K26+L26+#REF!)/(COUNT(J26:L26)))),0)</f>
        <v>#REF!</v>
      </c>
      <c r="J26" s="45"/>
      <c r="K26" s="45"/>
      <c r="L26" s="45"/>
      <c r="M26" s="54"/>
      <c r="N26" s="55" t="e">
        <f t="shared" si="0"/>
        <v>#DIV/0!</v>
      </c>
      <c r="O26" s="56" t="str">
        <f t="shared" si="1"/>
        <v/>
      </c>
      <c r="P26" s="2"/>
      <c r="Q26" s="153">
        <v>16</v>
      </c>
      <c r="R26" s="163">
        <f>INPUT!B26</f>
        <v>0</v>
      </c>
      <c r="S26" s="236"/>
      <c r="T26" s="236"/>
      <c r="U26" s="236"/>
      <c r="V26" s="236"/>
      <c r="W26" s="236"/>
      <c r="X26" s="236"/>
      <c r="Y26" s="236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0" s="19" customFormat="1" ht="15.75" x14ac:dyDescent="0.2">
      <c r="A27" s="153">
        <v>17</v>
      </c>
      <c r="B27" s="164">
        <f>INPUT!B27</f>
        <v>0</v>
      </c>
      <c r="C27" s="157"/>
      <c r="D27" s="45"/>
      <c r="E27" s="45"/>
      <c r="F27" s="45"/>
      <c r="G27" s="45"/>
      <c r="H27" s="45"/>
      <c r="I27" s="48" t="e">
        <f>ROUND(IF(OR(J27="",K27="",L27="",#REF!=""),"",IF(ISERROR(J27+K27+L27+#REF!)/(COUNT(J27:L27)),"",(J27+K27+L27+#REF!)/(COUNT(J27:L27)))),0)</f>
        <v>#REF!</v>
      </c>
      <c r="J27" s="45"/>
      <c r="K27" s="45"/>
      <c r="L27" s="45"/>
      <c r="M27" s="54"/>
      <c r="N27" s="55" t="e">
        <f t="shared" si="0"/>
        <v>#DIV/0!</v>
      </c>
      <c r="O27" s="56" t="str">
        <f t="shared" si="1"/>
        <v/>
      </c>
      <c r="P27" s="2"/>
      <c r="Q27" s="153">
        <v>17</v>
      </c>
      <c r="R27" s="163">
        <f>INPUT!B27</f>
        <v>0</v>
      </c>
      <c r="S27" s="236"/>
      <c r="T27" s="236"/>
      <c r="U27" s="236"/>
      <c r="V27" s="236"/>
      <c r="W27" s="236"/>
      <c r="X27" s="236"/>
      <c r="Y27" s="236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1:70" s="19" customFormat="1" ht="15.75" x14ac:dyDescent="0.2">
      <c r="A28" s="153">
        <v>18</v>
      </c>
      <c r="B28" s="164">
        <f>INPUT!B28</f>
        <v>0</v>
      </c>
      <c r="C28" s="158"/>
      <c r="D28" s="58"/>
      <c r="E28" s="59"/>
      <c r="F28" s="58"/>
      <c r="G28" s="59"/>
      <c r="H28" s="58"/>
      <c r="I28" s="48" t="e">
        <f>ROUND(IF(OR(J28="",K28="",L28="",#REF!=""),"",IF(ISERROR(J28+K28+L28+#REF!)/(COUNT(J28:L28)),"",(J28+K28+L28+#REF!)/(COUNT(J28:L28)))),0)</f>
        <v>#REF!</v>
      </c>
      <c r="J28" s="58"/>
      <c r="K28" s="58"/>
      <c r="L28" s="58"/>
      <c r="M28" s="60"/>
      <c r="N28" s="55" t="e">
        <f t="shared" si="0"/>
        <v>#DIV/0!</v>
      </c>
      <c r="O28" s="56" t="str">
        <f t="shared" si="1"/>
        <v/>
      </c>
      <c r="P28" s="2"/>
      <c r="Q28" s="153">
        <v>18</v>
      </c>
      <c r="R28" s="163">
        <f>INPUT!B28</f>
        <v>0</v>
      </c>
      <c r="S28" s="236"/>
      <c r="T28" s="236"/>
      <c r="U28" s="236"/>
      <c r="V28" s="236"/>
      <c r="W28" s="236"/>
      <c r="X28" s="236"/>
      <c r="Y28" s="23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0" s="19" customFormat="1" ht="15.75" x14ac:dyDescent="0.2">
      <c r="A29" s="153">
        <v>19</v>
      </c>
      <c r="B29" s="164">
        <f>INPUT!B29</f>
        <v>0</v>
      </c>
      <c r="C29" s="158"/>
      <c r="D29" s="58"/>
      <c r="E29" s="59"/>
      <c r="F29" s="58"/>
      <c r="G29" s="59"/>
      <c r="H29" s="58"/>
      <c r="I29" s="48" t="e">
        <f>ROUND(IF(OR(J29="",K29="",L29="",#REF!=""),"",IF(ISERROR(J29+K29+L29+#REF!)/(COUNT(J29:L29)),"",(J29+K29+L29+#REF!)/(COUNT(J29:L29)))),0)</f>
        <v>#REF!</v>
      </c>
      <c r="J29" s="58"/>
      <c r="K29" s="58"/>
      <c r="L29" s="58"/>
      <c r="M29" s="60"/>
      <c r="N29" s="55" t="e">
        <f t="shared" si="0"/>
        <v>#DIV/0!</v>
      </c>
      <c r="O29" s="56" t="str">
        <f t="shared" si="1"/>
        <v/>
      </c>
      <c r="P29" s="2"/>
      <c r="Q29" s="153">
        <v>19</v>
      </c>
      <c r="R29" s="163">
        <f>INPUT!B29</f>
        <v>0</v>
      </c>
      <c r="S29" s="236"/>
      <c r="T29" s="236"/>
      <c r="U29" s="236"/>
      <c r="V29" s="236"/>
      <c r="W29" s="236"/>
      <c r="X29" s="236"/>
      <c r="Y29" s="23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 s="19" customFormat="1" ht="15.75" x14ac:dyDescent="0.2">
      <c r="A30" s="153">
        <v>20</v>
      </c>
      <c r="B30" s="164">
        <f>INPUT!B30</f>
        <v>0</v>
      </c>
      <c r="C30" s="158"/>
      <c r="D30" s="58"/>
      <c r="E30" s="59"/>
      <c r="F30" s="58"/>
      <c r="G30" s="59"/>
      <c r="H30" s="58"/>
      <c r="I30" s="48" t="e">
        <f>ROUND(IF(OR(J30="",K30="",L30="",#REF!=""),"",IF(ISERROR(J30+K30+L30+#REF!)/(COUNT(J30:L30)),"",(J30+K30+L30+#REF!)/(COUNT(J30:L30)))),0)</f>
        <v>#REF!</v>
      </c>
      <c r="J30" s="58"/>
      <c r="K30" s="58"/>
      <c r="L30" s="58"/>
      <c r="M30" s="60"/>
      <c r="N30" s="55" t="e">
        <f t="shared" si="0"/>
        <v>#DIV/0!</v>
      </c>
      <c r="O30" s="56" t="str">
        <f t="shared" si="1"/>
        <v/>
      </c>
      <c r="P30" s="2"/>
      <c r="Q30" s="153">
        <v>20</v>
      </c>
      <c r="R30" s="163">
        <f>INPUT!B30</f>
        <v>0</v>
      </c>
      <c r="S30" s="236"/>
      <c r="T30" s="236"/>
      <c r="U30" s="236"/>
      <c r="V30" s="236"/>
      <c r="W30" s="236"/>
      <c r="X30" s="236"/>
      <c r="Y30" s="236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 s="19" customFormat="1" ht="15.75" x14ac:dyDescent="0.2">
      <c r="A31" s="153">
        <v>21</v>
      </c>
      <c r="B31" s="164">
        <f>INPUT!B31</f>
        <v>0</v>
      </c>
      <c r="C31" s="158"/>
      <c r="D31" s="58"/>
      <c r="E31" s="59"/>
      <c r="F31" s="58"/>
      <c r="G31" s="59"/>
      <c r="H31" s="58"/>
      <c r="I31" s="48" t="e">
        <f>ROUND(IF(OR(J31="",K31="",L31="",#REF!=""),"",IF(ISERROR(J31+K31+L31+#REF!)/(COUNT(J31:L31)),"",(J31+K31+L31+#REF!)/(COUNT(J31:L31)))),0)</f>
        <v>#REF!</v>
      </c>
      <c r="J31" s="58"/>
      <c r="K31" s="58"/>
      <c r="L31" s="58"/>
      <c r="M31" s="60"/>
      <c r="N31" s="55" t="e">
        <f t="shared" si="0"/>
        <v>#DIV/0!</v>
      </c>
      <c r="O31" s="56" t="str">
        <f t="shared" si="1"/>
        <v/>
      </c>
      <c r="P31" s="2"/>
      <c r="Q31" s="153">
        <v>21</v>
      </c>
      <c r="R31" s="163">
        <f>INPUT!B31</f>
        <v>0</v>
      </c>
      <c r="S31" s="236"/>
      <c r="T31" s="236"/>
      <c r="U31" s="236"/>
      <c r="V31" s="236"/>
      <c r="W31" s="236"/>
      <c r="X31" s="236"/>
      <c r="Y31" s="23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1:70" ht="15.75" x14ac:dyDescent="0.2">
      <c r="A32" s="153">
        <v>22</v>
      </c>
      <c r="B32" s="164">
        <f>INPUT!B32</f>
        <v>0</v>
      </c>
      <c r="C32" s="158"/>
      <c r="D32" s="58"/>
      <c r="E32" s="59"/>
      <c r="F32" s="58"/>
      <c r="G32" s="59"/>
      <c r="H32" s="58"/>
      <c r="I32" s="48" t="e">
        <f>ROUND(IF(OR(J32="",K32="",L32="",#REF!=""),"",IF(ISERROR(J32+K32+L32+#REF!)/(COUNT(J32:L32)),"",(J32+K32+L32+#REF!)/(COUNT(J32:L32)))),0)</f>
        <v>#REF!</v>
      </c>
      <c r="J32" s="58"/>
      <c r="K32" s="58"/>
      <c r="L32" s="58"/>
      <c r="M32" s="60"/>
      <c r="N32" s="55" t="e">
        <f t="shared" si="0"/>
        <v>#DIV/0!</v>
      </c>
      <c r="O32" s="56" t="str">
        <f t="shared" si="1"/>
        <v/>
      </c>
      <c r="P32" s="2"/>
      <c r="Q32" s="153">
        <v>22</v>
      </c>
      <c r="R32" s="163">
        <f>INPUT!B32</f>
        <v>0</v>
      </c>
      <c r="S32" s="236"/>
      <c r="T32" s="236"/>
      <c r="U32" s="236"/>
      <c r="V32" s="236"/>
      <c r="W32" s="236"/>
      <c r="X32" s="236"/>
      <c r="Y32" s="236"/>
    </row>
    <row r="33" spans="1:70" s="19" customFormat="1" ht="15.75" x14ac:dyDescent="0.2">
      <c r="A33" s="153">
        <v>23</v>
      </c>
      <c r="B33" s="164">
        <f>INPUT!B33</f>
        <v>0</v>
      </c>
      <c r="C33" s="158"/>
      <c r="D33" s="58"/>
      <c r="E33" s="59"/>
      <c r="F33" s="58"/>
      <c r="G33" s="59"/>
      <c r="H33" s="58"/>
      <c r="I33" s="48" t="e">
        <f>ROUND(IF(OR(J33="",K33="",L33="",#REF!=""),"",IF(ISERROR(J33+K33+L33+#REF!)/(COUNT(J33:L33)),"",(J33+K33+L33+#REF!)/(COUNT(J33:L33)))),0)</f>
        <v>#REF!</v>
      </c>
      <c r="J33" s="58"/>
      <c r="K33" s="58"/>
      <c r="L33" s="58"/>
      <c r="M33" s="60"/>
      <c r="N33" s="55" t="e">
        <f t="shared" si="0"/>
        <v>#DIV/0!</v>
      </c>
      <c r="O33" s="56" t="str">
        <f t="shared" si="1"/>
        <v/>
      </c>
      <c r="P33" s="2"/>
      <c r="Q33" s="153">
        <v>23</v>
      </c>
      <c r="R33" s="163">
        <f>INPUT!B33</f>
        <v>0</v>
      </c>
      <c r="S33" s="236"/>
      <c r="T33" s="236"/>
      <c r="U33" s="236"/>
      <c r="V33" s="236"/>
      <c r="W33" s="236"/>
      <c r="X33" s="236"/>
      <c r="Y33" s="236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 s="19" customFormat="1" ht="15.75" x14ac:dyDescent="0.2">
      <c r="A34" s="153">
        <v>24</v>
      </c>
      <c r="B34" s="164">
        <f>INPUT!B34</f>
        <v>0</v>
      </c>
      <c r="C34" s="158"/>
      <c r="D34" s="58"/>
      <c r="E34" s="59"/>
      <c r="F34" s="58"/>
      <c r="G34" s="59"/>
      <c r="H34" s="58"/>
      <c r="I34" s="48" t="e">
        <f>ROUND(IF(OR(J34="",K34="",L34="",#REF!=""),"",IF(ISERROR(J34+K34+L34+#REF!)/(COUNT(J34:L34)),"",(J34+K34+L34+#REF!)/(COUNT(J34:L34)))),0)</f>
        <v>#REF!</v>
      </c>
      <c r="J34" s="58"/>
      <c r="K34" s="58"/>
      <c r="L34" s="58"/>
      <c r="M34" s="60"/>
      <c r="N34" s="55" t="e">
        <f t="shared" si="0"/>
        <v>#DIV/0!</v>
      </c>
      <c r="O34" s="56" t="str">
        <f t="shared" si="1"/>
        <v/>
      </c>
      <c r="P34" s="2"/>
      <c r="Q34" s="153">
        <v>24</v>
      </c>
      <c r="R34" s="163">
        <f>INPUT!B34</f>
        <v>0</v>
      </c>
      <c r="S34" s="236"/>
      <c r="T34" s="236"/>
      <c r="U34" s="236"/>
      <c r="V34" s="236"/>
      <c r="W34" s="236"/>
      <c r="X34" s="236"/>
      <c r="Y34" s="23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:70" s="19" customFormat="1" ht="15.75" x14ac:dyDescent="0.2">
      <c r="A35" s="153">
        <v>25</v>
      </c>
      <c r="B35" s="164">
        <f>INPUT!B35</f>
        <v>0</v>
      </c>
      <c r="C35" s="158"/>
      <c r="D35" s="58"/>
      <c r="E35" s="59"/>
      <c r="F35" s="58"/>
      <c r="G35" s="59"/>
      <c r="H35" s="58"/>
      <c r="I35" s="48" t="e">
        <f>ROUND(IF(OR(J35="",K35="",L35="",#REF!=""),"",IF(ISERROR(J35+K35+L35+#REF!)/(COUNT(J35:L35)),"",(J35+K35+L35+#REF!)/(COUNT(J35:L35)))),0)</f>
        <v>#REF!</v>
      </c>
      <c r="J35" s="58"/>
      <c r="K35" s="58"/>
      <c r="L35" s="58"/>
      <c r="M35" s="60"/>
      <c r="N35" s="55" t="e">
        <f t="shared" si="0"/>
        <v>#DIV/0!</v>
      </c>
      <c r="O35" s="56" t="str">
        <f t="shared" si="1"/>
        <v/>
      </c>
      <c r="P35" s="2"/>
      <c r="Q35" s="153">
        <v>25</v>
      </c>
      <c r="R35" s="163">
        <f>INPUT!B35</f>
        <v>0</v>
      </c>
      <c r="S35" s="236"/>
      <c r="T35" s="236"/>
      <c r="U35" s="236"/>
      <c r="V35" s="236"/>
      <c r="W35" s="236"/>
      <c r="X35" s="236"/>
      <c r="Y35" s="236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 spans="1:70" s="19" customFormat="1" ht="15.75" x14ac:dyDescent="0.2">
      <c r="A36" s="153">
        <v>26</v>
      </c>
      <c r="B36" s="164">
        <f>INPUT!B36</f>
        <v>0</v>
      </c>
      <c r="C36" s="158"/>
      <c r="D36" s="58"/>
      <c r="E36" s="59"/>
      <c r="F36" s="58"/>
      <c r="G36" s="59"/>
      <c r="H36" s="58"/>
      <c r="I36" s="48" t="e">
        <f>ROUND(IF(OR(J36="",K36="",L36="",#REF!=""),"",IF(ISERROR(J36+K36+L36+#REF!)/(COUNT(J36:L36)),"",(J36+K36+L36+#REF!)/(COUNT(J36:L36)))),0)</f>
        <v>#REF!</v>
      </c>
      <c r="J36" s="58"/>
      <c r="K36" s="58"/>
      <c r="L36" s="58"/>
      <c r="M36" s="60"/>
      <c r="N36" s="55" t="e">
        <f t="shared" si="0"/>
        <v>#DIV/0!</v>
      </c>
      <c r="O36" s="56" t="str">
        <f t="shared" si="1"/>
        <v/>
      </c>
      <c r="P36" s="2"/>
      <c r="Q36" s="153">
        <v>26</v>
      </c>
      <c r="R36" s="163">
        <f>INPUT!B36</f>
        <v>0</v>
      </c>
      <c r="S36" s="236"/>
      <c r="T36" s="236"/>
      <c r="U36" s="236"/>
      <c r="V36" s="236"/>
      <c r="W36" s="236"/>
      <c r="X36" s="236"/>
      <c r="Y36" s="236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0" s="19" customFormat="1" ht="15.75" x14ac:dyDescent="0.2">
      <c r="A37" s="153">
        <v>27</v>
      </c>
      <c r="B37" s="164">
        <f>INPUT!B37</f>
        <v>0</v>
      </c>
      <c r="C37" s="158"/>
      <c r="D37" s="58"/>
      <c r="E37" s="59"/>
      <c r="F37" s="58"/>
      <c r="G37" s="59"/>
      <c r="H37" s="58"/>
      <c r="I37" s="48" t="e">
        <f>ROUND(IF(OR(J37="",K37="",L37="",#REF!=""),"",IF(ISERROR(J37+K37+L37+#REF!)/(COUNT(J37:L37)),"",(J37+K37+L37+#REF!)/(COUNT(J37:L37)))),0)</f>
        <v>#REF!</v>
      </c>
      <c r="J37" s="58"/>
      <c r="K37" s="58"/>
      <c r="L37" s="58"/>
      <c r="M37" s="60"/>
      <c r="N37" s="55" t="e">
        <f t="shared" si="0"/>
        <v>#DIV/0!</v>
      </c>
      <c r="O37" s="56" t="str">
        <f t="shared" si="1"/>
        <v/>
      </c>
      <c r="P37" s="2"/>
      <c r="Q37" s="153">
        <v>27</v>
      </c>
      <c r="R37" s="163">
        <f>INPUT!B37</f>
        <v>0</v>
      </c>
      <c r="S37" s="236"/>
      <c r="T37" s="236"/>
      <c r="U37" s="236"/>
      <c r="V37" s="236"/>
      <c r="W37" s="236"/>
      <c r="X37" s="236"/>
      <c r="Y37" s="236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spans="1:70" s="19" customFormat="1" ht="15.75" x14ac:dyDescent="0.2">
      <c r="A38" s="153">
        <v>28</v>
      </c>
      <c r="B38" s="164">
        <f>INPUT!B38</f>
        <v>0</v>
      </c>
      <c r="C38" s="158"/>
      <c r="D38" s="58"/>
      <c r="E38" s="59"/>
      <c r="F38" s="58"/>
      <c r="G38" s="59"/>
      <c r="H38" s="58"/>
      <c r="I38" s="48" t="e">
        <f>ROUND(IF(OR(J38="",K38="",L38="",#REF!=""),"",IF(ISERROR(J38+K38+L38+#REF!)/(COUNT(J38:L38)),"",(J38+K38+L38+#REF!)/(COUNT(J38:L38)))),0)</f>
        <v>#REF!</v>
      </c>
      <c r="J38" s="58"/>
      <c r="K38" s="58"/>
      <c r="L38" s="58"/>
      <c r="M38" s="60"/>
      <c r="N38" s="55" t="e">
        <f t="shared" si="0"/>
        <v>#DIV/0!</v>
      </c>
      <c r="O38" s="56" t="str">
        <f t="shared" si="1"/>
        <v/>
      </c>
      <c r="P38" s="2"/>
      <c r="Q38" s="153">
        <v>28</v>
      </c>
      <c r="R38" s="163">
        <f>INPUT!B38</f>
        <v>0</v>
      </c>
      <c r="S38" s="236"/>
      <c r="T38" s="236"/>
      <c r="U38" s="236"/>
      <c r="V38" s="236"/>
      <c r="W38" s="236"/>
      <c r="X38" s="236"/>
      <c r="Y38" s="236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spans="1:70" s="19" customFormat="1" ht="15.75" x14ac:dyDescent="0.2">
      <c r="A39" s="153">
        <v>29</v>
      </c>
      <c r="B39" s="164">
        <f>INPUT!B39</f>
        <v>0</v>
      </c>
      <c r="C39" s="158"/>
      <c r="D39" s="58"/>
      <c r="E39" s="59"/>
      <c r="F39" s="58"/>
      <c r="G39" s="59"/>
      <c r="H39" s="58"/>
      <c r="I39" s="48" t="e">
        <f>ROUND(IF(OR(J39="",K39="",L39="",#REF!=""),"",IF(ISERROR(J39+K39+L39+#REF!)/(COUNT(J39:L39)),"",(J39+K39+L39+#REF!)/(COUNT(J39:L39)))),0)</f>
        <v>#REF!</v>
      </c>
      <c r="J39" s="58"/>
      <c r="K39" s="58"/>
      <c r="L39" s="58"/>
      <c r="M39" s="60"/>
      <c r="N39" s="55" t="e">
        <f t="shared" si="0"/>
        <v>#DIV/0!</v>
      </c>
      <c r="O39" s="56" t="str">
        <f t="shared" si="1"/>
        <v/>
      </c>
      <c r="P39" s="2"/>
      <c r="Q39" s="153">
        <v>29</v>
      </c>
      <c r="R39" s="163">
        <f>INPUT!B39</f>
        <v>0</v>
      </c>
      <c r="S39" s="236"/>
      <c r="T39" s="236"/>
      <c r="U39" s="236"/>
      <c r="V39" s="236"/>
      <c r="W39" s="236"/>
      <c r="X39" s="236"/>
      <c r="Y39" s="236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spans="1:70" s="19" customFormat="1" ht="15.75" x14ac:dyDescent="0.2">
      <c r="A40" s="153">
        <v>30</v>
      </c>
      <c r="B40" s="164">
        <f>INPUT!B40</f>
        <v>0</v>
      </c>
      <c r="C40" s="158"/>
      <c r="D40" s="58"/>
      <c r="E40" s="59"/>
      <c r="F40" s="58"/>
      <c r="G40" s="59"/>
      <c r="H40" s="58"/>
      <c r="I40" s="48" t="e">
        <f>ROUND(IF(OR(J40="",K40="",L40="",#REF!=""),"",IF(ISERROR(J40+K40+L40+#REF!)/(COUNT(J40:L40)),"",(J40+K40+L40+#REF!)/(COUNT(J40:L40)))),0)</f>
        <v>#REF!</v>
      </c>
      <c r="J40" s="58"/>
      <c r="K40" s="58"/>
      <c r="L40" s="58"/>
      <c r="M40" s="60"/>
      <c r="N40" s="55" t="e">
        <f t="shared" si="0"/>
        <v>#DIV/0!</v>
      </c>
      <c r="O40" s="56" t="str">
        <f t="shared" si="1"/>
        <v/>
      </c>
      <c r="P40" s="2"/>
      <c r="Q40" s="153">
        <v>30</v>
      </c>
      <c r="R40" s="163">
        <f>INPUT!B40</f>
        <v>0</v>
      </c>
      <c r="S40" s="236"/>
      <c r="T40" s="236"/>
      <c r="U40" s="236"/>
      <c r="V40" s="236"/>
      <c r="W40" s="236"/>
      <c r="X40" s="236"/>
      <c r="Y40" s="236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1:70" s="19" customFormat="1" ht="15.75" x14ac:dyDescent="0.2">
      <c r="A41" s="153">
        <v>31</v>
      </c>
      <c r="B41" s="164">
        <f>INPUT!B41</f>
        <v>0</v>
      </c>
      <c r="C41" s="158"/>
      <c r="D41" s="58"/>
      <c r="E41" s="59"/>
      <c r="F41" s="58"/>
      <c r="G41" s="59"/>
      <c r="H41" s="58"/>
      <c r="I41" s="48" t="e">
        <f>ROUND(IF(OR(J41="",K41="",L41="",#REF!=""),"",IF(ISERROR(J41+K41+L41+#REF!)/(COUNT(J41:L41)),"",(J41+K41+L41+#REF!)/(COUNT(J41:L41)))),0)</f>
        <v>#REF!</v>
      </c>
      <c r="J41" s="58"/>
      <c r="K41" s="58"/>
      <c r="L41" s="58"/>
      <c r="M41" s="60"/>
      <c r="N41" s="55" t="e">
        <f t="shared" si="0"/>
        <v>#DIV/0!</v>
      </c>
      <c r="O41" s="56" t="str">
        <f t="shared" si="1"/>
        <v/>
      </c>
      <c r="P41" s="2"/>
      <c r="Q41" s="153">
        <v>31</v>
      </c>
      <c r="R41" s="163">
        <f>INPUT!B41</f>
        <v>0</v>
      </c>
      <c r="S41" s="236"/>
      <c r="T41" s="236"/>
      <c r="U41" s="236"/>
      <c r="V41" s="236"/>
      <c r="W41" s="236"/>
      <c r="X41" s="236"/>
      <c r="Y41" s="236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1:70" s="19" customFormat="1" ht="15.75" x14ac:dyDescent="0.2">
      <c r="A42" s="153">
        <v>32</v>
      </c>
      <c r="B42" s="164">
        <f>INPUT!B42</f>
        <v>0</v>
      </c>
      <c r="C42" s="158"/>
      <c r="D42" s="58"/>
      <c r="E42" s="59"/>
      <c r="F42" s="58"/>
      <c r="G42" s="59"/>
      <c r="H42" s="58"/>
      <c r="I42" s="48" t="e">
        <f>ROUND(IF(OR(J42="",K42="",L42="",#REF!=""),"",IF(ISERROR(J42+K42+L42+#REF!)/(COUNT(J42:L42)),"",(J42+K42+L42+#REF!)/(COUNT(J42:L42)))),0)</f>
        <v>#REF!</v>
      </c>
      <c r="J42" s="58"/>
      <c r="K42" s="58"/>
      <c r="L42" s="58"/>
      <c r="M42" s="60"/>
      <c r="N42" s="55" t="e">
        <f t="shared" si="0"/>
        <v>#DIV/0!</v>
      </c>
      <c r="O42" s="56" t="str">
        <f t="shared" si="1"/>
        <v/>
      </c>
      <c r="P42" s="2"/>
      <c r="Q42" s="153">
        <v>32</v>
      </c>
      <c r="R42" s="163">
        <f>INPUT!B42</f>
        <v>0</v>
      </c>
      <c r="S42" s="236"/>
      <c r="T42" s="236"/>
      <c r="U42" s="236"/>
      <c r="V42" s="236"/>
      <c r="W42" s="236"/>
      <c r="X42" s="236"/>
      <c r="Y42" s="236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1:70" s="19" customFormat="1" ht="15.75" x14ac:dyDescent="0.2">
      <c r="A43" s="153">
        <v>33</v>
      </c>
      <c r="B43" s="164">
        <f>INPUT!B43</f>
        <v>0</v>
      </c>
      <c r="C43" s="158"/>
      <c r="D43" s="58"/>
      <c r="E43" s="59"/>
      <c r="F43" s="58"/>
      <c r="G43" s="59"/>
      <c r="H43" s="58"/>
      <c r="I43" s="48" t="e">
        <f>ROUND(IF(OR(J43="",K43="",L43="",#REF!=""),"",IF(ISERROR(J43+K43+L43+#REF!)/(COUNT(J43:L43)),"",(J43+K43+L43+#REF!)/(COUNT(J43:L43)))),0)</f>
        <v>#REF!</v>
      </c>
      <c r="J43" s="58"/>
      <c r="K43" s="58"/>
      <c r="L43" s="58"/>
      <c r="M43" s="60"/>
      <c r="N43" s="55" t="e">
        <f t="shared" si="0"/>
        <v>#DIV/0!</v>
      </c>
      <c r="O43" s="56" t="str">
        <f t="shared" si="1"/>
        <v/>
      </c>
      <c r="P43" s="2"/>
      <c r="Q43" s="153">
        <v>33</v>
      </c>
      <c r="R43" s="163">
        <f>INPUT!B43</f>
        <v>0</v>
      </c>
      <c r="S43" s="236"/>
      <c r="T43" s="236"/>
      <c r="U43" s="236"/>
      <c r="V43" s="236"/>
      <c r="W43" s="236"/>
      <c r="X43" s="236"/>
      <c r="Y43" s="236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spans="1:70" s="19" customFormat="1" ht="15.75" x14ac:dyDescent="0.2">
      <c r="A44" s="153">
        <v>34</v>
      </c>
      <c r="B44" s="164">
        <f>INPUT!B44</f>
        <v>0</v>
      </c>
      <c r="C44" s="158"/>
      <c r="D44" s="58"/>
      <c r="E44" s="59"/>
      <c r="F44" s="58"/>
      <c r="G44" s="59"/>
      <c r="H44" s="58"/>
      <c r="I44" s="48" t="e">
        <f>ROUND(IF(OR(J44="",K44="",L44="",#REF!=""),"",IF(ISERROR(J44+K44+L44+#REF!)/(COUNT(J44:L44)),"",(J44+K44+L44+#REF!)/(COUNT(J44:L44)))),0)</f>
        <v>#REF!</v>
      </c>
      <c r="J44" s="58"/>
      <c r="K44" s="58"/>
      <c r="L44" s="58"/>
      <c r="M44" s="60"/>
      <c r="N44" s="55" t="e">
        <f t="shared" si="0"/>
        <v>#DIV/0!</v>
      </c>
      <c r="O44" s="56" t="str">
        <f t="shared" si="1"/>
        <v/>
      </c>
      <c r="P44" s="2"/>
      <c r="Q44" s="153">
        <v>34</v>
      </c>
      <c r="R44" s="163">
        <f>INPUT!B44</f>
        <v>0</v>
      </c>
      <c r="S44" s="236"/>
      <c r="T44" s="236"/>
      <c r="U44" s="236"/>
      <c r="V44" s="236"/>
      <c r="W44" s="236"/>
      <c r="X44" s="236"/>
      <c r="Y44" s="236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1:70" s="19" customFormat="1" ht="15.75" x14ac:dyDescent="0.2">
      <c r="A45" s="153">
        <v>35</v>
      </c>
      <c r="B45" s="164">
        <f>INPUT!B45</f>
        <v>0</v>
      </c>
      <c r="C45" s="158"/>
      <c r="D45" s="58"/>
      <c r="E45" s="59"/>
      <c r="F45" s="58"/>
      <c r="G45" s="59"/>
      <c r="H45" s="58"/>
      <c r="I45" s="48" t="e">
        <f>ROUND(IF(OR(J45="",K45="",L45="",#REF!=""),"",IF(ISERROR(J45+K45+L45+#REF!)/(COUNT(J45:L45)),"",(J45+K45+L45+#REF!)/(COUNT(J45:L45)))),0)</f>
        <v>#REF!</v>
      </c>
      <c r="J45" s="58"/>
      <c r="K45" s="58"/>
      <c r="L45" s="58"/>
      <c r="M45" s="60"/>
      <c r="N45" s="55" t="e">
        <f t="shared" si="0"/>
        <v>#DIV/0!</v>
      </c>
      <c r="O45" s="56" t="str">
        <f t="shared" si="1"/>
        <v/>
      </c>
      <c r="P45" s="2"/>
      <c r="Q45" s="153">
        <v>35</v>
      </c>
      <c r="R45" s="163">
        <f>INPUT!B45</f>
        <v>0</v>
      </c>
      <c r="S45" s="236"/>
      <c r="T45" s="236"/>
      <c r="U45" s="236"/>
      <c r="V45" s="236"/>
      <c r="W45" s="236"/>
      <c r="X45" s="236"/>
      <c r="Y45" s="236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1:70" s="19" customFormat="1" ht="15.75" x14ac:dyDescent="0.2">
      <c r="A46" s="153">
        <v>36</v>
      </c>
      <c r="B46" s="164">
        <f>INPUT!B46</f>
        <v>0</v>
      </c>
      <c r="C46" s="158"/>
      <c r="D46" s="58"/>
      <c r="E46" s="59"/>
      <c r="F46" s="58"/>
      <c r="G46" s="59"/>
      <c r="H46" s="58"/>
      <c r="I46" s="48" t="e">
        <f>ROUND(IF(OR(J46="",K46="",L46="",#REF!=""),"",IF(ISERROR(J46+K46+L46+#REF!)/(COUNT(J46:L46)),"",(J46+K46+L46+#REF!)/(COUNT(J46:L46)))),0)</f>
        <v>#REF!</v>
      </c>
      <c r="J46" s="58"/>
      <c r="K46" s="58"/>
      <c r="L46" s="58"/>
      <c r="M46" s="60"/>
      <c r="N46" s="55" t="e">
        <f t="shared" si="0"/>
        <v>#DIV/0!</v>
      </c>
      <c r="O46" s="56" t="str">
        <f t="shared" si="1"/>
        <v/>
      </c>
      <c r="P46" s="2"/>
      <c r="Q46" s="153">
        <v>36</v>
      </c>
      <c r="R46" s="163">
        <f>INPUT!B46</f>
        <v>0</v>
      </c>
      <c r="S46" s="236"/>
      <c r="T46" s="236"/>
      <c r="U46" s="236"/>
      <c r="V46" s="236"/>
      <c r="W46" s="236"/>
      <c r="X46" s="236"/>
      <c r="Y46" s="236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1:70" s="19" customFormat="1" ht="15.75" x14ac:dyDescent="0.2">
      <c r="A47" s="153">
        <v>37</v>
      </c>
      <c r="B47" s="164">
        <f>INPUT!B47</f>
        <v>0</v>
      </c>
      <c r="C47" s="158"/>
      <c r="D47" s="58"/>
      <c r="E47" s="59"/>
      <c r="F47" s="58"/>
      <c r="G47" s="59"/>
      <c r="H47" s="58"/>
      <c r="I47" s="48" t="e">
        <f>ROUND(IF(OR(J47="",K47="",L47="",#REF!=""),"",IF(ISERROR(J47+K47+L47+#REF!)/(COUNT(J47:L47)),"",(J47+K47+L47+#REF!)/(COUNT(J47:L47)))),0)</f>
        <v>#REF!</v>
      </c>
      <c r="J47" s="58"/>
      <c r="K47" s="58"/>
      <c r="L47" s="58"/>
      <c r="M47" s="60"/>
      <c r="N47" s="55" t="e">
        <f t="shared" si="0"/>
        <v>#DIV/0!</v>
      </c>
      <c r="O47" s="56" t="str">
        <f t="shared" si="1"/>
        <v/>
      </c>
      <c r="P47" s="2"/>
      <c r="Q47" s="153">
        <v>37</v>
      </c>
      <c r="R47" s="163">
        <f>INPUT!B47</f>
        <v>0</v>
      </c>
      <c r="S47" s="236"/>
      <c r="T47" s="236"/>
      <c r="U47" s="236"/>
      <c r="V47" s="236"/>
      <c r="W47" s="236"/>
      <c r="X47" s="236"/>
      <c r="Y47" s="236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1:70" s="19" customFormat="1" ht="15.75" x14ac:dyDescent="0.2">
      <c r="A48" s="153">
        <v>38</v>
      </c>
      <c r="B48" s="164">
        <f>INPUT!B48</f>
        <v>0</v>
      </c>
      <c r="C48" s="158"/>
      <c r="D48" s="58"/>
      <c r="E48" s="59"/>
      <c r="F48" s="58"/>
      <c r="G48" s="59"/>
      <c r="H48" s="58"/>
      <c r="I48" s="48" t="e">
        <f>ROUND(IF(OR(J48="",K48="",L48="",#REF!=""),"",IF(ISERROR(J48+K48+L48+#REF!)/(COUNT(J48:L48)),"",(J48+K48+L48+#REF!)/(COUNT(J48:L48)))),0)</f>
        <v>#REF!</v>
      </c>
      <c r="J48" s="58"/>
      <c r="K48" s="58"/>
      <c r="L48" s="58"/>
      <c r="M48" s="60"/>
      <c r="N48" s="55" t="e">
        <f t="shared" si="0"/>
        <v>#DIV/0!</v>
      </c>
      <c r="O48" s="56" t="str">
        <f t="shared" si="1"/>
        <v/>
      </c>
      <c r="P48" s="2"/>
      <c r="Q48" s="153">
        <v>38</v>
      </c>
      <c r="R48" s="163">
        <f>INPUT!B48</f>
        <v>0</v>
      </c>
      <c r="S48" s="236"/>
      <c r="T48" s="236"/>
      <c r="U48" s="236"/>
      <c r="V48" s="236"/>
      <c r="W48" s="236"/>
      <c r="X48" s="236"/>
      <c r="Y48" s="236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1:70" s="19" customFormat="1" ht="15.75" x14ac:dyDescent="0.2">
      <c r="A49" s="153">
        <v>39</v>
      </c>
      <c r="B49" s="164">
        <f>INPUT!B49</f>
        <v>0</v>
      </c>
      <c r="C49" s="158"/>
      <c r="D49" s="58"/>
      <c r="E49" s="59"/>
      <c r="F49" s="58"/>
      <c r="G49" s="59"/>
      <c r="H49" s="58"/>
      <c r="I49" s="48" t="e">
        <f>ROUND(IF(OR(J49="",K49="",L49="",#REF!=""),"",IF(ISERROR(J49+K49+L49+#REF!)/(COUNT(J49:L49)),"",(J49+K49+L49+#REF!)/(COUNT(J49:L49)))),0)</f>
        <v>#REF!</v>
      </c>
      <c r="J49" s="58"/>
      <c r="K49" s="58"/>
      <c r="L49" s="58"/>
      <c r="M49" s="60"/>
      <c r="N49" s="55" t="e">
        <f t="shared" si="0"/>
        <v>#DIV/0!</v>
      </c>
      <c r="O49" s="56" t="str">
        <f t="shared" si="1"/>
        <v/>
      </c>
      <c r="P49" s="2"/>
      <c r="Q49" s="153">
        <v>39</v>
      </c>
      <c r="R49" s="163">
        <f>INPUT!B49</f>
        <v>0</v>
      </c>
      <c r="S49" s="236"/>
      <c r="T49" s="236"/>
      <c r="U49" s="236"/>
      <c r="V49" s="236"/>
      <c r="W49" s="236"/>
      <c r="X49" s="236"/>
      <c r="Y49" s="236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1:70" s="19" customFormat="1" ht="15.75" x14ac:dyDescent="0.2">
      <c r="A50" s="153">
        <v>40</v>
      </c>
      <c r="B50" s="164">
        <f>INPUT!B50</f>
        <v>0</v>
      </c>
      <c r="C50" s="158"/>
      <c r="D50" s="58"/>
      <c r="E50" s="59"/>
      <c r="F50" s="58"/>
      <c r="G50" s="59"/>
      <c r="H50" s="58"/>
      <c r="I50" s="48" t="e">
        <f>ROUND(IF(OR(J50="",K50="",L50="",#REF!=""),"",IF(ISERROR(J50+K50+L50+#REF!)/(COUNT(J50:L50)),"",(J50+K50+L50+#REF!)/(COUNT(J50:L50)))),0)</f>
        <v>#REF!</v>
      </c>
      <c r="J50" s="58"/>
      <c r="K50" s="58"/>
      <c r="L50" s="58"/>
      <c r="M50" s="60"/>
      <c r="N50" s="55" t="e">
        <f t="shared" si="0"/>
        <v>#DIV/0!</v>
      </c>
      <c r="O50" s="56" t="str">
        <f t="shared" si="1"/>
        <v/>
      </c>
      <c r="P50" s="2"/>
      <c r="Q50" s="153">
        <v>40</v>
      </c>
      <c r="R50" s="163">
        <f>INPUT!B50</f>
        <v>0</v>
      </c>
      <c r="S50" s="236"/>
      <c r="T50" s="236"/>
      <c r="U50" s="236"/>
      <c r="V50" s="236"/>
      <c r="W50" s="236"/>
      <c r="X50" s="236"/>
      <c r="Y50" s="236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0" s="19" customFormat="1" ht="15.75" x14ac:dyDescent="0.2">
      <c r="A51" s="153">
        <v>41</v>
      </c>
      <c r="B51" s="164">
        <f>INPUT!B51</f>
        <v>0</v>
      </c>
      <c r="C51" s="158"/>
      <c r="D51" s="58"/>
      <c r="E51" s="59"/>
      <c r="F51" s="58"/>
      <c r="G51" s="59"/>
      <c r="H51" s="58"/>
      <c r="I51" s="48" t="e">
        <f>ROUND(IF(OR(J51="",K51="",L51="",#REF!=""),"",IF(ISERROR(J51+K51+L51+#REF!)/(COUNT(J51:L51)),"",(J51+K51+L51+#REF!)/(COUNT(J51:L51)))),0)</f>
        <v>#REF!</v>
      </c>
      <c r="J51" s="58"/>
      <c r="K51" s="58"/>
      <c r="L51" s="58"/>
      <c r="M51" s="60"/>
      <c r="N51" s="55" t="e">
        <f t="shared" si="0"/>
        <v>#DIV/0!</v>
      </c>
      <c r="O51" s="56" t="str">
        <f t="shared" si="1"/>
        <v/>
      </c>
      <c r="P51" s="2"/>
      <c r="Q51" s="153">
        <v>41</v>
      </c>
      <c r="R51" s="163">
        <f>INPUT!B51</f>
        <v>0</v>
      </c>
      <c r="S51" s="236"/>
      <c r="T51" s="236"/>
      <c r="U51" s="236"/>
      <c r="V51" s="236"/>
      <c r="W51" s="236"/>
      <c r="X51" s="236"/>
      <c r="Y51" s="236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1:70" s="19" customFormat="1" ht="15.75" x14ac:dyDescent="0.2">
      <c r="A52" s="153">
        <v>42</v>
      </c>
      <c r="B52" s="164">
        <f>INPUT!B52</f>
        <v>0</v>
      </c>
      <c r="C52" s="158"/>
      <c r="D52" s="58"/>
      <c r="E52" s="59"/>
      <c r="F52" s="58"/>
      <c r="G52" s="59"/>
      <c r="H52" s="58"/>
      <c r="I52" s="48" t="e">
        <f>ROUND(IF(OR(J52="",K52="",L52="",#REF!=""),"",IF(ISERROR(J52+K52+L52+#REF!)/(COUNT(J52:L52)),"",(J52+K52+L52+#REF!)/(COUNT(J52:L52)))),0)</f>
        <v>#REF!</v>
      </c>
      <c r="J52" s="58"/>
      <c r="K52" s="58"/>
      <c r="L52" s="58"/>
      <c r="M52" s="60"/>
      <c r="N52" s="55" t="e">
        <f t="shared" si="0"/>
        <v>#DIV/0!</v>
      </c>
      <c r="O52" s="56" t="str">
        <f t="shared" si="1"/>
        <v/>
      </c>
      <c r="P52" s="2"/>
      <c r="Q52" s="153">
        <v>42</v>
      </c>
      <c r="R52" s="163">
        <f>INPUT!B52</f>
        <v>0</v>
      </c>
      <c r="S52" s="236"/>
      <c r="T52" s="236"/>
      <c r="U52" s="236"/>
      <c r="V52" s="236"/>
      <c r="W52" s="236"/>
      <c r="X52" s="236"/>
      <c r="Y52" s="236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0" s="19" customFormat="1" ht="15.75" x14ac:dyDescent="0.2">
      <c r="A53" s="153">
        <v>43</v>
      </c>
      <c r="B53" s="164">
        <f>INPUT!B53</f>
        <v>0</v>
      </c>
      <c r="C53" s="158"/>
      <c r="D53" s="58"/>
      <c r="E53" s="59"/>
      <c r="F53" s="58"/>
      <c r="G53" s="59"/>
      <c r="H53" s="58"/>
      <c r="I53" s="48" t="e">
        <f>ROUND(IF(OR(J53="",K53="",L53="",#REF!=""),"",IF(ISERROR(J53+K53+L53+#REF!)/(COUNT(J53:L53)),"",(J53+K53+L53+#REF!)/(COUNT(J53:L53)))),0)</f>
        <v>#REF!</v>
      </c>
      <c r="J53" s="58"/>
      <c r="K53" s="58"/>
      <c r="L53" s="58"/>
      <c r="M53" s="60"/>
      <c r="N53" s="55" t="e">
        <f t="shared" si="0"/>
        <v>#DIV/0!</v>
      </c>
      <c r="O53" s="56" t="str">
        <f t="shared" si="1"/>
        <v/>
      </c>
      <c r="P53" s="2"/>
      <c r="Q53" s="153">
        <v>43</v>
      </c>
      <c r="R53" s="163">
        <f>INPUT!B53</f>
        <v>0</v>
      </c>
      <c r="S53" s="236"/>
      <c r="T53" s="236"/>
      <c r="U53" s="236"/>
      <c r="V53" s="236"/>
      <c r="W53" s="236"/>
      <c r="X53" s="236"/>
      <c r="Y53" s="236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spans="1:70" s="19" customFormat="1" ht="15.75" x14ac:dyDescent="0.2">
      <c r="A54" s="153">
        <v>44</v>
      </c>
      <c r="B54" s="164">
        <f>INPUT!B54</f>
        <v>0</v>
      </c>
      <c r="C54" s="158"/>
      <c r="D54" s="58"/>
      <c r="E54" s="59"/>
      <c r="F54" s="58"/>
      <c r="G54" s="59"/>
      <c r="H54" s="58"/>
      <c r="I54" s="48" t="e">
        <f>ROUND(IF(OR(J54="",K54="",L54="",#REF!=""),"",IF(ISERROR(J54+K54+L54+#REF!)/(COUNT(J54:L54)),"",(J54+K54+L54+#REF!)/(COUNT(J54:L54)))),0)</f>
        <v>#REF!</v>
      </c>
      <c r="J54" s="58"/>
      <c r="K54" s="58"/>
      <c r="L54" s="58"/>
      <c r="M54" s="60"/>
      <c r="N54" s="55" t="e">
        <f t="shared" si="0"/>
        <v>#DIV/0!</v>
      </c>
      <c r="O54" s="56" t="str">
        <f t="shared" si="1"/>
        <v/>
      </c>
      <c r="P54" s="2"/>
      <c r="Q54" s="153">
        <v>44</v>
      </c>
      <c r="R54" s="163">
        <f>INPUT!B54</f>
        <v>0</v>
      </c>
      <c r="S54" s="236"/>
      <c r="T54" s="236"/>
      <c r="U54" s="236"/>
      <c r="V54" s="236"/>
      <c r="W54" s="236"/>
      <c r="X54" s="236"/>
      <c r="Y54" s="236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 spans="1:70" s="19" customFormat="1" ht="15.75" x14ac:dyDescent="0.2">
      <c r="A55" s="153">
        <v>45</v>
      </c>
      <c r="B55" s="164">
        <f>INPUT!B55</f>
        <v>0</v>
      </c>
      <c r="C55" s="158"/>
      <c r="D55" s="58"/>
      <c r="E55" s="59"/>
      <c r="F55" s="58"/>
      <c r="G55" s="59"/>
      <c r="H55" s="58"/>
      <c r="I55" s="48" t="e">
        <f>ROUND(IF(OR(J55="",K55="",L55="",#REF!=""),"",IF(ISERROR(J55+K55+L55+#REF!)/(COUNT(J55:L55)),"",(J55+K55+L55+#REF!)/(COUNT(J55:L55)))),0)</f>
        <v>#REF!</v>
      </c>
      <c r="J55" s="58"/>
      <c r="K55" s="58"/>
      <c r="L55" s="58"/>
      <c r="M55" s="60"/>
      <c r="N55" s="55" t="e">
        <f t="shared" si="0"/>
        <v>#DIV/0!</v>
      </c>
      <c r="O55" s="56" t="str">
        <f t="shared" si="1"/>
        <v/>
      </c>
      <c r="P55" s="2"/>
      <c r="Q55" s="153">
        <v>45</v>
      </c>
      <c r="R55" s="163">
        <f>INPUT!B55</f>
        <v>0</v>
      </c>
      <c r="S55" s="236"/>
      <c r="T55" s="236"/>
      <c r="U55" s="236"/>
      <c r="V55" s="236"/>
      <c r="W55" s="236"/>
      <c r="X55" s="236"/>
      <c r="Y55" s="236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 spans="1:70" s="19" customFormat="1" ht="15.75" x14ac:dyDescent="0.2">
      <c r="A56" s="153">
        <v>46</v>
      </c>
      <c r="B56" s="164">
        <f>INPUT!B56</f>
        <v>0</v>
      </c>
      <c r="C56" s="158"/>
      <c r="D56" s="58"/>
      <c r="E56" s="59"/>
      <c r="F56" s="58"/>
      <c r="G56" s="59"/>
      <c r="H56" s="58"/>
      <c r="I56" s="48" t="e">
        <f>ROUND(IF(OR(J56="",K56="",L56="",#REF!=""),"",IF(ISERROR(J56+K56+L56+#REF!)/(COUNT(J56:L56)),"",(J56+K56+L56+#REF!)/(COUNT(J56:L56)))),0)</f>
        <v>#REF!</v>
      </c>
      <c r="J56" s="58"/>
      <c r="K56" s="58"/>
      <c r="L56" s="58"/>
      <c r="M56" s="60"/>
      <c r="N56" s="55" t="e">
        <f t="shared" si="0"/>
        <v>#DIV/0!</v>
      </c>
      <c r="O56" s="56" t="str">
        <f t="shared" si="1"/>
        <v/>
      </c>
      <c r="P56" s="2"/>
      <c r="Q56" s="153">
        <v>46</v>
      </c>
      <c r="R56" s="163">
        <f>INPUT!B56</f>
        <v>0</v>
      </c>
      <c r="S56" s="236"/>
      <c r="T56" s="236"/>
      <c r="U56" s="236"/>
      <c r="V56" s="236"/>
      <c r="W56" s="236"/>
      <c r="X56" s="236"/>
      <c r="Y56" s="236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</row>
    <row r="57" spans="1:70" s="19" customFormat="1" ht="15.75" x14ac:dyDescent="0.2">
      <c r="A57" s="153">
        <v>47</v>
      </c>
      <c r="B57" s="164">
        <f>INPUT!B57</f>
        <v>0</v>
      </c>
      <c r="C57" s="158"/>
      <c r="D57" s="58"/>
      <c r="E57" s="59"/>
      <c r="F57" s="58"/>
      <c r="G57" s="59"/>
      <c r="H57" s="58"/>
      <c r="I57" s="48" t="e">
        <f>ROUND(IF(OR(J57="",K57="",L57="",#REF!=""),"",IF(ISERROR(J57+K57+L57+#REF!)/(COUNT(J57:L57)),"",(J57+K57+L57+#REF!)/(COUNT(J57:L57)))),0)</f>
        <v>#REF!</v>
      </c>
      <c r="J57" s="58"/>
      <c r="K57" s="58"/>
      <c r="L57" s="58"/>
      <c r="M57" s="60"/>
      <c r="N57" s="55" t="e">
        <f t="shared" si="0"/>
        <v>#DIV/0!</v>
      </c>
      <c r="O57" s="56" t="str">
        <f t="shared" si="1"/>
        <v/>
      </c>
      <c r="P57" s="2"/>
      <c r="Q57" s="153">
        <v>47</v>
      </c>
      <c r="R57" s="163">
        <f>INPUT!B57</f>
        <v>0</v>
      </c>
      <c r="S57" s="236"/>
      <c r="T57" s="236"/>
      <c r="U57" s="236"/>
      <c r="V57" s="236"/>
      <c r="W57" s="236"/>
      <c r="X57" s="236"/>
      <c r="Y57" s="236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</row>
    <row r="58" spans="1:70" s="19" customFormat="1" ht="15.75" x14ac:dyDescent="0.2">
      <c r="A58" s="153">
        <v>48</v>
      </c>
      <c r="B58" s="164">
        <f>INPUT!B58</f>
        <v>0</v>
      </c>
      <c r="C58" s="158"/>
      <c r="D58" s="58"/>
      <c r="E58" s="59"/>
      <c r="F58" s="58"/>
      <c r="G58" s="59"/>
      <c r="H58" s="58"/>
      <c r="I58" s="48" t="e">
        <f>ROUND(IF(OR(J58="",K58="",L58="",#REF!=""),"",IF(ISERROR(J58+K58+L58+#REF!)/(COUNT(J58:L58)),"",(J58+K58+L58+#REF!)/(COUNT(J58:L58)))),0)</f>
        <v>#REF!</v>
      </c>
      <c r="J58" s="58"/>
      <c r="K58" s="58"/>
      <c r="L58" s="58"/>
      <c r="M58" s="60"/>
      <c r="N58" s="55" t="e">
        <f t="shared" si="0"/>
        <v>#DIV/0!</v>
      </c>
      <c r="O58" s="56" t="str">
        <f t="shared" si="1"/>
        <v/>
      </c>
      <c r="P58" s="2"/>
      <c r="Q58" s="153">
        <v>48</v>
      </c>
      <c r="R58" s="163">
        <f>INPUT!B58</f>
        <v>0</v>
      </c>
      <c r="S58" s="236"/>
      <c r="T58" s="236"/>
      <c r="U58" s="236"/>
      <c r="V58" s="236"/>
      <c r="W58" s="236"/>
      <c r="X58" s="236"/>
      <c r="Y58" s="236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</row>
    <row r="59" spans="1:70" s="19" customFormat="1" ht="15.75" x14ac:dyDescent="0.2">
      <c r="A59" s="153">
        <v>49</v>
      </c>
      <c r="B59" s="164">
        <f>INPUT!B59</f>
        <v>0</v>
      </c>
      <c r="C59" s="158"/>
      <c r="D59" s="58"/>
      <c r="E59" s="59"/>
      <c r="F59" s="58"/>
      <c r="G59" s="59"/>
      <c r="H59" s="58"/>
      <c r="I59" s="48" t="e">
        <f>ROUND(IF(OR(J59="",K59="",L59="",#REF!=""),"",IF(ISERROR(J59+K59+L59+#REF!)/(COUNT(J59:L59)),"",(J59+K59+L59+#REF!)/(COUNT(J59:L59)))),0)</f>
        <v>#REF!</v>
      </c>
      <c r="J59" s="58"/>
      <c r="K59" s="58"/>
      <c r="L59" s="58"/>
      <c r="M59" s="60"/>
      <c r="N59" s="55" t="e">
        <f t="shared" si="0"/>
        <v>#DIV/0!</v>
      </c>
      <c r="O59" s="56" t="str">
        <f t="shared" si="1"/>
        <v/>
      </c>
      <c r="P59" s="2"/>
      <c r="Q59" s="153">
        <v>49</v>
      </c>
      <c r="R59" s="163">
        <f>INPUT!B59</f>
        <v>0</v>
      </c>
      <c r="S59" s="236"/>
      <c r="T59" s="236"/>
      <c r="U59" s="236"/>
      <c r="V59" s="236"/>
      <c r="W59" s="236"/>
      <c r="X59" s="236"/>
      <c r="Y59" s="236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 spans="1:70" s="19" customFormat="1" ht="16.5" thickBot="1" x14ac:dyDescent="0.25">
      <c r="A60" s="154">
        <v>50</v>
      </c>
      <c r="B60" s="165">
        <f>INPUT!B60</f>
        <v>0</v>
      </c>
      <c r="C60" s="159"/>
      <c r="D60" s="62"/>
      <c r="E60" s="63"/>
      <c r="F60" s="62"/>
      <c r="G60" s="63"/>
      <c r="H60" s="62"/>
      <c r="I60" s="48" t="e">
        <f>ROUND(IF(OR(J60="",K60="",L60="",#REF!=""),"",IF(ISERROR(J60+K60+L60+#REF!)/(COUNT(J60:L60)),"",(J60+K60+L60+#REF!)/(COUNT(J60:L60)))),0)</f>
        <v>#REF!</v>
      </c>
      <c r="J60" s="62"/>
      <c r="K60" s="62"/>
      <c r="L60" s="62"/>
      <c r="M60" s="60"/>
      <c r="N60" s="55" t="e">
        <f t="shared" si="0"/>
        <v>#DIV/0!</v>
      </c>
      <c r="O60" s="56" t="str">
        <f t="shared" si="1"/>
        <v/>
      </c>
      <c r="P60" s="2"/>
      <c r="Q60" s="154">
        <v>50</v>
      </c>
      <c r="R60" s="238">
        <f>INPUT!B60</f>
        <v>0</v>
      </c>
      <c r="S60" s="239"/>
      <c r="T60" s="239"/>
      <c r="U60" s="239"/>
      <c r="V60" s="239"/>
      <c r="W60" s="239"/>
      <c r="X60" s="239"/>
      <c r="Y60" s="239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1:70" s="19" customFormat="1" ht="16.5" thickBot="1" x14ac:dyDescent="0.25">
      <c r="A61" s="155"/>
      <c r="B61" s="166" t="s">
        <v>33</v>
      </c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34"/>
      <c r="P61" s="2"/>
      <c r="Q61" s="241"/>
      <c r="R61" s="242">
        <f>INPUT!B61</f>
        <v>0</v>
      </c>
      <c r="S61" s="243"/>
      <c r="T61" s="243"/>
      <c r="U61" s="243"/>
      <c r="V61" s="243"/>
      <c r="W61" s="243"/>
      <c r="X61" s="243"/>
      <c r="Y61" s="2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 spans="1:70" s="19" customFormat="1" ht="15.75" x14ac:dyDescent="0.2">
      <c r="A62" s="97">
        <v>1</v>
      </c>
      <c r="B62" s="163">
        <f>INPUT!B62</f>
        <v>0</v>
      </c>
      <c r="C62" s="157"/>
      <c r="D62" s="45"/>
      <c r="E62" s="45"/>
      <c r="F62" s="45"/>
      <c r="G62" s="45"/>
      <c r="H62" s="45"/>
      <c r="I62" s="48" t="e">
        <f>ROUND(IF(OR(J62="",K62="",L62="",#REF!=""),"",IF(ISERROR(J62+K62+L62+#REF!)/(COUNT(J62:L62)),"",(J62+K62+L62+#REF!)/(COUNT(J62:L62)))),0)</f>
        <v>#REF!</v>
      </c>
      <c r="J62" s="45"/>
      <c r="K62" s="45"/>
      <c r="L62" s="45"/>
      <c r="M62" s="54"/>
      <c r="N62" s="55" t="e">
        <f t="shared" si="0"/>
        <v>#DIV/0!</v>
      </c>
      <c r="O62" s="56" t="str">
        <f t="shared" si="1"/>
        <v/>
      </c>
      <c r="P62" s="2"/>
      <c r="Q62" s="97">
        <v>1</v>
      </c>
      <c r="R62" s="163">
        <f>INPUT!B62</f>
        <v>0</v>
      </c>
      <c r="S62" s="240"/>
      <c r="T62" s="240"/>
      <c r="U62" s="240"/>
      <c r="V62" s="240"/>
      <c r="W62" s="240"/>
      <c r="X62" s="240"/>
      <c r="Y62" s="240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spans="1:70" s="19" customFormat="1" ht="15.75" x14ac:dyDescent="0.2">
      <c r="A63" s="153">
        <v>2</v>
      </c>
      <c r="B63" s="164">
        <f>INPUT!B63</f>
        <v>0</v>
      </c>
      <c r="C63" s="157"/>
      <c r="D63" s="45"/>
      <c r="E63" s="45"/>
      <c r="F63" s="45"/>
      <c r="G63" s="45"/>
      <c r="H63" s="45"/>
      <c r="I63" s="48" t="e">
        <f>ROUND(IF(OR(J63="",K63="",L63="",#REF!=""),"",IF(ISERROR(J63+K63+L63+#REF!)/(COUNT(J63:L63)),"",(J63+K63+L63+#REF!)/(COUNT(J63:L63)))),0)</f>
        <v>#REF!</v>
      </c>
      <c r="J63" s="45"/>
      <c r="K63" s="45"/>
      <c r="L63" s="45"/>
      <c r="M63" s="54"/>
      <c r="N63" s="55" t="e">
        <f t="shared" si="0"/>
        <v>#DIV/0!</v>
      </c>
      <c r="O63" s="56" t="str">
        <f t="shared" si="1"/>
        <v/>
      </c>
      <c r="P63" s="2"/>
      <c r="Q63" s="153">
        <v>2</v>
      </c>
      <c r="R63" s="163">
        <f>INPUT!B63</f>
        <v>0</v>
      </c>
      <c r="S63" s="236"/>
      <c r="T63" s="236"/>
      <c r="U63" s="236"/>
      <c r="V63" s="236"/>
      <c r="W63" s="236"/>
      <c r="X63" s="236"/>
      <c r="Y63" s="236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1:70" s="19" customFormat="1" ht="15.75" x14ac:dyDescent="0.2">
      <c r="A64" s="153">
        <v>3</v>
      </c>
      <c r="B64" s="164">
        <f>INPUT!B64</f>
        <v>0</v>
      </c>
      <c r="C64" s="157"/>
      <c r="D64" s="45"/>
      <c r="E64" s="45"/>
      <c r="F64" s="45"/>
      <c r="G64" s="45"/>
      <c r="H64" s="45"/>
      <c r="I64" s="48" t="e">
        <f>ROUND(IF(OR(J64="",K64="",L64="",#REF!=""),"",IF(ISERROR(J64+K64+L64+#REF!)/(COUNT(J64:L64)),"",(J64+K64+L64+#REF!)/(COUNT(J64:L64)))),0)</f>
        <v>#REF!</v>
      </c>
      <c r="J64" s="45"/>
      <c r="K64" s="45"/>
      <c r="L64" s="45"/>
      <c r="M64" s="54"/>
      <c r="N64" s="55" t="e">
        <f t="shared" si="0"/>
        <v>#DIV/0!</v>
      </c>
      <c r="O64" s="56" t="str">
        <f t="shared" si="1"/>
        <v/>
      </c>
      <c r="P64" s="2"/>
      <c r="Q64" s="153">
        <v>3</v>
      </c>
      <c r="R64" s="163">
        <f>INPUT!B64</f>
        <v>0</v>
      </c>
      <c r="S64" s="236"/>
      <c r="T64" s="236"/>
      <c r="U64" s="236"/>
      <c r="V64" s="236"/>
      <c r="W64" s="236"/>
      <c r="X64" s="236"/>
      <c r="Y64" s="236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 spans="1:70" s="19" customFormat="1" ht="15.75" x14ac:dyDescent="0.2">
      <c r="A65" s="153">
        <v>4</v>
      </c>
      <c r="B65" s="164">
        <f>INPUT!B65</f>
        <v>0</v>
      </c>
      <c r="C65" s="157"/>
      <c r="D65" s="45"/>
      <c r="E65" s="45"/>
      <c r="F65" s="45"/>
      <c r="G65" s="45"/>
      <c r="H65" s="45"/>
      <c r="I65" s="48" t="e">
        <f>ROUND(IF(OR(J65="",K65="",L65="",#REF!=""),"",IF(ISERROR(J65+K65+L65+#REF!)/(COUNT(J65:L65)),"",(J65+K65+L65+#REF!)/(COUNT(J65:L65)))),0)</f>
        <v>#REF!</v>
      </c>
      <c r="J65" s="45"/>
      <c r="K65" s="45"/>
      <c r="L65" s="45"/>
      <c r="M65" s="54"/>
      <c r="N65" s="55" t="e">
        <f t="shared" si="0"/>
        <v>#DIV/0!</v>
      </c>
      <c r="O65" s="56" t="str">
        <f t="shared" si="1"/>
        <v/>
      </c>
      <c r="P65" s="2"/>
      <c r="Q65" s="153">
        <v>4</v>
      </c>
      <c r="R65" s="163">
        <f>INPUT!B65</f>
        <v>0</v>
      </c>
      <c r="S65" s="236"/>
      <c r="T65" s="236"/>
      <c r="U65" s="236"/>
      <c r="V65" s="236"/>
      <c r="W65" s="236"/>
      <c r="X65" s="236"/>
      <c r="Y65" s="236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 spans="1:70" s="19" customFormat="1" ht="15.75" x14ac:dyDescent="0.2">
      <c r="A66" s="153">
        <v>5</v>
      </c>
      <c r="B66" s="164">
        <f>INPUT!B66</f>
        <v>0</v>
      </c>
      <c r="C66" s="157"/>
      <c r="D66" s="45"/>
      <c r="E66" s="45"/>
      <c r="F66" s="45"/>
      <c r="G66" s="45"/>
      <c r="H66" s="45"/>
      <c r="I66" s="48" t="e">
        <f>ROUND(IF(OR(J66="",K66="",L66="",#REF!=""),"",IF(ISERROR(J66+K66+L66+#REF!)/(COUNT(J66:L66)),"",(J66+K66+L66+#REF!)/(COUNT(J66:L66)))),0)</f>
        <v>#REF!</v>
      </c>
      <c r="J66" s="45"/>
      <c r="K66" s="45"/>
      <c r="L66" s="45"/>
      <c r="M66" s="54"/>
      <c r="N66" s="55" t="e">
        <f t="shared" si="0"/>
        <v>#DIV/0!</v>
      </c>
      <c r="O66" s="56" t="str">
        <f t="shared" si="1"/>
        <v/>
      </c>
      <c r="P66" s="2"/>
      <c r="Q66" s="153">
        <v>5</v>
      </c>
      <c r="R66" s="163">
        <f>INPUT!B66</f>
        <v>0</v>
      </c>
      <c r="S66" s="236"/>
      <c r="T66" s="236"/>
      <c r="U66" s="236"/>
      <c r="V66" s="236"/>
      <c r="W66" s="236"/>
      <c r="X66" s="236"/>
      <c r="Y66" s="236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 spans="1:70" s="19" customFormat="1" ht="15.75" x14ac:dyDescent="0.2">
      <c r="A67" s="153">
        <v>6</v>
      </c>
      <c r="B67" s="164">
        <f>INPUT!B67</f>
        <v>0</v>
      </c>
      <c r="C67" s="157"/>
      <c r="D67" s="45"/>
      <c r="E67" s="45"/>
      <c r="F67" s="45"/>
      <c r="G67" s="45"/>
      <c r="H67" s="45"/>
      <c r="I67" s="48" t="e">
        <f>ROUND(IF(OR(J67="",K67="",L67="",#REF!=""),"",IF(ISERROR(J67+K67+L67+#REF!)/(COUNT(J67:L67)),"",(J67+K67+L67+#REF!)/(COUNT(J67:L67)))),0)</f>
        <v>#REF!</v>
      </c>
      <c r="J67" s="45"/>
      <c r="K67" s="45"/>
      <c r="L67" s="45"/>
      <c r="M67" s="54"/>
      <c r="N67" s="55" t="e">
        <f t="shared" si="0"/>
        <v>#DIV/0!</v>
      </c>
      <c r="O67" s="56" t="str">
        <f t="shared" si="1"/>
        <v/>
      </c>
      <c r="P67" s="2"/>
      <c r="Q67" s="153">
        <v>6</v>
      </c>
      <c r="R67" s="163">
        <f>INPUT!B67</f>
        <v>0</v>
      </c>
      <c r="S67" s="236"/>
      <c r="T67" s="236"/>
      <c r="U67" s="236"/>
      <c r="V67" s="236"/>
      <c r="W67" s="236"/>
      <c r="X67" s="236"/>
      <c r="Y67" s="236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</row>
    <row r="68" spans="1:70" s="19" customFormat="1" ht="15.75" x14ac:dyDescent="0.2">
      <c r="A68" s="153">
        <v>7</v>
      </c>
      <c r="B68" s="164">
        <f>INPUT!B68</f>
        <v>0</v>
      </c>
      <c r="C68" s="157"/>
      <c r="D68" s="45"/>
      <c r="E68" s="45"/>
      <c r="F68" s="45"/>
      <c r="G68" s="45"/>
      <c r="H68" s="45"/>
      <c r="I68" s="48" t="e">
        <f>ROUND(IF(OR(J68="",K68="",L68="",#REF!=""),"",IF(ISERROR(J68+K68+L68+#REF!)/(COUNT(J68:L68)),"",(J68+K68+L68+#REF!)/(COUNT(J68:L68)))),0)</f>
        <v>#REF!</v>
      </c>
      <c r="J68" s="45"/>
      <c r="K68" s="45"/>
      <c r="L68" s="45"/>
      <c r="M68" s="54"/>
      <c r="N68" s="55" t="e">
        <f t="shared" si="0"/>
        <v>#DIV/0!</v>
      </c>
      <c r="O68" s="56" t="str">
        <f t="shared" si="1"/>
        <v/>
      </c>
      <c r="P68" s="2"/>
      <c r="Q68" s="153">
        <v>7</v>
      </c>
      <c r="R68" s="163">
        <f>INPUT!B68</f>
        <v>0</v>
      </c>
      <c r="S68" s="236"/>
      <c r="T68" s="236"/>
      <c r="U68" s="236"/>
      <c r="V68" s="236"/>
      <c r="W68" s="236"/>
      <c r="X68" s="236"/>
      <c r="Y68" s="236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</row>
    <row r="69" spans="1:70" s="19" customFormat="1" ht="15.75" x14ac:dyDescent="0.2">
      <c r="A69" s="153">
        <v>8</v>
      </c>
      <c r="B69" s="164">
        <f>INPUT!B69</f>
        <v>0</v>
      </c>
      <c r="C69" s="157"/>
      <c r="D69" s="45"/>
      <c r="E69" s="45"/>
      <c r="F69" s="45"/>
      <c r="G69" s="45"/>
      <c r="H69" s="45"/>
      <c r="I69" s="48" t="e">
        <f>ROUND(IF(OR(J69="",K69="",L69="",#REF!=""),"",IF(ISERROR(J69+K69+L69+#REF!)/(COUNT(J69:L69)),"",(J69+K69+L69+#REF!)/(COUNT(J69:L69)))),0)</f>
        <v>#REF!</v>
      </c>
      <c r="J69" s="45"/>
      <c r="K69" s="45"/>
      <c r="L69" s="45"/>
      <c r="M69" s="54"/>
      <c r="N69" s="55" t="e">
        <f t="shared" si="0"/>
        <v>#DIV/0!</v>
      </c>
      <c r="O69" s="56" t="str">
        <f t="shared" si="1"/>
        <v/>
      </c>
      <c r="P69" s="2"/>
      <c r="Q69" s="153">
        <v>8</v>
      </c>
      <c r="R69" s="163">
        <f>INPUT!B69</f>
        <v>0</v>
      </c>
      <c r="S69" s="236"/>
      <c r="T69" s="236"/>
      <c r="U69" s="236"/>
      <c r="V69" s="236"/>
      <c r="W69" s="236"/>
      <c r="X69" s="236"/>
      <c r="Y69" s="236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</row>
    <row r="70" spans="1:70" s="19" customFormat="1" ht="15.75" x14ac:dyDescent="0.2">
      <c r="A70" s="153">
        <v>9</v>
      </c>
      <c r="B70" s="164">
        <f>INPUT!B70</f>
        <v>0</v>
      </c>
      <c r="C70" s="157"/>
      <c r="D70" s="45"/>
      <c r="E70" s="45"/>
      <c r="F70" s="45"/>
      <c r="G70" s="45"/>
      <c r="H70" s="45"/>
      <c r="I70" s="48" t="e">
        <f>ROUND(IF(OR(J70="",K70="",L70="",#REF!=""),"",IF(ISERROR(J70+K70+L70+#REF!)/(COUNT(J70:L70)),"",(J70+K70+L70+#REF!)/(COUNT(J70:L70)))),0)</f>
        <v>#REF!</v>
      </c>
      <c r="J70" s="45"/>
      <c r="K70" s="45"/>
      <c r="L70" s="45"/>
      <c r="M70" s="54"/>
      <c r="N70" s="55" t="e">
        <f t="shared" si="0"/>
        <v>#DIV/0!</v>
      </c>
      <c r="O70" s="56" t="str">
        <f t="shared" si="1"/>
        <v/>
      </c>
      <c r="P70" s="2"/>
      <c r="Q70" s="153">
        <v>9</v>
      </c>
      <c r="R70" s="163">
        <f>INPUT!B70</f>
        <v>0</v>
      </c>
      <c r="S70" s="236"/>
      <c r="T70" s="236"/>
      <c r="U70" s="236"/>
      <c r="V70" s="236"/>
      <c r="W70" s="236"/>
      <c r="X70" s="236"/>
      <c r="Y70" s="236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</row>
    <row r="71" spans="1:70" s="19" customFormat="1" ht="15.75" x14ac:dyDescent="0.2">
      <c r="A71" s="153">
        <v>10</v>
      </c>
      <c r="B71" s="164">
        <f>INPUT!B71</f>
        <v>0</v>
      </c>
      <c r="C71" s="157"/>
      <c r="D71" s="45"/>
      <c r="E71" s="45"/>
      <c r="F71" s="45"/>
      <c r="G71" s="45"/>
      <c r="H71" s="45"/>
      <c r="I71" s="48" t="e">
        <f>ROUND(IF(OR(J71="",K71="",L71="",#REF!=""),"",IF(ISERROR(J71+K71+L71+#REF!)/(COUNT(J71:L71)),"",(J71+K71+L71+#REF!)/(COUNT(J71:L71)))),0)</f>
        <v>#REF!</v>
      </c>
      <c r="J71" s="45"/>
      <c r="K71" s="45"/>
      <c r="L71" s="45"/>
      <c r="M71" s="54"/>
      <c r="N71" s="55" t="e">
        <f t="shared" si="0"/>
        <v>#DIV/0!</v>
      </c>
      <c r="O71" s="56" t="str">
        <f t="shared" si="1"/>
        <v/>
      </c>
      <c r="P71" s="2"/>
      <c r="Q71" s="153">
        <v>10</v>
      </c>
      <c r="R71" s="163">
        <f>INPUT!B71</f>
        <v>0</v>
      </c>
      <c r="S71" s="236"/>
      <c r="T71" s="236"/>
      <c r="U71" s="236"/>
      <c r="V71" s="236"/>
      <c r="W71" s="236"/>
      <c r="X71" s="236"/>
      <c r="Y71" s="236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</row>
    <row r="72" spans="1:70" s="19" customFormat="1" ht="15.75" x14ac:dyDescent="0.2">
      <c r="A72" s="153">
        <v>11</v>
      </c>
      <c r="B72" s="164">
        <f>INPUT!B72</f>
        <v>0</v>
      </c>
      <c r="C72" s="157"/>
      <c r="D72" s="45"/>
      <c r="E72" s="45"/>
      <c r="F72" s="45"/>
      <c r="G72" s="45"/>
      <c r="H72" s="45"/>
      <c r="I72" s="48" t="e">
        <f>ROUND(IF(OR(J72="",K72="",L72="",#REF!=""),"",IF(ISERROR(J72+K72+L72+#REF!)/(COUNT(J72:L72)),"",(J72+K72+L72+#REF!)/(COUNT(J72:L72)))),0)</f>
        <v>#REF!</v>
      </c>
      <c r="J72" s="45"/>
      <c r="K72" s="45"/>
      <c r="L72" s="45"/>
      <c r="M72" s="54"/>
      <c r="N72" s="55" t="e">
        <f t="shared" si="0"/>
        <v>#DIV/0!</v>
      </c>
      <c r="O72" s="56" t="str">
        <f t="shared" si="1"/>
        <v/>
      </c>
      <c r="P72" s="2"/>
      <c r="Q72" s="153">
        <v>11</v>
      </c>
      <c r="R72" s="163">
        <f>INPUT!B72</f>
        <v>0</v>
      </c>
      <c r="S72" s="236"/>
      <c r="T72" s="236"/>
      <c r="U72" s="236"/>
      <c r="V72" s="236"/>
      <c r="W72" s="236"/>
      <c r="X72" s="236"/>
      <c r="Y72" s="236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</row>
    <row r="73" spans="1:70" s="19" customFormat="1" ht="15.75" x14ac:dyDescent="0.2">
      <c r="A73" s="153">
        <v>12</v>
      </c>
      <c r="B73" s="164">
        <f>INPUT!B73</f>
        <v>0</v>
      </c>
      <c r="C73" s="157"/>
      <c r="D73" s="45"/>
      <c r="E73" s="45"/>
      <c r="F73" s="45"/>
      <c r="G73" s="45"/>
      <c r="H73" s="45"/>
      <c r="I73" s="48" t="e">
        <f>ROUND(IF(OR(J73="",K73="",L73="",#REF!=""),"",IF(ISERROR(J73+K73+L73+#REF!)/(COUNT(J73:L73)),"",(J73+K73+L73+#REF!)/(COUNT(J73:L73)))),0)</f>
        <v>#REF!</v>
      </c>
      <c r="J73" s="45"/>
      <c r="K73" s="45"/>
      <c r="L73" s="45"/>
      <c r="M73" s="54"/>
      <c r="N73" s="55" t="e">
        <f t="shared" si="0"/>
        <v>#DIV/0!</v>
      </c>
      <c r="O73" s="56" t="str">
        <f t="shared" si="1"/>
        <v/>
      </c>
      <c r="P73" s="2"/>
      <c r="Q73" s="153">
        <v>12</v>
      </c>
      <c r="R73" s="163">
        <f>INPUT!B73</f>
        <v>0</v>
      </c>
      <c r="S73" s="236"/>
      <c r="T73" s="236"/>
      <c r="U73" s="236"/>
      <c r="V73" s="236"/>
      <c r="W73" s="236"/>
      <c r="X73" s="236"/>
      <c r="Y73" s="236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</row>
    <row r="74" spans="1:70" s="19" customFormat="1" ht="15.75" x14ac:dyDescent="0.2">
      <c r="A74" s="153">
        <v>13</v>
      </c>
      <c r="B74" s="164">
        <f>INPUT!B74</f>
        <v>0</v>
      </c>
      <c r="C74" s="157"/>
      <c r="D74" s="45"/>
      <c r="E74" s="45"/>
      <c r="F74" s="45"/>
      <c r="G74" s="45"/>
      <c r="H74" s="45"/>
      <c r="I74" s="48" t="e">
        <f>ROUND(IF(OR(J74="",K74="",L74="",#REF!=""),"",IF(ISERROR(J74+K74+L74+#REF!)/(COUNT(J74:L74)),"",(J74+K74+L74+#REF!)/(COUNT(J74:L74)))),0)</f>
        <v>#REF!</v>
      </c>
      <c r="J74" s="45"/>
      <c r="K74" s="45"/>
      <c r="L74" s="45"/>
      <c r="M74" s="54"/>
      <c r="N74" s="55" t="e">
        <f t="shared" si="0"/>
        <v>#DIV/0!</v>
      </c>
      <c r="O74" s="56" t="str">
        <f t="shared" si="1"/>
        <v/>
      </c>
      <c r="P74" s="2"/>
      <c r="Q74" s="153">
        <v>13</v>
      </c>
      <c r="R74" s="163">
        <f>INPUT!B74</f>
        <v>0</v>
      </c>
      <c r="S74" s="236"/>
      <c r="T74" s="236"/>
      <c r="U74" s="236"/>
      <c r="V74" s="236"/>
      <c r="W74" s="236"/>
      <c r="X74" s="236"/>
      <c r="Y74" s="236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</row>
    <row r="75" spans="1:70" s="19" customFormat="1" ht="15.75" x14ac:dyDescent="0.2">
      <c r="A75" s="153">
        <v>14</v>
      </c>
      <c r="B75" s="164">
        <f>INPUT!B75</f>
        <v>0</v>
      </c>
      <c r="C75" s="157"/>
      <c r="D75" s="45"/>
      <c r="E75" s="45"/>
      <c r="F75" s="45"/>
      <c r="G75" s="45"/>
      <c r="H75" s="45"/>
      <c r="I75" s="48" t="e">
        <f>ROUND(IF(OR(J75="",K75="",L75="",#REF!=""),"",IF(ISERROR(J75+K75+L75+#REF!)/(COUNT(J75:L75)),"",(J75+K75+L75+#REF!)/(COUNT(J75:L75)))),0)</f>
        <v>#REF!</v>
      </c>
      <c r="J75" s="45"/>
      <c r="K75" s="45"/>
      <c r="L75" s="45"/>
      <c r="M75" s="54"/>
      <c r="N75" s="55" t="e">
        <f t="shared" si="0"/>
        <v>#DIV/0!</v>
      </c>
      <c r="O75" s="56" t="str">
        <f t="shared" si="1"/>
        <v/>
      </c>
      <c r="P75" s="2"/>
      <c r="Q75" s="153">
        <v>14</v>
      </c>
      <c r="R75" s="163">
        <f>INPUT!B75</f>
        <v>0</v>
      </c>
      <c r="S75" s="236"/>
      <c r="T75" s="236"/>
      <c r="U75" s="236"/>
      <c r="V75" s="236"/>
      <c r="W75" s="236"/>
      <c r="X75" s="236"/>
      <c r="Y75" s="236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</row>
    <row r="76" spans="1:70" s="19" customFormat="1" ht="15.75" x14ac:dyDescent="0.2">
      <c r="A76" s="153">
        <v>15</v>
      </c>
      <c r="B76" s="164">
        <f>INPUT!B76</f>
        <v>0</v>
      </c>
      <c r="C76" s="157"/>
      <c r="D76" s="45"/>
      <c r="E76" s="45"/>
      <c r="F76" s="45"/>
      <c r="G76" s="45"/>
      <c r="H76" s="45"/>
      <c r="I76" s="48" t="e">
        <f>ROUND(IF(OR(J76="",K76="",L76="",#REF!=""),"",IF(ISERROR(J76+K76+L76+#REF!)/(COUNT(J76:L76)),"",(J76+K76+L76+#REF!)/(COUNT(J76:L76)))),0)</f>
        <v>#REF!</v>
      </c>
      <c r="J76" s="45"/>
      <c r="K76" s="45"/>
      <c r="L76" s="45"/>
      <c r="M76" s="54"/>
      <c r="N76" s="55" t="e">
        <f t="shared" ref="N76:N111" si="2">IF(ISERROR(C76+D76+E76+F76+G76+H76+I76+J76+K76+L76)/(COUNT(C76:L76)),"",(C76+D76+E76+F76+G76+H76+I76+J76+K76+L76)/(COUNT(C76:L76)))</f>
        <v>#DIV/0!</v>
      </c>
      <c r="O76" s="56" t="str">
        <f t="shared" ref="O76:O111" si="3">IF(ISERROR(ROUND(N76,0)),"",ROUND(N76,0))</f>
        <v/>
      </c>
      <c r="P76" s="2"/>
      <c r="Q76" s="153">
        <v>15</v>
      </c>
      <c r="R76" s="163">
        <f>INPUT!B76</f>
        <v>0</v>
      </c>
      <c r="S76" s="236"/>
      <c r="T76" s="236"/>
      <c r="U76" s="236"/>
      <c r="V76" s="236"/>
      <c r="W76" s="236"/>
      <c r="X76" s="236"/>
      <c r="Y76" s="236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</row>
    <row r="77" spans="1:70" s="19" customFormat="1" ht="15.75" x14ac:dyDescent="0.2">
      <c r="A77" s="153">
        <v>16</v>
      </c>
      <c r="B77" s="164">
        <f>INPUT!B77</f>
        <v>0</v>
      </c>
      <c r="C77" s="157"/>
      <c r="D77" s="45"/>
      <c r="E77" s="45"/>
      <c r="F77" s="45"/>
      <c r="G77" s="45"/>
      <c r="H77" s="45"/>
      <c r="I77" s="48" t="e">
        <f>ROUND(IF(OR(J77="",K77="",L77="",#REF!=""),"",IF(ISERROR(J77+K77+L77+#REF!)/(COUNT(J77:L77)),"",(J77+K77+L77+#REF!)/(COUNT(J77:L77)))),0)</f>
        <v>#REF!</v>
      </c>
      <c r="J77" s="45"/>
      <c r="K77" s="45"/>
      <c r="L77" s="45"/>
      <c r="M77" s="54"/>
      <c r="N77" s="55" t="e">
        <f t="shared" si="2"/>
        <v>#DIV/0!</v>
      </c>
      <c r="O77" s="56" t="str">
        <f t="shared" si="3"/>
        <v/>
      </c>
      <c r="P77" s="2"/>
      <c r="Q77" s="153">
        <v>16</v>
      </c>
      <c r="R77" s="163">
        <f>INPUT!B77</f>
        <v>0</v>
      </c>
      <c r="S77" s="236"/>
      <c r="T77" s="236"/>
      <c r="U77" s="236"/>
      <c r="V77" s="236"/>
      <c r="W77" s="236"/>
      <c r="X77" s="236"/>
      <c r="Y77" s="236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</row>
    <row r="78" spans="1:70" s="19" customFormat="1" ht="15.75" x14ac:dyDescent="0.2">
      <c r="A78" s="153">
        <v>17</v>
      </c>
      <c r="B78" s="164">
        <f>INPUT!B78</f>
        <v>0</v>
      </c>
      <c r="C78" s="157"/>
      <c r="D78" s="45"/>
      <c r="E78" s="45"/>
      <c r="F78" s="45"/>
      <c r="G78" s="45"/>
      <c r="H78" s="45"/>
      <c r="I78" s="48" t="e">
        <f>ROUND(IF(OR(J78="",K78="",L78="",#REF!=""),"",IF(ISERROR(J78+K78+L78+#REF!)/(COUNT(J78:L78)),"",(J78+K78+L78+#REF!)/(COUNT(J78:L78)))),0)</f>
        <v>#REF!</v>
      </c>
      <c r="J78" s="45"/>
      <c r="K78" s="45"/>
      <c r="L78" s="45"/>
      <c r="M78" s="54"/>
      <c r="N78" s="55" t="e">
        <f t="shared" si="2"/>
        <v>#DIV/0!</v>
      </c>
      <c r="O78" s="56" t="str">
        <f t="shared" si="3"/>
        <v/>
      </c>
      <c r="P78" s="2"/>
      <c r="Q78" s="153">
        <v>17</v>
      </c>
      <c r="R78" s="163">
        <f>INPUT!B78</f>
        <v>0</v>
      </c>
      <c r="S78" s="236"/>
      <c r="T78" s="236"/>
      <c r="U78" s="236"/>
      <c r="V78" s="236"/>
      <c r="W78" s="236"/>
      <c r="X78" s="236"/>
      <c r="Y78" s="236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</row>
    <row r="79" spans="1:70" s="19" customFormat="1" ht="15.75" x14ac:dyDescent="0.2">
      <c r="A79" s="153">
        <v>18</v>
      </c>
      <c r="B79" s="164">
        <f>INPUT!B79</f>
        <v>0</v>
      </c>
      <c r="C79" s="157"/>
      <c r="D79" s="45"/>
      <c r="E79" s="45"/>
      <c r="F79" s="45"/>
      <c r="G79" s="45"/>
      <c r="H79" s="45"/>
      <c r="I79" s="48" t="e">
        <f>ROUND(IF(OR(J79="",K79="",L79="",#REF!=""),"",IF(ISERROR(J79+K79+L79+#REF!)/(COUNT(J79:L79)),"",(J79+K79+L79+#REF!)/(COUNT(J79:L79)))),0)</f>
        <v>#REF!</v>
      </c>
      <c r="J79" s="45"/>
      <c r="K79" s="45"/>
      <c r="L79" s="45"/>
      <c r="M79" s="54"/>
      <c r="N79" s="55" t="e">
        <f t="shared" si="2"/>
        <v>#DIV/0!</v>
      </c>
      <c r="O79" s="56" t="str">
        <f t="shared" si="3"/>
        <v/>
      </c>
      <c r="P79" s="2"/>
      <c r="Q79" s="153">
        <v>18</v>
      </c>
      <c r="R79" s="163">
        <f>INPUT!B79</f>
        <v>0</v>
      </c>
      <c r="S79" s="236"/>
      <c r="T79" s="236"/>
      <c r="U79" s="236"/>
      <c r="V79" s="236"/>
      <c r="W79" s="236"/>
      <c r="X79" s="236"/>
      <c r="Y79" s="236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</row>
    <row r="80" spans="1:70" s="19" customFormat="1" ht="15.75" x14ac:dyDescent="0.2">
      <c r="A80" s="153">
        <v>19</v>
      </c>
      <c r="B80" s="164">
        <f>INPUT!B80</f>
        <v>0</v>
      </c>
      <c r="C80" s="157"/>
      <c r="D80" s="45"/>
      <c r="E80" s="45"/>
      <c r="F80" s="45"/>
      <c r="G80" s="45"/>
      <c r="H80" s="45"/>
      <c r="I80" s="48" t="e">
        <f>ROUND(IF(OR(J80="",K80="",L80="",#REF!=""),"",IF(ISERROR(J80+K80+L80+#REF!)/(COUNT(J80:L80)),"",(J80+K80+L80+#REF!)/(COUNT(J80:L80)))),0)</f>
        <v>#REF!</v>
      </c>
      <c r="J80" s="45"/>
      <c r="K80" s="45"/>
      <c r="L80" s="45"/>
      <c r="M80" s="54"/>
      <c r="N80" s="55" t="e">
        <f t="shared" si="2"/>
        <v>#DIV/0!</v>
      </c>
      <c r="O80" s="56" t="str">
        <f t="shared" si="3"/>
        <v/>
      </c>
      <c r="P80" s="2"/>
      <c r="Q80" s="153">
        <v>19</v>
      </c>
      <c r="R80" s="163">
        <f>INPUT!B80</f>
        <v>0</v>
      </c>
      <c r="S80" s="236"/>
      <c r="T80" s="236"/>
      <c r="U80" s="236"/>
      <c r="V80" s="236"/>
      <c r="W80" s="236"/>
      <c r="X80" s="236"/>
      <c r="Y80" s="236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</row>
    <row r="81" spans="1:70" s="19" customFormat="1" ht="15.75" x14ac:dyDescent="0.2">
      <c r="A81" s="153">
        <v>20</v>
      </c>
      <c r="B81" s="164">
        <f>INPUT!B81</f>
        <v>0</v>
      </c>
      <c r="C81" s="157"/>
      <c r="D81" s="45"/>
      <c r="E81" s="45"/>
      <c r="F81" s="45"/>
      <c r="G81" s="45"/>
      <c r="H81" s="45"/>
      <c r="I81" s="48" t="e">
        <f>ROUND(IF(OR(J81="",K81="",L81="",#REF!=""),"",IF(ISERROR(J81+K81+L81+#REF!)/(COUNT(J81:L81)),"",(J81+K81+L81+#REF!)/(COUNT(J81:L81)))),0)</f>
        <v>#REF!</v>
      </c>
      <c r="J81" s="45"/>
      <c r="K81" s="45"/>
      <c r="L81" s="45"/>
      <c r="M81" s="54"/>
      <c r="N81" s="55" t="e">
        <f t="shared" si="2"/>
        <v>#DIV/0!</v>
      </c>
      <c r="O81" s="56" t="str">
        <f t="shared" si="3"/>
        <v/>
      </c>
      <c r="P81" s="2"/>
      <c r="Q81" s="153">
        <v>20</v>
      </c>
      <c r="R81" s="163">
        <f>INPUT!B81</f>
        <v>0</v>
      </c>
      <c r="S81" s="236"/>
      <c r="T81" s="236"/>
      <c r="U81" s="236"/>
      <c r="V81" s="236"/>
      <c r="W81" s="236"/>
      <c r="X81" s="236"/>
      <c r="Y81" s="236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</row>
    <row r="82" spans="1:70" s="19" customFormat="1" ht="15.75" x14ac:dyDescent="0.2">
      <c r="A82" s="153">
        <v>21</v>
      </c>
      <c r="B82" s="164">
        <f>INPUT!B82</f>
        <v>0</v>
      </c>
      <c r="C82" s="157"/>
      <c r="D82" s="45"/>
      <c r="E82" s="45"/>
      <c r="F82" s="45"/>
      <c r="G82" s="45"/>
      <c r="H82" s="45"/>
      <c r="I82" s="48" t="e">
        <f>ROUND(IF(OR(J82="",K82="",L82="",#REF!=""),"",IF(ISERROR(J82+K82+L82+#REF!)/(COUNT(J82:L82)),"",(J82+K82+L82+#REF!)/(COUNT(J82:L82)))),0)</f>
        <v>#REF!</v>
      </c>
      <c r="J82" s="45"/>
      <c r="K82" s="45"/>
      <c r="L82" s="45"/>
      <c r="M82" s="54"/>
      <c r="N82" s="55" t="e">
        <f t="shared" si="2"/>
        <v>#DIV/0!</v>
      </c>
      <c r="O82" s="56" t="str">
        <f t="shared" si="3"/>
        <v/>
      </c>
      <c r="P82" s="2"/>
      <c r="Q82" s="153">
        <v>21</v>
      </c>
      <c r="R82" s="163">
        <f>INPUT!B82</f>
        <v>0</v>
      </c>
      <c r="S82" s="236"/>
      <c r="T82" s="236"/>
      <c r="U82" s="236"/>
      <c r="V82" s="236"/>
      <c r="W82" s="236"/>
      <c r="X82" s="236"/>
      <c r="Y82" s="236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</row>
    <row r="83" spans="1:70" s="19" customFormat="1" ht="15.75" x14ac:dyDescent="0.2">
      <c r="A83" s="153">
        <v>22</v>
      </c>
      <c r="B83" s="164">
        <f>INPUT!B83</f>
        <v>0</v>
      </c>
      <c r="C83" s="157"/>
      <c r="D83" s="45"/>
      <c r="E83" s="45"/>
      <c r="F83" s="45"/>
      <c r="G83" s="45"/>
      <c r="H83" s="45"/>
      <c r="I83" s="48" t="e">
        <f>ROUND(IF(OR(J83="",K83="",L83="",#REF!=""),"",IF(ISERROR(J83+K83+L83+#REF!)/(COUNT(J83:L83)),"",(J83+K83+L83+#REF!)/(COUNT(J83:L83)))),0)</f>
        <v>#REF!</v>
      </c>
      <c r="J83" s="45"/>
      <c r="K83" s="45"/>
      <c r="L83" s="45"/>
      <c r="M83" s="54"/>
      <c r="N83" s="55" t="e">
        <f t="shared" si="2"/>
        <v>#DIV/0!</v>
      </c>
      <c r="O83" s="56" t="str">
        <f t="shared" si="3"/>
        <v/>
      </c>
      <c r="P83" s="2"/>
      <c r="Q83" s="153">
        <v>22</v>
      </c>
      <c r="R83" s="163">
        <f>INPUT!B83</f>
        <v>0</v>
      </c>
      <c r="S83" s="236"/>
      <c r="T83" s="236"/>
      <c r="U83" s="236"/>
      <c r="V83" s="236"/>
      <c r="W83" s="236"/>
      <c r="X83" s="236"/>
      <c r="Y83" s="236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</row>
    <row r="84" spans="1:70" s="19" customFormat="1" ht="15.75" x14ac:dyDescent="0.2">
      <c r="A84" s="153">
        <v>23</v>
      </c>
      <c r="B84" s="164">
        <f>INPUT!B84</f>
        <v>0</v>
      </c>
      <c r="C84" s="157"/>
      <c r="D84" s="45"/>
      <c r="E84" s="45"/>
      <c r="F84" s="45"/>
      <c r="G84" s="45"/>
      <c r="H84" s="45"/>
      <c r="I84" s="48" t="e">
        <f>ROUND(IF(OR(J84="",K84="",L84="",#REF!=""),"",IF(ISERROR(J84+K84+L84+#REF!)/(COUNT(J84:L84)),"",(J84+K84+L84+#REF!)/(COUNT(J84:L84)))),0)</f>
        <v>#REF!</v>
      </c>
      <c r="J84" s="45"/>
      <c r="K84" s="45"/>
      <c r="L84" s="45"/>
      <c r="M84" s="54"/>
      <c r="N84" s="55" t="e">
        <f t="shared" si="2"/>
        <v>#DIV/0!</v>
      </c>
      <c r="O84" s="56" t="str">
        <f t="shared" si="3"/>
        <v/>
      </c>
      <c r="P84" s="2"/>
      <c r="Q84" s="153">
        <v>23</v>
      </c>
      <c r="R84" s="163">
        <f>INPUT!B84</f>
        <v>0</v>
      </c>
      <c r="S84" s="236"/>
      <c r="T84" s="236"/>
      <c r="U84" s="236"/>
      <c r="V84" s="236"/>
      <c r="W84" s="236"/>
      <c r="X84" s="236"/>
      <c r="Y84" s="236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</row>
    <row r="85" spans="1:70" s="19" customFormat="1" ht="15.75" x14ac:dyDescent="0.2">
      <c r="A85" s="153">
        <v>24</v>
      </c>
      <c r="B85" s="164">
        <f>INPUT!B85</f>
        <v>0</v>
      </c>
      <c r="C85" s="158"/>
      <c r="D85" s="58"/>
      <c r="E85" s="59"/>
      <c r="F85" s="58"/>
      <c r="G85" s="59"/>
      <c r="H85" s="58"/>
      <c r="I85" s="48" t="e">
        <f>ROUND(IF(OR(J85="",K85="",L85="",#REF!=""),"",IF(ISERROR(J85+K85+L85+#REF!)/(COUNT(J85:L85)),"",(J85+K85+L85+#REF!)/(COUNT(J85:L85)))),0)</f>
        <v>#REF!</v>
      </c>
      <c r="J85" s="58"/>
      <c r="K85" s="58"/>
      <c r="L85" s="58"/>
      <c r="M85" s="58"/>
      <c r="N85" s="55" t="e">
        <f t="shared" si="2"/>
        <v>#DIV/0!</v>
      </c>
      <c r="O85" s="56" t="str">
        <f t="shared" si="3"/>
        <v/>
      </c>
      <c r="P85" s="2"/>
      <c r="Q85" s="153">
        <v>24</v>
      </c>
      <c r="R85" s="163">
        <f>INPUT!B85</f>
        <v>0</v>
      </c>
      <c r="S85" s="236"/>
      <c r="T85" s="236"/>
      <c r="U85" s="236"/>
      <c r="V85" s="236"/>
      <c r="W85" s="236"/>
      <c r="X85" s="236"/>
      <c r="Y85" s="236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</row>
    <row r="86" spans="1:70" s="19" customFormat="1" ht="15.75" x14ac:dyDescent="0.2">
      <c r="A86" s="153">
        <v>25</v>
      </c>
      <c r="B86" s="164">
        <f>INPUT!B86</f>
        <v>0</v>
      </c>
      <c r="C86" s="158"/>
      <c r="D86" s="58"/>
      <c r="E86" s="59"/>
      <c r="F86" s="58"/>
      <c r="G86" s="59"/>
      <c r="H86" s="58"/>
      <c r="I86" s="48" t="e">
        <f>ROUND(IF(OR(J86="",K86="",L86="",#REF!=""),"",IF(ISERROR(J86+K86+L86+#REF!)/(COUNT(J86:L86)),"",(J86+K86+L86+#REF!)/(COUNT(J86:L86)))),0)</f>
        <v>#REF!</v>
      </c>
      <c r="J86" s="58"/>
      <c r="K86" s="58"/>
      <c r="L86" s="58"/>
      <c r="M86" s="58"/>
      <c r="N86" s="55" t="e">
        <f t="shared" si="2"/>
        <v>#DIV/0!</v>
      </c>
      <c r="O86" s="56" t="str">
        <f t="shared" si="3"/>
        <v/>
      </c>
      <c r="P86" s="2"/>
      <c r="Q86" s="153">
        <v>25</v>
      </c>
      <c r="R86" s="163">
        <f>INPUT!B86</f>
        <v>0</v>
      </c>
      <c r="S86" s="236"/>
      <c r="T86" s="236"/>
      <c r="U86" s="236"/>
      <c r="V86" s="236"/>
      <c r="W86" s="236"/>
      <c r="X86" s="236"/>
      <c r="Y86" s="236"/>
      <c r="Z86" s="2"/>
      <c r="AA86" s="2"/>
      <c r="AB86" s="47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</row>
    <row r="87" spans="1:70" s="19" customFormat="1" ht="15.75" x14ac:dyDescent="0.2">
      <c r="A87" s="153">
        <v>26</v>
      </c>
      <c r="B87" s="164">
        <f>INPUT!B87</f>
        <v>0</v>
      </c>
      <c r="C87" s="158"/>
      <c r="D87" s="58"/>
      <c r="E87" s="59"/>
      <c r="F87" s="58"/>
      <c r="G87" s="59"/>
      <c r="H87" s="58"/>
      <c r="I87" s="48" t="e">
        <f>ROUND(IF(OR(J87="",K87="",L87="",#REF!=""),"",IF(ISERROR(J87+K87+L87+#REF!)/(COUNT(J87:L87)),"",(J87+K87+L87+#REF!)/(COUNT(J87:L87)))),0)</f>
        <v>#REF!</v>
      </c>
      <c r="J87" s="58"/>
      <c r="K87" s="58"/>
      <c r="L87" s="58"/>
      <c r="M87" s="58"/>
      <c r="N87" s="55" t="e">
        <f t="shared" si="2"/>
        <v>#DIV/0!</v>
      </c>
      <c r="O87" s="56" t="str">
        <f t="shared" si="3"/>
        <v/>
      </c>
      <c r="P87" s="2"/>
      <c r="Q87" s="153">
        <v>26</v>
      </c>
      <c r="R87" s="163">
        <f>INPUT!B87</f>
        <v>0</v>
      </c>
      <c r="S87" s="236"/>
      <c r="T87" s="236"/>
      <c r="U87" s="236"/>
      <c r="V87" s="236"/>
      <c r="W87" s="236"/>
      <c r="X87" s="236"/>
      <c r="Y87" s="236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</row>
    <row r="88" spans="1:70" s="19" customFormat="1" ht="15.75" x14ac:dyDescent="0.2">
      <c r="A88" s="153">
        <v>27</v>
      </c>
      <c r="B88" s="164">
        <f>INPUT!B88</f>
        <v>0</v>
      </c>
      <c r="C88" s="158"/>
      <c r="D88" s="58"/>
      <c r="E88" s="59"/>
      <c r="F88" s="58"/>
      <c r="G88" s="59"/>
      <c r="H88" s="58"/>
      <c r="I88" s="48" t="e">
        <f>ROUND(IF(OR(J88="",K88="",L88="",#REF!=""),"",IF(ISERROR(J88+K88+L88+#REF!)/(COUNT(J88:L88)),"",(J88+K88+L88+#REF!)/(COUNT(J88:L88)))),0)</f>
        <v>#REF!</v>
      </c>
      <c r="J88" s="58"/>
      <c r="K88" s="58"/>
      <c r="L88" s="58"/>
      <c r="M88" s="58"/>
      <c r="N88" s="55" t="e">
        <f t="shared" si="2"/>
        <v>#DIV/0!</v>
      </c>
      <c r="O88" s="56" t="str">
        <f t="shared" si="3"/>
        <v/>
      </c>
      <c r="P88" s="2"/>
      <c r="Q88" s="153">
        <v>27</v>
      </c>
      <c r="R88" s="163">
        <f>INPUT!B88</f>
        <v>0</v>
      </c>
      <c r="S88" s="236"/>
      <c r="T88" s="236"/>
      <c r="U88" s="236"/>
      <c r="V88" s="236"/>
      <c r="W88" s="236"/>
      <c r="X88" s="236"/>
      <c r="Y88" s="236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</row>
    <row r="89" spans="1:70" s="19" customFormat="1" ht="15.75" x14ac:dyDescent="0.2">
      <c r="A89" s="153">
        <v>28</v>
      </c>
      <c r="B89" s="164">
        <f>INPUT!B89</f>
        <v>0</v>
      </c>
      <c r="C89" s="158"/>
      <c r="D89" s="58"/>
      <c r="E89" s="59"/>
      <c r="F89" s="58"/>
      <c r="G89" s="59"/>
      <c r="H89" s="58"/>
      <c r="I89" s="48" t="e">
        <f>ROUND(IF(OR(J89="",K89="",L89="",#REF!=""),"",IF(ISERROR(J89+K89+L89+#REF!)/(COUNT(J89:L89)),"",(J89+K89+L89+#REF!)/(COUNT(J89:L89)))),0)</f>
        <v>#REF!</v>
      </c>
      <c r="J89" s="58"/>
      <c r="K89" s="58"/>
      <c r="L89" s="58"/>
      <c r="M89" s="58"/>
      <c r="N89" s="55" t="e">
        <f t="shared" si="2"/>
        <v>#DIV/0!</v>
      </c>
      <c r="O89" s="56" t="str">
        <f t="shared" si="3"/>
        <v/>
      </c>
      <c r="P89" s="2"/>
      <c r="Q89" s="153">
        <v>28</v>
      </c>
      <c r="R89" s="163">
        <f>INPUT!B89</f>
        <v>0</v>
      </c>
      <c r="S89" s="236"/>
      <c r="T89" s="236"/>
      <c r="U89" s="236"/>
      <c r="V89" s="236"/>
      <c r="W89" s="236"/>
      <c r="X89" s="236"/>
      <c r="Y89" s="236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</row>
    <row r="90" spans="1:70" s="19" customFormat="1" ht="15.75" x14ac:dyDescent="0.2">
      <c r="A90" s="153">
        <v>29</v>
      </c>
      <c r="B90" s="164">
        <f>INPUT!B90</f>
        <v>0</v>
      </c>
      <c r="C90" s="158"/>
      <c r="D90" s="58"/>
      <c r="E90" s="59"/>
      <c r="F90" s="58"/>
      <c r="G90" s="59"/>
      <c r="H90" s="58"/>
      <c r="I90" s="48" t="e">
        <f>ROUND(IF(OR(J90="",K90="",L90="",#REF!=""),"",IF(ISERROR(J90+K90+L90+#REF!)/(COUNT(J90:L90)),"",(J90+K90+L90+#REF!)/(COUNT(J90:L90)))),0)</f>
        <v>#REF!</v>
      </c>
      <c r="J90" s="58"/>
      <c r="K90" s="58"/>
      <c r="L90" s="58"/>
      <c r="M90" s="58"/>
      <c r="N90" s="55" t="e">
        <f t="shared" si="2"/>
        <v>#DIV/0!</v>
      </c>
      <c r="O90" s="56" t="str">
        <f t="shared" si="3"/>
        <v/>
      </c>
      <c r="P90" s="2"/>
      <c r="Q90" s="153">
        <v>29</v>
      </c>
      <c r="R90" s="163">
        <f>INPUT!B90</f>
        <v>0</v>
      </c>
      <c r="S90" s="236"/>
      <c r="T90" s="236"/>
      <c r="U90" s="236"/>
      <c r="V90" s="236"/>
      <c r="W90" s="236"/>
      <c r="X90" s="236"/>
      <c r="Y90" s="236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</row>
    <row r="91" spans="1:70" s="19" customFormat="1" ht="15.75" x14ac:dyDescent="0.2">
      <c r="A91" s="153">
        <v>30</v>
      </c>
      <c r="B91" s="164">
        <f>INPUT!B91</f>
        <v>0</v>
      </c>
      <c r="C91" s="158"/>
      <c r="D91" s="58"/>
      <c r="E91" s="59"/>
      <c r="F91" s="58"/>
      <c r="G91" s="59"/>
      <c r="H91" s="58"/>
      <c r="I91" s="48" t="e">
        <f>ROUND(IF(OR(J91="",K91="",L91="",#REF!=""),"",IF(ISERROR(J91+K91+L91+#REF!)/(COUNT(J91:L91)),"",(J91+K91+L91+#REF!)/(COUNT(J91:L91)))),0)</f>
        <v>#REF!</v>
      </c>
      <c r="J91" s="58"/>
      <c r="K91" s="58"/>
      <c r="L91" s="58"/>
      <c r="M91" s="58"/>
      <c r="N91" s="55" t="e">
        <f t="shared" si="2"/>
        <v>#DIV/0!</v>
      </c>
      <c r="O91" s="56" t="str">
        <f t="shared" si="3"/>
        <v/>
      </c>
      <c r="P91" s="2"/>
      <c r="Q91" s="153">
        <v>30</v>
      </c>
      <c r="R91" s="163">
        <f>INPUT!B91</f>
        <v>0</v>
      </c>
      <c r="S91" s="236"/>
      <c r="T91" s="236"/>
      <c r="U91" s="236"/>
      <c r="V91" s="236"/>
      <c r="W91" s="236"/>
      <c r="X91" s="236"/>
      <c r="Y91" s="236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</row>
    <row r="92" spans="1:70" s="19" customFormat="1" ht="15.75" x14ac:dyDescent="0.2">
      <c r="A92" s="153">
        <v>31</v>
      </c>
      <c r="B92" s="164">
        <f>INPUT!B92</f>
        <v>0</v>
      </c>
      <c r="C92" s="158"/>
      <c r="D92" s="58"/>
      <c r="E92" s="59"/>
      <c r="F92" s="58"/>
      <c r="G92" s="59"/>
      <c r="H92" s="58"/>
      <c r="I92" s="48" t="e">
        <f>ROUND(IF(OR(J92="",K92="",L92="",#REF!=""),"",IF(ISERROR(J92+K92+L92+#REF!)/(COUNT(J92:L92)),"",(J92+K92+L92+#REF!)/(COUNT(J92:L92)))),0)</f>
        <v>#REF!</v>
      </c>
      <c r="J92" s="58"/>
      <c r="K92" s="58"/>
      <c r="L92" s="58"/>
      <c r="M92" s="58"/>
      <c r="N92" s="55" t="e">
        <f t="shared" si="2"/>
        <v>#DIV/0!</v>
      </c>
      <c r="O92" s="56" t="str">
        <f t="shared" si="3"/>
        <v/>
      </c>
      <c r="P92" s="2"/>
      <c r="Q92" s="153">
        <v>31</v>
      </c>
      <c r="R92" s="163">
        <f>INPUT!B92</f>
        <v>0</v>
      </c>
      <c r="S92" s="236"/>
      <c r="T92" s="236"/>
      <c r="U92" s="236"/>
      <c r="V92" s="236"/>
      <c r="W92" s="236"/>
      <c r="X92" s="236"/>
      <c r="Y92" s="236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</row>
    <row r="93" spans="1:70" s="19" customFormat="1" ht="15.75" x14ac:dyDescent="0.2">
      <c r="A93" s="153">
        <v>32</v>
      </c>
      <c r="B93" s="164">
        <f>INPUT!B93</f>
        <v>0</v>
      </c>
      <c r="C93" s="158"/>
      <c r="D93" s="58"/>
      <c r="E93" s="59"/>
      <c r="F93" s="58"/>
      <c r="G93" s="59"/>
      <c r="H93" s="58"/>
      <c r="I93" s="48" t="e">
        <f>ROUND(IF(OR(J93="",K93="",L93="",#REF!=""),"",IF(ISERROR(J93+K93+L93+#REF!)/(COUNT(J93:L93)),"",(J93+K93+L93+#REF!)/(COUNT(J93:L93)))),0)</f>
        <v>#REF!</v>
      </c>
      <c r="J93" s="58"/>
      <c r="K93" s="58"/>
      <c r="L93" s="58"/>
      <c r="M93" s="58"/>
      <c r="N93" s="55" t="e">
        <f t="shared" si="2"/>
        <v>#DIV/0!</v>
      </c>
      <c r="O93" s="56" t="str">
        <f t="shared" si="3"/>
        <v/>
      </c>
      <c r="P93" s="2"/>
      <c r="Q93" s="153">
        <v>32</v>
      </c>
      <c r="R93" s="163">
        <f>INPUT!B93</f>
        <v>0</v>
      </c>
      <c r="S93" s="236"/>
      <c r="T93" s="236"/>
      <c r="U93" s="236"/>
      <c r="V93" s="236"/>
      <c r="W93" s="236"/>
      <c r="X93" s="236"/>
      <c r="Y93" s="236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</row>
    <row r="94" spans="1:70" s="19" customFormat="1" ht="15.75" x14ac:dyDescent="0.2">
      <c r="A94" s="153">
        <v>33</v>
      </c>
      <c r="B94" s="164">
        <f>INPUT!B94</f>
        <v>0</v>
      </c>
      <c r="C94" s="158"/>
      <c r="D94" s="58"/>
      <c r="E94" s="59"/>
      <c r="F94" s="58"/>
      <c r="G94" s="59"/>
      <c r="H94" s="58"/>
      <c r="I94" s="48" t="e">
        <f>ROUND(IF(OR(J94="",K94="",L94="",#REF!=""),"",IF(ISERROR(J94+K94+L94+#REF!)/(COUNT(J94:L94)),"",(J94+K94+L94+#REF!)/(COUNT(J94:L94)))),0)</f>
        <v>#REF!</v>
      </c>
      <c r="J94" s="58"/>
      <c r="K94" s="58"/>
      <c r="L94" s="58"/>
      <c r="M94" s="58"/>
      <c r="N94" s="55" t="e">
        <f t="shared" si="2"/>
        <v>#DIV/0!</v>
      </c>
      <c r="O94" s="56" t="str">
        <f t="shared" si="3"/>
        <v/>
      </c>
      <c r="P94" s="2"/>
      <c r="Q94" s="153">
        <v>33</v>
      </c>
      <c r="R94" s="163">
        <f>INPUT!B94</f>
        <v>0</v>
      </c>
      <c r="S94" s="236"/>
      <c r="T94" s="236"/>
      <c r="U94" s="236"/>
      <c r="V94" s="236"/>
      <c r="W94" s="236"/>
      <c r="X94" s="236"/>
      <c r="Y94" s="236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</row>
    <row r="95" spans="1:70" s="19" customFormat="1" ht="15.75" x14ac:dyDescent="0.2">
      <c r="A95" s="153">
        <v>34</v>
      </c>
      <c r="B95" s="164">
        <f>INPUT!B95</f>
        <v>0</v>
      </c>
      <c r="C95" s="158"/>
      <c r="D95" s="58"/>
      <c r="E95" s="59"/>
      <c r="F95" s="58"/>
      <c r="G95" s="59"/>
      <c r="H95" s="58"/>
      <c r="I95" s="48" t="e">
        <f>ROUND(IF(OR(J95="",K95="",L95="",#REF!=""),"",IF(ISERROR(J95+K95+L95+#REF!)/(COUNT(J95:L95)),"",(J95+K95+L95+#REF!)/(COUNT(J95:L95)))),0)</f>
        <v>#REF!</v>
      </c>
      <c r="J95" s="58"/>
      <c r="K95" s="58"/>
      <c r="L95" s="58"/>
      <c r="M95" s="58"/>
      <c r="N95" s="55" t="e">
        <f t="shared" si="2"/>
        <v>#DIV/0!</v>
      </c>
      <c r="O95" s="56" t="str">
        <f t="shared" si="3"/>
        <v/>
      </c>
      <c r="P95" s="2"/>
      <c r="Q95" s="153">
        <v>34</v>
      </c>
      <c r="R95" s="163">
        <f>INPUT!B95</f>
        <v>0</v>
      </c>
      <c r="S95" s="236"/>
      <c r="T95" s="236"/>
      <c r="U95" s="236"/>
      <c r="V95" s="236"/>
      <c r="W95" s="236"/>
      <c r="X95" s="236"/>
      <c r="Y95" s="236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</row>
    <row r="96" spans="1:70" s="19" customFormat="1" ht="15.75" x14ac:dyDescent="0.2">
      <c r="A96" s="153">
        <v>35</v>
      </c>
      <c r="B96" s="164">
        <f>INPUT!B96</f>
        <v>0</v>
      </c>
      <c r="C96" s="158"/>
      <c r="D96" s="58"/>
      <c r="E96" s="59"/>
      <c r="F96" s="58"/>
      <c r="G96" s="59"/>
      <c r="H96" s="58"/>
      <c r="I96" s="48" t="e">
        <f>ROUND(IF(OR(J96="",K96="",L96="",#REF!=""),"",IF(ISERROR(J96+K96+L96+#REF!)/(COUNT(J96:L96)),"",(J96+K96+L96+#REF!)/(COUNT(J96:L96)))),0)</f>
        <v>#REF!</v>
      </c>
      <c r="J96" s="58"/>
      <c r="K96" s="58"/>
      <c r="L96" s="58"/>
      <c r="M96" s="58"/>
      <c r="N96" s="55" t="e">
        <f t="shared" si="2"/>
        <v>#DIV/0!</v>
      </c>
      <c r="O96" s="56" t="str">
        <f t="shared" si="3"/>
        <v/>
      </c>
      <c r="P96" s="2"/>
      <c r="Q96" s="153">
        <v>35</v>
      </c>
      <c r="R96" s="163">
        <f>INPUT!B96</f>
        <v>0</v>
      </c>
      <c r="S96" s="236"/>
      <c r="T96" s="236"/>
      <c r="U96" s="236"/>
      <c r="V96" s="236"/>
      <c r="W96" s="236"/>
      <c r="X96" s="236"/>
      <c r="Y96" s="236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</row>
    <row r="97" spans="1:70" s="19" customFormat="1" ht="15.75" x14ac:dyDescent="0.2">
      <c r="A97" s="153">
        <v>36</v>
      </c>
      <c r="B97" s="164">
        <f>INPUT!B97</f>
        <v>0</v>
      </c>
      <c r="C97" s="158"/>
      <c r="D97" s="58"/>
      <c r="E97" s="59"/>
      <c r="F97" s="58"/>
      <c r="G97" s="59"/>
      <c r="H97" s="58"/>
      <c r="I97" s="48" t="e">
        <f>ROUND(IF(OR(J97="",K97="",L97="",#REF!=""),"",IF(ISERROR(J97+K97+L97+#REF!)/(COUNT(J97:L97)),"",(J97+K97+L97+#REF!)/(COUNT(J97:L97)))),0)</f>
        <v>#REF!</v>
      </c>
      <c r="J97" s="58"/>
      <c r="K97" s="58"/>
      <c r="L97" s="58"/>
      <c r="M97" s="58"/>
      <c r="N97" s="55" t="e">
        <f t="shared" si="2"/>
        <v>#DIV/0!</v>
      </c>
      <c r="O97" s="56" t="str">
        <f t="shared" si="3"/>
        <v/>
      </c>
      <c r="P97" s="2"/>
      <c r="Q97" s="153">
        <v>36</v>
      </c>
      <c r="R97" s="163">
        <f>INPUT!B97</f>
        <v>0</v>
      </c>
      <c r="S97" s="236"/>
      <c r="T97" s="236"/>
      <c r="U97" s="236"/>
      <c r="V97" s="236"/>
      <c r="W97" s="236"/>
      <c r="X97" s="236"/>
      <c r="Y97" s="236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</row>
    <row r="98" spans="1:70" s="19" customFormat="1" ht="15.75" x14ac:dyDescent="0.2">
      <c r="A98" s="153">
        <v>37</v>
      </c>
      <c r="B98" s="164">
        <f>INPUT!B98</f>
        <v>0</v>
      </c>
      <c r="C98" s="158"/>
      <c r="D98" s="58"/>
      <c r="E98" s="59"/>
      <c r="F98" s="58"/>
      <c r="G98" s="59"/>
      <c r="H98" s="58"/>
      <c r="I98" s="48" t="e">
        <f>ROUND(IF(OR(J98="",K98="",L98="",#REF!=""),"",IF(ISERROR(J98+K98+L98+#REF!)/(COUNT(J98:L98)),"",(J98+K98+L98+#REF!)/(COUNT(J98:L98)))),0)</f>
        <v>#REF!</v>
      </c>
      <c r="J98" s="58"/>
      <c r="K98" s="58"/>
      <c r="L98" s="58"/>
      <c r="M98" s="58"/>
      <c r="N98" s="55" t="e">
        <f t="shared" si="2"/>
        <v>#DIV/0!</v>
      </c>
      <c r="O98" s="56" t="str">
        <f t="shared" si="3"/>
        <v/>
      </c>
      <c r="P98" s="2"/>
      <c r="Q98" s="153">
        <v>37</v>
      </c>
      <c r="R98" s="163">
        <f>INPUT!B98</f>
        <v>0</v>
      </c>
      <c r="S98" s="236"/>
      <c r="T98" s="236"/>
      <c r="U98" s="236"/>
      <c r="V98" s="236"/>
      <c r="W98" s="236"/>
      <c r="X98" s="236"/>
      <c r="Y98" s="236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</row>
    <row r="99" spans="1:70" s="19" customFormat="1" ht="15.75" x14ac:dyDescent="0.2">
      <c r="A99" s="153">
        <v>38</v>
      </c>
      <c r="B99" s="164">
        <f>INPUT!B99</f>
        <v>0</v>
      </c>
      <c r="C99" s="158"/>
      <c r="D99" s="58"/>
      <c r="E99" s="59"/>
      <c r="F99" s="58"/>
      <c r="G99" s="59"/>
      <c r="H99" s="58"/>
      <c r="I99" s="48" t="e">
        <f>ROUND(IF(OR(J99="",K99="",L99="",#REF!=""),"",IF(ISERROR(J99+K99+L99+#REF!)/(COUNT(J99:L99)),"",(J99+K99+L99+#REF!)/(COUNT(J99:L99)))),0)</f>
        <v>#REF!</v>
      </c>
      <c r="J99" s="58"/>
      <c r="K99" s="58"/>
      <c r="L99" s="58"/>
      <c r="M99" s="58"/>
      <c r="N99" s="55" t="e">
        <f t="shared" si="2"/>
        <v>#DIV/0!</v>
      </c>
      <c r="O99" s="56" t="str">
        <f t="shared" si="3"/>
        <v/>
      </c>
      <c r="P99" s="2"/>
      <c r="Q99" s="153">
        <v>38</v>
      </c>
      <c r="R99" s="163">
        <f>INPUT!B99</f>
        <v>0</v>
      </c>
      <c r="S99" s="236"/>
      <c r="T99" s="236"/>
      <c r="U99" s="236"/>
      <c r="V99" s="236"/>
      <c r="W99" s="236"/>
      <c r="X99" s="236"/>
      <c r="Y99" s="236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</row>
    <row r="100" spans="1:70" s="19" customFormat="1" ht="15.75" x14ac:dyDescent="0.2">
      <c r="A100" s="153">
        <v>39</v>
      </c>
      <c r="B100" s="164">
        <f>INPUT!B100</f>
        <v>0</v>
      </c>
      <c r="C100" s="158"/>
      <c r="D100" s="58"/>
      <c r="E100" s="59"/>
      <c r="F100" s="58"/>
      <c r="G100" s="59"/>
      <c r="H100" s="58"/>
      <c r="I100" s="48" t="e">
        <f>ROUND(IF(OR(J100="",K100="",L100="",#REF!=""),"",IF(ISERROR(J100+K100+L100+#REF!)/(COUNT(J100:L100)),"",(J100+K100+L100+#REF!)/(COUNT(J100:L100)))),0)</f>
        <v>#REF!</v>
      </c>
      <c r="J100" s="58"/>
      <c r="K100" s="58"/>
      <c r="L100" s="58"/>
      <c r="M100" s="58"/>
      <c r="N100" s="55" t="e">
        <f t="shared" si="2"/>
        <v>#DIV/0!</v>
      </c>
      <c r="O100" s="56" t="str">
        <f t="shared" si="3"/>
        <v/>
      </c>
      <c r="P100" s="2"/>
      <c r="Q100" s="153">
        <v>39</v>
      </c>
      <c r="R100" s="163">
        <f>INPUT!B100</f>
        <v>0</v>
      </c>
      <c r="S100" s="236"/>
      <c r="T100" s="236"/>
      <c r="U100" s="236"/>
      <c r="V100" s="236"/>
      <c r="W100" s="236"/>
      <c r="X100" s="236"/>
      <c r="Y100" s="236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</row>
    <row r="101" spans="1:70" s="19" customFormat="1" ht="15.75" x14ac:dyDescent="0.2">
      <c r="A101" s="153">
        <v>40</v>
      </c>
      <c r="B101" s="164">
        <f>INPUT!B101</f>
        <v>0</v>
      </c>
      <c r="C101" s="158"/>
      <c r="D101" s="58"/>
      <c r="E101" s="59"/>
      <c r="F101" s="58"/>
      <c r="G101" s="59"/>
      <c r="H101" s="58"/>
      <c r="I101" s="48" t="e">
        <f>ROUND(IF(OR(J101="",K101="",L101="",#REF!=""),"",IF(ISERROR(J101+K101+L101+#REF!)/(COUNT(J101:L101)),"",(J101+K101+L101+#REF!)/(COUNT(J101:L101)))),0)</f>
        <v>#REF!</v>
      </c>
      <c r="J101" s="58"/>
      <c r="K101" s="58"/>
      <c r="L101" s="58"/>
      <c r="M101" s="58"/>
      <c r="N101" s="55" t="e">
        <f t="shared" si="2"/>
        <v>#DIV/0!</v>
      </c>
      <c r="O101" s="56" t="str">
        <f t="shared" si="3"/>
        <v/>
      </c>
      <c r="P101" s="2"/>
      <c r="Q101" s="153">
        <v>40</v>
      </c>
      <c r="R101" s="163">
        <f>INPUT!B101</f>
        <v>0</v>
      </c>
      <c r="S101" s="236"/>
      <c r="T101" s="236"/>
      <c r="U101" s="236"/>
      <c r="V101" s="236"/>
      <c r="W101" s="236"/>
      <c r="X101" s="236"/>
      <c r="Y101" s="236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</row>
    <row r="102" spans="1:70" s="19" customFormat="1" ht="15.75" x14ac:dyDescent="0.2">
      <c r="A102" s="153">
        <v>41</v>
      </c>
      <c r="B102" s="164">
        <f>INPUT!B102</f>
        <v>0</v>
      </c>
      <c r="C102" s="158"/>
      <c r="D102" s="58"/>
      <c r="E102" s="59"/>
      <c r="F102" s="58"/>
      <c r="G102" s="59"/>
      <c r="H102" s="58"/>
      <c r="I102" s="48" t="e">
        <f>ROUND(IF(OR(J102="",K102="",L102="",#REF!=""),"",IF(ISERROR(J102+K102+L102+#REF!)/(COUNT(J102:L102)),"",(J102+K102+L102+#REF!)/(COUNT(J102:L102)))),0)</f>
        <v>#REF!</v>
      </c>
      <c r="J102" s="58"/>
      <c r="K102" s="58"/>
      <c r="L102" s="58"/>
      <c r="M102" s="58"/>
      <c r="N102" s="55" t="e">
        <f t="shared" si="2"/>
        <v>#DIV/0!</v>
      </c>
      <c r="O102" s="56" t="str">
        <f t="shared" si="3"/>
        <v/>
      </c>
      <c r="P102" s="2"/>
      <c r="Q102" s="153">
        <v>41</v>
      </c>
      <c r="R102" s="163">
        <f>INPUT!B102</f>
        <v>0</v>
      </c>
      <c r="S102" s="236"/>
      <c r="T102" s="236"/>
      <c r="U102" s="236"/>
      <c r="V102" s="236"/>
      <c r="W102" s="236"/>
      <c r="X102" s="236"/>
      <c r="Y102" s="236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</row>
    <row r="103" spans="1:70" s="19" customFormat="1" ht="15.75" x14ac:dyDescent="0.2">
      <c r="A103" s="153">
        <v>42</v>
      </c>
      <c r="B103" s="164">
        <f>INPUT!B103</f>
        <v>0</v>
      </c>
      <c r="C103" s="158"/>
      <c r="D103" s="58"/>
      <c r="E103" s="59"/>
      <c r="F103" s="58"/>
      <c r="G103" s="59"/>
      <c r="H103" s="58"/>
      <c r="I103" s="48" t="e">
        <f>ROUND(IF(OR(J103="",K103="",L103="",#REF!=""),"",IF(ISERROR(J103+K103+L103+#REF!)/(COUNT(J103:L103)),"",(J103+K103+L103+#REF!)/(COUNT(J103:L103)))),0)</f>
        <v>#REF!</v>
      </c>
      <c r="J103" s="58"/>
      <c r="K103" s="58"/>
      <c r="L103" s="58"/>
      <c r="M103" s="58"/>
      <c r="N103" s="55" t="e">
        <f t="shared" si="2"/>
        <v>#DIV/0!</v>
      </c>
      <c r="O103" s="56" t="str">
        <f t="shared" si="3"/>
        <v/>
      </c>
      <c r="P103" s="2"/>
      <c r="Q103" s="153">
        <v>42</v>
      </c>
      <c r="R103" s="163">
        <f>INPUT!B103</f>
        <v>0</v>
      </c>
      <c r="S103" s="236"/>
      <c r="T103" s="236"/>
      <c r="U103" s="236"/>
      <c r="V103" s="236"/>
      <c r="W103" s="236"/>
      <c r="X103" s="236"/>
      <c r="Y103" s="236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</row>
    <row r="104" spans="1:70" s="19" customFormat="1" ht="15.75" x14ac:dyDescent="0.2">
      <c r="A104" s="153">
        <v>43</v>
      </c>
      <c r="B104" s="164">
        <f>INPUT!B104</f>
        <v>0</v>
      </c>
      <c r="C104" s="158"/>
      <c r="D104" s="58"/>
      <c r="E104" s="59"/>
      <c r="F104" s="58"/>
      <c r="G104" s="59"/>
      <c r="H104" s="58"/>
      <c r="I104" s="48" t="e">
        <f>ROUND(IF(OR(J104="",K104="",L104="",#REF!=""),"",IF(ISERROR(J104+K104+L104+#REF!)/(COUNT(J104:L104)),"",(J104+K104+L104+#REF!)/(COUNT(J104:L104)))),0)</f>
        <v>#REF!</v>
      </c>
      <c r="J104" s="58"/>
      <c r="K104" s="58"/>
      <c r="L104" s="58"/>
      <c r="M104" s="58"/>
      <c r="N104" s="55" t="e">
        <f t="shared" si="2"/>
        <v>#DIV/0!</v>
      </c>
      <c r="O104" s="56" t="str">
        <f t="shared" si="3"/>
        <v/>
      </c>
      <c r="P104" s="2"/>
      <c r="Q104" s="153">
        <v>43</v>
      </c>
      <c r="R104" s="163">
        <f>INPUT!B104</f>
        <v>0</v>
      </c>
      <c r="S104" s="236"/>
      <c r="T104" s="236"/>
      <c r="U104" s="236"/>
      <c r="V104" s="236"/>
      <c r="W104" s="236"/>
      <c r="X104" s="236"/>
      <c r="Y104" s="236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</row>
    <row r="105" spans="1:70" s="19" customFormat="1" ht="15.75" x14ac:dyDescent="0.2">
      <c r="A105" s="153">
        <v>44</v>
      </c>
      <c r="B105" s="164">
        <f>INPUT!B105</f>
        <v>0</v>
      </c>
      <c r="C105" s="158"/>
      <c r="D105" s="58"/>
      <c r="E105" s="59"/>
      <c r="F105" s="58"/>
      <c r="G105" s="59"/>
      <c r="H105" s="58"/>
      <c r="I105" s="48" t="e">
        <f>ROUND(IF(OR(J105="",K105="",L105="",#REF!=""),"",IF(ISERROR(J105+K105+L105+#REF!)/(COUNT(J105:L105)),"",(J105+K105+L105+#REF!)/(COUNT(J105:L105)))),0)</f>
        <v>#REF!</v>
      </c>
      <c r="J105" s="58"/>
      <c r="K105" s="58"/>
      <c r="L105" s="58"/>
      <c r="M105" s="58"/>
      <c r="N105" s="55" t="e">
        <f t="shared" si="2"/>
        <v>#DIV/0!</v>
      </c>
      <c r="O105" s="56" t="str">
        <f t="shared" si="3"/>
        <v/>
      </c>
      <c r="P105" s="2"/>
      <c r="Q105" s="153">
        <v>44</v>
      </c>
      <c r="R105" s="163">
        <f>INPUT!B105</f>
        <v>0</v>
      </c>
      <c r="S105" s="236"/>
      <c r="T105" s="236"/>
      <c r="U105" s="236"/>
      <c r="V105" s="236"/>
      <c r="W105" s="236"/>
      <c r="X105" s="236"/>
      <c r="Y105" s="236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</row>
    <row r="106" spans="1:70" s="19" customFormat="1" ht="15.75" x14ac:dyDescent="0.2">
      <c r="A106" s="153">
        <v>45</v>
      </c>
      <c r="B106" s="164">
        <f>INPUT!B106</f>
        <v>0</v>
      </c>
      <c r="C106" s="158"/>
      <c r="D106" s="58"/>
      <c r="E106" s="59"/>
      <c r="F106" s="58"/>
      <c r="G106" s="59"/>
      <c r="H106" s="58"/>
      <c r="I106" s="48" t="e">
        <f>ROUND(IF(OR(J106="",K106="",L106="",#REF!=""),"",IF(ISERROR(J106+K106+L106+#REF!)/(COUNT(J106:L106)),"",(J106+K106+L106+#REF!)/(COUNT(J106:L106)))),0)</f>
        <v>#REF!</v>
      </c>
      <c r="J106" s="58"/>
      <c r="K106" s="58"/>
      <c r="L106" s="58"/>
      <c r="M106" s="58"/>
      <c r="N106" s="55" t="e">
        <f t="shared" si="2"/>
        <v>#DIV/0!</v>
      </c>
      <c r="O106" s="56" t="str">
        <f t="shared" si="3"/>
        <v/>
      </c>
      <c r="P106" s="2"/>
      <c r="Q106" s="153">
        <v>45</v>
      </c>
      <c r="R106" s="163">
        <f>INPUT!B106</f>
        <v>0</v>
      </c>
      <c r="S106" s="236"/>
      <c r="T106" s="236"/>
      <c r="U106" s="236"/>
      <c r="V106" s="236"/>
      <c r="W106" s="236"/>
      <c r="X106" s="236"/>
      <c r="Y106" s="236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</row>
    <row r="107" spans="1:70" s="19" customFormat="1" ht="15.75" x14ac:dyDescent="0.2">
      <c r="A107" s="153">
        <v>46</v>
      </c>
      <c r="B107" s="164">
        <f>INPUT!B107</f>
        <v>0</v>
      </c>
      <c r="C107" s="158"/>
      <c r="D107" s="58"/>
      <c r="E107" s="59"/>
      <c r="F107" s="58"/>
      <c r="G107" s="59"/>
      <c r="H107" s="58"/>
      <c r="I107" s="48" t="e">
        <f>ROUND(IF(OR(J107="",K107="",L107="",#REF!=""),"",IF(ISERROR(J107+K107+L107+#REF!)/(COUNT(J107:L107)),"",(J107+K107+L107+#REF!)/(COUNT(J107:L107)))),0)</f>
        <v>#REF!</v>
      </c>
      <c r="J107" s="58"/>
      <c r="K107" s="58"/>
      <c r="L107" s="58"/>
      <c r="M107" s="58"/>
      <c r="N107" s="55" t="e">
        <f t="shared" si="2"/>
        <v>#DIV/0!</v>
      </c>
      <c r="O107" s="56" t="str">
        <f t="shared" si="3"/>
        <v/>
      </c>
      <c r="P107" s="2"/>
      <c r="Q107" s="153">
        <v>46</v>
      </c>
      <c r="R107" s="163">
        <f>INPUT!B107</f>
        <v>0</v>
      </c>
      <c r="S107" s="236"/>
      <c r="T107" s="236"/>
      <c r="U107" s="236"/>
      <c r="V107" s="236"/>
      <c r="W107" s="236"/>
      <c r="X107" s="236"/>
      <c r="Y107" s="236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</row>
    <row r="108" spans="1:70" s="19" customFormat="1" ht="15.75" x14ac:dyDescent="0.2">
      <c r="A108" s="153">
        <v>47</v>
      </c>
      <c r="B108" s="164">
        <f>INPUT!B108</f>
        <v>0</v>
      </c>
      <c r="C108" s="158"/>
      <c r="D108" s="58"/>
      <c r="E108" s="59"/>
      <c r="F108" s="58"/>
      <c r="G108" s="59"/>
      <c r="H108" s="58"/>
      <c r="I108" s="48" t="e">
        <f>ROUND(IF(OR(J108="",K108="",L108="",#REF!=""),"",IF(ISERROR(J108+K108+L108+#REF!)/(COUNT(J108:L108)),"",(J108+K108+L108+#REF!)/(COUNT(J108:L108)))),0)</f>
        <v>#REF!</v>
      </c>
      <c r="J108" s="58"/>
      <c r="K108" s="58"/>
      <c r="L108" s="58"/>
      <c r="M108" s="58"/>
      <c r="N108" s="55" t="e">
        <f t="shared" si="2"/>
        <v>#DIV/0!</v>
      </c>
      <c r="O108" s="56" t="str">
        <f t="shared" si="3"/>
        <v/>
      </c>
      <c r="P108" s="2"/>
      <c r="Q108" s="153">
        <v>47</v>
      </c>
      <c r="R108" s="163">
        <f>INPUT!B108</f>
        <v>0</v>
      </c>
      <c r="S108" s="236"/>
      <c r="T108" s="236"/>
      <c r="U108" s="236"/>
      <c r="V108" s="236"/>
      <c r="W108" s="236"/>
      <c r="X108" s="236"/>
      <c r="Y108" s="236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</row>
    <row r="109" spans="1:70" s="19" customFormat="1" ht="15.75" x14ac:dyDescent="0.2">
      <c r="A109" s="153">
        <v>48</v>
      </c>
      <c r="B109" s="164">
        <f>INPUT!B109</f>
        <v>0</v>
      </c>
      <c r="C109" s="158"/>
      <c r="D109" s="58"/>
      <c r="E109" s="59"/>
      <c r="F109" s="58"/>
      <c r="G109" s="59"/>
      <c r="H109" s="58"/>
      <c r="I109" s="48" t="e">
        <f>ROUND(IF(OR(J109="",K109="",L109="",#REF!=""),"",IF(ISERROR(J109+K109+L109+#REF!)/(COUNT(J109:L109)),"",(J109+K109+L109+#REF!)/(COUNT(J109:L109)))),0)</f>
        <v>#REF!</v>
      </c>
      <c r="J109" s="58"/>
      <c r="K109" s="58"/>
      <c r="L109" s="58"/>
      <c r="M109" s="58"/>
      <c r="N109" s="55" t="e">
        <f t="shared" si="2"/>
        <v>#DIV/0!</v>
      </c>
      <c r="O109" s="56" t="str">
        <f t="shared" si="3"/>
        <v/>
      </c>
      <c r="P109" s="2"/>
      <c r="Q109" s="153">
        <v>48</v>
      </c>
      <c r="R109" s="163">
        <f>INPUT!B109</f>
        <v>0</v>
      </c>
      <c r="S109" s="236"/>
      <c r="T109" s="236"/>
      <c r="U109" s="236"/>
      <c r="V109" s="236"/>
      <c r="W109" s="236"/>
      <c r="X109" s="236"/>
      <c r="Y109" s="236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</row>
    <row r="110" spans="1:70" s="19" customFormat="1" ht="16.5" thickBot="1" x14ac:dyDescent="0.25">
      <c r="A110" s="153">
        <v>49</v>
      </c>
      <c r="B110" s="164">
        <f>INPUT!B110</f>
        <v>0</v>
      </c>
      <c r="C110" s="158"/>
      <c r="D110" s="58"/>
      <c r="E110" s="59"/>
      <c r="F110" s="58"/>
      <c r="G110" s="59"/>
      <c r="H110" s="58"/>
      <c r="I110" s="48" t="e">
        <f>ROUND(IF(OR(J110="",K110="",L110="",#REF!=""),"",IF(ISERROR(J110+K110+L110+#REF!)/(COUNT(J110:L110)),"",(J110+K110+L110+#REF!)/(COUNT(J110:L110)))),0)</f>
        <v>#REF!</v>
      </c>
      <c r="J110" s="58"/>
      <c r="K110" s="58"/>
      <c r="L110" s="58"/>
      <c r="M110" s="58"/>
      <c r="N110" s="55" t="e">
        <f t="shared" si="2"/>
        <v>#DIV/0!</v>
      </c>
      <c r="O110" s="56" t="str">
        <f t="shared" si="3"/>
        <v/>
      </c>
      <c r="P110" s="2"/>
      <c r="Q110" s="153">
        <v>49</v>
      </c>
      <c r="R110" s="163">
        <f>INPUT!B110</f>
        <v>0</v>
      </c>
      <c r="S110" s="236"/>
      <c r="T110" s="236"/>
      <c r="U110" s="236"/>
      <c r="V110" s="236"/>
      <c r="W110" s="236"/>
      <c r="X110" s="236"/>
      <c r="Y110" s="237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</row>
    <row r="111" spans="1:70" s="19" customFormat="1" ht="16.5" thickBot="1" x14ac:dyDescent="0.25">
      <c r="A111" s="156">
        <v>50</v>
      </c>
      <c r="B111" s="165">
        <f>INPUT!B111</f>
        <v>0</v>
      </c>
      <c r="C111" s="160"/>
      <c r="D111" s="65"/>
      <c r="E111" s="66"/>
      <c r="F111" s="65"/>
      <c r="G111" s="66"/>
      <c r="H111" s="65"/>
      <c r="I111" s="48" t="e">
        <f>ROUND(IF(OR(J111="",K111="",L111="",#REF!=""),"",IF(ISERROR(J111+K111+L111+#REF!)/(COUNT(J111:L111)),"",(J111+K111+L111+#REF!)/(COUNT(J111:L111)))),0)</f>
        <v>#REF!</v>
      </c>
      <c r="J111" s="65"/>
      <c r="K111" s="65"/>
      <c r="L111" s="65"/>
      <c r="M111" s="65"/>
      <c r="N111" s="55" t="e">
        <f t="shared" si="2"/>
        <v>#DIV/0!</v>
      </c>
      <c r="O111" s="67" t="str">
        <f t="shared" si="3"/>
        <v/>
      </c>
      <c r="P111" s="2"/>
      <c r="Q111" s="156">
        <v>50</v>
      </c>
      <c r="R111" s="163">
        <f>INPUT!B111</f>
        <v>0</v>
      </c>
      <c r="S111" s="237"/>
      <c r="T111" s="237"/>
      <c r="U111" s="237"/>
      <c r="V111" s="237"/>
      <c r="W111" s="237"/>
      <c r="X111" s="237"/>
      <c r="Y111" s="234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</row>
    <row r="112" spans="1:70" ht="15.75" x14ac:dyDescent="0.2">
      <c r="A112" s="69"/>
      <c r="B112" s="162">
        <f>INPUT!B112</f>
        <v>0</v>
      </c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Q112" s="69"/>
      <c r="R112" s="162">
        <f>INPUT!R112</f>
        <v>0</v>
      </c>
    </row>
  </sheetData>
  <sheetProtection sheet="1" formatCells="0" formatColumns="0" formatRows="0" pivotTables="0"/>
  <protectedRanges>
    <protectedRange sqref="C11:M60 C7:M7 C62:M111 S11:Y111" name="Range1"/>
  </protectedRanges>
  <mergeCells count="21">
    <mergeCell ref="S6:T6"/>
    <mergeCell ref="U6:V6"/>
    <mergeCell ref="X6:Y6"/>
    <mergeCell ref="Q7:R9"/>
    <mergeCell ref="A1:O1"/>
    <mergeCell ref="A2:O2"/>
    <mergeCell ref="F3:G3"/>
    <mergeCell ref="H3:L3"/>
    <mergeCell ref="B5:C5"/>
    <mergeCell ref="D5:E5"/>
    <mergeCell ref="F5:G5"/>
    <mergeCell ref="H5:L5"/>
    <mergeCell ref="Q1:Y1"/>
    <mergeCell ref="Q2:Y2"/>
    <mergeCell ref="C61:O61"/>
    <mergeCell ref="C6:H6"/>
    <mergeCell ref="I6:J6"/>
    <mergeCell ref="K6:L6"/>
    <mergeCell ref="A7:B9"/>
    <mergeCell ref="N7:O9"/>
    <mergeCell ref="C10:O10"/>
  </mergeCells>
  <conditionalFormatting sqref="B11:B60 B62:B112">
    <cfRule type="cellIs" dxfId="14" priority="8" operator="equal">
      <formula>0</formula>
    </cfRule>
  </conditionalFormatting>
  <conditionalFormatting sqref="C11:O111">
    <cfRule type="containsErrors" dxfId="13" priority="3">
      <formula>ISERROR(C11)</formula>
    </cfRule>
  </conditionalFormatting>
  <conditionalFormatting sqref="N11:N60 N62:N111">
    <cfRule type="containsErrors" dxfId="12" priority="4">
      <formula>ISERROR(N11)</formula>
    </cfRule>
  </conditionalFormatting>
  <conditionalFormatting sqref="N111">
    <cfRule type="containsErrors" dxfId="11" priority="5">
      <formula>ISERROR(N111)</formula>
    </cfRule>
  </conditionalFormatting>
  <conditionalFormatting sqref="O28:O60">
    <cfRule type="cellIs" dxfId="10" priority="7" operator="equal">
      <formula>0</formula>
    </cfRule>
  </conditionalFormatting>
  <conditionalFormatting sqref="O85:O111">
    <cfRule type="cellIs" dxfId="9" priority="6" operator="equal">
      <formula>0</formula>
    </cfRule>
  </conditionalFormatting>
  <conditionalFormatting sqref="R11:R112">
    <cfRule type="cellIs" dxfId="8" priority="1" operator="equal">
      <formula>0</formula>
    </cfRule>
  </conditionalFormatting>
  <pageMargins left="0.19685039370078741" right="0.19685039370078741" top="0.19685039370078741" bottom="0.19685039370078741" header="0" footer="0"/>
  <pageSetup paperSize="10000" scale="30" orientation="landscape" verticalDpi="300" r:id="rId1"/>
  <headerFooter alignWithMargins="0"/>
  <rowBreaks count="1" manualBreakCount="1">
    <brk id="6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34"/>
    <pageSetUpPr fitToPage="1"/>
  </sheetPr>
  <dimension ref="A1:BT112"/>
  <sheetViews>
    <sheetView showGridLines="0" topLeftCell="A6" zoomScale="85" zoomScaleNormal="85" workbookViewId="0">
      <selection activeCell="R11" sqref="R11"/>
    </sheetView>
  </sheetViews>
  <sheetFormatPr defaultColWidth="26.28515625" defaultRowHeight="12.75" x14ac:dyDescent="0.2"/>
  <cols>
    <col min="1" max="1" width="3.7109375" style="2" bestFit="1" customWidth="1"/>
    <col min="2" max="2" width="32.28515625" style="2" customWidth="1"/>
    <col min="3" max="14" width="11.7109375" style="2" customWidth="1"/>
    <col min="15" max="15" width="5.140625" style="2" bestFit="1" customWidth="1"/>
    <col min="16" max="16" width="11.7109375" style="2" customWidth="1"/>
    <col min="17" max="17" width="5.140625" style="2" bestFit="1" customWidth="1"/>
    <col min="18" max="22" width="26.28515625" style="1"/>
    <col min="23" max="16384" width="26.28515625" style="2"/>
  </cols>
  <sheetData>
    <row r="1" spans="1:72" ht="30" x14ac:dyDescent="0.2">
      <c r="A1" s="296" t="s">
        <v>61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09"/>
      <c r="Q1" s="209"/>
    </row>
    <row r="2" spans="1:72" ht="25.5" x14ac:dyDescent="0.35">
      <c r="A2" s="437" t="s">
        <v>62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214"/>
      <c r="Q2" s="214"/>
    </row>
    <row r="3" spans="1:72" ht="15.75" x14ac:dyDescent="0.2">
      <c r="C3" s="18"/>
      <c r="D3" s="49"/>
      <c r="E3" s="8"/>
      <c r="F3" s="438"/>
      <c r="G3" s="438"/>
      <c r="H3" s="293"/>
      <c r="I3" s="293"/>
      <c r="J3" s="293"/>
      <c r="K3" s="293"/>
      <c r="L3" s="293"/>
      <c r="M3" s="42"/>
    </row>
    <row r="4" spans="1:72" ht="15.75" x14ac:dyDescent="0.25">
      <c r="C4" s="3"/>
      <c r="D4" s="11"/>
      <c r="E4" s="12"/>
      <c r="G4" s="9"/>
      <c r="H4" s="14"/>
      <c r="I4" s="14"/>
      <c r="J4" s="14"/>
      <c r="K4" s="14"/>
      <c r="L4" s="14"/>
      <c r="M4" s="10"/>
    </row>
    <row r="5" spans="1:72" ht="15.75" x14ac:dyDescent="0.2">
      <c r="A5" s="3"/>
      <c r="B5" s="285"/>
      <c r="C5" s="285"/>
      <c r="D5" s="438"/>
      <c r="E5" s="438"/>
      <c r="F5" s="438"/>
      <c r="G5" s="438"/>
      <c r="H5" s="294"/>
      <c r="I5" s="294"/>
      <c r="J5" s="294"/>
      <c r="K5" s="294"/>
      <c r="L5" s="294"/>
      <c r="M5" s="42"/>
    </row>
    <row r="6" spans="1:72" ht="15.75" customHeight="1" thickBot="1" x14ac:dyDescent="0.25">
      <c r="A6" s="3"/>
      <c r="B6" s="3"/>
      <c r="C6" s="435" t="s">
        <v>104</v>
      </c>
      <c r="D6" s="435"/>
      <c r="E6" s="435"/>
      <c r="F6" s="435"/>
      <c r="G6" s="435"/>
      <c r="H6" s="435"/>
      <c r="I6" s="436" t="s">
        <v>105</v>
      </c>
      <c r="J6" s="436"/>
      <c r="K6" s="436" t="s">
        <v>106</v>
      </c>
      <c r="L6" s="436"/>
      <c r="M6" s="10"/>
    </row>
    <row r="7" spans="1:72" s="19" customFormat="1" ht="76.5" x14ac:dyDescent="0.2">
      <c r="A7" s="417" t="s">
        <v>30</v>
      </c>
      <c r="B7" s="418"/>
      <c r="C7" s="43" t="str">
        <f>'THIRD QUARTER'!C7</f>
        <v>Religious Education 2: Introduction to Dogmatic Theology</v>
      </c>
      <c r="D7" s="43" t="str">
        <f>'THIRD QUARTER'!D7</f>
        <v>Pagbasa at Pagsusuri ng Iba't-Ibang Teksto Tungo sa Pananaliksik</v>
      </c>
      <c r="E7" s="43" t="str">
        <f>'THIRD QUARTER'!E7</f>
        <v>Statisics and Probability</v>
      </c>
      <c r="F7" s="43" t="str">
        <f>'THIRD QUARTER'!F7</f>
        <v>Physical Science</v>
      </c>
      <c r="G7" s="43" t="str">
        <f>'THIRD QUARTER'!G7</f>
        <v>Reading and Writing Skills</v>
      </c>
      <c r="H7" s="43" t="str">
        <f>'THIRD QUARTER'!H7</f>
        <v>Understanding Culture, Society and Politics</v>
      </c>
      <c r="I7" s="43" t="str">
        <f>'THIRD QUARTER'!I7</f>
        <v xml:space="preserve">Physical Education and Health </v>
      </c>
      <c r="J7" s="43" t="str">
        <f>'THIRD QUARTER'!J7</f>
        <v>Empowerment Technologies</v>
      </c>
      <c r="K7" s="43" t="str">
        <f>'THIRD QUARTER'!K7</f>
        <v>Fundamentals of Accounting, Business and Management 2</v>
      </c>
      <c r="L7" s="43" t="str">
        <f>'THIRD QUARTER'!L7</f>
        <v>Organization and Management</v>
      </c>
      <c r="M7" s="43" t="str">
        <f>'THIRD QUARTER'!M7</f>
        <v>Conduct</v>
      </c>
      <c r="N7" s="425" t="s">
        <v>100</v>
      </c>
      <c r="O7" s="441"/>
      <c r="P7" s="425" t="s">
        <v>109</v>
      </c>
      <c r="Q7" s="42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s="19" customFormat="1" x14ac:dyDescent="0.2">
      <c r="A8" s="419"/>
      <c r="B8" s="420"/>
      <c r="C8" s="68" t="s">
        <v>108</v>
      </c>
      <c r="D8" s="68" t="s">
        <v>108</v>
      </c>
      <c r="E8" s="68" t="s">
        <v>108</v>
      </c>
      <c r="F8" s="68" t="s">
        <v>108</v>
      </c>
      <c r="G8" s="68" t="s">
        <v>108</v>
      </c>
      <c r="H8" s="68" t="s">
        <v>108</v>
      </c>
      <c r="I8" s="68" t="s">
        <v>108</v>
      </c>
      <c r="J8" s="68" t="s">
        <v>108</v>
      </c>
      <c r="K8" s="68" t="s">
        <v>108</v>
      </c>
      <c r="L8" s="68" t="s">
        <v>108</v>
      </c>
      <c r="M8" s="68" t="s">
        <v>108</v>
      </c>
      <c r="N8" s="427"/>
      <c r="O8" s="442"/>
      <c r="P8" s="427"/>
      <c r="Q8" s="428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s="19" customFormat="1" ht="16.5" thickBot="1" x14ac:dyDescent="0.25">
      <c r="A9" s="421"/>
      <c r="B9" s="422"/>
      <c r="C9" s="50">
        <v>2</v>
      </c>
      <c r="D9" s="50">
        <v>2</v>
      </c>
      <c r="E9" s="50">
        <v>2</v>
      </c>
      <c r="F9" s="50">
        <v>2</v>
      </c>
      <c r="G9" s="50">
        <v>2</v>
      </c>
      <c r="H9" s="50">
        <v>2</v>
      </c>
      <c r="I9" s="50">
        <v>2</v>
      </c>
      <c r="J9" s="50">
        <v>2</v>
      </c>
      <c r="K9" s="50">
        <v>2</v>
      </c>
      <c r="L9" s="50">
        <v>2</v>
      </c>
      <c r="M9" s="50">
        <v>2</v>
      </c>
      <c r="N9" s="429"/>
      <c r="O9" s="443"/>
      <c r="P9" s="429"/>
      <c r="Q9" s="430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72" s="19" customFormat="1" ht="16.5" thickBot="1" x14ac:dyDescent="0.25">
      <c r="A10" s="52"/>
      <c r="B10" s="161" t="s">
        <v>32</v>
      </c>
      <c r="C10" s="444"/>
      <c r="D10" s="431"/>
      <c r="E10" s="431"/>
      <c r="F10" s="431"/>
      <c r="G10" s="431"/>
      <c r="H10" s="431"/>
      <c r="I10" s="431"/>
      <c r="J10" s="431"/>
      <c r="K10" s="431"/>
      <c r="L10" s="431"/>
      <c r="M10" s="431"/>
      <c r="N10" s="431"/>
      <c r="O10" s="445"/>
      <c r="P10" s="210"/>
      <c r="Q10" s="21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s="19" customFormat="1" ht="31.5" x14ac:dyDescent="0.2">
      <c r="A11" s="97">
        <v>1</v>
      </c>
      <c r="B11" s="163">
        <f>INPUT!B11</f>
        <v>0</v>
      </c>
      <c r="C11" s="157">
        <f>ROUND(AVERAGE('THIRD QUARTER'!C11,'FOURTH QUARTER'!C11),2)</f>
        <v>12</v>
      </c>
      <c r="D11" s="157">
        <f>ROUND(AVERAGE('THIRD QUARTER'!D11,'FOURTH QUARTER'!D11),2)</f>
        <v>12</v>
      </c>
      <c r="E11" s="157">
        <f>ROUND(AVERAGE('THIRD QUARTER'!E11,'FOURTH QUARTER'!E11),2)</f>
        <v>12</v>
      </c>
      <c r="F11" s="157">
        <f>ROUND(AVERAGE('THIRD QUARTER'!F11,'FOURTH QUARTER'!F11),2)</f>
        <v>21</v>
      </c>
      <c r="G11" s="157">
        <f>ROUND(AVERAGE('THIRD QUARTER'!G11,'FOURTH QUARTER'!G11),2)</f>
        <v>12</v>
      </c>
      <c r="H11" s="157">
        <f>ROUND(AVERAGE('THIRD QUARTER'!H11,'FOURTH QUARTER'!H11),2)</f>
        <v>12</v>
      </c>
      <c r="I11" s="157">
        <f>ROUND(AVERAGE('THIRD QUARTER'!I11,'FOURTH QUARTER'!I11),2)</f>
        <v>12</v>
      </c>
      <c r="J11" s="157">
        <f>ROUND(AVERAGE('THIRD QUARTER'!J11,'FOURTH QUARTER'!J11),2)</f>
        <v>12</v>
      </c>
      <c r="K11" s="157">
        <f>ROUND(AVERAGE('THIRD QUARTER'!K11,'FOURTH QUARTER'!K11),2)</f>
        <v>12</v>
      </c>
      <c r="L11" s="157">
        <f>ROUND(AVERAGE('THIRD QUARTER'!L11,'FOURTH QUARTER'!L11),2)</f>
        <v>12</v>
      </c>
      <c r="M11" s="157">
        <f>ROUND(AVERAGE('THIRD QUARTER'!M11,'FOURTH QUARTER'!M11),2)</f>
        <v>12</v>
      </c>
      <c r="N11" s="55">
        <f>IF(ISERROR(C11+D11+E11+F11+G11+H11+I11+J11+K11+L11)/(COUNT(C11:L11)),"",(C11+D11+E11+F11+G11+H11+I11+J11+K11+L11)/(COUNT(C11:L11)))</f>
        <v>12.9</v>
      </c>
      <c r="O11" s="222">
        <f>IF(ISERROR(ROUND(N11,0)),"",ROUND(N11,0))</f>
        <v>13</v>
      </c>
      <c r="P11" s="220">
        <f>IF(ISERROR('FIRST SEMESTER_SUMMARY'!O11+O11)/2,"",('FIRST SEMESTER_SUMMARY'!O11+O11)/2)</f>
        <v>6.5</v>
      </c>
      <c r="Q11" s="56">
        <f>IF(ISERROR(ROUND(P11,0)),"",ROUND(P11,0))</f>
        <v>7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 spans="1:72" s="19" customFormat="1" ht="15.75" x14ac:dyDescent="0.2">
      <c r="A12" s="153">
        <v>2</v>
      </c>
      <c r="B12" s="164">
        <f>INPUT!B12</f>
        <v>0</v>
      </c>
      <c r="C12" s="157" t="e">
        <f>ROUND(AVERAGE('THIRD QUARTER'!C12,'FOURTH QUARTER'!C12),2)</f>
        <v>#DIV/0!</v>
      </c>
      <c r="D12" s="157" t="e">
        <f>ROUND(AVERAGE('THIRD QUARTER'!D12,'FOURTH QUARTER'!D12),2)</f>
        <v>#DIV/0!</v>
      </c>
      <c r="E12" s="157" t="e">
        <f>ROUND(AVERAGE('THIRD QUARTER'!E12,'FOURTH QUARTER'!E12),2)</f>
        <v>#DIV/0!</v>
      </c>
      <c r="F12" s="157" t="e">
        <f>ROUND(AVERAGE('THIRD QUARTER'!F12,'FOURTH QUARTER'!F12),2)</f>
        <v>#DIV/0!</v>
      </c>
      <c r="G12" s="157" t="e">
        <f>ROUND(AVERAGE('THIRD QUARTER'!G12,'FOURTH QUARTER'!G12),2)</f>
        <v>#DIV/0!</v>
      </c>
      <c r="H12" s="157" t="e">
        <f>ROUND(AVERAGE('THIRD QUARTER'!H12,'FOURTH QUARTER'!H12),2)</f>
        <v>#DIV/0!</v>
      </c>
      <c r="I12" s="157" t="e">
        <f>ROUND(AVERAGE('THIRD QUARTER'!I12,'FOURTH QUARTER'!I12),2)</f>
        <v>#REF!</v>
      </c>
      <c r="J12" s="157" t="e">
        <f>ROUND(AVERAGE('THIRD QUARTER'!J12,'FOURTH QUARTER'!J12),2)</f>
        <v>#DIV/0!</v>
      </c>
      <c r="K12" s="157" t="e">
        <f>ROUND(AVERAGE('THIRD QUARTER'!K12,'FOURTH QUARTER'!K12),2)</f>
        <v>#DIV/0!</v>
      </c>
      <c r="L12" s="157" t="e">
        <f>ROUND(AVERAGE('THIRD QUARTER'!L12,'FOURTH QUARTER'!L12),2)</f>
        <v>#DIV/0!</v>
      </c>
      <c r="M12" s="157" t="e">
        <f>ROUND(AVERAGE('THIRD QUARTER'!M12,'FOURTH QUARTER'!M12),2)</f>
        <v>#DIV/0!</v>
      </c>
      <c r="N12" s="55" t="e">
        <f t="shared" ref="N12:N75" si="0">IF(ISERROR(C12+D12+E12+F12+G12+H12+I12+J12+K12+L12)/(COUNT(C12:L12)),"",(C12+D12+E12+F12+G12+H12+I12+J12+K12+L12)/(COUNT(C12:L12)))</f>
        <v>#DIV/0!</v>
      </c>
      <c r="O12" s="223" t="str">
        <f t="shared" ref="O12:O75" si="1">IF(ISERROR(ROUND(N12,0)),"",ROUND(N12,0))</f>
        <v/>
      </c>
      <c r="P12" s="220" t="str">
        <f>IF(ISERROR('FIRST SEMESTER_SUMMARY'!O12+O12)/2,"",('FIRST SEMESTER_SUMMARY'!O12+O12)/2)</f>
        <v/>
      </c>
      <c r="Q12" s="56" t="str">
        <f t="shared" ref="Q12:Q60" si="2">IF(ISERROR(ROUND(P12,0)),"",ROUND(P12,0))</f>
        <v/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s="19" customFormat="1" ht="15.75" x14ac:dyDescent="0.2">
      <c r="A13" s="153">
        <v>3</v>
      </c>
      <c r="B13" s="164">
        <f>INPUT!B13</f>
        <v>0</v>
      </c>
      <c r="C13" s="157" t="e">
        <f>ROUND(AVERAGE('THIRD QUARTER'!C13,'FOURTH QUARTER'!C13),2)</f>
        <v>#DIV/0!</v>
      </c>
      <c r="D13" s="157" t="e">
        <f>ROUND(AVERAGE('THIRD QUARTER'!D13,'FOURTH QUARTER'!D13),2)</f>
        <v>#DIV/0!</v>
      </c>
      <c r="E13" s="157" t="e">
        <f>ROUND(AVERAGE('THIRD QUARTER'!E13,'FOURTH QUARTER'!E13),2)</f>
        <v>#DIV/0!</v>
      </c>
      <c r="F13" s="157" t="e">
        <f>ROUND(AVERAGE('THIRD QUARTER'!F13,'FOURTH QUARTER'!F13),2)</f>
        <v>#DIV/0!</v>
      </c>
      <c r="G13" s="157" t="e">
        <f>ROUND(AVERAGE('THIRD QUARTER'!G13,'FOURTH QUARTER'!G13),2)</f>
        <v>#DIV/0!</v>
      </c>
      <c r="H13" s="157" t="e">
        <f>ROUND(AVERAGE('THIRD QUARTER'!H13,'FOURTH QUARTER'!H13),2)</f>
        <v>#DIV/0!</v>
      </c>
      <c r="I13" s="157" t="e">
        <f>ROUND(AVERAGE('THIRD QUARTER'!I13,'FOURTH QUARTER'!I13),2)</f>
        <v>#REF!</v>
      </c>
      <c r="J13" s="157" t="e">
        <f>ROUND(AVERAGE('THIRD QUARTER'!J13,'FOURTH QUARTER'!J13),2)</f>
        <v>#DIV/0!</v>
      </c>
      <c r="K13" s="157" t="e">
        <f>ROUND(AVERAGE('THIRD QUARTER'!K13,'FOURTH QUARTER'!K13),2)</f>
        <v>#DIV/0!</v>
      </c>
      <c r="L13" s="157" t="e">
        <f>ROUND(AVERAGE('THIRD QUARTER'!L13,'FOURTH QUARTER'!L13),2)</f>
        <v>#DIV/0!</v>
      </c>
      <c r="M13" s="157" t="e">
        <f>ROUND(AVERAGE('THIRD QUARTER'!M13,'FOURTH QUARTER'!M13),2)</f>
        <v>#DIV/0!</v>
      </c>
      <c r="N13" s="55" t="e">
        <f t="shared" si="0"/>
        <v>#DIV/0!</v>
      </c>
      <c r="O13" s="223" t="str">
        <f t="shared" si="1"/>
        <v/>
      </c>
      <c r="P13" s="220" t="str">
        <f>IF(ISERROR('FIRST SEMESTER_SUMMARY'!O13+O13)/2,"",('FIRST SEMESTER_SUMMARY'!O13+O13)/2)</f>
        <v/>
      </c>
      <c r="Q13" s="56" t="str">
        <f t="shared" si="2"/>
        <v/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s="19" customFormat="1" ht="15.75" x14ac:dyDescent="0.2">
      <c r="A14" s="153">
        <v>4</v>
      </c>
      <c r="B14" s="164">
        <f>INPUT!B14</f>
        <v>0</v>
      </c>
      <c r="C14" s="157" t="e">
        <f>ROUND(AVERAGE('THIRD QUARTER'!C14,'FOURTH QUARTER'!C14),2)</f>
        <v>#DIV/0!</v>
      </c>
      <c r="D14" s="157" t="e">
        <f>ROUND(AVERAGE('THIRD QUARTER'!D14,'FOURTH QUARTER'!D14),2)</f>
        <v>#DIV/0!</v>
      </c>
      <c r="E14" s="157" t="e">
        <f>ROUND(AVERAGE('THIRD QUARTER'!E14,'FOURTH QUARTER'!E14),2)</f>
        <v>#DIV/0!</v>
      </c>
      <c r="F14" s="157" t="e">
        <f>ROUND(AVERAGE('THIRD QUARTER'!F14,'FOURTH QUARTER'!F14),2)</f>
        <v>#DIV/0!</v>
      </c>
      <c r="G14" s="157" t="e">
        <f>ROUND(AVERAGE('THIRD QUARTER'!G14,'FOURTH QUARTER'!G14),2)</f>
        <v>#DIV/0!</v>
      </c>
      <c r="H14" s="157" t="e">
        <f>ROUND(AVERAGE('THIRD QUARTER'!H14,'FOURTH QUARTER'!H14),2)</f>
        <v>#DIV/0!</v>
      </c>
      <c r="I14" s="157" t="e">
        <f>ROUND(AVERAGE('THIRD QUARTER'!I14,'FOURTH QUARTER'!I14),2)</f>
        <v>#REF!</v>
      </c>
      <c r="J14" s="157" t="e">
        <f>ROUND(AVERAGE('THIRD QUARTER'!J14,'FOURTH QUARTER'!J14),2)</f>
        <v>#DIV/0!</v>
      </c>
      <c r="K14" s="157" t="e">
        <f>ROUND(AVERAGE('THIRD QUARTER'!K14,'FOURTH QUARTER'!K14),2)</f>
        <v>#DIV/0!</v>
      </c>
      <c r="L14" s="157" t="e">
        <f>ROUND(AVERAGE('THIRD QUARTER'!L14,'FOURTH QUARTER'!L14),2)</f>
        <v>#DIV/0!</v>
      </c>
      <c r="M14" s="157" t="e">
        <f>ROUND(AVERAGE('THIRD QUARTER'!M14,'FOURTH QUARTER'!M14),2)</f>
        <v>#DIV/0!</v>
      </c>
      <c r="N14" s="55" t="e">
        <f t="shared" si="0"/>
        <v>#DIV/0!</v>
      </c>
      <c r="O14" s="223" t="str">
        <f t="shared" si="1"/>
        <v/>
      </c>
      <c r="P14" s="220" t="str">
        <f>IF(ISERROR('FIRST SEMESTER_SUMMARY'!O14+O14)/2,"",('FIRST SEMESTER_SUMMARY'!O14+O14)/2)</f>
        <v/>
      </c>
      <c r="Q14" s="56" t="str">
        <f t="shared" si="2"/>
        <v/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s="19" customFormat="1" ht="15.75" x14ac:dyDescent="0.2">
      <c r="A15" s="153">
        <v>5</v>
      </c>
      <c r="B15" s="164">
        <f>INPUT!B15</f>
        <v>0</v>
      </c>
      <c r="C15" s="157" t="e">
        <f>ROUND(AVERAGE('THIRD QUARTER'!C15,'FOURTH QUARTER'!C15),2)</f>
        <v>#DIV/0!</v>
      </c>
      <c r="D15" s="157" t="e">
        <f>ROUND(AVERAGE('THIRD QUARTER'!D15,'FOURTH QUARTER'!D15),2)</f>
        <v>#DIV/0!</v>
      </c>
      <c r="E15" s="157" t="e">
        <f>ROUND(AVERAGE('THIRD QUARTER'!E15,'FOURTH QUARTER'!E15),2)</f>
        <v>#DIV/0!</v>
      </c>
      <c r="F15" s="157" t="e">
        <f>ROUND(AVERAGE('THIRD QUARTER'!F15,'FOURTH QUARTER'!F15),2)</f>
        <v>#DIV/0!</v>
      </c>
      <c r="G15" s="157" t="e">
        <f>ROUND(AVERAGE('THIRD QUARTER'!G15,'FOURTH QUARTER'!G15),2)</f>
        <v>#DIV/0!</v>
      </c>
      <c r="H15" s="157" t="e">
        <f>ROUND(AVERAGE('THIRD QUARTER'!H15,'FOURTH QUARTER'!H15),2)</f>
        <v>#DIV/0!</v>
      </c>
      <c r="I15" s="157" t="e">
        <f>ROUND(AVERAGE('THIRD QUARTER'!I15,'FOURTH QUARTER'!I15),2)</f>
        <v>#REF!</v>
      </c>
      <c r="J15" s="157" t="e">
        <f>ROUND(AVERAGE('THIRD QUARTER'!J15,'FOURTH QUARTER'!J15),2)</f>
        <v>#DIV/0!</v>
      </c>
      <c r="K15" s="157" t="e">
        <f>ROUND(AVERAGE('THIRD QUARTER'!K15,'FOURTH QUARTER'!K15),2)</f>
        <v>#DIV/0!</v>
      </c>
      <c r="L15" s="157" t="e">
        <f>ROUND(AVERAGE('THIRD QUARTER'!L15,'FOURTH QUARTER'!L15),2)</f>
        <v>#DIV/0!</v>
      </c>
      <c r="M15" s="157" t="e">
        <f>ROUND(AVERAGE('THIRD QUARTER'!M15,'FOURTH QUARTER'!M15),2)</f>
        <v>#DIV/0!</v>
      </c>
      <c r="N15" s="55" t="e">
        <f t="shared" si="0"/>
        <v>#DIV/0!</v>
      </c>
      <c r="O15" s="223" t="str">
        <f t="shared" si="1"/>
        <v/>
      </c>
      <c r="P15" s="220" t="str">
        <f>IF(ISERROR('FIRST SEMESTER_SUMMARY'!O15+O15)/2,"",('FIRST SEMESTER_SUMMARY'!O15+O15)/2)</f>
        <v/>
      </c>
      <c r="Q15" s="56" t="str">
        <f t="shared" si="2"/>
        <v/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s="19" customFormat="1" ht="15.75" x14ac:dyDescent="0.2">
      <c r="A16" s="153">
        <v>6</v>
      </c>
      <c r="B16" s="164">
        <f>INPUT!B16</f>
        <v>0</v>
      </c>
      <c r="C16" s="157" t="e">
        <f>ROUND(AVERAGE('THIRD QUARTER'!C16,'FOURTH QUARTER'!C16),2)</f>
        <v>#DIV/0!</v>
      </c>
      <c r="D16" s="157" t="e">
        <f>ROUND(AVERAGE('THIRD QUARTER'!D16,'FOURTH QUARTER'!D16),2)</f>
        <v>#DIV/0!</v>
      </c>
      <c r="E16" s="157" t="e">
        <f>ROUND(AVERAGE('THIRD QUARTER'!E16,'FOURTH QUARTER'!E16),2)</f>
        <v>#DIV/0!</v>
      </c>
      <c r="F16" s="157" t="e">
        <f>ROUND(AVERAGE('THIRD QUARTER'!F16,'FOURTH QUARTER'!F16),2)</f>
        <v>#DIV/0!</v>
      </c>
      <c r="G16" s="157" t="e">
        <f>ROUND(AVERAGE('THIRD QUARTER'!G16,'FOURTH QUARTER'!G16),2)</f>
        <v>#DIV/0!</v>
      </c>
      <c r="H16" s="157" t="e">
        <f>ROUND(AVERAGE('THIRD QUARTER'!H16,'FOURTH QUARTER'!H16),2)</f>
        <v>#DIV/0!</v>
      </c>
      <c r="I16" s="157" t="e">
        <f>ROUND(AVERAGE('THIRD QUARTER'!I16,'FOURTH QUARTER'!I16),2)</f>
        <v>#REF!</v>
      </c>
      <c r="J16" s="157" t="e">
        <f>ROUND(AVERAGE('THIRD QUARTER'!J16,'FOURTH QUARTER'!J16),2)</f>
        <v>#DIV/0!</v>
      </c>
      <c r="K16" s="157" t="e">
        <f>ROUND(AVERAGE('THIRD QUARTER'!K16,'FOURTH QUARTER'!K16),2)</f>
        <v>#DIV/0!</v>
      </c>
      <c r="L16" s="157" t="e">
        <f>ROUND(AVERAGE('THIRD QUARTER'!L16,'FOURTH QUARTER'!L16),2)</f>
        <v>#DIV/0!</v>
      </c>
      <c r="M16" s="157" t="e">
        <f>ROUND(AVERAGE('THIRD QUARTER'!M16,'FOURTH QUARTER'!M16),2)</f>
        <v>#DIV/0!</v>
      </c>
      <c r="N16" s="55" t="e">
        <f t="shared" si="0"/>
        <v>#DIV/0!</v>
      </c>
      <c r="O16" s="223" t="str">
        <f t="shared" si="1"/>
        <v/>
      </c>
      <c r="P16" s="220" t="str">
        <f>IF(ISERROR('FIRST SEMESTER_SUMMARY'!O16+O16)/2,"",('FIRST SEMESTER_SUMMARY'!O16+O16)/2)</f>
        <v/>
      </c>
      <c r="Q16" s="56" t="str">
        <f t="shared" si="2"/>
        <v/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72" s="19" customFormat="1" ht="15.75" x14ac:dyDescent="0.2">
      <c r="A17" s="153">
        <v>7</v>
      </c>
      <c r="B17" s="164">
        <f>INPUT!B17</f>
        <v>0</v>
      </c>
      <c r="C17" s="157" t="e">
        <f>ROUND(AVERAGE('THIRD QUARTER'!C17,'FOURTH QUARTER'!C17),2)</f>
        <v>#DIV/0!</v>
      </c>
      <c r="D17" s="157" t="e">
        <f>ROUND(AVERAGE('THIRD QUARTER'!D17,'FOURTH QUARTER'!D17),2)</f>
        <v>#DIV/0!</v>
      </c>
      <c r="E17" s="157" t="e">
        <f>ROUND(AVERAGE('THIRD QUARTER'!E17,'FOURTH QUARTER'!E17),2)</f>
        <v>#DIV/0!</v>
      </c>
      <c r="F17" s="157" t="e">
        <f>ROUND(AVERAGE('THIRD QUARTER'!F17,'FOURTH QUARTER'!F17),2)</f>
        <v>#DIV/0!</v>
      </c>
      <c r="G17" s="157" t="e">
        <f>ROUND(AVERAGE('THIRD QUARTER'!G17,'FOURTH QUARTER'!G17),2)</f>
        <v>#DIV/0!</v>
      </c>
      <c r="H17" s="157" t="e">
        <f>ROUND(AVERAGE('THIRD QUARTER'!H17,'FOURTH QUARTER'!H17),2)</f>
        <v>#DIV/0!</v>
      </c>
      <c r="I17" s="157" t="e">
        <f>ROUND(AVERAGE('THIRD QUARTER'!I17,'FOURTH QUARTER'!I17),2)</f>
        <v>#REF!</v>
      </c>
      <c r="J17" s="157" t="e">
        <f>ROUND(AVERAGE('THIRD QUARTER'!J17,'FOURTH QUARTER'!J17),2)</f>
        <v>#DIV/0!</v>
      </c>
      <c r="K17" s="157" t="e">
        <f>ROUND(AVERAGE('THIRD QUARTER'!K17,'FOURTH QUARTER'!K17),2)</f>
        <v>#DIV/0!</v>
      </c>
      <c r="L17" s="157" t="e">
        <f>ROUND(AVERAGE('THIRD QUARTER'!L17,'FOURTH QUARTER'!L17),2)</f>
        <v>#DIV/0!</v>
      </c>
      <c r="M17" s="157" t="e">
        <f>ROUND(AVERAGE('THIRD QUARTER'!M17,'FOURTH QUARTER'!M17),2)</f>
        <v>#DIV/0!</v>
      </c>
      <c r="N17" s="55" t="e">
        <f t="shared" si="0"/>
        <v>#DIV/0!</v>
      </c>
      <c r="O17" s="223" t="str">
        <f t="shared" si="1"/>
        <v/>
      </c>
      <c r="P17" s="220" t="str">
        <f>IF(ISERROR('FIRST SEMESTER_SUMMARY'!O17+O17)/2,"",('FIRST SEMESTER_SUMMARY'!O17+O17)/2)</f>
        <v/>
      </c>
      <c r="Q17" s="56" t="str">
        <f t="shared" si="2"/>
        <v/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1:72" s="19" customFormat="1" ht="15.75" x14ac:dyDescent="0.2">
      <c r="A18" s="153">
        <v>8</v>
      </c>
      <c r="B18" s="164">
        <f>INPUT!B18</f>
        <v>0</v>
      </c>
      <c r="C18" s="157" t="e">
        <f>ROUND(AVERAGE('THIRD QUARTER'!C18,'FOURTH QUARTER'!C18),2)</f>
        <v>#DIV/0!</v>
      </c>
      <c r="D18" s="157" t="e">
        <f>ROUND(AVERAGE('THIRD QUARTER'!D18,'FOURTH QUARTER'!D18),2)</f>
        <v>#DIV/0!</v>
      </c>
      <c r="E18" s="157" t="e">
        <f>ROUND(AVERAGE('THIRD QUARTER'!E18,'FOURTH QUARTER'!E18),2)</f>
        <v>#DIV/0!</v>
      </c>
      <c r="F18" s="157" t="e">
        <f>ROUND(AVERAGE('THIRD QUARTER'!F18,'FOURTH QUARTER'!F18),2)</f>
        <v>#DIV/0!</v>
      </c>
      <c r="G18" s="157" t="e">
        <f>ROUND(AVERAGE('THIRD QUARTER'!G18,'FOURTH QUARTER'!G18),2)</f>
        <v>#DIV/0!</v>
      </c>
      <c r="H18" s="157" t="e">
        <f>ROUND(AVERAGE('THIRD QUARTER'!H18,'FOURTH QUARTER'!H18),2)</f>
        <v>#DIV/0!</v>
      </c>
      <c r="I18" s="157" t="e">
        <f>ROUND(AVERAGE('THIRD QUARTER'!I18,'FOURTH QUARTER'!I18),2)</f>
        <v>#REF!</v>
      </c>
      <c r="J18" s="157" t="e">
        <f>ROUND(AVERAGE('THIRD QUARTER'!J18,'FOURTH QUARTER'!J18),2)</f>
        <v>#DIV/0!</v>
      </c>
      <c r="K18" s="157" t="e">
        <f>ROUND(AVERAGE('THIRD QUARTER'!K18,'FOURTH QUARTER'!K18),2)</f>
        <v>#DIV/0!</v>
      </c>
      <c r="L18" s="157" t="e">
        <f>ROUND(AVERAGE('THIRD QUARTER'!L18,'FOURTH QUARTER'!L18),2)</f>
        <v>#DIV/0!</v>
      </c>
      <c r="M18" s="157" t="e">
        <f>ROUND(AVERAGE('THIRD QUARTER'!M18,'FOURTH QUARTER'!M18),2)</f>
        <v>#DIV/0!</v>
      </c>
      <c r="N18" s="55" t="e">
        <f t="shared" si="0"/>
        <v>#DIV/0!</v>
      </c>
      <c r="O18" s="223" t="str">
        <f t="shared" si="1"/>
        <v/>
      </c>
      <c r="P18" s="220" t="str">
        <f>IF(ISERROR('FIRST SEMESTER_SUMMARY'!O18+O18)/2,"",('FIRST SEMESTER_SUMMARY'!O18+O18)/2)</f>
        <v/>
      </c>
      <c r="Q18" s="56" t="str">
        <f t="shared" si="2"/>
        <v/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2" s="19" customFormat="1" ht="15.75" x14ac:dyDescent="0.2">
      <c r="A19" s="153">
        <v>9</v>
      </c>
      <c r="B19" s="164">
        <f>INPUT!B19</f>
        <v>0</v>
      </c>
      <c r="C19" s="157" t="e">
        <f>ROUND(AVERAGE('THIRD QUARTER'!C19,'FOURTH QUARTER'!C19),2)</f>
        <v>#DIV/0!</v>
      </c>
      <c r="D19" s="157" t="e">
        <f>ROUND(AVERAGE('THIRD QUARTER'!D19,'FOURTH QUARTER'!D19),2)</f>
        <v>#DIV/0!</v>
      </c>
      <c r="E19" s="157" t="e">
        <f>ROUND(AVERAGE('THIRD QUARTER'!E19,'FOURTH QUARTER'!E19),2)</f>
        <v>#DIV/0!</v>
      </c>
      <c r="F19" s="157" t="e">
        <f>ROUND(AVERAGE('THIRD QUARTER'!F19,'FOURTH QUARTER'!F19),2)</f>
        <v>#DIV/0!</v>
      </c>
      <c r="G19" s="157" t="e">
        <f>ROUND(AVERAGE('THIRD QUARTER'!G19,'FOURTH QUARTER'!G19),2)</f>
        <v>#DIV/0!</v>
      </c>
      <c r="H19" s="157" t="e">
        <f>ROUND(AVERAGE('THIRD QUARTER'!H19,'FOURTH QUARTER'!H19),2)</f>
        <v>#DIV/0!</v>
      </c>
      <c r="I19" s="157" t="e">
        <f>ROUND(AVERAGE('THIRD QUARTER'!I19,'FOURTH QUARTER'!I19),2)</f>
        <v>#REF!</v>
      </c>
      <c r="J19" s="157" t="e">
        <f>ROUND(AVERAGE('THIRD QUARTER'!J19,'FOURTH QUARTER'!J19),2)</f>
        <v>#DIV/0!</v>
      </c>
      <c r="K19" s="157" t="e">
        <f>ROUND(AVERAGE('THIRD QUARTER'!K19,'FOURTH QUARTER'!K19),2)</f>
        <v>#DIV/0!</v>
      </c>
      <c r="L19" s="157" t="e">
        <f>ROUND(AVERAGE('THIRD QUARTER'!L19,'FOURTH QUARTER'!L19),2)</f>
        <v>#DIV/0!</v>
      </c>
      <c r="M19" s="157" t="e">
        <f>ROUND(AVERAGE('THIRD QUARTER'!M19,'FOURTH QUARTER'!M19),2)</f>
        <v>#DIV/0!</v>
      </c>
      <c r="N19" s="55" t="e">
        <f t="shared" si="0"/>
        <v>#DIV/0!</v>
      </c>
      <c r="O19" s="223" t="str">
        <f t="shared" si="1"/>
        <v/>
      </c>
      <c r="P19" s="220" t="str">
        <f>IF(ISERROR('FIRST SEMESTER_SUMMARY'!O19+O19)/2,"",('FIRST SEMESTER_SUMMARY'!O19+O19)/2)</f>
        <v/>
      </c>
      <c r="Q19" s="56" t="str">
        <f t="shared" si="2"/>
        <v/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1:72" s="19" customFormat="1" ht="15.75" x14ac:dyDescent="0.2">
      <c r="A20" s="153">
        <v>10</v>
      </c>
      <c r="B20" s="164">
        <f>INPUT!B20</f>
        <v>0</v>
      </c>
      <c r="C20" s="157" t="e">
        <f>ROUND(AVERAGE('THIRD QUARTER'!C20,'FOURTH QUARTER'!C20),2)</f>
        <v>#DIV/0!</v>
      </c>
      <c r="D20" s="157" t="e">
        <f>ROUND(AVERAGE('THIRD QUARTER'!D20,'FOURTH QUARTER'!D20),2)</f>
        <v>#DIV/0!</v>
      </c>
      <c r="E20" s="157" t="e">
        <f>ROUND(AVERAGE('THIRD QUARTER'!E20,'FOURTH QUARTER'!E20),2)</f>
        <v>#DIV/0!</v>
      </c>
      <c r="F20" s="157" t="e">
        <f>ROUND(AVERAGE('THIRD QUARTER'!F20,'FOURTH QUARTER'!F20),2)</f>
        <v>#DIV/0!</v>
      </c>
      <c r="G20" s="157" t="e">
        <f>ROUND(AVERAGE('THIRD QUARTER'!G20,'FOURTH QUARTER'!G20),2)</f>
        <v>#DIV/0!</v>
      </c>
      <c r="H20" s="157" t="e">
        <f>ROUND(AVERAGE('THIRD QUARTER'!H20,'FOURTH QUARTER'!H20),2)</f>
        <v>#DIV/0!</v>
      </c>
      <c r="I20" s="157" t="e">
        <f>ROUND(AVERAGE('THIRD QUARTER'!I20,'FOURTH QUARTER'!I20),2)</f>
        <v>#REF!</v>
      </c>
      <c r="J20" s="157" t="e">
        <f>ROUND(AVERAGE('THIRD QUARTER'!J20,'FOURTH QUARTER'!J20),2)</f>
        <v>#DIV/0!</v>
      </c>
      <c r="K20" s="157" t="e">
        <f>ROUND(AVERAGE('THIRD QUARTER'!K20,'FOURTH QUARTER'!K20),2)</f>
        <v>#DIV/0!</v>
      </c>
      <c r="L20" s="157" t="e">
        <f>ROUND(AVERAGE('THIRD QUARTER'!L20,'FOURTH QUARTER'!L20),2)</f>
        <v>#DIV/0!</v>
      </c>
      <c r="M20" s="157" t="e">
        <f>ROUND(AVERAGE('THIRD QUARTER'!M20,'FOURTH QUARTER'!M20),2)</f>
        <v>#DIV/0!</v>
      </c>
      <c r="N20" s="55" t="e">
        <f t="shared" si="0"/>
        <v>#DIV/0!</v>
      </c>
      <c r="O20" s="223" t="str">
        <f t="shared" si="1"/>
        <v/>
      </c>
      <c r="P20" s="220" t="str">
        <f>IF(ISERROR('FIRST SEMESTER_SUMMARY'!O20+O20)/2,"",('FIRST SEMESTER_SUMMARY'!O20+O20)/2)</f>
        <v/>
      </c>
      <c r="Q20" s="56" t="str">
        <f t="shared" si="2"/>
        <v/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s="19" customFormat="1" ht="15.75" x14ac:dyDescent="0.2">
      <c r="A21" s="153">
        <v>11</v>
      </c>
      <c r="B21" s="164">
        <f>INPUT!B21</f>
        <v>0</v>
      </c>
      <c r="C21" s="157" t="e">
        <f>ROUND(AVERAGE('THIRD QUARTER'!C21,'FOURTH QUARTER'!C21),2)</f>
        <v>#DIV/0!</v>
      </c>
      <c r="D21" s="157" t="e">
        <f>ROUND(AVERAGE('THIRD QUARTER'!D21,'FOURTH QUARTER'!D21),2)</f>
        <v>#DIV/0!</v>
      </c>
      <c r="E21" s="157" t="e">
        <f>ROUND(AVERAGE('THIRD QUARTER'!E21,'FOURTH QUARTER'!E21),2)</f>
        <v>#DIV/0!</v>
      </c>
      <c r="F21" s="157" t="e">
        <f>ROUND(AVERAGE('THIRD QUARTER'!F21,'FOURTH QUARTER'!F21),2)</f>
        <v>#DIV/0!</v>
      </c>
      <c r="G21" s="157" t="e">
        <f>ROUND(AVERAGE('THIRD QUARTER'!G21,'FOURTH QUARTER'!G21),2)</f>
        <v>#DIV/0!</v>
      </c>
      <c r="H21" s="157" t="e">
        <f>ROUND(AVERAGE('THIRD QUARTER'!H21,'FOURTH QUARTER'!H21),2)</f>
        <v>#DIV/0!</v>
      </c>
      <c r="I21" s="157" t="e">
        <f>ROUND(AVERAGE('THIRD QUARTER'!I21,'FOURTH QUARTER'!I21),2)</f>
        <v>#REF!</v>
      </c>
      <c r="J21" s="157" t="e">
        <f>ROUND(AVERAGE('THIRD QUARTER'!J21,'FOURTH QUARTER'!J21),2)</f>
        <v>#DIV/0!</v>
      </c>
      <c r="K21" s="157" t="e">
        <f>ROUND(AVERAGE('THIRD QUARTER'!K21,'FOURTH QUARTER'!K21),2)</f>
        <v>#DIV/0!</v>
      </c>
      <c r="L21" s="157" t="e">
        <f>ROUND(AVERAGE('THIRD QUARTER'!L21,'FOURTH QUARTER'!L21),2)</f>
        <v>#DIV/0!</v>
      </c>
      <c r="M21" s="157" t="e">
        <f>ROUND(AVERAGE('THIRD QUARTER'!M21,'FOURTH QUARTER'!M21),2)</f>
        <v>#DIV/0!</v>
      </c>
      <c r="N21" s="55" t="e">
        <f t="shared" si="0"/>
        <v>#DIV/0!</v>
      </c>
      <c r="O21" s="223" t="str">
        <f t="shared" si="1"/>
        <v/>
      </c>
      <c r="P21" s="220" t="str">
        <f>IF(ISERROR('FIRST SEMESTER_SUMMARY'!O21+O21)/2,"",('FIRST SEMESTER_SUMMARY'!O21+O21)/2)</f>
        <v/>
      </c>
      <c r="Q21" s="56" t="str">
        <f t="shared" si="2"/>
        <v/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s="19" customFormat="1" ht="15.75" x14ac:dyDescent="0.2">
      <c r="A22" s="153">
        <v>12</v>
      </c>
      <c r="B22" s="164">
        <f>INPUT!B22</f>
        <v>0</v>
      </c>
      <c r="C22" s="157" t="e">
        <f>ROUND(AVERAGE('THIRD QUARTER'!C22,'FOURTH QUARTER'!C22),2)</f>
        <v>#DIV/0!</v>
      </c>
      <c r="D22" s="157" t="e">
        <f>ROUND(AVERAGE('THIRD QUARTER'!D22,'FOURTH QUARTER'!D22),2)</f>
        <v>#DIV/0!</v>
      </c>
      <c r="E22" s="157" t="e">
        <f>ROUND(AVERAGE('THIRD QUARTER'!E22,'FOURTH QUARTER'!E22),2)</f>
        <v>#DIV/0!</v>
      </c>
      <c r="F22" s="157" t="e">
        <f>ROUND(AVERAGE('THIRD QUARTER'!F22,'FOURTH QUARTER'!F22),2)</f>
        <v>#DIV/0!</v>
      </c>
      <c r="G22" s="157" t="e">
        <f>ROUND(AVERAGE('THIRD QUARTER'!G22,'FOURTH QUARTER'!G22),2)</f>
        <v>#DIV/0!</v>
      </c>
      <c r="H22" s="157" t="e">
        <f>ROUND(AVERAGE('THIRD QUARTER'!H22,'FOURTH QUARTER'!H22),2)</f>
        <v>#DIV/0!</v>
      </c>
      <c r="I22" s="157" t="e">
        <f>ROUND(AVERAGE('THIRD QUARTER'!I22,'FOURTH QUARTER'!I22),2)</f>
        <v>#REF!</v>
      </c>
      <c r="J22" s="157" t="e">
        <f>ROUND(AVERAGE('THIRD QUARTER'!J22,'FOURTH QUARTER'!J22),2)</f>
        <v>#DIV/0!</v>
      </c>
      <c r="K22" s="157" t="e">
        <f>ROUND(AVERAGE('THIRD QUARTER'!K22,'FOURTH QUARTER'!K22),2)</f>
        <v>#DIV/0!</v>
      </c>
      <c r="L22" s="157" t="e">
        <f>ROUND(AVERAGE('THIRD QUARTER'!L22,'FOURTH QUARTER'!L22),2)</f>
        <v>#DIV/0!</v>
      </c>
      <c r="M22" s="157" t="e">
        <f>ROUND(AVERAGE('THIRD QUARTER'!M22,'FOURTH QUARTER'!M22),2)</f>
        <v>#DIV/0!</v>
      </c>
      <c r="N22" s="55" t="e">
        <f t="shared" si="0"/>
        <v>#DIV/0!</v>
      </c>
      <c r="O22" s="223" t="str">
        <f t="shared" si="1"/>
        <v/>
      </c>
      <c r="P22" s="220" t="str">
        <f>IF(ISERROR('FIRST SEMESTER_SUMMARY'!O22+O22)/2,"",('FIRST SEMESTER_SUMMARY'!O22+O22)/2)</f>
        <v/>
      </c>
      <c r="Q22" s="56" t="str">
        <f t="shared" si="2"/>
        <v/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2" s="19" customFormat="1" ht="15.75" x14ac:dyDescent="0.2">
      <c r="A23" s="153">
        <v>13</v>
      </c>
      <c r="B23" s="164">
        <f>INPUT!B23</f>
        <v>0</v>
      </c>
      <c r="C23" s="157" t="e">
        <f>ROUND(AVERAGE('THIRD QUARTER'!C23,'FOURTH QUARTER'!C23),2)</f>
        <v>#DIV/0!</v>
      </c>
      <c r="D23" s="157" t="e">
        <f>ROUND(AVERAGE('THIRD QUARTER'!D23,'FOURTH QUARTER'!D23),2)</f>
        <v>#DIV/0!</v>
      </c>
      <c r="E23" s="157" t="e">
        <f>ROUND(AVERAGE('THIRD QUARTER'!E23,'FOURTH QUARTER'!E23),2)</f>
        <v>#DIV/0!</v>
      </c>
      <c r="F23" s="157" t="e">
        <f>ROUND(AVERAGE('THIRD QUARTER'!F23,'FOURTH QUARTER'!F23),2)</f>
        <v>#DIV/0!</v>
      </c>
      <c r="G23" s="157" t="e">
        <f>ROUND(AVERAGE('THIRD QUARTER'!G23,'FOURTH QUARTER'!G23),2)</f>
        <v>#DIV/0!</v>
      </c>
      <c r="H23" s="157" t="e">
        <f>ROUND(AVERAGE('THIRD QUARTER'!H23,'FOURTH QUARTER'!H23),2)</f>
        <v>#DIV/0!</v>
      </c>
      <c r="I23" s="157" t="e">
        <f>ROUND(AVERAGE('THIRD QUARTER'!I23,'FOURTH QUARTER'!I23),2)</f>
        <v>#REF!</v>
      </c>
      <c r="J23" s="157" t="e">
        <f>ROUND(AVERAGE('THIRD QUARTER'!J23,'FOURTH QUARTER'!J23),2)</f>
        <v>#DIV/0!</v>
      </c>
      <c r="K23" s="157" t="e">
        <f>ROUND(AVERAGE('THIRD QUARTER'!K23,'FOURTH QUARTER'!K23),2)</f>
        <v>#DIV/0!</v>
      </c>
      <c r="L23" s="157" t="e">
        <f>ROUND(AVERAGE('THIRD QUARTER'!L23,'FOURTH QUARTER'!L23),2)</f>
        <v>#DIV/0!</v>
      </c>
      <c r="M23" s="157" t="e">
        <f>ROUND(AVERAGE('THIRD QUARTER'!M23,'FOURTH QUARTER'!M23),2)</f>
        <v>#DIV/0!</v>
      </c>
      <c r="N23" s="55" t="e">
        <f t="shared" si="0"/>
        <v>#DIV/0!</v>
      </c>
      <c r="O23" s="223" t="str">
        <f t="shared" si="1"/>
        <v/>
      </c>
      <c r="P23" s="220" t="str">
        <f>IF(ISERROR('FIRST SEMESTER_SUMMARY'!O23+O23)/2,"",('FIRST SEMESTER_SUMMARY'!O23+O23)/2)</f>
        <v/>
      </c>
      <c r="Q23" s="56" t="str">
        <f t="shared" si="2"/>
        <v/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1:72" s="19" customFormat="1" ht="15.75" x14ac:dyDescent="0.2">
      <c r="A24" s="153">
        <v>14</v>
      </c>
      <c r="B24" s="164">
        <f>INPUT!B24</f>
        <v>0</v>
      </c>
      <c r="C24" s="157" t="e">
        <f>ROUND(AVERAGE('THIRD QUARTER'!C24,'FOURTH QUARTER'!C24),2)</f>
        <v>#DIV/0!</v>
      </c>
      <c r="D24" s="157" t="e">
        <f>ROUND(AVERAGE('THIRD QUARTER'!D24,'FOURTH QUARTER'!D24),2)</f>
        <v>#DIV/0!</v>
      </c>
      <c r="E24" s="157" t="e">
        <f>ROUND(AVERAGE('THIRD QUARTER'!E24,'FOURTH QUARTER'!E24),2)</f>
        <v>#DIV/0!</v>
      </c>
      <c r="F24" s="157" t="e">
        <f>ROUND(AVERAGE('THIRD QUARTER'!F24,'FOURTH QUARTER'!F24),2)</f>
        <v>#DIV/0!</v>
      </c>
      <c r="G24" s="157" t="e">
        <f>ROUND(AVERAGE('THIRD QUARTER'!G24,'FOURTH QUARTER'!G24),2)</f>
        <v>#DIV/0!</v>
      </c>
      <c r="H24" s="157" t="e">
        <f>ROUND(AVERAGE('THIRD QUARTER'!H24,'FOURTH QUARTER'!H24),2)</f>
        <v>#DIV/0!</v>
      </c>
      <c r="I24" s="157" t="e">
        <f>ROUND(AVERAGE('THIRD QUARTER'!I24,'FOURTH QUARTER'!I24),2)</f>
        <v>#REF!</v>
      </c>
      <c r="J24" s="157" t="e">
        <f>ROUND(AVERAGE('THIRD QUARTER'!J24,'FOURTH QUARTER'!J24),2)</f>
        <v>#DIV/0!</v>
      </c>
      <c r="K24" s="157" t="e">
        <f>ROUND(AVERAGE('THIRD QUARTER'!K24,'FOURTH QUARTER'!K24),2)</f>
        <v>#DIV/0!</v>
      </c>
      <c r="L24" s="157" t="e">
        <f>ROUND(AVERAGE('THIRD QUARTER'!L24,'FOURTH QUARTER'!L24),2)</f>
        <v>#DIV/0!</v>
      </c>
      <c r="M24" s="157" t="e">
        <f>ROUND(AVERAGE('THIRD QUARTER'!M24,'FOURTH QUARTER'!M24),2)</f>
        <v>#DIV/0!</v>
      </c>
      <c r="N24" s="55" t="e">
        <f t="shared" si="0"/>
        <v>#DIV/0!</v>
      </c>
      <c r="O24" s="223" t="str">
        <f t="shared" si="1"/>
        <v/>
      </c>
      <c r="P24" s="220" t="str">
        <f>IF(ISERROR('FIRST SEMESTER_SUMMARY'!O24+O24)/2,"",('FIRST SEMESTER_SUMMARY'!O24+O24)/2)</f>
        <v/>
      </c>
      <c r="Q24" s="56" t="str">
        <f t="shared" si="2"/>
        <v/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 s="19" customFormat="1" ht="15.75" x14ac:dyDescent="0.2">
      <c r="A25" s="153">
        <v>15</v>
      </c>
      <c r="B25" s="164">
        <f>INPUT!B25</f>
        <v>0</v>
      </c>
      <c r="C25" s="157" t="e">
        <f>ROUND(AVERAGE('THIRD QUARTER'!C25,'FOURTH QUARTER'!C25),2)</f>
        <v>#DIV/0!</v>
      </c>
      <c r="D25" s="157" t="e">
        <f>ROUND(AVERAGE('THIRD QUARTER'!D25,'FOURTH QUARTER'!D25),2)</f>
        <v>#DIV/0!</v>
      </c>
      <c r="E25" s="157" t="e">
        <f>ROUND(AVERAGE('THIRD QUARTER'!E25,'FOURTH QUARTER'!E25),2)</f>
        <v>#DIV/0!</v>
      </c>
      <c r="F25" s="157" t="e">
        <f>ROUND(AVERAGE('THIRD QUARTER'!F25,'FOURTH QUARTER'!F25),2)</f>
        <v>#DIV/0!</v>
      </c>
      <c r="G25" s="157" t="e">
        <f>ROUND(AVERAGE('THIRD QUARTER'!G25,'FOURTH QUARTER'!G25),2)</f>
        <v>#DIV/0!</v>
      </c>
      <c r="H25" s="157" t="e">
        <f>ROUND(AVERAGE('THIRD QUARTER'!H25,'FOURTH QUARTER'!H25),2)</f>
        <v>#DIV/0!</v>
      </c>
      <c r="I25" s="157" t="e">
        <f>ROUND(AVERAGE('THIRD QUARTER'!I25,'FOURTH QUARTER'!I25),2)</f>
        <v>#REF!</v>
      </c>
      <c r="J25" s="157" t="e">
        <f>ROUND(AVERAGE('THIRD QUARTER'!J25,'FOURTH QUARTER'!J25),2)</f>
        <v>#DIV/0!</v>
      </c>
      <c r="K25" s="157" t="e">
        <f>ROUND(AVERAGE('THIRD QUARTER'!K25,'FOURTH QUARTER'!K25),2)</f>
        <v>#DIV/0!</v>
      </c>
      <c r="L25" s="157" t="e">
        <f>ROUND(AVERAGE('THIRD QUARTER'!L25,'FOURTH QUARTER'!L25),2)</f>
        <v>#DIV/0!</v>
      </c>
      <c r="M25" s="157" t="e">
        <f>ROUND(AVERAGE('THIRD QUARTER'!M25,'FOURTH QUARTER'!M25),2)</f>
        <v>#DIV/0!</v>
      </c>
      <c r="N25" s="55" t="e">
        <f t="shared" si="0"/>
        <v>#DIV/0!</v>
      </c>
      <c r="O25" s="223" t="str">
        <f t="shared" si="1"/>
        <v/>
      </c>
      <c r="P25" s="220" t="str">
        <f>IF(ISERROR('FIRST SEMESTER_SUMMARY'!O25+O25)/2,"",('FIRST SEMESTER_SUMMARY'!O25+O25)/2)</f>
        <v/>
      </c>
      <c r="Q25" s="56" t="str">
        <f t="shared" si="2"/>
        <v/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s="19" customFormat="1" ht="15.75" x14ac:dyDescent="0.2">
      <c r="A26" s="153">
        <v>16</v>
      </c>
      <c r="B26" s="164">
        <f>INPUT!B26</f>
        <v>0</v>
      </c>
      <c r="C26" s="157" t="e">
        <f>ROUND(AVERAGE('THIRD QUARTER'!C26,'FOURTH QUARTER'!C26),2)</f>
        <v>#DIV/0!</v>
      </c>
      <c r="D26" s="157" t="e">
        <f>ROUND(AVERAGE('THIRD QUARTER'!D26,'FOURTH QUARTER'!D26),2)</f>
        <v>#DIV/0!</v>
      </c>
      <c r="E26" s="157" t="e">
        <f>ROUND(AVERAGE('THIRD QUARTER'!E26,'FOURTH QUARTER'!E26),2)</f>
        <v>#DIV/0!</v>
      </c>
      <c r="F26" s="157" t="e">
        <f>ROUND(AVERAGE('THIRD QUARTER'!F26,'FOURTH QUARTER'!F26),2)</f>
        <v>#DIV/0!</v>
      </c>
      <c r="G26" s="157" t="e">
        <f>ROUND(AVERAGE('THIRD QUARTER'!G26,'FOURTH QUARTER'!G26),2)</f>
        <v>#DIV/0!</v>
      </c>
      <c r="H26" s="157" t="e">
        <f>ROUND(AVERAGE('THIRD QUARTER'!H26,'FOURTH QUARTER'!H26),2)</f>
        <v>#DIV/0!</v>
      </c>
      <c r="I26" s="157" t="e">
        <f>ROUND(AVERAGE('THIRD QUARTER'!I26,'FOURTH QUARTER'!I26),2)</f>
        <v>#REF!</v>
      </c>
      <c r="J26" s="157" t="e">
        <f>ROUND(AVERAGE('THIRD QUARTER'!J26,'FOURTH QUARTER'!J26),2)</f>
        <v>#DIV/0!</v>
      </c>
      <c r="K26" s="157" t="e">
        <f>ROUND(AVERAGE('THIRD QUARTER'!K26,'FOURTH QUARTER'!K26),2)</f>
        <v>#DIV/0!</v>
      </c>
      <c r="L26" s="157" t="e">
        <f>ROUND(AVERAGE('THIRD QUARTER'!L26,'FOURTH QUARTER'!L26),2)</f>
        <v>#DIV/0!</v>
      </c>
      <c r="M26" s="157" t="e">
        <f>ROUND(AVERAGE('THIRD QUARTER'!M26,'FOURTH QUARTER'!M26),2)</f>
        <v>#DIV/0!</v>
      </c>
      <c r="N26" s="55" t="e">
        <f t="shared" si="0"/>
        <v>#DIV/0!</v>
      </c>
      <c r="O26" s="223" t="str">
        <f t="shared" si="1"/>
        <v/>
      </c>
      <c r="P26" s="220" t="str">
        <f>IF(ISERROR('FIRST SEMESTER_SUMMARY'!O26+O26)/2,"",('FIRST SEMESTER_SUMMARY'!O26+O26)/2)</f>
        <v/>
      </c>
      <c r="Q26" s="56" t="str">
        <f t="shared" si="2"/>
        <v/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s="19" customFormat="1" ht="15.75" x14ac:dyDescent="0.2">
      <c r="A27" s="153">
        <v>17</v>
      </c>
      <c r="B27" s="164">
        <f>INPUT!B27</f>
        <v>0</v>
      </c>
      <c r="C27" s="157" t="e">
        <f>ROUND(AVERAGE('THIRD QUARTER'!C27,'FOURTH QUARTER'!C27),2)</f>
        <v>#DIV/0!</v>
      </c>
      <c r="D27" s="157" t="e">
        <f>ROUND(AVERAGE('THIRD QUARTER'!D27,'FOURTH QUARTER'!D27),2)</f>
        <v>#DIV/0!</v>
      </c>
      <c r="E27" s="157" t="e">
        <f>ROUND(AVERAGE('THIRD QUARTER'!E27,'FOURTH QUARTER'!E27),2)</f>
        <v>#DIV/0!</v>
      </c>
      <c r="F27" s="157" t="e">
        <f>ROUND(AVERAGE('THIRD QUARTER'!F27,'FOURTH QUARTER'!F27),2)</f>
        <v>#DIV/0!</v>
      </c>
      <c r="G27" s="157" t="e">
        <f>ROUND(AVERAGE('THIRD QUARTER'!G27,'FOURTH QUARTER'!G27),2)</f>
        <v>#DIV/0!</v>
      </c>
      <c r="H27" s="157" t="e">
        <f>ROUND(AVERAGE('THIRD QUARTER'!H27,'FOURTH QUARTER'!H27),2)</f>
        <v>#DIV/0!</v>
      </c>
      <c r="I27" s="157" t="e">
        <f>ROUND(AVERAGE('THIRD QUARTER'!I27,'FOURTH QUARTER'!I27),2)</f>
        <v>#REF!</v>
      </c>
      <c r="J27" s="157" t="e">
        <f>ROUND(AVERAGE('THIRD QUARTER'!J27,'FOURTH QUARTER'!J27),2)</f>
        <v>#DIV/0!</v>
      </c>
      <c r="K27" s="157" t="e">
        <f>ROUND(AVERAGE('THIRD QUARTER'!K27,'FOURTH QUARTER'!K27),2)</f>
        <v>#DIV/0!</v>
      </c>
      <c r="L27" s="157" t="e">
        <f>ROUND(AVERAGE('THIRD QUARTER'!L27,'FOURTH QUARTER'!L27),2)</f>
        <v>#DIV/0!</v>
      </c>
      <c r="M27" s="157" t="e">
        <f>ROUND(AVERAGE('THIRD QUARTER'!M27,'FOURTH QUARTER'!M27),2)</f>
        <v>#DIV/0!</v>
      </c>
      <c r="N27" s="55" t="e">
        <f t="shared" si="0"/>
        <v>#DIV/0!</v>
      </c>
      <c r="O27" s="223" t="str">
        <f t="shared" si="1"/>
        <v/>
      </c>
      <c r="P27" s="220" t="str">
        <f>IF(ISERROR('FIRST SEMESTER_SUMMARY'!O27+O27)/2,"",('FIRST SEMESTER_SUMMARY'!O27+O27)/2)</f>
        <v/>
      </c>
      <c r="Q27" s="56" t="str">
        <f t="shared" si="2"/>
        <v/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1:72" s="19" customFormat="1" ht="15.75" x14ac:dyDescent="0.2">
      <c r="A28" s="153">
        <v>18</v>
      </c>
      <c r="B28" s="164">
        <f>INPUT!B28</f>
        <v>0</v>
      </c>
      <c r="C28" s="157" t="e">
        <f>ROUND(AVERAGE('THIRD QUARTER'!C28,'FOURTH QUARTER'!C28),2)</f>
        <v>#DIV/0!</v>
      </c>
      <c r="D28" s="157" t="e">
        <f>ROUND(AVERAGE('THIRD QUARTER'!D28,'FOURTH QUARTER'!D28),2)</f>
        <v>#DIV/0!</v>
      </c>
      <c r="E28" s="157" t="e">
        <f>ROUND(AVERAGE('THIRD QUARTER'!E28,'FOURTH QUARTER'!E28),2)</f>
        <v>#DIV/0!</v>
      </c>
      <c r="F28" s="157" t="e">
        <f>ROUND(AVERAGE('THIRD QUARTER'!F28,'FOURTH QUARTER'!F28),2)</f>
        <v>#DIV/0!</v>
      </c>
      <c r="G28" s="157" t="e">
        <f>ROUND(AVERAGE('THIRD QUARTER'!G28,'FOURTH QUARTER'!G28),2)</f>
        <v>#DIV/0!</v>
      </c>
      <c r="H28" s="157" t="e">
        <f>ROUND(AVERAGE('THIRD QUARTER'!H28,'FOURTH QUARTER'!H28),2)</f>
        <v>#DIV/0!</v>
      </c>
      <c r="I28" s="157" t="e">
        <f>ROUND(AVERAGE('THIRD QUARTER'!I28,'FOURTH QUARTER'!I28),2)</f>
        <v>#REF!</v>
      </c>
      <c r="J28" s="157" t="e">
        <f>ROUND(AVERAGE('THIRD QUARTER'!J28,'FOURTH QUARTER'!J28),2)</f>
        <v>#DIV/0!</v>
      </c>
      <c r="K28" s="157" t="e">
        <f>ROUND(AVERAGE('THIRD QUARTER'!K28,'FOURTH QUARTER'!K28),2)</f>
        <v>#DIV/0!</v>
      </c>
      <c r="L28" s="157" t="e">
        <f>ROUND(AVERAGE('THIRD QUARTER'!L28,'FOURTH QUARTER'!L28),2)</f>
        <v>#DIV/0!</v>
      </c>
      <c r="M28" s="157" t="e">
        <f>ROUND(AVERAGE('THIRD QUARTER'!M28,'FOURTH QUARTER'!M28),2)</f>
        <v>#DIV/0!</v>
      </c>
      <c r="N28" s="55" t="e">
        <f t="shared" si="0"/>
        <v>#DIV/0!</v>
      </c>
      <c r="O28" s="223" t="str">
        <f t="shared" si="1"/>
        <v/>
      </c>
      <c r="P28" s="220" t="str">
        <f>IF(ISERROR('FIRST SEMESTER_SUMMARY'!O28+O28)/2,"",('FIRST SEMESTER_SUMMARY'!O28+O28)/2)</f>
        <v/>
      </c>
      <c r="Q28" s="56" t="str">
        <f t="shared" si="2"/>
        <v/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s="19" customFormat="1" ht="15.75" x14ac:dyDescent="0.2">
      <c r="A29" s="153">
        <v>19</v>
      </c>
      <c r="B29" s="164">
        <f>INPUT!B29</f>
        <v>0</v>
      </c>
      <c r="C29" s="157" t="e">
        <f>ROUND(AVERAGE('THIRD QUARTER'!C29,'FOURTH QUARTER'!C29),2)</f>
        <v>#DIV/0!</v>
      </c>
      <c r="D29" s="157" t="e">
        <f>ROUND(AVERAGE('THIRD QUARTER'!D29,'FOURTH QUARTER'!D29),2)</f>
        <v>#DIV/0!</v>
      </c>
      <c r="E29" s="157" t="e">
        <f>ROUND(AVERAGE('THIRD QUARTER'!E29,'FOURTH QUARTER'!E29),2)</f>
        <v>#DIV/0!</v>
      </c>
      <c r="F29" s="157" t="e">
        <f>ROUND(AVERAGE('THIRD QUARTER'!F29,'FOURTH QUARTER'!F29),2)</f>
        <v>#DIV/0!</v>
      </c>
      <c r="G29" s="157" t="e">
        <f>ROUND(AVERAGE('THIRD QUARTER'!G29,'FOURTH QUARTER'!G29),2)</f>
        <v>#DIV/0!</v>
      </c>
      <c r="H29" s="157" t="e">
        <f>ROUND(AVERAGE('THIRD QUARTER'!H29,'FOURTH QUARTER'!H29),2)</f>
        <v>#DIV/0!</v>
      </c>
      <c r="I29" s="157" t="e">
        <f>ROUND(AVERAGE('THIRD QUARTER'!I29,'FOURTH QUARTER'!I29),2)</f>
        <v>#REF!</v>
      </c>
      <c r="J29" s="157" t="e">
        <f>ROUND(AVERAGE('THIRD QUARTER'!J29,'FOURTH QUARTER'!J29),2)</f>
        <v>#DIV/0!</v>
      </c>
      <c r="K29" s="157" t="e">
        <f>ROUND(AVERAGE('THIRD QUARTER'!K29,'FOURTH QUARTER'!K29),2)</f>
        <v>#DIV/0!</v>
      </c>
      <c r="L29" s="157" t="e">
        <f>ROUND(AVERAGE('THIRD QUARTER'!L29,'FOURTH QUARTER'!L29),2)</f>
        <v>#DIV/0!</v>
      </c>
      <c r="M29" s="157" t="e">
        <f>ROUND(AVERAGE('THIRD QUARTER'!M29,'FOURTH QUARTER'!M29),2)</f>
        <v>#DIV/0!</v>
      </c>
      <c r="N29" s="55" t="e">
        <f t="shared" si="0"/>
        <v>#DIV/0!</v>
      </c>
      <c r="O29" s="223" t="str">
        <f t="shared" si="1"/>
        <v/>
      </c>
      <c r="P29" s="220" t="str">
        <f>IF(ISERROR('FIRST SEMESTER_SUMMARY'!O29+O29)/2,"",('FIRST SEMESTER_SUMMARY'!O29+O29)/2)</f>
        <v/>
      </c>
      <c r="Q29" s="56" t="str">
        <f t="shared" si="2"/>
        <v/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1:72" s="19" customFormat="1" ht="15.75" x14ac:dyDescent="0.2">
      <c r="A30" s="153">
        <v>20</v>
      </c>
      <c r="B30" s="164">
        <f>INPUT!B30</f>
        <v>0</v>
      </c>
      <c r="C30" s="157" t="e">
        <f>ROUND(AVERAGE('THIRD QUARTER'!C30,'FOURTH QUARTER'!C30),2)</f>
        <v>#DIV/0!</v>
      </c>
      <c r="D30" s="157" t="e">
        <f>ROUND(AVERAGE('THIRD QUARTER'!D30,'FOURTH QUARTER'!D30),2)</f>
        <v>#DIV/0!</v>
      </c>
      <c r="E30" s="157" t="e">
        <f>ROUND(AVERAGE('THIRD QUARTER'!E30,'FOURTH QUARTER'!E30),2)</f>
        <v>#DIV/0!</v>
      </c>
      <c r="F30" s="157" t="e">
        <f>ROUND(AVERAGE('THIRD QUARTER'!F30,'FOURTH QUARTER'!F30),2)</f>
        <v>#DIV/0!</v>
      </c>
      <c r="G30" s="157" t="e">
        <f>ROUND(AVERAGE('THIRD QUARTER'!G30,'FOURTH QUARTER'!G30),2)</f>
        <v>#DIV/0!</v>
      </c>
      <c r="H30" s="157" t="e">
        <f>ROUND(AVERAGE('THIRD QUARTER'!H30,'FOURTH QUARTER'!H30),2)</f>
        <v>#DIV/0!</v>
      </c>
      <c r="I30" s="157" t="e">
        <f>ROUND(AVERAGE('THIRD QUARTER'!I30,'FOURTH QUARTER'!I30),2)</f>
        <v>#REF!</v>
      </c>
      <c r="J30" s="157" t="e">
        <f>ROUND(AVERAGE('THIRD QUARTER'!J30,'FOURTH QUARTER'!J30),2)</f>
        <v>#DIV/0!</v>
      </c>
      <c r="K30" s="157" t="e">
        <f>ROUND(AVERAGE('THIRD QUARTER'!K30,'FOURTH QUARTER'!K30),2)</f>
        <v>#DIV/0!</v>
      </c>
      <c r="L30" s="157" t="e">
        <f>ROUND(AVERAGE('THIRD QUARTER'!L30,'FOURTH QUARTER'!L30),2)</f>
        <v>#DIV/0!</v>
      </c>
      <c r="M30" s="157" t="e">
        <f>ROUND(AVERAGE('THIRD QUARTER'!M30,'FOURTH QUARTER'!M30),2)</f>
        <v>#DIV/0!</v>
      </c>
      <c r="N30" s="55" t="e">
        <f t="shared" si="0"/>
        <v>#DIV/0!</v>
      </c>
      <c r="O30" s="223" t="str">
        <f t="shared" si="1"/>
        <v/>
      </c>
      <c r="P30" s="220" t="str">
        <f>IF(ISERROR('FIRST SEMESTER_SUMMARY'!O30+O30)/2,"",('FIRST SEMESTER_SUMMARY'!O30+O30)/2)</f>
        <v/>
      </c>
      <c r="Q30" s="56" t="str">
        <f t="shared" si="2"/>
        <v/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1:72" s="19" customFormat="1" ht="15.75" x14ac:dyDescent="0.2">
      <c r="A31" s="153">
        <v>21</v>
      </c>
      <c r="B31" s="164">
        <f>INPUT!B31</f>
        <v>0</v>
      </c>
      <c r="C31" s="157" t="e">
        <f>ROUND(AVERAGE('THIRD QUARTER'!C31,'FOURTH QUARTER'!C31),2)</f>
        <v>#DIV/0!</v>
      </c>
      <c r="D31" s="157" t="e">
        <f>ROUND(AVERAGE('THIRD QUARTER'!D31,'FOURTH QUARTER'!D31),2)</f>
        <v>#DIV/0!</v>
      </c>
      <c r="E31" s="157" t="e">
        <f>ROUND(AVERAGE('THIRD QUARTER'!E31,'FOURTH QUARTER'!E31),2)</f>
        <v>#DIV/0!</v>
      </c>
      <c r="F31" s="157" t="e">
        <f>ROUND(AVERAGE('THIRD QUARTER'!F31,'FOURTH QUARTER'!F31),2)</f>
        <v>#DIV/0!</v>
      </c>
      <c r="G31" s="157" t="e">
        <f>ROUND(AVERAGE('THIRD QUARTER'!G31,'FOURTH QUARTER'!G31),2)</f>
        <v>#DIV/0!</v>
      </c>
      <c r="H31" s="157" t="e">
        <f>ROUND(AVERAGE('THIRD QUARTER'!H31,'FOURTH QUARTER'!H31),2)</f>
        <v>#DIV/0!</v>
      </c>
      <c r="I31" s="157" t="e">
        <f>ROUND(AVERAGE('THIRD QUARTER'!I31,'FOURTH QUARTER'!I31),2)</f>
        <v>#REF!</v>
      </c>
      <c r="J31" s="157" t="e">
        <f>ROUND(AVERAGE('THIRD QUARTER'!J31,'FOURTH QUARTER'!J31),2)</f>
        <v>#DIV/0!</v>
      </c>
      <c r="K31" s="157" t="e">
        <f>ROUND(AVERAGE('THIRD QUARTER'!K31,'FOURTH QUARTER'!K31),2)</f>
        <v>#DIV/0!</v>
      </c>
      <c r="L31" s="157" t="e">
        <f>ROUND(AVERAGE('THIRD QUARTER'!L31,'FOURTH QUARTER'!L31),2)</f>
        <v>#DIV/0!</v>
      </c>
      <c r="M31" s="157" t="e">
        <f>ROUND(AVERAGE('THIRD QUARTER'!M31,'FOURTH QUARTER'!M31),2)</f>
        <v>#DIV/0!</v>
      </c>
      <c r="N31" s="55" t="e">
        <f t="shared" si="0"/>
        <v>#DIV/0!</v>
      </c>
      <c r="O31" s="223" t="str">
        <f t="shared" si="1"/>
        <v/>
      </c>
      <c r="P31" s="220" t="str">
        <f>IF(ISERROR('FIRST SEMESTER_SUMMARY'!O31+O31)/2,"",('FIRST SEMESTER_SUMMARY'!O31+O31)/2)</f>
        <v/>
      </c>
      <c r="Q31" s="56" t="str">
        <f t="shared" si="2"/>
        <v/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ht="15.75" x14ac:dyDescent="0.2">
      <c r="A32" s="153">
        <v>22</v>
      </c>
      <c r="B32" s="164">
        <f>INPUT!B32</f>
        <v>0</v>
      </c>
      <c r="C32" s="157" t="e">
        <f>ROUND(AVERAGE('THIRD QUARTER'!C32,'FOURTH QUARTER'!C32),2)</f>
        <v>#DIV/0!</v>
      </c>
      <c r="D32" s="157" t="e">
        <f>ROUND(AVERAGE('THIRD QUARTER'!D32,'FOURTH QUARTER'!D32),2)</f>
        <v>#DIV/0!</v>
      </c>
      <c r="E32" s="157" t="e">
        <f>ROUND(AVERAGE('THIRD QUARTER'!E32,'FOURTH QUARTER'!E32),2)</f>
        <v>#DIV/0!</v>
      </c>
      <c r="F32" s="157" t="e">
        <f>ROUND(AVERAGE('THIRD QUARTER'!F32,'FOURTH QUARTER'!F32),2)</f>
        <v>#DIV/0!</v>
      </c>
      <c r="G32" s="157" t="e">
        <f>ROUND(AVERAGE('THIRD QUARTER'!G32,'FOURTH QUARTER'!G32),2)</f>
        <v>#DIV/0!</v>
      </c>
      <c r="H32" s="157" t="e">
        <f>ROUND(AVERAGE('THIRD QUARTER'!H32,'FOURTH QUARTER'!H32),2)</f>
        <v>#DIV/0!</v>
      </c>
      <c r="I32" s="157" t="e">
        <f>ROUND(AVERAGE('THIRD QUARTER'!I32,'FOURTH QUARTER'!I32),2)</f>
        <v>#REF!</v>
      </c>
      <c r="J32" s="157" t="e">
        <f>ROUND(AVERAGE('THIRD QUARTER'!J32,'FOURTH QUARTER'!J32),2)</f>
        <v>#DIV/0!</v>
      </c>
      <c r="K32" s="157" t="e">
        <f>ROUND(AVERAGE('THIRD QUARTER'!K32,'FOURTH QUARTER'!K32),2)</f>
        <v>#DIV/0!</v>
      </c>
      <c r="L32" s="157" t="e">
        <f>ROUND(AVERAGE('THIRD QUARTER'!L32,'FOURTH QUARTER'!L32),2)</f>
        <v>#DIV/0!</v>
      </c>
      <c r="M32" s="157" t="e">
        <f>ROUND(AVERAGE('THIRD QUARTER'!M32,'FOURTH QUARTER'!M32),2)</f>
        <v>#DIV/0!</v>
      </c>
      <c r="N32" s="55" t="e">
        <f t="shared" si="0"/>
        <v>#DIV/0!</v>
      </c>
      <c r="O32" s="223" t="str">
        <f t="shared" si="1"/>
        <v/>
      </c>
      <c r="P32" s="220" t="str">
        <f>IF(ISERROR('FIRST SEMESTER_SUMMARY'!O32+O32)/2,"",('FIRST SEMESTER_SUMMARY'!O32+O32)/2)</f>
        <v/>
      </c>
      <c r="Q32" s="56" t="str">
        <f t="shared" si="2"/>
        <v/>
      </c>
      <c r="R32" s="2"/>
      <c r="S32" s="2"/>
      <c r="T32" s="2"/>
      <c r="U32" s="2"/>
      <c r="V32" s="2"/>
    </row>
    <row r="33" spans="1:72" s="19" customFormat="1" ht="15.75" x14ac:dyDescent="0.2">
      <c r="A33" s="153">
        <v>23</v>
      </c>
      <c r="B33" s="164">
        <f>INPUT!B33</f>
        <v>0</v>
      </c>
      <c r="C33" s="157" t="e">
        <f>ROUND(AVERAGE('THIRD QUARTER'!C33,'FOURTH QUARTER'!C33),2)</f>
        <v>#DIV/0!</v>
      </c>
      <c r="D33" s="157" t="e">
        <f>ROUND(AVERAGE('THIRD QUARTER'!D33,'FOURTH QUARTER'!D33),2)</f>
        <v>#DIV/0!</v>
      </c>
      <c r="E33" s="157" t="e">
        <f>ROUND(AVERAGE('THIRD QUARTER'!E33,'FOURTH QUARTER'!E33),2)</f>
        <v>#DIV/0!</v>
      </c>
      <c r="F33" s="157" t="e">
        <f>ROUND(AVERAGE('THIRD QUARTER'!F33,'FOURTH QUARTER'!F33),2)</f>
        <v>#DIV/0!</v>
      </c>
      <c r="G33" s="157" t="e">
        <f>ROUND(AVERAGE('THIRD QUARTER'!G33,'FOURTH QUARTER'!G33),2)</f>
        <v>#DIV/0!</v>
      </c>
      <c r="H33" s="157" t="e">
        <f>ROUND(AVERAGE('THIRD QUARTER'!H33,'FOURTH QUARTER'!H33),2)</f>
        <v>#DIV/0!</v>
      </c>
      <c r="I33" s="157" t="e">
        <f>ROUND(AVERAGE('THIRD QUARTER'!I33,'FOURTH QUARTER'!I33),2)</f>
        <v>#REF!</v>
      </c>
      <c r="J33" s="157" t="e">
        <f>ROUND(AVERAGE('THIRD QUARTER'!J33,'FOURTH QUARTER'!J33),2)</f>
        <v>#DIV/0!</v>
      </c>
      <c r="K33" s="157" t="e">
        <f>ROUND(AVERAGE('THIRD QUARTER'!K33,'FOURTH QUARTER'!K33),2)</f>
        <v>#DIV/0!</v>
      </c>
      <c r="L33" s="157" t="e">
        <f>ROUND(AVERAGE('THIRD QUARTER'!L33,'FOURTH QUARTER'!L33),2)</f>
        <v>#DIV/0!</v>
      </c>
      <c r="M33" s="157" t="e">
        <f>ROUND(AVERAGE('THIRD QUARTER'!M33,'FOURTH QUARTER'!M33),2)</f>
        <v>#DIV/0!</v>
      </c>
      <c r="N33" s="55" t="e">
        <f t="shared" si="0"/>
        <v>#DIV/0!</v>
      </c>
      <c r="O33" s="223" t="str">
        <f t="shared" si="1"/>
        <v/>
      </c>
      <c r="P33" s="220" t="str">
        <f>IF(ISERROR('FIRST SEMESTER_SUMMARY'!O33+O33)/2,"",('FIRST SEMESTER_SUMMARY'!O33+O33)/2)</f>
        <v/>
      </c>
      <c r="Q33" s="56" t="str">
        <f t="shared" si="2"/>
        <v/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1:72" s="19" customFormat="1" ht="15.75" x14ac:dyDescent="0.2">
      <c r="A34" s="153">
        <v>24</v>
      </c>
      <c r="B34" s="164">
        <f>INPUT!B34</f>
        <v>0</v>
      </c>
      <c r="C34" s="157" t="e">
        <f>ROUND(AVERAGE('THIRD QUARTER'!C34,'FOURTH QUARTER'!C34),2)</f>
        <v>#DIV/0!</v>
      </c>
      <c r="D34" s="157" t="e">
        <f>ROUND(AVERAGE('THIRD QUARTER'!D34,'FOURTH QUARTER'!D34),2)</f>
        <v>#DIV/0!</v>
      </c>
      <c r="E34" s="157" t="e">
        <f>ROUND(AVERAGE('THIRD QUARTER'!E34,'FOURTH QUARTER'!E34),2)</f>
        <v>#DIV/0!</v>
      </c>
      <c r="F34" s="157" t="e">
        <f>ROUND(AVERAGE('THIRD QUARTER'!F34,'FOURTH QUARTER'!F34),2)</f>
        <v>#DIV/0!</v>
      </c>
      <c r="G34" s="157" t="e">
        <f>ROUND(AVERAGE('THIRD QUARTER'!G34,'FOURTH QUARTER'!G34),2)</f>
        <v>#DIV/0!</v>
      </c>
      <c r="H34" s="157" t="e">
        <f>ROUND(AVERAGE('THIRD QUARTER'!H34,'FOURTH QUARTER'!H34),2)</f>
        <v>#DIV/0!</v>
      </c>
      <c r="I34" s="157" t="e">
        <f>ROUND(AVERAGE('THIRD QUARTER'!I34,'FOURTH QUARTER'!I34),2)</f>
        <v>#REF!</v>
      </c>
      <c r="J34" s="157" t="e">
        <f>ROUND(AVERAGE('THIRD QUARTER'!J34,'FOURTH QUARTER'!J34),2)</f>
        <v>#DIV/0!</v>
      </c>
      <c r="K34" s="157" t="e">
        <f>ROUND(AVERAGE('THIRD QUARTER'!K34,'FOURTH QUARTER'!K34),2)</f>
        <v>#DIV/0!</v>
      </c>
      <c r="L34" s="157" t="e">
        <f>ROUND(AVERAGE('THIRD QUARTER'!L34,'FOURTH QUARTER'!L34),2)</f>
        <v>#DIV/0!</v>
      </c>
      <c r="M34" s="157" t="e">
        <f>ROUND(AVERAGE('THIRD QUARTER'!M34,'FOURTH QUARTER'!M34),2)</f>
        <v>#DIV/0!</v>
      </c>
      <c r="N34" s="55" t="e">
        <f t="shared" si="0"/>
        <v>#DIV/0!</v>
      </c>
      <c r="O34" s="223" t="str">
        <f t="shared" si="1"/>
        <v/>
      </c>
      <c r="P34" s="220" t="str">
        <f>IF(ISERROR('FIRST SEMESTER_SUMMARY'!O34+O34)/2,"",('FIRST SEMESTER_SUMMARY'!O34+O34)/2)</f>
        <v/>
      </c>
      <c r="Q34" s="56" t="str">
        <f t="shared" si="2"/>
        <v/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1:72" s="19" customFormat="1" ht="15.75" x14ac:dyDescent="0.2">
      <c r="A35" s="153">
        <v>25</v>
      </c>
      <c r="B35" s="164">
        <f>INPUT!B35</f>
        <v>0</v>
      </c>
      <c r="C35" s="157" t="e">
        <f>ROUND(AVERAGE('THIRD QUARTER'!C35,'FOURTH QUARTER'!C35),2)</f>
        <v>#DIV/0!</v>
      </c>
      <c r="D35" s="157" t="e">
        <f>ROUND(AVERAGE('THIRD QUARTER'!D35,'FOURTH QUARTER'!D35),2)</f>
        <v>#DIV/0!</v>
      </c>
      <c r="E35" s="157" t="e">
        <f>ROUND(AVERAGE('THIRD QUARTER'!E35,'FOURTH QUARTER'!E35),2)</f>
        <v>#DIV/0!</v>
      </c>
      <c r="F35" s="157" t="e">
        <f>ROUND(AVERAGE('THIRD QUARTER'!F35,'FOURTH QUARTER'!F35),2)</f>
        <v>#DIV/0!</v>
      </c>
      <c r="G35" s="157" t="e">
        <f>ROUND(AVERAGE('THIRD QUARTER'!G35,'FOURTH QUARTER'!G35),2)</f>
        <v>#DIV/0!</v>
      </c>
      <c r="H35" s="157" t="e">
        <f>ROUND(AVERAGE('THIRD QUARTER'!H35,'FOURTH QUARTER'!H35),2)</f>
        <v>#DIV/0!</v>
      </c>
      <c r="I35" s="157" t="e">
        <f>ROUND(AVERAGE('THIRD QUARTER'!I35,'FOURTH QUARTER'!I35),2)</f>
        <v>#REF!</v>
      </c>
      <c r="J35" s="157" t="e">
        <f>ROUND(AVERAGE('THIRD QUARTER'!J35,'FOURTH QUARTER'!J35),2)</f>
        <v>#DIV/0!</v>
      </c>
      <c r="K35" s="157" t="e">
        <f>ROUND(AVERAGE('THIRD QUARTER'!K35,'FOURTH QUARTER'!K35),2)</f>
        <v>#DIV/0!</v>
      </c>
      <c r="L35" s="157" t="e">
        <f>ROUND(AVERAGE('THIRD QUARTER'!L35,'FOURTH QUARTER'!L35),2)</f>
        <v>#DIV/0!</v>
      </c>
      <c r="M35" s="157" t="e">
        <f>ROUND(AVERAGE('THIRD QUARTER'!M35,'FOURTH QUARTER'!M35),2)</f>
        <v>#DIV/0!</v>
      </c>
      <c r="N35" s="55" t="e">
        <f t="shared" si="0"/>
        <v>#DIV/0!</v>
      </c>
      <c r="O35" s="223" t="str">
        <f t="shared" si="1"/>
        <v/>
      </c>
      <c r="P35" s="220" t="str">
        <f>IF(ISERROR('FIRST SEMESTER_SUMMARY'!O35+O35)/2,"",('FIRST SEMESTER_SUMMARY'!O35+O35)/2)</f>
        <v/>
      </c>
      <c r="Q35" s="56" t="str">
        <f t="shared" si="2"/>
        <v/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s="19" customFormat="1" ht="15.75" x14ac:dyDescent="0.2">
      <c r="A36" s="153">
        <v>26</v>
      </c>
      <c r="B36" s="164">
        <f>INPUT!B36</f>
        <v>0</v>
      </c>
      <c r="C36" s="157" t="e">
        <f>ROUND(AVERAGE('THIRD QUARTER'!C36,'FOURTH QUARTER'!C36),2)</f>
        <v>#DIV/0!</v>
      </c>
      <c r="D36" s="157" t="e">
        <f>ROUND(AVERAGE('THIRD QUARTER'!D36,'FOURTH QUARTER'!D36),2)</f>
        <v>#DIV/0!</v>
      </c>
      <c r="E36" s="157" t="e">
        <f>ROUND(AVERAGE('THIRD QUARTER'!E36,'FOURTH QUARTER'!E36),2)</f>
        <v>#DIV/0!</v>
      </c>
      <c r="F36" s="157" t="e">
        <f>ROUND(AVERAGE('THIRD QUARTER'!F36,'FOURTH QUARTER'!F36),2)</f>
        <v>#DIV/0!</v>
      </c>
      <c r="G36" s="157" t="e">
        <f>ROUND(AVERAGE('THIRD QUARTER'!G36,'FOURTH QUARTER'!G36),2)</f>
        <v>#DIV/0!</v>
      </c>
      <c r="H36" s="157" t="e">
        <f>ROUND(AVERAGE('THIRD QUARTER'!H36,'FOURTH QUARTER'!H36),2)</f>
        <v>#DIV/0!</v>
      </c>
      <c r="I36" s="157" t="e">
        <f>ROUND(AVERAGE('THIRD QUARTER'!I36,'FOURTH QUARTER'!I36),2)</f>
        <v>#REF!</v>
      </c>
      <c r="J36" s="157" t="e">
        <f>ROUND(AVERAGE('THIRD QUARTER'!J36,'FOURTH QUARTER'!J36),2)</f>
        <v>#DIV/0!</v>
      </c>
      <c r="K36" s="157" t="e">
        <f>ROUND(AVERAGE('THIRD QUARTER'!K36,'FOURTH QUARTER'!K36),2)</f>
        <v>#DIV/0!</v>
      </c>
      <c r="L36" s="157" t="e">
        <f>ROUND(AVERAGE('THIRD QUARTER'!L36,'FOURTH QUARTER'!L36),2)</f>
        <v>#DIV/0!</v>
      </c>
      <c r="M36" s="157" t="e">
        <f>ROUND(AVERAGE('THIRD QUARTER'!M36,'FOURTH QUARTER'!M36),2)</f>
        <v>#DIV/0!</v>
      </c>
      <c r="N36" s="55" t="e">
        <f t="shared" si="0"/>
        <v>#DIV/0!</v>
      </c>
      <c r="O36" s="223" t="str">
        <f t="shared" si="1"/>
        <v/>
      </c>
      <c r="P36" s="220" t="str">
        <f>IF(ISERROR('FIRST SEMESTER_SUMMARY'!O36+O36)/2,"",('FIRST SEMESTER_SUMMARY'!O36+O36)/2)</f>
        <v/>
      </c>
      <c r="Q36" s="56" t="str">
        <f t="shared" si="2"/>
        <v/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1:72" s="19" customFormat="1" ht="15.75" x14ac:dyDescent="0.2">
      <c r="A37" s="153">
        <v>27</v>
      </c>
      <c r="B37" s="164">
        <f>INPUT!B37</f>
        <v>0</v>
      </c>
      <c r="C37" s="157" t="e">
        <f>ROUND(AVERAGE('THIRD QUARTER'!C37,'FOURTH QUARTER'!C37),2)</f>
        <v>#DIV/0!</v>
      </c>
      <c r="D37" s="157" t="e">
        <f>ROUND(AVERAGE('THIRD QUARTER'!D37,'FOURTH QUARTER'!D37),2)</f>
        <v>#DIV/0!</v>
      </c>
      <c r="E37" s="157" t="e">
        <f>ROUND(AVERAGE('THIRD QUARTER'!E37,'FOURTH QUARTER'!E37),2)</f>
        <v>#DIV/0!</v>
      </c>
      <c r="F37" s="157" t="e">
        <f>ROUND(AVERAGE('THIRD QUARTER'!F37,'FOURTH QUARTER'!F37),2)</f>
        <v>#DIV/0!</v>
      </c>
      <c r="G37" s="157" t="e">
        <f>ROUND(AVERAGE('THIRD QUARTER'!G37,'FOURTH QUARTER'!G37),2)</f>
        <v>#DIV/0!</v>
      </c>
      <c r="H37" s="157" t="e">
        <f>ROUND(AVERAGE('THIRD QUARTER'!H37,'FOURTH QUARTER'!H37),2)</f>
        <v>#DIV/0!</v>
      </c>
      <c r="I37" s="157" t="e">
        <f>ROUND(AVERAGE('THIRD QUARTER'!I37,'FOURTH QUARTER'!I37),2)</f>
        <v>#REF!</v>
      </c>
      <c r="J37" s="157" t="e">
        <f>ROUND(AVERAGE('THIRD QUARTER'!J37,'FOURTH QUARTER'!J37),2)</f>
        <v>#DIV/0!</v>
      </c>
      <c r="K37" s="157" t="e">
        <f>ROUND(AVERAGE('THIRD QUARTER'!K37,'FOURTH QUARTER'!K37),2)</f>
        <v>#DIV/0!</v>
      </c>
      <c r="L37" s="157" t="e">
        <f>ROUND(AVERAGE('THIRD QUARTER'!L37,'FOURTH QUARTER'!L37),2)</f>
        <v>#DIV/0!</v>
      </c>
      <c r="M37" s="157" t="e">
        <f>ROUND(AVERAGE('THIRD QUARTER'!M37,'FOURTH QUARTER'!M37),2)</f>
        <v>#DIV/0!</v>
      </c>
      <c r="N37" s="55" t="e">
        <f t="shared" si="0"/>
        <v>#DIV/0!</v>
      </c>
      <c r="O37" s="223" t="str">
        <f t="shared" si="1"/>
        <v/>
      </c>
      <c r="P37" s="220" t="str">
        <f>IF(ISERROR('FIRST SEMESTER_SUMMARY'!O37+O37)/2,"",('FIRST SEMESTER_SUMMARY'!O37+O37)/2)</f>
        <v/>
      </c>
      <c r="Q37" s="56" t="str">
        <f t="shared" si="2"/>
        <v/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1:72" s="19" customFormat="1" ht="15.75" x14ac:dyDescent="0.2">
      <c r="A38" s="153">
        <v>28</v>
      </c>
      <c r="B38" s="164">
        <f>INPUT!B38</f>
        <v>0</v>
      </c>
      <c r="C38" s="157" t="e">
        <f>ROUND(AVERAGE('THIRD QUARTER'!C38,'FOURTH QUARTER'!C38),2)</f>
        <v>#DIV/0!</v>
      </c>
      <c r="D38" s="157" t="e">
        <f>ROUND(AVERAGE('THIRD QUARTER'!D38,'FOURTH QUARTER'!D38),2)</f>
        <v>#DIV/0!</v>
      </c>
      <c r="E38" s="157" t="e">
        <f>ROUND(AVERAGE('THIRD QUARTER'!E38,'FOURTH QUARTER'!E38),2)</f>
        <v>#DIV/0!</v>
      </c>
      <c r="F38" s="157" t="e">
        <f>ROUND(AVERAGE('THIRD QUARTER'!F38,'FOURTH QUARTER'!F38),2)</f>
        <v>#DIV/0!</v>
      </c>
      <c r="G38" s="157" t="e">
        <f>ROUND(AVERAGE('THIRD QUARTER'!G38,'FOURTH QUARTER'!G38),2)</f>
        <v>#DIV/0!</v>
      </c>
      <c r="H38" s="157" t="e">
        <f>ROUND(AVERAGE('THIRD QUARTER'!H38,'FOURTH QUARTER'!H38),2)</f>
        <v>#DIV/0!</v>
      </c>
      <c r="I38" s="157" t="e">
        <f>ROUND(AVERAGE('THIRD QUARTER'!I38,'FOURTH QUARTER'!I38),2)</f>
        <v>#REF!</v>
      </c>
      <c r="J38" s="157" t="e">
        <f>ROUND(AVERAGE('THIRD QUARTER'!J38,'FOURTH QUARTER'!J38),2)</f>
        <v>#DIV/0!</v>
      </c>
      <c r="K38" s="157" t="e">
        <f>ROUND(AVERAGE('THIRD QUARTER'!K38,'FOURTH QUARTER'!K38),2)</f>
        <v>#DIV/0!</v>
      </c>
      <c r="L38" s="157" t="e">
        <f>ROUND(AVERAGE('THIRD QUARTER'!L38,'FOURTH QUARTER'!L38),2)</f>
        <v>#DIV/0!</v>
      </c>
      <c r="M38" s="157" t="e">
        <f>ROUND(AVERAGE('THIRD QUARTER'!M38,'FOURTH QUARTER'!M38),2)</f>
        <v>#DIV/0!</v>
      </c>
      <c r="N38" s="55" t="e">
        <f t="shared" si="0"/>
        <v>#DIV/0!</v>
      </c>
      <c r="O38" s="223" t="str">
        <f t="shared" si="1"/>
        <v/>
      </c>
      <c r="P38" s="220" t="str">
        <f>IF(ISERROR('FIRST SEMESTER_SUMMARY'!O38+O38)/2,"",('FIRST SEMESTER_SUMMARY'!O38+O38)/2)</f>
        <v/>
      </c>
      <c r="Q38" s="56" t="str">
        <f t="shared" si="2"/>
        <v/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1:72" s="19" customFormat="1" ht="15.75" x14ac:dyDescent="0.2">
      <c r="A39" s="153">
        <v>29</v>
      </c>
      <c r="B39" s="164">
        <f>INPUT!B39</f>
        <v>0</v>
      </c>
      <c r="C39" s="157" t="e">
        <f>ROUND(AVERAGE('THIRD QUARTER'!C39,'FOURTH QUARTER'!C39),2)</f>
        <v>#DIV/0!</v>
      </c>
      <c r="D39" s="157" t="e">
        <f>ROUND(AVERAGE('THIRD QUARTER'!D39,'FOURTH QUARTER'!D39),2)</f>
        <v>#DIV/0!</v>
      </c>
      <c r="E39" s="157" t="e">
        <f>ROUND(AVERAGE('THIRD QUARTER'!E39,'FOURTH QUARTER'!E39),2)</f>
        <v>#DIV/0!</v>
      </c>
      <c r="F39" s="157" t="e">
        <f>ROUND(AVERAGE('THIRD QUARTER'!F39,'FOURTH QUARTER'!F39),2)</f>
        <v>#DIV/0!</v>
      </c>
      <c r="G39" s="157" t="e">
        <f>ROUND(AVERAGE('THIRD QUARTER'!G39,'FOURTH QUARTER'!G39),2)</f>
        <v>#DIV/0!</v>
      </c>
      <c r="H39" s="157" t="e">
        <f>ROUND(AVERAGE('THIRD QUARTER'!H39,'FOURTH QUARTER'!H39),2)</f>
        <v>#DIV/0!</v>
      </c>
      <c r="I39" s="157" t="e">
        <f>ROUND(AVERAGE('THIRD QUARTER'!I39,'FOURTH QUARTER'!I39),2)</f>
        <v>#REF!</v>
      </c>
      <c r="J39" s="157" t="e">
        <f>ROUND(AVERAGE('THIRD QUARTER'!J39,'FOURTH QUARTER'!J39),2)</f>
        <v>#DIV/0!</v>
      </c>
      <c r="K39" s="157" t="e">
        <f>ROUND(AVERAGE('THIRD QUARTER'!K39,'FOURTH QUARTER'!K39),2)</f>
        <v>#DIV/0!</v>
      </c>
      <c r="L39" s="157" t="e">
        <f>ROUND(AVERAGE('THIRD QUARTER'!L39,'FOURTH QUARTER'!L39),2)</f>
        <v>#DIV/0!</v>
      </c>
      <c r="M39" s="157" t="e">
        <f>ROUND(AVERAGE('THIRD QUARTER'!M39,'FOURTH QUARTER'!M39),2)</f>
        <v>#DIV/0!</v>
      </c>
      <c r="N39" s="55" t="e">
        <f t="shared" si="0"/>
        <v>#DIV/0!</v>
      </c>
      <c r="O39" s="223" t="str">
        <f t="shared" si="1"/>
        <v/>
      </c>
      <c r="P39" s="220" t="str">
        <f>IF(ISERROR('FIRST SEMESTER_SUMMARY'!O39+O39)/2,"",('FIRST SEMESTER_SUMMARY'!O39+O39)/2)</f>
        <v/>
      </c>
      <c r="Q39" s="56" t="str">
        <f t="shared" si="2"/>
        <v/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1:72" s="19" customFormat="1" ht="15.75" x14ac:dyDescent="0.2">
      <c r="A40" s="153">
        <v>30</v>
      </c>
      <c r="B40" s="164">
        <f>INPUT!B40</f>
        <v>0</v>
      </c>
      <c r="C40" s="157" t="e">
        <f>ROUND(AVERAGE('THIRD QUARTER'!C40,'FOURTH QUARTER'!C40),2)</f>
        <v>#DIV/0!</v>
      </c>
      <c r="D40" s="157" t="e">
        <f>ROUND(AVERAGE('THIRD QUARTER'!D40,'FOURTH QUARTER'!D40),2)</f>
        <v>#DIV/0!</v>
      </c>
      <c r="E40" s="157" t="e">
        <f>ROUND(AVERAGE('THIRD QUARTER'!E40,'FOURTH QUARTER'!E40),2)</f>
        <v>#DIV/0!</v>
      </c>
      <c r="F40" s="157" t="e">
        <f>ROUND(AVERAGE('THIRD QUARTER'!F40,'FOURTH QUARTER'!F40),2)</f>
        <v>#DIV/0!</v>
      </c>
      <c r="G40" s="157" t="e">
        <f>ROUND(AVERAGE('THIRD QUARTER'!G40,'FOURTH QUARTER'!G40),2)</f>
        <v>#DIV/0!</v>
      </c>
      <c r="H40" s="157" t="e">
        <f>ROUND(AVERAGE('THIRD QUARTER'!H40,'FOURTH QUARTER'!H40),2)</f>
        <v>#DIV/0!</v>
      </c>
      <c r="I40" s="157" t="e">
        <f>ROUND(AVERAGE('THIRD QUARTER'!I40,'FOURTH QUARTER'!I40),2)</f>
        <v>#REF!</v>
      </c>
      <c r="J40" s="157" t="e">
        <f>ROUND(AVERAGE('THIRD QUARTER'!J40,'FOURTH QUARTER'!J40),2)</f>
        <v>#DIV/0!</v>
      </c>
      <c r="K40" s="157" t="e">
        <f>ROUND(AVERAGE('THIRD QUARTER'!K40,'FOURTH QUARTER'!K40),2)</f>
        <v>#DIV/0!</v>
      </c>
      <c r="L40" s="157" t="e">
        <f>ROUND(AVERAGE('THIRD QUARTER'!L40,'FOURTH QUARTER'!L40),2)</f>
        <v>#DIV/0!</v>
      </c>
      <c r="M40" s="157" t="e">
        <f>ROUND(AVERAGE('THIRD QUARTER'!M40,'FOURTH QUARTER'!M40),2)</f>
        <v>#DIV/0!</v>
      </c>
      <c r="N40" s="55" t="e">
        <f t="shared" si="0"/>
        <v>#DIV/0!</v>
      </c>
      <c r="O40" s="223" t="str">
        <f t="shared" si="1"/>
        <v/>
      </c>
      <c r="P40" s="220" t="str">
        <f>IF(ISERROR('FIRST SEMESTER_SUMMARY'!O40+O40)/2,"",('FIRST SEMESTER_SUMMARY'!O40+O40)/2)</f>
        <v/>
      </c>
      <c r="Q40" s="56" t="str">
        <f t="shared" si="2"/>
        <v/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1:72" s="19" customFormat="1" ht="15.75" x14ac:dyDescent="0.2">
      <c r="A41" s="153">
        <v>31</v>
      </c>
      <c r="B41" s="164">
        <f>INPUT!B41</f>
        <v>0</v>
      </c>
      <c r="C41" s="157" t="e">
        <f>ROUND(AVERAGE('THIRD QUARTER'!C41,'FOURTH QUARTER'!C41),2)</f>
        <v>#DIV/0!</v>
      </c>
      <c r="D41" s="157" t="e">
        <f>ROUND(AVERAGE('THIRD QUARTER'!D41,'FOURTH QUARTER'!D41),2)</f>
        <v>#DIV/0!</v>
      </c>
      <c r="E41" s="157" t="e">
        <f>ROUND(AVERAGE('THIRD QUARTER'!E41,'FOURTH QUARTER'!E41),2)</f>
        <v>#DIV/0!</v>
      </c>
      <c r="F41" s="157" t="e">
        <f>ROUND(AVERAGE('THIRD QUARTER'!F41,'FOURTH QUARTER'!F41),2)</f>
        <v>#DIV/0!</v>
      </c>
      <c r="G41" s="157" t="e">
        <f>ROUND(AVERAGE('THIRD QUARTER'!G41,'FOURTH QUARTER'!G41),2)</f>
        <v>#DIV/0!</v>
      </c>
      <c r="H41" s="157" t="e">
        <f>ROUND(AVERAGE('THIRD QUARTER'!H41,'FOURTH QUARTER'!H41),2)</f>
        <v>#DIV/0!</v>
      </c>
      <c r="I41" s="157" t="e">
        <f>ROUND(AVERAGE('THIRD QUARTER'!I41,'FOURTH QUARTER'!I41),2)</f>
        <v>#REF!</v>
      </c>
      <c r="J41" s="157" t="e">
        <f>ROUND(AVERAGE('THIRD QUARTER'!J41,'FOURTH QUARTER'!J41),2)</f>
        <v>#DIV/0!</v>
      </c>
      <c r="K41" s="157" t="e">
        <f>ROUND(AVERAGE('THIRD QUARTER'!K41,'FOURTH QUARTER'!K41),2)</f>
        <v>#DIV/0!</v>
      </c>
      <c r="L41" s="157" t="e">
        <f>ROUND(AVERAGE('THIRD QUARTER'!L41,'FOURTH QUARTER'!L41),2)</f>
        <v>#DIV/0!</v>
      </c>
      <c r="M41" s="157" t="e">
        <f>ROUND(AVERAGE('THIRD QUARTER'!M41,'FOURTH QUARTER'!M41),2)</f>
        <v>#DIV/0!</v>
      </c>
      <c r="N41" s="55" t="e">
        <f t="shared" si="0"/>
        <v>#DIV/0!</v>
      </c>
      <c r="O41" s="223" t="str">
        <f t="shared" si="1"/>
        <v/>
      </c>
      <c r="P41" s="220" t="str">
        <f>IF(ISERROR('FIRST SEMESTER_SUMMARY'!O41+O41)/2,"",('FIRST SEMESTER_SUMMARY'!O41+O41)/2)</f>
        <v/>
      </c>
      <c r="Q41" s="56" t="str">
        <f t="shared" si="2"/>
        <v/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1:72" s="19" customFormat="1" ht="15.75" x14ac:dyDescent="0.2">
      <c r="A42" s="153">
        <v>32</v>
      </c>
      <c r="B42" s="164">
        <f>INPUT!B42</f>
        <v>0</v>
      </c>
      <c r="C42" s="157" t="e">
        <f>ROUND(AVERAGE('THIRD QUARTER'!C42,'FOURTH QUARTER'!C42),2)</f>
        <v>#DIV/0!</v>
      </c>
      <c r="D42" s="157" t="e">
        <f>ROUND(AVERAGE('THIRD QUARTER'!D42,'FOURTH QUARTER'!D42),2)</f>
        <v>#DIV/0!</v>
      </c>
      <c r="E42" s="157" t="e">
        <f>ROUND(AVERAGE('THIRD QUARTER'!E42,'FOURTH QUARTER'!E42),2)</f>
        <v>#DIV/0!</v>
      </c>
      <c r="F42" s="157" t="e">
        <f>ROUND(AVERAGE('THIRD QUARTER'!F42,'FOURTH QUARTER'!F42),2)</f>
        <v>#DIV/0!</v>
      </c>
      <c r="G42" s="157" t="e">
        <f>ROUND(AVERAGE('THIRD QUARTER'!G42,'FOURTH QUARTER'!G42),2)</f>
        <v>#DIV/0!</v>
      </c>
      <c r="H42" s="157" t="e">
        <f>ROUND(AVERAGE('THIRD QUARTER'!H42,'FOURTH QUARTER'!H42),2)</f>
        <v>#DIV/0!</v>
      </c>
      <c r="I42" s="157" t="e">
        <f>ROUND(AVERAGE('THIRD QUARTER'!I42,'FOURTH QUARTER'!I42),2)</f>
        <v>#REF!</v>
      </c>
      <c r="J42" s="157" t="e">
        <f>ROUND(AVERAGE('THIRD QUARTER'!J42,'FOURTH QUARTER'!J42),2)</f>
        <v>#DIV/0!</v>
      </c>
      <c r="K42" s="157" t="e">
        <f>ROUND(AVERAGE('THIRD QUARTER'!K42,'FOURTH QUARTER'!K42),2)</f>
        <v>#DIV/0!</v>
      </c>
      <c r="L42" s="157" t="e">
        <f>ROUND(AVERAGE('THIRD QUARTER'!L42,'FOURTH QUARTER'!L42),2)</f>
        <v>#DIV/0!</v>
      </c>
      <c r="M42" s="157" t="e">
        <f>ROUND(AVERAGE('THIRD QUARTER'!M42,'FOURTH QUARTER'!M42),2)</f>
        <v>#DIV/0!</v>
      </c>
      <c r="N42" s="55" t="e">
        <f t="shared" si="0"/>
        <v>#DIV/0!</v>
      </c>
      <c r="O42" s="223" t="str">
        <f t="shared" si="1"/>
        <v/>
      </c>
      <c r="P42" s="220" t="str">
        <f>IF(ISERROR('FIRST SEMESTER_SUMMARY'!O42+O42)/2,"",('FIRST SEMESTER_SUMMARY'!O42+O42)/2)</f>
        <v/>
      </c>
      <c r="Q42" s="56" t="str">
        <f t="shared" si="2"/>
        <v/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1:72" s="19" customFormat="1" ht="15.75" x14ac:dyDescent="0.2">
      <c r="A43" s="153">
        <v>33</v>
      </c>
      <c r="B43" s="164">
        <f>INPUT!B43</f>
        <v>0</v>
      </c>
      <c r="C43" s="157" t="e">
        <f>ROUND(AVERAGE('THIRD QUARTER'!C43,'FOURTH QUARTER'!C43),2)</f>
        <v>#DIV/0!</v>
      </c>
      <c r="D43" s="157" t="e">
        <f>ROUND(AVERAGE('THIRD QUARTER'!D43,'FOURTH QUARTER'!D43),2)</f>
        <v>#DIV/0!</v>
      </c>
      <c r="E43" s="157" t="e">
        <f>ROUND(AVERAGE('THIRD QUARTER'!E43,'FOURTH QUARTER'!E43),2)</f>
        <v>#DIV/0!</v>
      </c>
      <c r="F43" s="157" t="e">
        <f>ROUND(AVERAGE('THIRD QUARTER'!F43,'FOURTH QUARTER'!F43),2)</f>
        <v>#DIV/0!</v>
      </c>
      <c r="G43" s="157" t="e">
        <f>ROUND(AVERAGE('THIRD QUARTER'!G43,'FOURTH QUARTER'!G43),2)</f>
        <v>#DIV/0!</v>
      </c>
      <c r="H43" s="157" t="e">
        <f>ROUND(AVERAGE('THIRD QUARTER'!H43,'FOURTH QUARTER'!H43),2)</f>
        <v>#DIV/0!</v>
      </c>
      <c r="I43" s="157" t="e">
        <f>ROUND(AVERAGE('THIRD QUARTER'!I43,'FOURTH QUARTER'!I43),2)</f>
        <v>#REF!</v>
      </c>
      <c r="J43" s="157" t="e">
        <f>ROUND(AVERAGE('THIRD QUARTER'!J43,'FOURTH QUARTER'!J43),2)</f>
        <v>#DIV/0!</v>
      </c>
      <c r="K43" s="157" t="e">
        <f>ROUND(AVERAGE('THIRD QUARTER'!K43,'FOURTH QUARTER'!K43),2)</f>
        <v>#DIV/0!</v>
      </c>
      <c r="L43" s="157" t="e">
        <f>ROUND(AVERAGE('THIRD QUARTER'!L43,'FOURTH QUARTER'!L43),2)</f>
        <v>#DIV/0!</v>
      </c>
      <c r="M43" s="157" t="e">
        <f>ROUND(AVERAGE('THIRD QUARTER'!M43,'FOURTH QUARTER'!M43),2)</f>
        <v>#DIV/0!</v>
      </c>
      <c r="N43" s="55" t="e">
        <f t="shared" si="0"/>
        <v>#DIV/0!</v>
      </c>
      <c r="O43" s="223" t="str">
        <f t="shared" si="1"/>
        <v/>
      </c>
      <c r="P43" s="220" t="str">
        <f>IF(ISERROR('FIRST SEMESTER_SUMMARY'!O43+O43)/2,"",('FIRST SEMESTER_SUMMARY'!O43+O43)/2)</f>
        <v/>
      </c>
      <c r="Q43" s="56" t="str">
        <f t="shared" si="2"/>
        <v/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1:72" s="19" customFormat="1" ht="15.75" x14ac:dyDescent="0.2">
      <c r="A44" s="153">
        <v>34</v>
      </c>
      <c r="B44" s="164">
        <f>INPUT!B44</f>
        <v>0</v>
      </c>
      <c r="C44" s="157" t="e">
        <f>ROUND(AVERAGE('THIRD QUARTER'!C44,'FOURTH QUARTER'!C44),2)</f>
        <v>#DIV/0!</v>
      </c>
      <c r="D44" s="157" t="e">
        <f>ROUND(AVERAGE('THIRD QUARTER'!D44,'FOURTH QUARTER'!D44),2)</f>
        <v>#DIV/0!</v>
      </c>
      <c r="E44" s="157" t="e">
        <f>ROUND(AVERAGE('THIRD QUARTER'!E44,'FOURTH QUARTER'!E44),2)</f>
        <v>#DIV/0!</v>
      </c>
      <c r="F44" s="157" t="e">
        <f>ROUND(AVERAGE('THIRD QUARTER'!F44,'FOURTH QUARTER'!F44),2)</f>
        <v>#DIV/0!</v>
      </c>
      <c r="G44" s="157" t="e">
        <f>ROUND(AVERAGE('THIRD QUARTER'!G44,'FOURTH QUARTER'!G44),2)</f>
        <v>#DIV/0!</v>
      </c>
      <c r="H44" s="157" t="e">
        <f>ROUND(AVERAGE('THIRD QUARTER'!H44,'FOURTH QUARTER'!H44),2)</f>
        <v>#DIV/0!</v>
      </c>
      <c r="I44" s="157" t="e">
        <f>ROUND(AVERAGE('THIRD QUARTER'!I44,'FOURTH QUARTER'!I44),2)</f>
        <v>#REF!</v>
      </c>
      <c r="J44" s="157" t="e">
        <f>ROUND(AVERAGE('THIRD QUARTER'!J44,'FOURTH QUARTER'!J44),2)</f>
        <v>#DIV/0!</v>
      </c>
      <c r="K44" s="157" t="e">
        <f>ROUND(AVERAGE('THIRD QUARTER'!K44,'FOURTH QUARTER'!K44),2)</f>
        <v>#DIV/0!</v>
      </c>
      <c r="L44" s="157" t="e">
        <f>ROUND(AVERAGE('THIRD QUARTER'!L44,'FOURTH QUARTER'!L44),2)</f>
        <v>#DIV/0!</v>
      </c>
      <c r="M44" s="157" t="e">
        <f>ROUND(AVERAGE('THIRD QUARTER'!M44,'FOURTH QUARTER'!M44),2)</f>
        <v>#DIV/0!</v>
      </c>
      <c r="N44" s="55" t="e">
        <f t="shared" si="0"/>
        <v>#DIV/0!</v>
      </c>
      <c r="O44" s="223" t="str">
        <f t="shared" si="1"/>
        <v/>
      </c>
      <c r="P44" s="220" t="str">
        <f>IF(ISERROR('FIRST SEMESTER_SUMMARY'!O44+O44)/2,"",('FIRST SEMESTER_SUMMARY'!O44+O44)/2)</f>
        <v/>
      </c>
      <c r="Q44" s="56" t="str">
        <f t="shared" si="2"/>
        <v/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72" s="19" customFormat="1" ht="15.75" x14ac:dyDescent="0.2">
      <c r="A45" s="153">
        <v>35</v>
      </c>
      <c r="B45" s="164">
        <f>INPUT!B45</f>
        <v>0</v>
      </c>
      <c r="C45" s="157" t="e">
        <f>ROUND(AVERAGE('THIRD QUARTER'!C45,'FOURTH QUARTER'!C45),2)</f>
        <v>#DIV/0!</v>
      </c>
      <c r="D45" s="157" t="e">
        <f>ROUND(AVERAGE('THIRD QUARTER'!D45,'FOURTH QUARTER'!D45),2)</f>
        <v>#DIV/0!</v>
      </c>
      <c r="E45" s="157" t="e">
        <f>ROUND(AVERAGE('THIRD QUARTER'!E45,'FOURTH QUARTER'!E45),2)</f>
        <v>#DIV/0!</v>
      </c>
      <c r="F45" s="157" t="e">
        <f>ROUND(AVERAGE('THIRD QUARTER'!F45,'FOURTH QUARTER'!F45),2)</f>
        <v>#DIV/0!</v>
      </c>
      <c r="G45" s="157" t="e">
        <f>ROUND(AVERAGE('THIRD QUARTER'!G45,'FOURTH QUARTER'!G45),2)</f>
        <v>#DIV/0!</v>
      </c>
      <c r="H45" s="157" t="e">
        <f>ROUND(AVERAGE('THIRD QUARTER'!H45,'FOURTH QUARTER'!H45),2)</f>
        <v>#DIV/0!</v>
      </c>
      <c r="I45" s="157" t="e">
        <f>ROUND(AVERAGE('THIRD QUARTER'!I45,'FOURTH QUARTER'!I45),2)</f>
        <v>#REF!</v>
      </c>
      <c r="J45" s="157" t="e">
        <f>ROUND(AVERAGE('THIRD QUARTER'!J45,'FOURTH QUARTER'!J45),2)</f>
        <v>#DIV/0!</v>
      </c>
      <c r="K45" s="157" t="e">
        <f>ROUND(AVERAGE('THIRD QUARTER'!K45,'FOURTH QUARTER'!K45),2)</f>
        <v>#DIV/0!</v>
      </c>
      <c r="L45" s="157" t="e">
        <f>ROUND(AVERAGE('THIRD QUARTER'!L45,'FOURTH QUARTER'!L45),2)</f>
        <v>#DIV/0!</v>
      </c>
      <c r="M45" s="157" t="e">
        <f>ROUND(AVERAGE('THIRD QUARTER'!M45,'FOURTH QUARTER'!M45),2)</f>
        <v>#DIV/0!</v>
      </c>
      <c r="N45" s="55" t="e">
        <f t="shared" si="0"/>
        <v>#DIV/0!</v>
      </c>
      <c r="O45" s="223" t="str">
        <f t="shared" si="1"/>
        <v/>
      </c>
      <c r="P45" s="220" t="str">
        <f>IF(ISERROR('FIRST SEMESTER_SUMMARY'!O45+O45)/2,"",('FIRST SEMESTER_SUMMARY'!O45+O45)/2)</f>
        <v/>
      </c>
      <c r="Q45" s="56" t="str">
        <f t="shared" si="2"/>
        <v/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72" s="19" customFormat="1" ht="15.75" x14ac:dyDescent="0.2">
      <c r="A46" s="153">
        <v>36</v>
      </c>
      <c r="B46" s="164">
        <f>INPUT!B46</f>
        <v>0</v>
      </c>
      <c r="C46" s="157" t="e">
        <f>ROUND(AVERAGE('THIRD QUARTER'!C46,'FOURTH QUARTER'!C46),2)</f>
        <v>#DIV/0!</v>
      </c>
      <c r="D46" s="157" t="e">
        <f>ROUND(AVERAGE('THIRD QUARTER'!D46,'FOURTH QUARTER'!D46),2)</f>
        <v>#DIV/0!</v>
      </c>
      <c r="E46" s="157" t="e">
        <f>ROUND(AVERAGE('THIRD QUARTER'!E46,'FOURTH QUARTER'!E46),2)</f>
        <v>#DIV/0!</v>
      </c>
      <c r="F46" s="157" t="e">
        <f>ROUND(AVERAGE('THIRD QUARTER'!F46,'FOURTH QUARTER'!F46),2)</f>
        <v>#DIV/0!</v>
      </c>
      <c r="G46" s="157" t="e">
        <f>ROUND(AVERAGE('THIRD QUARTER'!G46,'FOURTH QUARTER'!G46),2)</f>
        <v>#DIV/0!</v>
      </c>
      <c r="H46" s="157" t="e">
        <f>ROUND(AVERAGE('THIRD QUARTER'!H46,'FOURTH QUARTER'!H46),2)</f>
        <v>#DIV/0!</v>
      </c>
      <c r="I46" s="157" t="e">
        <f>ROUND(AVERAGE('THIRD QUARTER'!I46,'FOURTH QUARTER'!I46),2)</f>
        <v>#REF!</v>
      </c>
      <c r="J46" s="157" t="e">
        <f>ROUND(AVERAGE('THIRD QUARTER'!J46,'FOURTH QUARTER'!J46),2)</f>
        <v>#DIV/0!</v>
      </c>
      <c r="K46" s="157" t="e">
        <f>ROUND(AVERAGE('THIRD QUARTER'!K46,'FOURTH QUARTER'!K46),2)</f>
        <v>#DIV/0!</v>
      </c>
      <c r="L46" s="157" t="e">
        <f>ROUND(AVERAGE('THIRD QUARTER'!L46,'FOURTH QUARTER'!L46),2)</f>
        <v>#DIV/0!</v>
      </c>
      <c r="M46" s="157" t="e">
        <f>ROUND(AVERAGE('THIRD QUARTER'!M46,'FOURTH QUARTER'!M46),2)</f>
        <v>#DIV/0!</v>
      </c>
      <c r="N46" s="55" t="e">
        <f t="shared" si="0"/>
        <v>#DIV/0!</v>
      </c>
      <c r="O46" s="223" t="str">
        <f t="shared" si="1"/>
        <v/>
      </c>
      <c r="P46" s="220" t="str">
        <f>IF(ISERROR('FIRST SEMESTER_SUMMARY'!O46+O46)/2,"",('FIRST SEMESTER_SUMMARY'!O46+O46)/2)</f>
        <v/>
      </c>
      <c r="Q46" s="56" t="str">
        <f t="shared" si="2"/>
        <v/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s="19" customFormat="1" ht="15.75" x14ac:dyDescent="0.2">
      <c r="A47" s="153">
        <v>37</v>
      </c>
      <c r="B47" s="164">
        <f>INPUT!B47</f>
        <v>0</v>
      </c>
      <c r="C47" s="157" t="e">
        <f>ROUND(AVERAGE('THIRD QUARTER'!C47,'FOURTH QUARTER'!C47),2)</f>
        <v>#DIV/0!</v>
      </c>
      <c r="D47" s="157" t="e">
        <f>ROUND(AVERAGE('THIRD QUARTER'!D47,'FOURTH QUARTER'!D47),2)</f>
        <v>#DIV/0!</v>
      </c>
      <c r="E47" s="157" t="e">
        <f>ROUND(AVERAGE('THIRD QUARTER'!E47,'FOURTH QUARTER'!E47),2)</f>
        <v>#DIV/0!</v>
      </c>
      <c r="F47" s="157" t="e">
        <f>ROUND(AVERAGE('THIRD QUARTER'!F47,'FOURTH QUARTER'!F47),2)</f>
        <v>#DIV/0!</v>
      </c>
      <c r="G47" s="157" t="e">
        <f>ROUND(AVERAGE('THIRD QUARTER'!G47,'FOURTH QUARTER'!G47),2)</f>
        <v>#DIV/0!</v>
      </c>
      <c r="H47" s="157" t="e">
        <f>ROUND(AVERAGE('THIRD QUARTER'!H47,'FOURTH QUARTER'!H47),2)</f>
        <v>#DIV/0!</v>
      </c>
      <c r="I47" s="157" t="e">
        <f>ROUND(AVERAGE('THIRD QUARTER'!I47,'FOURTH QUARTER'!I47),2)</f>
        <v>#REF!</v>
      </c>
      <c r="J47" s="157" t="e">
        <f>ROUND(AVERAGE('THIRD QUARTER'!J47,'FOURTH QUARTER'!J47),2)</f>
        <v>#DIV/0!</v>
      </c>
      <c r="K47" s="157" t="e">
        <f>ROUND(AVERAGE('THIRD QUARTER'!K47,'FOURTH QUARTER'!K47),2)</f>
        <v>#DIV/0!</v>
      </c>
      <c r="L47" s="157" t="e">
        <f>ROUND(AVERAGE('THIRD QUARTER'!L47,'FOURTH QUARTER'!L47),2)</f>
        <v>#DIV/0!</v>
      </c>
      <c r="M47" s="157" t="e">
        <f>ROUND(AVERAGE('THIRD QUARTER'!M47,'FOURTH QUARTER'!M47),2)</f>
        <v>#DIV/0!</v>
      </c>
      <c r="N47" s="55" t="e">
        <f t="shared" si="0"/>
        <v>#DIV/0!</v>
      </c>
      <c r="O47" s="223" t="str">
        <f t="shared" si="1"/>
        <v/>
      </c>
      <c r="P47" s="220" t="str">
        <f>IF(ISERROR('FIRST SEMESTER_SUMMARY'!O47+O47)/2,"",('FIRST SEMESTER_SUMMARY'!O47+O47)/2)</f>
        <v/>
      </c>
      <c r="Q47" s="56" t="str">
        <f t="shared" si="2"/>
        <v/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s="19" customFormat="1" ht="15.75" x14ac:dyDescent="0.2">
      <c r="A48" s="153">
        <v>38</v>
      </c>
      <c r="B48" s="164">
        <f>INPUT!B48</f>
        <v>0</v>
      </c>
      <c r="C48" s="157" t="e">
        <f>ROUND(AVERAGE('THIRD QUARTER'!C48,'FOURTH QUARTER'!C48),2)</f>
        <v>#DIV/0!</v>
      </c>
      <c r="D48" s="157" t="e">
        <f>ROUND(AVERAGE('THIRD QUARTER'!D48,'FOURTH QUARTER'!D48),2)</f>
        <v>#DIV/0!</v>
      </c>
      <c r="E48" s="157" t="e">
        <f>ROUND(AVERAGE('THIRD QUARTER'!E48,'FOURTH QUARTER'!E48),2)</f>
        <v>#DIV/0!</v>
      </c>
      <c r="F48" s="157" t="e">
        <f>ROUND(AVERAGE('THIRD QUARTER'!F48,'FOURTH QUARTER'!F48),2)</f>
        <v>#DIV/0!</v>
      </c>
      <c r="G48" s="157" t="e">
        <f>ROUND(AVERAGE('THIRD QUARTER'!G48,'FOURTH QUARTER'!G48),2)</f>
        <v>#DIV/0!</v>
      </c>
      <c r="H48" s="157" t="e">
        <f>ROUND(AVERAGE('THIRD QUARTER'!H48,'FOURTH QUARTER'!H48),2)</f>
        <v>#DIV/0!</v>
      </c>
      <c r="I48" s="157" t="e">
        <f>ROUND(AVERAGE('THIRD QUARTER'!I48,'FOURTH QUARTER'!I48),2)</f>
        <v>#REF!</v>
      </c>
      <c r="J48" s="157" t="e">
        <f>ROUND(AVERAGE('THIRD QUARTER'!J48,'FOURTH QUARTER'!J48),2)</f>
        <v>#DIV/0!</v>
      </c>
      <c r="K48" s="157" t="e">
        <f>ROUND(AVERAGE('THIRD QUARTER'!K48,'FOURTH QUARTER'!K48),2)</f>
        <v>#DIV/0!</v>
      </c>
      <c r="L48" s="157" t="e">
        <f>ROUND(AVERAGE('THIRD QUARTER'!L48,'FOURTH QUARTER'!L48),2)</f>
        <v>#DIV/0!</v>
      </c>
      <c r="M48" s="157" t="e">
        <f>ROUND(AVERAGE('THIRD QUARTER'!M48,'FOURTH QUARTER'!M48),2)</f>
        <v>#DIV/0!</v>
      </c>
      <c r="N48" s="55" t="e">
        <f t="shared" si="0"/>
        <v>#DIV/0!</v>
      </c>
      <c r="O48" s="223" t="str">
        <f t="shared" si="1"/>
        <v/>
      </c>
      <c r="P48" s="220" t="str">
        <f>IF(ISERROR('FIRST SEMESTER_SUMMARY'!O48+O48)/2,"",('FIRST SEMESTER_SUMMARY'!O48+O48)/2)</f>
        <v/>
      </c>
      <c r="Q48" s="56" t="str">
        <f t="shared" si="2"/>
        <v/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s="19" customFormat="1" ht="15.75" x14ac:dyDescent="0.2">
      <c r="A49" s="153">
        <v>39</v>
      </c>
      <c r="B49" s="164">
        <f>INPUT!B49</f>
        <v>0</v>
      </c>
      <c r="C49" s="157" t="e">
        <f>ROUND(AVERAGE('THIRD QUARTER'!C49,'FOURTH QUARTER'!C49),2)</f>
        <v>#DIV/0!</v>
      </c>
      <c r="D49" s="157" t="e">
        <f>ROUND(AVERAGE('THIRD QUARTER'!D49,'FOURTH QUARTER'!D49),2)</f>
        <v>#DIV/0!</v>
      </c>
      <c r="E49" s="157" t="e">
        <f>ROUND(AVERAGE('THIRD QUARTER'!E49,'FOURTH QUARTER'!E49),2)</f>
        <v>#DIV/0!</v>
      </c>
      <c r="F49" s="157" t="e">
        <f>ROUND(AVERAGE('THIRD QUARTER'!F49,'FOURTH QUARTER'!F49),2)</f>
        <v>#DIV/0!</v>
      </c>
      <c r="G49" s="157" t="e">
        <f>ROUND(AVERAGE('THIRD QUARTER'!G49,'FOURTH QUARTER'!G49),2)</f>
        <v>#DIV/0!</v>
      </c>
      <c r="H49" s="157" t="e">
        <f>ROUND(AVERAGE('THIRD QUARTER'!H49,'FOURTH QUARTER'!H49),2)</f>
        <v>#DIV/0!</v>
      </c>
      <c r="I49" s="157" t="e">
        <f>ROUND(AVERAGE('THIRD QUARTER'!I49,'FOURTH QUARTER'!I49),2)</f>
        <v>#REF!</v>
      </c>
      <c r="J49" s="157" t="e">
        <f>ROUND(AVERAGE('THIRD QUARTER'!J49,'FOURTH QUARTER'!J49),2)</f>
        <v>#DIV/0!</v>
      </c>
      <c r="K49" s="157" t="e">
        <f>ROUND(AVERAGE('THIRD QUARTER'!K49,'FOURTH QUARTER'!K49),2)</f>
        <v>#DIV/0!</v>
      </c>
      <c r="L49" s="157" t="e">
        <f>ROUND(AVERAGE('THIRD QUARTER'!L49,'FOURTH QUARTER'!L49),2)</f>
        <v>#DIV/0!</v>
      </c>
      <c r="M49" s="157" t="e">
        <f>ROUND(AVERAGE('THIRD QUARTER'!M49,'FOURTH QUARTER'!M49),2)</f>
        <v>#DIV/0!</v>
      </c>
      <c r="N49" s="55" t="e">
        <f t="shared" si="0"/>
        <v>#DIV/0!</v>
      </c>
      <c r="O49" s="223" t="str">
        <f t="shared" si="1"/>
        <v/>
      </c>
      <c r="P49" s="220" t="str">
        <f>IF(ISERROR('FIRST SEMESTER_SUMMARY'!O49+O49)/2,"",('FIRST SEMESTER_SUMMARY'!O49+O49)/2)</f>
        <v/>
      </c>
      <c r="Q49" s="56" t="str">
        <f t="shared" si="2"/>
        <v/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s="19" customFormat="1" ht="15.75" x14ac:dyDescent="0.2">
      <c r="A50" s="153">
        <v>40</v>
      </c>
      <c r="B50" s="164">
        <f>INPUT!B50</f>
        <v>0</v>
      </c>
      <c r="C50" s="157" t="e">
        <f>ROUND(AVERAGE('THIRD QUARTER'!C50,'FOURTH QUARTER'!C50),2)</f>
        <v>#DIV/0!</v>
      </c>
      <c r="D50" s="157" t="e">
        <f>ROUND(AVERAGE('THIRD QUARTER'!D50,'FOURTH QUARTER'!D50),2)</f>
        <v>#DIV/0!</v>
      </c>
      <c r="E50" s="157" t="e">
        <f>ROUND(AVERAGE('THIRD QUARTER'!E50,'FOURTH QUARTER'!E50),2)</f>
        <v>#DIV/0!</v>
      </c>
      <c r="F50" s="157" t="e">
        <f>ROUND(AVERAGE('THIRD QUARTER'!F50,'FOURTH QUARTER'!F50),2)</f>
        <v>#DIV/0!</v>
      </c>
      <c r="G50" s="157" t="e">
        <f>ROUND(AVERAGE('THIRD QUARTER'!G50,'FOURTH QUARTER'!G50),2)</f>
        <v>#DIV/0!</v>
      </c>
      <c r="H50" s="157" t="e">
        <f>ROUND(AVERAGE('THIRD QUARTER'!H50,'FOURTH QUARTER'!H50),2)</f>
        <v>#DIV/0!</v>
      </c>
      <c r="I50" s="157" t="e">
        <f>ROUND(AVERAGE('THIRD QUARTER'!I50,'FOURTH QUARTER'!I50),2)</f>
        <v>#REF!</v>
      </c>
      <c r="J50" s="157" t="e">
        <f>ROUND(AVERAGE('THIRD QUARTER'!J50,'FOURTH QUARTER'!J50),2)</f>
        <v>#DIV/0!</v>
      </c>
      <c r="K50" s="157" t="e">
        <f>ROUND(AVERAGE('THIRD QUARTER'!K50,'FOURTH QUARTER'!K50),2)</f>
        <v>#DIV/0!</v>
      </c>
      <c r="L50" s="157" t="e">
        <f>ROUND(AVERAGE('THIRD QUARTER'!L50,'FOURTH QUARTER'!L50),2)</f>
        <v>#DIV/0!</v>
      </c>
      <c r="M50" s="157" t="e">
        <f>ROUND(AVERAGE('THIRD QUARTER'!M50,'FOURTH QUARTER'!M50),2)</f>
        <v>#DIV/0!</v>
      </c>
      <c r="N50" s="55" t="e">
        <f t="shared" si="0"/>
        <v>#DIV/0!</v>
      </c>
      <c r="O50" s="223" t="str">
        <f t="shared" si="1"/>
        <v/>
      </c>
      <c r="P50" s="220" t="str">
        <f>IF(ISERROR('FIRST SEMESTER_SUMMARY'!O50+O50)/2,"",('FIRST SEMESTER_SUMMARY'!O50+O50)/2)</f>
        <v/>
      </c>
      <c r="Q50" s="56" t="str">
        <f t="shared" si="2"/>
        <v/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s="19" customFormat="1" ht="15.75" x14ac:dyDescent="0.2">
      <c r="A51" s="153">
        <v>41</v>
      </c>
      <c r="B51" s="164">
        <f>INPUT!B51</f>
        <v>0</v>
      </c>
      <c r="C51" s="157" t="e">
        <f>ROUND(AVERAGE('THIRD QUARTER'!C51,'FOURTH QUARTER'!C51),2)</f>
        <v>#DIV/0!</v>
      </c>
      <c r="D51" s="157" t="e">
        <f>ROUND(AVERAGE('THIRD QUARTER'!D51,'FOURTH QUARTER'!D51),2)</f>
        <v>#DIV/0!</v>
      </c>
      <c r="E51" s="157" t="e">
        <f>ROUND(AVERAGE('THIRD QUARTER'!E51,'FOURTH QUARTER'!E51),2)</f>
        <v>#DIV/0!</v>
      </c>
      <c r="F51" s="157" t="e">
        <f>ROUND(AVERAGE('THIRD QUARTER'!F51,'FOURTH QUARTER'!F51),2)</f>
        <v>#DIV/0!</v>
      </c>
      <c r="G51" s="157" t="e">
        <f>ROUND(AVERAGE('THIRD QUARTER'!G51,'FOURTH QUARTER'!G51),2)</f>
        <v>#DIV/0!</v>
      </c>
      <c r="H51" s="157" t="e">
        <f>ROUND(AVERAGE('THIRD QUARTER'!H51,'FOURTH QUARTER'!H51),2)</f>
        <v>#DIV/0!</v>
      </c>
      <c r="I51" s="157" t="e">
        <f>ROUND(AVERAGE('THIRD QUARTER'!I51,'FOURTH QUARTER'!I51),2)</f>
        <v>#REF!</v>
      </c>
      <c r="J51" s="157" t="e">
        <f>ROUND(AVERAGE('THIRD QUARTER'!J51,'FOURTH QUARTER'!J51),2)</f>
        <v>#DIV/0!</v>
      </c>
      <c r="K51" s="157" t="e">
        <f>ROUND(AVERAGE('THIRD QUARTER'!K51,'FOURTH QUARTER'!K51),2)</f>
        <v>#DIV/0!</v>
      </c>
      <c r="L51" s="157" t="e">
        <f>ROUND(AVERAGE('THIRD QUARTER'!L51,'FOURTH QUARTER'!L51),2)</f>
        <v>#DIV/0!</v>
      </c>
      <c r="M51" s="157" t="e">
        <f>ROUND(AVERAGE('THIRD QUARTER'!M51,'FOURTH QUARTER'!M51),2)</f>
        <v>#DIV/0!</v>
      </c>
      <c r="N51" s="55" t="e">
        <f t="shared" si="0"/>
        <v>#DIV/0!</v>
      </c>
      <c r="O51" s="223" t="str">
        <f t="shared" si="1"/>
        <v/>
      </c>
      <c r="P51" s="220" t="str">
        <f>IF(ISERROR('FIRST SEMESTER_SUMMARY'!O51+O51)/2,"",('FIRST SEMESTER_SUMMARY'!O51+O51)/2)</f>
        <v/>
      </c>
      <c r="Q51" s="56" t="str">
        <f t="shared" si="2"/>
        <v/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s="19" customFormat="1" ht="15.75" x14ac:dyDescent="0.2">
      <c r="A52" s="153">
        <v>42</v>
      </c>
      <c r="B52" s="164">
        <f>INPUT!B52</f>
        <v>0</v>
      </c>
      <c r="C52" s="157" t="e">
        <f>ROUND(AVERAGE('THIRD QUARTER'!C52,'FOURTH QUARTER'!C52),2)</f>
        <v>#DIV/0!</v>
      </c>
      <c r="D52" s="157" t="e">
        <f>ROUND(AVERAGE('THIRD QUARTER'!D52,'FOURTH QUARTER'!D52),2)</f>
        <v>#DIV/0!</v>
      </c>
      <c r="E52" s="157" t="e">
        <f>ROUND(AVERAGE('THIRD QUARTER'!E52,'FOURTH QUARTER'!E52),2)</f>
        <v>#DIV/0!</v>
      </c>
      <c r="F52" s="157" t="e">
        <f>ROUND(AVERAGE('THIRD QUARTER'!F52,'FOURTH QUARTER'!F52),2)</f>
        <v>#DIV/0!</v>
      </c>
      <c r="G52" s="157" t="e">
        <f>ROUND(AVERAGE('THIRD QUARTER'!G52,'FOURTH QUARTER'!G52),2)</f>
        <v>#DIV/0!</v>
      </c>
      <c r="H52" s="157" t="e">
        <f>ROUND(AVERAGE('THIRD QUARTER'!H52,'FOURTH QUARTER'!H52),2)</f>
        <v>#DIV/0!</v>
      </c>
      <c r="I52" s="157" t="e">
        <f>ROUND(AVERAGE('THIRD QUARTER'!I52,'FOURTH QUARTER'!I52),2)</f>
        <v>#REF!</v>
      </c>
      <c r="J52" s="157" t="e">
        <f>ROUND(AVERAGE('THIRD QUARTER'!J52,'FOURTH QUARTER'!J52),2)</f>
        <v>#DIV/0!</v>
      </c>
      <c r="K52" s="157" t="e">
        <f>ROUND(AVERAGE('THIRD QUARTER'!K52,'FOURTH QUARTER'!K52),2)</f>
        <v>#DIV/0!</v>
      </c>
      <c r="L52" s="157" t="e">
        <f>ROUND(AVERAGE('THIRD QUARTER'!L52,'FOURTH QUARTER'!L52),2)</f>
        <v>#DIV/0!</v>
      </c>
      <c r="M52" s="157" t="e">
        <f>ROUND(AVERAGE('THIRD QUARTER'!M52,'FOURTH QUARTER'!M52),2)</f>
        <v>#DIV/0!</v>
      </c>
      <c r="N52" s="55" t="e">
        <f t="shared" si="0"/>
        <v>#DIV/0!</v>
      </c>
      <c r="O52" s="223" t="str">
        <f t="shared" si="1"/>
        <v/>
      </c>
      <c r="P52" s="220" t="str">
        <f>IF(ISERROR('FIRST SEMESTER_SUMMARY'!O52+O52)/2,"",('FIRST SEMESTER_SUMMARY'!O52+O52)/2)</f>
        <v/>
      </c>
      <c r="Q52" s="56" t="str">
        <f t="shared" si="2"/>
        <v/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s="19" customFormat="1" ht="15.75" x14ac:dyDescent="0.2">
      <c r="A53" s="153">
        <v>43</v>
      </c>
      <c r="B53" s="164">
        <f>INPUT!B53</f>
        <v>0</v>
      </c>
      <c r="C53" s="157" t="e">
        <f>ROUND(AVERAGE('THIRD QUARTER'!C53,'FOURTH QUARTER'!C53),2)</f>
        <v>#DIV/0!</v>
      </c>
      <c r="D53" s="157" t="e">
        <f>ROUND(AVERAGE('THIRD QUARTER'!D53,'FOURTH QUARTER'!D53),2)</f>
        <v>#DIV/0!</v>
      </c>
      <c r="E53" s="157" t="e">
        <f>ROUND(AVERAGE('THIRD QUARTER'!E53,'FOURTH QUARTER'!E53),2)</f>
        <v>#DIV/0!</v>
      </c>
      <c r="F53" s="157" t="e">
        <f>ROUND(AVERAGE('THIRD QUARTER'!F53,'FOURTH QUARTER'!F53),2)</f>
        <v>#DIV/0!</v>
      </c>
      <c r="G53" s="157" t="e">
        <f>ROUND(AVERAGE('THIRD QUARTER'!G53,'FOURTH QUARTER'!G53),2)</f>
        <v>#DIV/0!</v>
      </c>
      <c r="H53" s="157" t="e">
        <f>ROUND(AVERAGE('THIRD QUARTER'!H53,'FOURTH QUARTER'!H53),2)</f>
        <v>#DIV/0!</v>
      </c>
      <c r="I53" s="157" t="e">
        <f>ROUND(AVERAGE('THIRD QUARTER'!I53,'FOURTH QUARTER'!I53),2)</f>
        <v>#REF!</v>
      </c>
      <c r="J53" s="157" t="e">
        <f>ROUND(AVERAGE('THIRD QUARTER'!J53,'FOURTH QUARTER'!J53),2)</f>
        <v>#DIV/0!</v>
      </c>
      <c r="K53" s="157" t="e">
        <f>ROUND(AVERAGE('THIRD QUARTER'!K53,'FOURTH QUARTER'!K53),2)</f>
        <v>#DIV/0!</v>
      </c>
      <c r="L53" s="157" t="e">
        <f>ROUND(AVERAGE('THIRD QUARTER'!L53,'FOURTH QUARTER'!L53),2)</f>
        <v>#DIV/0!</v>
      </c>
      <c r="M53" s="157" t="e">
        <f>ROUND(AVERAGE('THIRD QUARTER'!M53,'FOURTH QUARTER'!M53),2)</f>
        <v>#DIV/0!</v>
      </c>
      <c r="N53" s="55" t="e">
        <f t="shared" si="0"/>
        <v>#DIV/0!</v>
      </c>
      <c r="O53" s="223" t="str">
        <f t="shared" si="1"/>
        <v/>
      </c>
      <c r="P53" s="220" t="str">
        <f>IF(ISERROR('FIRST SEMESTER_SUMMARY'!O53+O53)/2,"",('FIRST SEMESTER_SUMMARY'!O53+O53)/2)</f>
        <v/>
      </c>
      <c r="Q53" s="56" t="str">
        <f t="shared" si="2"/>
        <v/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s="19" customFormat="1" ht="15.75" x14ac:dyDescent="0.2">
      <c r="A54" s="153">
        <v>44</v>
      </c>
      <c r="B54" s="164">
        <f>INPUT!B54</f>
        <v>0</v>
      </c>
      <c r="C54" s="157" t="e">
        <f>ROUND(AVERAGE('THIRD QUARTER'!C54,'FOURTH QUARTER'!C54),2)</f>
        <v>#DIV/0!</v>
      </c>
      <c r="D54" s="157" t="e">
        <f>ROUND(AVERAGE('THIRD QUARTER'!D54,'FOURTH QUARTER'!D54),2)</f>
        <v>#DIV/0!</v>
      </c>
      <c r="E54" s="157" t="e">
        <f>ROUND(AVERAGE('THIRD QUARTER'!E54,'FOURTH QUARTER'!E54),2)</f>
        <v>#DIV/0!</v>
      </c>
      <c r="F54" s="157" t="e">
        <f>ROUND(AVERAGE('THIRD QUARTER'!F54,'FOURTH QUARTER'!F54),2)</f>
        <v>#DIV/0!</v>
      </c>
      <c r="G54" s="157" t="e">
        <f>ROUND(AVERAGE('THIRD QUARTER'!G54,'FOURTH QUARTER'!G54),2)</f>
        <v>#DIV/0!</v>
      </c>
      <c r="H54" s="157" t="e">
        <f>ROUND(AVERAGE('THIRD QUARTER'!H54,'FOURTH QUARTER'!H54),2)</f>
        <v>#DIV/0!</v>
      </c>
      <c r="I54" s="157" t="e">
        <f>ROUND(AVERAGE('THIRD QUARTER'!I54,'FOURTH QUARTER'!I54),2)</f>
        <v>#REF!</v>
      </c>
      <c r="J54" s="157" t="e">
        <f>ROUND(AVERAGE('THIRD QUARTER'!J54,'FOURTH QUARTER'!J54),2)</f>
        <v>#DIV/0!</v>
      </c>
      <c r="K54" s="157" t="e">
        <f>ROUND(AVERAGE('THIRD QUARTER'!K54,'FOURTH QUARTER'!K54),2)</f>
        <v>#DIV/0!</v>
      </c>
      <c r="L54" s="157" t="e">
        <f>ROUND(AVERAGE('THIRD QUARTER'!L54,'FOURTH QUARTER'!L54),2)</f>
        <v>#DIV/0!</v>
      </c>
      <c r="M54" s="157" t="e">
        <f>ROUND(AVERAGE('THIRD QUARTER'!M54,'FOURTH QUARTER'!M54),2)</f>
        <v>#DIV/0!</v>
      </c>
      <c r="N54" s="55" t="e">
        <f t="shared" si="0"/>
        <v>#DIV/0!</v>
      </c>
      <c r="O54" s="223" t="str">
        <f t="shared" si="1"/>
        <v/>
      </c>
      <c r="P54" s="220" t="str">
        <f>IF(ISERROR('FIRST SEMESTER_SUMMARY'!O54+O54)/2,"",('FIRST SEMESTER_SUMMARY'!O54+O54)/2)</f>
        <v/>
      </c>
      <c r="Q54" s="56" t="str">
        <f t="shared" si="2"/>
        <v/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s="19" customFormat="1" ht="15.75" x14ac:dyDescent="0.2">
      <c r="A55" s="153">
        <v>45</v>
      </c>
      <c r="B55" s="164">
        <f>INPUT!B55</f>
        <v>0</v>
      </c>
      <c r="C55" s="157" t="e">
        <f>ROUND(AVERAGE('THIRD QUARTER'!C55,'FOURTH QUARTER'!C55),2)</f>
        <v>#DIV/0!</v>
      </c>
      <c r="D55" s="157" t="e">
        <f>ROUND(AVERAGE('THIRD QUARTER'!D55,'FOURTH QUARTER'!D55),2)</f>
        <v>#DIV/0!</v>
      </c>
      <c r="E55" s="157" t="e">
        <f>ROUND(AVERAGE('THIRD QUARTER'!E55,'FOURTH QUARTER'!E55),2)</f>
        <v>#DIV/0!</v>
      </c>
      <c r="F55" s="157" t="e">
        <f>ROUND(AVERAGE('THIRD QUARTER'!F55,'FOURTH QUARTER'!F55),2)</f>
        <v>#DIV/0!</v>
      </c>
      <c r="G55" s="157" t="e">
        <f>ROUND(AVERAGE('THIRD QUARTER'!G55,'FOURTH QUARTER'!G55),2)</f>
        <v>#DIV/0!</v>
      </c>
      <c r="H55" s="157" t="e">
        <f>ROUND(AVERAGE('THIRD QUARTER'!H55,'FOURTH QUARTER'!H55),2)</f>
        <v>#DIV/0!</v>
      </c>
      <c r="I55" s="157" t="e">
        <f>ROUND(AVERAGE('THIRD QUARTER'!I55,'FOURTH QUARTER'!I55),2)</f>
        <v>#REF!</v>
      </c>
      <c r="J55" s="157" t="e">
        <f>ROUND(AVERAGE('THIRD QUARTER'!J55,'FOURTH QUARTER'!J55),2)</f>
        <v>#DIV/0!</v>
      </c>
      <c r="K55" s="157" t="e">
        <f>ROUND(AVERAGE('THIRD QUARTER'!K55,'FOURTH QUARTER'!K55),2)</f>
        <v>#DIV/0!</v>
      </c>
      <c r="L55" s="157" t="e">
        <f>ROUND(AVERAGE('THIRD QUARTER'!L55,'FOURTH QUARTER'!L55),2)</f>
        <v>#DIV/0!</v>
      </c>
      <c r="M55" s="157" t="e">
        <f>ROUND(AVERAGE('THIRD QUARTER'!M55,'FOURTH QUARTER'!M55),2)</f>
        <v>#DIV/0!</v>
      </c>
      <c r="N55" s="55" t="e">
        <f t="shared" si="0"/>
        <v>#DIV/0!</v>
      </c>
      <c r="O55" s="223" t="str">
        <f t="shared" si="1"/>
        <v/>
      </c>
      <c r="P55" s="220" t="str">
        <f>IF(ISERROR('FIRST SEMESTER_SUMMARY'!O55+O55)/2,"",('FIRST SEMESTER_SUMMARY'!O55+O55)/2)</f>
        <v/>
      </c>
      <c r="Q55" s="56" t="str">
        <f t="shared" si="2"/>
        <v/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s="19" customFormat="1" ht="15.75" x14ac:dyDescent="0.2">
      <c r="A56" s="153">
        <v>46</v>
      </c>
      <c r="B56" s="164">
        <f>INPUT!B56</f>
        <v>0</v>
      </c>
      <c r="C56" s="157" t="e">
        <f>ROUND(AVERAGE('THIRD QUARTER'!C56,'FOURTH QUARTER'!C56),2)</f>
        <v>#DIV/0!</v>
      </c>
      <c r="D56" s="157" t="e">
        <f>ROUND(AVERAGE('THIRD QUARTER'!D56,'FOURTH QUARTER'!D56),2)</f>
        <v>#DIV/0!</v>
      </c>
      <c r="E56" s="157" t="e">
        <f>ROUND(AVERAGE('THIRD QUARTER'!E56,'FOURTH QUARTER'!E56),2)</f>
        <v>#DIV/0!</v>
      </c>
      <c r="F56" s="157" t="e">
        <f>ROUND(AVERAGE('THIRD QUARTER'!F56,'FOURTH QUARTER'!F56),2)</f>
        <v>#DIV/0!</v>
      </c>
      <c r="G56" s="157" t="e">
        <f>ROUND(AVERAGE('THIRD QUARTER'!G56,'FOURTH QUARTER'!G56),2)</f>
        <v>#DIV/0!</v>
      </c>
      <c r="H56" s="157" t="e">
        <f>ROUND(AVERAGE('THIRD QUARTER'!H56,'FOURTH QUARTER'!H56),2)</f>
        <v>#DIV/0!</v>
      </c>
      <c r="I56" s="157" t="e">
        <f>ROUND(AVERAGE('THIRD QUARTER'!I56,'FOURTH QUARTER'!I56),2)</f>
        <v>#REF!</v>
      </c>
      <c r="J56" s="157" t="e">
        <f>ROUND(AVERAGE('THIRD QUARTER'!J56,'FOURTH QUARTER'!J56),2)</f>
        <v>#DIV/0!</v>
      </c>
      <c r="K56" s="157" t="e">
        <f>ROUND(AVERAGE('THIRD QUARTER'!K56,'FOURTH QUARTER'!K56),2)</f>
        <v>#DIV/0!</v>
      </c>
      <c r="L56" s="157" t="e">
        <f>ROUND(AVERAGE('THIRD QUARTER'!L56,'FOURTH QUARTER'!L56),2)</f>
        <v>#DIV/0!</v>
      </c>
      <c r="M56" s="157" t="e">
        <f>ROUND(AVERAGE('THIRD QUARTER'!M56,'FOURTH QUARTER'!M56),2)</f>
        <v>#DIV/0!</v>
      </c>
      <c r="N56" s="55" t="e">
        <f t="shared" si="0"/>
        <v>#DIV/0!</v>
      </c>
      <c r="O56" s="223" t="str">
        <f t="shared" si="1"/>
        <v/>
      </c>
      <c r="P56" s="220" t="str">
        <f>IF(ISERROR('FIRST SEMESTER_SUMMARY'!O56+O56)/2,"",('FIRST SEMESTER_SUMMARY'!O56+O56)/2)</f>
        <v/>
      </c>
      <c r="Q56" s="56" t="str">
        <f t="shared" si="2"/>
        <v/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s="19" customFormat="1" ht="15.75" x14ac:dyDescent="0.2">
      <c r="A57" s="153">
        <v>47</v>
      </c>
      <c r="B57" s="164">
        <f>INPUT!B57</f>
        <v>0</v>
      </c>
      <c r="C57" s="157" t="e">
        <f>ROUND(AVERAGE('THIRD QUARTER'!C57,'FOURTH QUARTER'!C57),2)</f>
        <v>#DIV/0!</v>
      </c>
      <c r="D57" s="157" t="e">
        <f>ROUND(AVERAGE('THIRD QUARTER'!D57,'FOURTH QUARTER'!D57),2)</f>
        <v>#DIV/0!</v>
      </c>
      <c r="E57" s="157" t="e">
        <f>ROUND(AVERAGE('THIRD QUARTER'!E57,'FOURTH QUARTER'!E57),2)</f>
        <v>#DIV/0!</v>
      </c>
      <c r="F57" s="157" t="e">
        <f>ROUND(AVERAGE('THIRD QUARTER'!F57,'FOURTH QUARTER'!F57),2)</f>
        <v>#DIV/0!</v>
      </c>
      <c r="G57" s="157" t="e">
        <f>ROUND(AVERAGE('THIRD QUARTER'!G57,'FOURTH QUARTER'!G57),2)</f>
        <v>#DIV/0!</v>
      </c>
      <c r="H57" s="157" t="e">
        <f>ROUND(AVERAGE('THIRD QUARTER'!H57,'FOURTH QUARTER'!H57),2)</f>
        <v>#DIV/0!</v>
      </c>
      <c r="I57" s="157" t="e">
        <f>ROUND(AVERAGE('THIRD QUARTER'!I57,'FOURTH QUARTER'!I57),2)</f>
        <v>#REF!</v>
      </c>
      <c r="J57" s="157" t="e">
        <f>ROUND(AVERAGE('THIRD QUARTER'!J57,'FOURTH QUARTER'!J57),2)</f>
        <v>#DIV/0!</v>
      </c>
      <c r="K57" s="157" t="e">
        <f>ROUND(AVERAGE('THIRD QUARTER'!K57,'FOURTH QUARTER'!K57),2)</f>
        <v>#DIV/0!</v>
      </c>
      <c r="L57" s="157" t="e">
        <f>ROUND(AVERAGE('THIRD QUARTER'!L57,'FOURTH QUARTER'!L57),2)</f>
        <v>#DIV/0!</v>
      </c>
      <c r="M57" s="157" t="e">
        <f>ROUND(AVERAGE('THIRD QUARTER'!M57,'FOURTH QUARTER'!M57),2)</f>
        <v>#DIV/0!</v>
      </c>
      <c r="N57" s="55" t="e">
        <f t="shared" si="0"/>
        <v>#DIV/0!</v>
      </c>
      <c r="O57" s="223" t="str">
        <f t="shared" si="1"/>
        <v/>
      </c>
      <c r="P57" s="220" t="str">
        <f>IF(ISERROR('FIRST SEMESTER_SUMMARY'!O57+O57)/2,"",('FIRST SEMESTER_SUMMARY'!O57+O57)/2)</f>
        <v/>
      </c>
      <c r="Q57" s="56" t="str">
        <f t="shared" si="2"/>
        <v/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s="19" customFormat="1" ht="15.75" x14ac:dyDescent="0.2">
      <c r="A58" s="153">
        <v>48</v>
      </c>
      <c r="B58" s="164">
        <f>INPUT!B58</f>
        <v>0</v>
      </c>
      <c r="C58" s="157" t="e">
        <f>ROUND(AVERAGE('THIRD QUARTER'!C58,'FOURTH QUARTER'!C58),2)</f>
        <v>#DIV/0!</v>
      </c>
      <c r="D58" s="157" t="e">
        <f>ROUND(AVERAGE('THIRD QUARTER'!D58,'FOURTH QUARTER'!D58),2)</f>
        <v>#DIV/0!</v>
      </c>
      <c r="E58" s="157" t="e">
        <f>ROUND(AVERAGE('THIRD QUARTER'!E58,'FOURTH QUARTER'!E58),2)</f>
        <v>#DIV/0!</v>
      </c>
      <c r="F58" s="157" t="e">
        <f>ROUND(AVERAGE('THIRD QUARTER'!F58,'FOURTH QUARTER'!F58),2)</f>
        <v>#DIV/0!</v>
      </c>
      <c r="G58" s="157" t="e">
        <f>ROUND(AVERAGE('THIRD QUARTER'!G58,'FOURTH QUARTER'!G58),2)</f>
        <v>#DIV/0!</v>
      </c>
      <c r="H58" s="157" t="e">
        <f>ROUND(AVERAGE('THIRD QUARTER'!H58,'FOURTH QUARTER'!H58),2)</f>
        <v>#DIV/0!</v>
      </c>
      <c r="I58" s="157" t="e">
        <f>ROUND(AVERAGE('THIRD QUARTER'!I58,'FOURTH QUARTER'!I58),2)</f>
        <v>#REF!</v>
      </c>
      <c r="J58" s="157" t="e">
        <f>ROUND(AVERAGE('THIRD QUARTER'!J58,'FOURTH QUARTER'!J58),2)</f>
        <v>#DIV/0!</v>
      </c>
      <c r="K58" s="157" t="e">
        <f>ROUND(AVERAGE('THIRD QUARTER'!K58,'FOURTH QUARTER'!K58),2)</f>
        <v>#DIV/0!</v>
      </c>
      <c r="L58" s="157" t="e">
        <f>ROUND(AVERAGE('THIRD QUARTER'!L58,'FOURTH QUARTER'!L58),2)</f>
        <v>#DIV/0!</v>
      </c>
      <c r="M58" s="157" t="e">
        <f>ROUND(AVERAGE('THIRD QUARTER'!M58,'FOURTH QUARTER'!M58),2)</f>
        <v>#DIV/0!</v>
      </c>
      <c r="N58" s="55" t="e">
        <f t="shared" si="0"/>
        <v>#DIV/0!</v>
      </c>
      <c r="O58" s="223" t="str">
        <f t="shared" si="1"/>
        <v/>
      </c>
      <c r="P58" s="220" t="str">
        <f>IF(ISERROR('FIRST SEMESTER_SUMMARY'!O58+O58)/2,"",('FIRST SEMESTER_SUMMARY'!O58+O58)/2)</f>
        <v/>
      </c>
      <c r="Q58" s="56" t="str">
        <f t="shared" si="2"/>
        <v/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s="19" customFormat="1" ht="15.75" x14ac:dyDescent="0.2">
      <c r="A59" s="153">
        <v>49</v>
      </c>
      <c r="B59" s="164">
        <f>INPUT!B59</f>
        <v>0</v>
      </c>
      <c r="C59" s="157" t="e">
        <f>ROUND(AVERAGE('THIRD QUARTER'!C59,'FOURTH QUARTER'!C59),2)</f>
        <v>#DIV/0!</v>
      </c>
      <c r="D59" s="157" t="e">
        <f>ROUND(AVERAGE('THIRD QUARTER'!D59,'FOURTH QUARTER'!D59),2)</f>
        <v>#DIV/0!</v>
      </c>
      <c r="E59" s="157" t="e">
        <f>ROUND(AVERAGE('THIRD QUARTER'!E59,'FOURTH QUARTER'!E59),2)</f>
        <v>#DIV/0!</v>
      </c>
      <c r="F59" s="157" t="e">
        <f>ROUND(AVERAGE('THIRD QUARTER'!F59,'FOURTH QUARTER'!F59),2)</f>
        <v>#DIV/0!</v>
      </c>
      <c r="G59" s="157" t="e">
        <f>ROUND(AVERAGE('THIRD QUARTER'!G59,'FOURTH QUARTER'!G59),2)</f>
        <v>#DIV/0!</v>
      </c>
      <c r="H59" s="157" t="e">
        <f>ROUND(AVERAGE('THIRD QUARTER'!H59,'FOURTH QUARTER'!H59),2)</f>
        <v>#DIV/0!</v>
      </c>
      <c r="I59" s="157" t="e">
        <f>ROUND(AVERAGE('THIRD QUARTER'!I59,'FOURTH QUARTER'!I59),2)</f>
        <v>#REF!</v>
      </c>
      <c r="J59" s="157" t="e">
        <f>ROUND(AVERAGE('THIRD QUARTER'!J59,'FOURTH QUARTER'!J59),2)</f>
        <v>#DIV/0!</v>
      </c>
      <c r="K59" s="157" t="e">
        <f>ROUND(AVERAGE('THIRD QUARTER'!K59,'FOURTH QUARTER'!K59),2)</f>
        <v>#DIV/0!</v>
      </c>
      <c r="L59" s="157" t="e">
        <f>ROUND(AVERAGE('THIRD QUARTER'!L59,'FOURTH QUARTER'!L59),2)</f>
        <v>#DIV/0!</v>
      </c>
      <c r="M59" s="157" t="e">
        <f>ROUND(AVERAGE('THIRD QUARTER'!M59,'FOURTH QUARTER'!M59),2)</f>
        <v>#DIV/0!</v>
      </c>
      <c r="N59" s="55" t="e">
        <f t="shared" si="0"/>
        <v>#DIV/0!</v>
      </c>
      <c r="O59" s="223" t="str">
        <f t="shared" si="1"/>
        <v/>
      </c>
      <c r="P59" s="220" t="str">
        <f>IF(ISERROR('FIRST SEMESTER_SUMMARY'!O59+O59)/2,"",('FIRST SEMESTER_SUMMARY'!O59+O59)/2)</f>
        <v/>
      </c>
      <c r="Q59" s="56" t="str">
        <f t="shared" si="2"/>
        <v/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1:72" s="19" customFormat="1" ht="16.5" thickBot="1" x14ac:dyDescent="0.25">
      <c r="A60" s="154">
        <v>50</v>
      </c>
      <c r="B60" s="165">
        <f>INPUT!B60</f>
        <v>0</v>
      </c>
      <c r="C60" s="216" t="e">
        <f>ROUND(AVERAGE('THIRD QUARTER'!C60,'FOURTH QUARTER'!C60),2)</f>
        <v>#DIV/0!</v>
      </c>
      <c r="D60" s="216" t="e">
        <f>ROUND(AVERAGE('THIRD QUARTER'!D60,'FOURTH QUARTER'!D60),2)</f>
        <v>#DIV/0!</v>
      </c>
      <c r="E60" s="216" t="e">
        <f>ROUND(AVERAGE('THIRD QUARTER'!E60,'FOURTH QUARTER'!E60),2)</f>
        <v>#DIV/0!</v>
      </c>
      <c r="F60" s="216" t="e">
        <f>ROUND(AVERAGE('THIRD QUARTER'!F60,'FOURTH QUARTER'!F60),2)</f>
        <v>#DIV/0!</v>
      </c>
      <c r="G60" s="216" t="e">
        <f>ROUND(AVERAGE('THIRD QUARTER'!G60,'FOURTH QUARTER'!G60),2)</f>
        <v>#DIV/0!</v>
      </c>
      <c r="H60" s="216" t="e">
        <f>ROUND(AVERAGE('THIRD QUARTER'!H60,'FOURTH QUARTER'!H60),2)</f>
        <v>#DIV/0!</v>
      </c>
      <c r="I60" s="216" t="e">
        <f>ROUND(AVERAGE('THIRD QUARTER'!I60,'FOURTH QUARTER'!I60),2)</f>
        <v>#REF!</v>
      </c>
      <c r="J60" s="216" t="e">
        <f>ROUND(AVERAGE('THIRD QUARTER'!J60,'FOURTH QUARTER'!J60),2)</f>
        <v>#DIV/0!</v>
      </c>
      <c r="K60" s="216" t="e">
        <f>ROUND(AVERAGE('THIRD QUARTER'!K60,'FOURTH QUARTER'!K60),2)</f>
        <v>#DIV/0!</v>
      </c>
      <c r="L60" s="216" t="e">
        <f>ROUND(AVERAGE('THIRD QUARTER'!L60,'FOURTH QUARTER'!L60),2)</f>
        <v>#DIV/0!</v>
      </c>
      <c r="M60" s="216" t="e">
        <f>ROUND(AVERAGE('THIRD QUARTER'!M60,'FOURTH QUARTER'!M60),2)</f>
        <v>#DIV/0!</v>
      </c>
      <c r="N60" s="217" t="e">
        <f t="shared" si="0"/>
        <v>#DIV/0!</v>
      </c>
      <c r="O60" s="225" t="str">
        <f t="shared" si="1"/>
        <v/>
      </c>
      <c r="P60" s="221" t="str">
        <f>IF(ISERROR('FIRST SEMESTER_SUMMARY'!O60+O60)/2,"",('FIRST SEMESTER_SUMMARY'!O60+O60)/2)</f>
        <v/>
      </c>
      <c r="Q60" s="218" t="str">
        <f t="shared" si="2"/>
        <v/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1:72" s="19" customFormat="1" ht="16.5" thickBot="1" x14ac:dyDescent="0.25">
      <c r="A61" s="155"/>
      <c r="B61" s="166" t="s">
        <v>33</v>
      </c>
      <c r="C61" s="439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40"/>
      <c r="P61" s="212"/>
      <c r="Q61" s="213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s="19" customFormat="1" ht="15.75" x14ac:dyDescent="0.2">
      <c r="A62" s="97">
        <v>1</v>
      </c>
      <c r="B62" s="163">
        <f>INPUT!B62</f>
        <v>0</v>
      </c>
      <c r="C62" s="219" t="e">
        <f>ROUND(AVERAGE('THIRD QUARTER'!C62,'FOURTH QUARTER'!C62),2)</f>
        <v>#DIV/0!</v>
      </c>
      <c r="D62" s="219" t="e">
        <f>ROUND(AVERAGE('THIRD QUARTER'!D62,'FOURTH QUARTER'!D62),2)</f>
        <v>#DIV/0!</v>
      </c>
      <c r="E62" s="219" t="e">
        <f>ROUND(AVERAGE('THIRD QUARTER'!E62,'FOURTH QUARTER'!E62),2)</f>
        <v>#DIV/0!</v>
      </c>
      <c r="F62" s="219" t="e">
        <f>ROUND(AVERAGE('THIRD QUARTER'!F62,'FOURTH QUARTER'!F62),2)</f>
        <v>#DIV/0!</v>
      </c>
      <c r="G62" s="219" t="e">
        <f>ROUND(AVERAGE('THIRD QUARTER'!G62,'FOURTH QUARTER'!G62),2)</f>
        <v>#DIV/0!</v>
      </c>
      <c r="H62" s="219" t="e">
        <f>ROUND(AVERAGE('THIRD QUARTER'!H62,'FOURTH QUARTER'!H62),2)</f>
        <v>#DIV/0!</v>
      </c>
      <c r="I62" s="219" t="e">
        <f>ROUND(AVERAGE('THIRD QUARTER'!I62,'FOURTH QUARTER'!I62),2)</f>
        <v>#REF!</v>
      </c>
      <c r="J62" s="219" t="e">
        <f>ROUND(AVERAGE('THIRD QUARTER'!J62,'FOURTH QUARTER'!J62),2)</f>
        <v>#DIV/0!</v>
      </c>
      <c r="K62" s="219" t="e">
        <f>ROUND(AVERAGE('THIRD QUARTER'!K62,'FOURTH QUARTER'!K62),2)</f>
        <v>#DIV/0!</v>
      </c>
      <c r="L62" s="219" t="e">
        <f>ROUND(AVERAGE('THIRD QUARTER'!L62,'FOURTH QUARTER'!L62),2)</f>
        <v>#DIV/0!</v>
      </c>
      <c r="M62" s="219" t="e">
        <f>ROUND(AVERAGE('THIRD QUARTER'!M62,'FOURTH QUARTER'!M62),2)</f>
        <v>#DIV/0!</v>
      </c>
      <c r="N62" s="55" t="e">
        <f t="shared" si="0"/>
        <v>#DIV/0!</v>
      </c>
      <c r="O62" s="222" t="str">
        <f t="shared" si="1"/>
        <v/>
      </c>
      <c r="P62" s="220" t="str">
        <f>IF(ISERROR('FIRST SEMESTER_SUMMARY'!O62+O62)/2,"",('FIRST SEMESTER_SUMMARY'!O62+O62)/2)</f>
        <v/>
      </c>
      <c r="Q62" s="56" t="str">
        <f t="shared" ref="Q62:Q111" si="3">IF(ISERROR(ROUND(P62,0)),"",ROUND(P62,0))</f>
        <v/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1:72" s="19" customFormat="1" ht="15.75" x14ac:dyDescent="0.2">
      <c r="A63" s="153">
        <v>2</v>
      </c>
      <c r="B63" s="164">
        <f>INPUT!B63</f>
        <v>0</v>
      </c>
      <c r="C63" s="157" t="e">
        <f>ROUND(AVERAGE('THIRD QUARTER'!C63,'FOURTH QUARTER'!C63),2)</f>
        <v>#DIV/0!</v>
      </c>
      <c r="D63" s="157" t="e">
        <f>ROUND(AVERAGE('THIRD QUARTER'!D63,'FOURTH QUARTER'!D63),2)</f>
        <v>#DIV/0!</v>
      </c>
      <c r="E63" s="157" t="e">
        <f>ROUND(AVERAGE('THIRD QUARTER'!E63,'FOURTH QUARTER'!E63),2)</f>
        <v>#DIV/0!</v>
      </c>
      <c r="F63" s="157" t="e">
        <f>ROUND(AVERAGE('THIRD QUARTER'!F63,'FOURTH QUARTER'!F63),2)</f>
        <v>#DIV/0!</v>
      </c>
      <c r="G63" s="157" t="e">
        <f>ROUND(AVERAGE('THIRD QUARTER'!G63,'FOURTH QUARTER'!G63),2)</f>
        <v>#DIV/0!</v>
      </c>
      <c r="H63" s="157" t="e">
        <f>ROUND(AVERAGE('THIRD QUARTER'!H63,'FOURTH QUARTER'!H63),2)</f>
        <v>#DIV/0!</v>
      </c>
      <c r="I63" s="157" t="e">
        <f>ROUND(AVERAGE('THIRD QUARTER'!I63,'FOURTH QUARTER'!I63),2)</f>
        <v>#REF!</v>
      </c>
      <c r="J63" s="157" t="e">
        <f>ROUND(AVERAGE('THIRD QUARTER'!J63,'FOURTH QUARTER'!J63),2)</f>
        <v>#DIV/0!</v>
      </c>
      <c r="K63" s="157" t="e">
        <f>ROUND(AVERAGE('THIRD QUARTER'!K63,'FOURTH QUARTER'!K63),2)</f>
        <v>#DIV/0!</v>
      </c>
      <c r="L63" s="157" t="e">
        <f>ROUND(AVERAGE('THIRD QUARTER'!L63,'FOURTH QUARTER'!L63),2)</f>
        <v>#DIV/0!</v>
      </c>
      <c r="M63" s="157" t="e">
        <f>ROUND(AVERAGE('THIRD QUARTER'!M63,'FOURTH QUARTER'!M63),2)</f>
        <v>#DIV/0!</v>
      </c>
      <c r="N63" s="55" t="e">
        <f t="shared" si="0"/>
        <v>#DIV/0!</v>
      </c>
      <c r="O63" s="223" t="str">
        <f t="shared" si="1"/>
        <v/>
      </c>
      <c r="P63" s="220" t="str">
        <f>IF(ISERROR('FIRST SEMESTER_SUMMARY'!O63+O63)/2,"",('FIRST SEMESTER_SUMMARY'!O63+O63)/2)</f>
        <v/>
      </c>
      <c r="Q63" s="56" t="str">
        <f t="shared" si="3"/>
        <v/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1:72" s="19" customFormat="1" ht="15.75" x14ac:dyDescent="0.2">
      <c r="A64" s="153">
        <v>3</v>
      </c>
      <c r="B64" s="164">
        <f>INPUT!B64</f>
        <v>0</v>
      </c>
      <c r="C64" s="157" t="e">
        <f>ROUND(AVERAGE('THIRD QUARTER'!C64,'FOURTH QUARTER'!C64),2)</f>
        <v>#DIV/0!</v>
      </c>
      <c r="D64" s="157" t="e">
        <f>ROUND(AVERAGE('THIRD QUARTER'!D64,'FOURTH QUARTER'!D64),2)</f>
        <v>#DIV/0!</v>
      </c>
      <c r="E64" s="157" t="e">
        <f>ROUND(AVERAGE('THIRD QUARTER'!E64,'FOURTH QUARTER'!E64),2)</f>
        <v>#DIV/0!</v>
      </c>
      <c r="F64" s="157" t="e">
        <f>ROUND(AVERAGE('THIRD QUARTER'!F64,'FOURTH QUARTER'!F64),2)</f>
        <v>#DIV/0!</v>
      </c>
      <c r="G64" s="157" t="e">
        <f>ROUND(AVERAGE('THIRD QUARTER'!G64,'FOURTH QUARTER'!G64),2)</f>
        <v>#DIV/0!</v>
      </c>
      <c r="H64" s="157" t="e">
        <f>ROUND(AVERAGE('THIRD QUARTER'!H64,'FOURTH QUARTER'!H64),2)</f>
        <v>#DIV/0!</v>
      </c>
      <c r="I64" s="157" t="e">
        <f>ROUND(AVERAGE('THIRD QUARTER'!I64,'FOURTH QUARTER'!I64),2)</f>
        <v>#REF!</v>
      </c>
      <c r="J64" s="157" t="e">
        <f>ROUND(AVERAGE('THIRD QUARTER'!J64,'FOURTH QUARTER'!J64),2)</f>
        <v>#DIV/0!</v>
      </c>
      <c r="K64" s="157" t="e">
        <f>ROUND(AVERAGE('THIRD QUARTER'!K64,'FOURTH QUARTER'!K64),2)</f>
        <v>#DIV/0!</v>
      </c>
      <c r="L64" s="157" t="e">
        <f>ROUND(AVERAGE('THIRD QUARTER'!L64,'FOURTH QUARTER'!L64),2)</f>
        <v>#DIV/0!</v>
      </c>
      <c r="M64" s="157" t="e">
        <f>ROUND(AVERAGE('THIRD QUARTER'!M64,'FOURTH QUARTER'!M64),2)</f>
        <v>#DIV/0!</v>
      </c>
      <c r="N64" s="55" t="e">
        <f t="shared" si="0"/>
        <v>#DIV/0!</v>
      </c>
      <c r="O64" s="223" t="str">
        <f t="shared" si="1"/>
        <v/>
      </c>
      <c r="P64" s="220" t="str">
        <f>IF(ISERROR('FIRST SEMESTER_SUMMARY'!O64+O64)/2,"",('FIRST SEMESTER_SUMMARY'!O64+O64)/2)</f>
        <v/>
      </c>
      <c r="Q64" s="56" t="str">
        <f t="shared" si="3"/>
        <v/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1:72" s="19" customFormat="1" ht="15.75" x14ac:dyDescent="0.2">
      <c r="A65" s="153">
        <v>4</v>
      </c>
      <c r="B65" s="164">
        <f>INPUT!B65</f>
        <v>0</v>
      </c>
      <c r="C65" s="157" t="e">
        <f>ROUND(AVERAGE('THIRD QUARTER'!C65,'FOURTH QUARTER'!C65),2)</f>
        <v>#DIV/0!</v>
      </c>
      <c r="D65" s="157" t="e">
        <f>ROUND(AVERAGE('THIRD QUARTER'!D65,'FOURTH QUARTER'!D65),2)</f>
        <v>#DIV/0!</v>
      </c>
      <c r="E65" s="157" t="e">
        <f>ROUND(AVERAGE('THIRD QUARTER'!E65,'FOURTH QUARTER'!E65),2)</f>
        <v>#DIV/0!</v>
      </c>
      <c r="F65" s="157" t="e">
        <f>ROUND(AVERAGE('THIRD QUARTER'!F65,'FOURTH QUARTER'!F65),2)</f>
        <v>#DIV/0!</v>
      </c>
      <c r="G65" s="157" t="e">
        <f>ROUND(AVERAGE('THIRD QUARTER'!G65,'FOURTH QUARTER'!G65),2)</f>
        <v>#DIV/0!</v>
      </c>
      <c r="H65" s="157" t="e">
        <f>ROUND(AVERAGE('THIRD QUARTER'!H65,'FOURTH QUARTER'!H65),2)</f>
        <v>#DIV/0!</v>
      </c>
      <c r="I65" s="157" t="e">
        <f>ROUND(AVERAGE('THIRD QUARTER'!I65,'FOURTH QUARTER'!I65),2)</f>
        <v>#REF!</v>
      </c>
      <c r="J65" s="157" t="e">
        <f>ROUND(AVERAGE('THIRD QUARTER'!J65,'FOURTH QUARTER'!J65),2)</f>
        <v>#DIV/0!</v>
      </c>
      <c r="K65" s="157" t="e">
        <f>ROUND(AVERAGE('THIRD QUARTER'!K65,'FOURTH QUARTER'!K65),2)</f>
        <v>#DIV/0!</v>
      </c>
      <c r="L65" s="157" t="e">
        <f>ROUND(AVERAGE('THIRD QUARTER'!L65,'FOURTH QUARTER'!L65),2)</f>
        <v>#DIV/0!</v>
      </c>
      <c r="M65" s="157" t="e">
        <f>ROUND(AVERAGE('THIRD QUARTER'!M65,'FOURTH QUARTER'!M65),2)</f>
        <v>#DIV/0!</v>
      </c>
      <c r="N65" s="55" t="e">
        <f t="shared" si="0"/>
        <v>#DIV/0!</v>
      </c>
      <c r="O65" s="223" t="str">
        <f t="shared" si="1"/>
        <v/>
      </c>
      <c r="P65" s="220" t="str">
        <f>IF(ISERROR('FIRST SEMESTER_SUMMARY'!O65+O65)/2,"",('FIRST SEMESTER_SUMMARY'!O65+O65)/2)</f>
        <v/>
      </c>
      <c r="Q65" s="56" t="str">
        <f t="shared" si="3"/>
        <v/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1:72" s="19" customFormat="1" ht="15.75" x14ac:dyDescent="0.2">
      <c r="A66" s="153">
        <v>5</v>
      </c>
      <c r="B66" s="164">
        <f>INPUT!B66</f>
        <v>0</v>
      </c>
      <c r="C66" s="157" t="e">
        <f>ROUND(AVERAGE('THIRD QUARTER'!C66,'FOURTH QUARTER'!C66),2)</f>
        <v>#DIV/0!</v>
      </c>
      <c r="D66" s="157" t="e">
        <f>ROUND(AVERAGE('THIRD QUARTER'!D66,'FOURTH QUARTER'!D66),2)</f>
        <v>#DIV/0!</v>
      </c>
      <c r="E66" s="157" t="e">
        <f>ROUND(AVERAGE('THIRD QUARTER'!E66,'FOURTH QUARTER'!E66),2)</f>
        <v>#DIV/0!</v>
      </c>
      <c r="F66" s="157" t="e">
        <f>ROUND(AVERAGE('THIRD QUARTER'!F66,'FOURTH QUARTER'!F66),2)</f>
        <v>#DIV/0!</v>
      </c>
      <c r="G66" s="157" t="e">
        <f>ROUND(AVERAGE('THIRD QUARTER'!G66,'FOURTH QUARTER'!G66),2)</f>
        <v>#DIV/0!</v>
      </c>
      <c r="H66" s="157" t="e">
        <f>ROUND(AVERAGE('THIRD QUARTER'!H66,'FOURTH QUARTER'!H66),2)</f>
        <v>#DIV/0!</v>
      </c>
      <c r="I66" s="157" t="e">
        <f>ROUND(AVERAGE('THIRD QUARTER'!I66,'FOURTH QUARTER'!I66),2)</f>
        <v>#REF!</v>
      </c>
      <c r="J66" s="157" t="e">
        <f>ROUND(AVERAGE('THIRD QUARTER'!J66,'FOURTH QUARTER'!J66),2)</f>
        <v>#DIV/0!</v>
      </c>
      <c r="K66" s="157" t="e">
        <f>ROUND(AVERAGE('THIRD QUARTER'!K66,'FOURTH QUARTER'!K66),2)</f>
        <v>#DIV/0!</v>
      </c>
      <c r="L66" s="157" t="e">
        <f>ROUND(AVERAGE('THIRD QUARTER'!L66,'FOURTH QUARTER'!L66),2)</f>
        <v>#DIV/0!</v>
      </c>
      <c r="M66" s="157" t="e">
        <f>ROUND(AVERAGE('THIRD QUARTER'!M66,'FOURTH QUARTER'!M66),2)</f>
        <v>#DIV/0!</v>
      </c>
      <c r="N66" s="55" t="e">
        <f t="shared" si="0"/>
        <v>#DIV/0!</v>
      </c>
      <c r="O66" s="223" t="str">
        <f t="shared" si="1"/>
        <v/>
      </c>
      <c r="P66" s="220" t="str">
        <f>IF(ISERROR('FIRST SEMESTER_SUMMARY'!O66+O66)/2,"",('FIRST SEMESTER_SUMMARY'!O66+O66)/2)</f>
        <v/>
      </c>
      <c r="Q66" s="56" t="str">
        <f t="shared" si="3"/>
        <v/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1:72" s="19" customFormat="1" ht="15.75" x14ac:dyDescent="0.2">
      <c r="A67" s="153">
        <v>6</v>
      </c>
      <c r="B67" s="164">
        <f>INPUT!B67</f>
        <v>0</v>
      </c>
      <c r="C67" s="157" t="e">
        <f>ROUND(AVERAGE('THIRD QUARTER'!C67,'FOURTH QUARTER'!C67),2)</f>
        <v>#DIV/0!</v>
      </c>
      <c r="D67" s="157" t="e">
        <f>ROUND(AVERAGE('THIRD QUARTER'!D67,'FOURTH QUARTER'!D67),2)</f>
        <v>#DIV/0!</v>
      </c>
      <c r="E67" s="157" t="e">
        <f>ROUND(AVERAGE('THIRD QUARTER'!E67,'FOURTH QUARTER'!E67),2)</f>
        <v>#DIV/0!</v>
      </c>
      <c r="F67" s="157" t="e">
        <f>ROUND(AVERAGE('THIRD QUARTER'!F67,'FOURTH QUARTER'!F67),2)</f>
        <v>#DIV/0!</v>
      </c>
      <c r="G67" s="157" t="e">
        <f>ROUND(AVERAGE('THIRD QUARTER'!G67,'FOURTH QUARTER'!G67),2)</f>
        <v>#DIV/0!</v>
      </c>
      <c r="H67" s="157" t="e">
        <f>ROUND(AVERAGE('THIRD QUARTER'!H67,'FOURTH QUARTER'!H67),2)</f>
        <v>#DIV/0!</v>
      </c>
      <c r="I67" s="157" t="e">
        <f>ROUND(AVERAGE('THIRD QUARTER'!I67,'FOURTH QUARTER'!I67),2)</f>
        <v>#REF!</v>
      </c>
      <c r="J67" s="157" t="e">
        <f>ROUND(AVERAGE('THIRD QUARTER'!J67,'FOURTH QUARTER'!J67),2)</f>
        <v>#DIV/0!</v>
      </c>
      <c r="K67" s="157" t="e">
        <f>ROUND(AVERAGE('THIRD QUARTER'!K67,'FOURTH QUARTER'!K67),2)</f>
        <v>#DIV/0!</v>
      </c>
      <c r="L67" s="157" t="e">
        <f>ROUND(AVERAGE('THIRD QUARTER'!L67,'FOURTH QUARTER'!L67),2)</f>
        <v>#DIV/0!</v>
      </c>
      <c r="M67" s="157" t="e">
        <f>ROUND(AVERAGE('THIRD QUARTER'!M67,'FOURTH QUARTER'!M67),2)</f>
        <v>#DIV/0!</v>
      </c>
      <c r="N67" s="55" t="e">
        <f t="shared" si="0"/>
        <v>#DIV/0!</v>
      </c>
      <c r="O67" s="223" t="str">
        <f t="shared" si="1"/>
        <v/>
      </c>
      <c r="P67" s="220" t="str">
        <f>IF(ISERROR('FIRST SEMESTER_SUMMARY'!O67+O67)/2,"",('FIRST SEMESTER_SUMMARY'!O67+O67)/2)</f>
        <v/>
      </c>
      <c r="Q67" s="56" t="str">
        <f t="shared" si="3"/>
        <v/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1:72" s="19" customFormat="1" ht="15.75" x14ac:dyDescent="0.2">
      <c r="A68" s="153">
        <v>7</v>
      </c>
      <c r="B68" s="164">
        <f>INPUT!B68</f>
        <v>0</v>
      </c>
      <c r="C68" s="157" t="e">
        <f>ROUND(AVERAGE('THIRD QUARTER'!C68,'FOURTH QUARTER'!C68),2)</f>
        <v>#DIV/0!</v>
      </c>
      <c r="D68" s="157" t="e">
        <f>ROUND(AVERAGE('THIRD QUARTER'!D68,'FOURTH QUARTER'!D68),2)</f>
        <v>#DIV/0!</v>
      </c>
      <c r="E68" s="157" t="e">
        <f>ROUND(AVERAGE('THIRD QUARTER'!E68,'FOURTH QUARTER'!E68),2)</f>
        <v>#DIV/0!</v>
      </c>
      <c r="F68" s="157" t="e">
        <f>ROUND(AVERAGE('THIRD QUARTER'!F68,'FOURTH QUARTER'!F68),2)</f>
        <v>#DIV/0!</v>
      </c>
      <c r="G68" s="157" t="e">
        <f>ROUND(AVERAGE('THIRD QUARTER'!G68,'FOURTH QUARTER'!G68),2)</f>
        <v>#DIV/0!</v>
      </c>
      <c r="H68" s="157" t="e">
        <f>ROUND(AVERAGE('THIRD QUARTER'!H68,'FOURTH QUARTER'!H68),2)</f>
        <v>#DIV/0!</v>
      </c>
      <c r="I68" s="157" t="e">
        <f>ROUND(AVERAGE('THIRD QUARTER'!I68,'FOURTH QUARTER'!I68),2)</f>
        <v>#REF!</v>
      </c>
      <c r="J68" s="157" t="e">
        <f>ROUND(AVERAGE('THIRD QUARTER'!J68,'FOURTH QUARTER'!J68),2)</f>
        <v>#DIV/0!</v>
      </c>
      <c r="K68" s="157" t="e">
        <f>ROUND(AVERAGE('THIRD QUARTER'!K68,'FOURTH QUARTER'!K68),2)</f>
        <v>#DIV/0!</v>
      </c>
      <c r="L68" s="157" t="e">
        <f>ROUND(AVERAGE('THIRD QUARTER'!L68,'FOURTH QUARTER'!L68),2)</f>
        <v>#DIV/0!</v>
      </c>
      <c r="M68" s="157" t="e">
        <f>ROUND(AVERAGE('THIRD QUARTER'!M68,'FOURTH QUARTER'!M68),2)</f>
        <v>#DIV/0!</v>
      </c>
      <c r="N68" s="55" t="e">
        <f t="shared" si="0"/>
        <v>#DIV/0!</v>
      </c>
      <c r="O68" s="223" t="str">
        <f t="shared" si="1"/>
        <v/>
      </c>
      <c r="P68" s="220" t="str">
        <f>IF(ISERROR('FIRST SEMESTER_SUMMARY'!O68+O68)/2,"",('FIRST SEMESTER_SUMMARY'!O68+O68)/2)</f>
        <v/>
      </c>
      <c r="Q68" s="56" t="str">
        <f t="shared" si="3"/>
        <v/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1:72" s="19" customFormat="1" ht="15.75" x14ac:dyDescent="0.2">
      <c r="A69" s="153">
        <v>8</v>
      </c>
      <c r="B69" s="164">
        <f>INPUT!B69</f>
        <v>0</v>
      </c>
      <c r="C69" s="157" t="e">
        <f>ROUND(AVERAGE('THIRD QUARTER'!C69,'FOURTH QUARTER'!C69),2)</f>
        <v>#DIV/0!</v>
      </c>
      <c r="D69" s="157" t="e">
        <f>ROUND(AVERAGE('THIRD QUARTER'!D69,'FOURTH QUARTER'!D69),2)</f>
        <v>#DIV/0!</v>
      </c>
      <c r="E69" s="157" t="e">
        <f>ROUND(AVERAGE('THIRD QUARTER'!E69,'FOURTH QUARTER'!E69),2)</f>
        <v>#DIV/0!</v>
      </c>
      <c r="F69" s="157" t="e">
        <f>ROUND(AVERAGE('THIRD QUARTER'!F69,'FOURTH QUARTER'!F69),2)</f>
        <v>#DIV/0!</v>
      </c>
      <c r="G69" s="157" t="e">
        <f>ROUND(AVERAGE('THIRD QUARTER'!G69,'FOURTH QUARTER'!G69),2)</f>
        <v>#DIV/0!</v>
      </c>
      <c r="H69" s="157" t="e">
        <f>ROUND(AVERAGE('THIRD QUARTER'!H69,'FOURTH QUARTER'!H69),2)</f>
        <v>#DIV/0!</v>
      </c>
      <c r="I69" s="157" t="e">
        <f>ROUND(AVERAGE('THIRD QUARTER'!I69,'FOURTH QUARTER'!I69),2)</f>
        <v>#REF!</v>
      </c>
      <c r="J69" s="157" t="e">
        <f>ROUND(AVERAGE('THIRD QUARTER'!J69,'FOURTH QUARTER'!J69),2)</f>
        <v>#DIV/0!</v>
      </c>
      <c r="K69" s="157" t="e">
        <f>ROUND(AVERAGE('THIRD QUARTER'!K69,'FOURTH QUARTER'!K69),2)</f>
        <v>#DIV/0!</v>
      </c>
      <c r="L69" s="157" t="e">
        <f>ROUND(AVERAGE('THIRD QUARTER'!L69,'FOURTH QUARTER'!L69),2)</f>
        <v>#DIV/0!</v>
      </c>
      <c r="M69" s="157" t="e">
        <f>ROUND(AVERAGE('THIRD QUARTER'!M69,'FOURTH QUARTER'!M69),2)</f>
        <v>#DIV/0!</v>
      </c>
      <c r="N69" s="55" t="e">
        <f t="shared" si="0"/>
        <v>#DIV/0!</v>
      </c>
      <c r="O69" s="223" t="str">
        <f t="shared" si="1"/>
        <v/>
      </c>
      <c r="P69" s="220" t="str">
        <f>IF(ISERROR('FIRST SEMESTER_SUMMARY'!O69+O69)/2,"",('FIRST SEMESTER_SUMMARY'!O69+O69)/2)</f>
        <v/>
      </c>
      <c r="Q69" s="56" t="str">
        <f t="shared" si="3"/>
        <v/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1:72" s="19" customFormat="1" ht="15.75" x14ac:dyDescent="0.2">
      <c r="A70" s="153">
        <v>9</v>
      </c>
      <c r="B70" s="164">
        <f>INPUT!B70</f>
        <v>0</v>
      </c>
      <c r="C70" s="157" t="e">
        <f>ROUND(AVERAGE('THIRD QUARTER'!C70,'FOURTH QUARTER'!C70),2)</f>
        <v>#DIV/0!</v>
      </c>
      <c r="D70" s="157" t="e">
        <f>ROUND(AVERAGE('THIRD QUARTER'!D70,'FOURTH QUARTER'!D70),2)</f>
        <v>#DIV/0!</v>
      </c>
      <c r="E70" s="157" t="e">
        <f>ROUND(AVERAGE('THIRD QUARTER'!E70,'FOURTH QUARTER'!E70),2)</f>
        <v>#DIV/0!</v>
      </c>
      <c r="F70" s="157" t="e">
        <f>ROUND(AVERAGE('THIRD QUARTER'!F70,'FOURTH QUARTER'!F70),2)</f>
        <v>#DIV/0!</v>
      </c>
      <c r="G70" s="157" t="e">
        <f>ROUND(AVERAGE('THIRD QUARTER'!G70,'FOURTH QUARTER'!G70),2)</f>
        <v>#DIV/0!</v>
      </c>
      <c r="H70" s="157" t="e">
        <f>ROUND(AVERAGE('THIRD QUARTER'!H70,'FOURTH QUARTER'!H70),2)</f>
        <v>#DIV/0!</v>
      </c>
      <c r="I70" s="157" t="e">
        <f>ROUND(AVERAGE('THIRD QUARTER'!I70,'FOURTH QUARTER'!I70),2)</f>
        <v>#REF!</v>
      </c>
      <c r="J70" s="157" t="e">
        <f>ROUND(AVERAGE('THIRD QUARTER'!J70,'FOURTH QUARTER'!J70),2)</f>
        <v>#DIV/0!</v>
      </c>
      <c r="K70" s="157" t="e">
        <f>ROUND(AVERAGE('THIRD QUARTER'!K70,'FOURTH QUARTER'!K70),2)</f>
        <v>#DIV/0!</v>
      </c>
      <c r="L70" s="157" t="e">
        <f>ROUND(AVERAGE('THIRD QUARTER'!L70,'FOURTH QUARTER'!L70),2)</f>
        <v>#DIV/0!</v>
      </c>
      <c r="M70" s="157" t="e">
        <f>ROUND(AVERAGE('THIRD QUARTER'!M70,'FOURTH QUARTER'!M70),2)</f>
        <v>#DIV/0!</v>
      </c>
      <c r="N70" s="55" t="e">
        <f t="shared" si="0"/>
        <v>#DIV/0!</v>
      </c>
      <c r="O70" s="223" t="str">
        <f t="shared" si="1"/>
        <v/>
      </c>
      <c r="P70" s="220" t="str">
        <f>IF(ISERROR('FIRST SEMESTER_SUMMARY'!O70+O70)/2,"",('FIRST SEMESTER_SUMMARY'!O70+O70)/2)</f>
        <v/>
      </c>
      <c r="Q70" s="56" t="str">
        <f t="shared" si="3"/>
        <v/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s="19" customFormat="1" ht="15.75" x14ac:dyDescent="0.2">
      <c r="A71" s="153">
        <v>10</v>
      </c>
      <c r="B71" s="164">
        <f>INPUT!B71</f>
        <v>0</v>
      </c>
      <c r="C71" s="157" t="e">
        <f>ROUND(AVERAGE('THIRD QUARTER'!C71,'FOURTH QUARTER'!C71),2)</f>
        <v>#DIV/0!</v>
      </c>
      <c r="D71" s="157" t="e">
        <f>ROUND(AVERAGE('THIRD QUARTER'!D71,'FOURTH QUARTER'!D71),2)</f>
        <v>#DIV/0!</v>
      </c>
      <c r="E71" s="157" t="e">
        <f>ROUND(AVERAGE('THIRD QUARTER'!E71,'FOURTH QUARTER'!E71),2)</f>
        <v>#DIV/0!</v>
      </c>
      <c r="F71" s="157" t="e">
        <f>ROUND(AVERAGE('THIRD QUARTER'!F71,'FOURTH QUARTER'!F71),2)</f>
        <v>#DIV/0!</v>
      </c>
      <c r="G71" s="157" t="e">
        <f>ROUND(AVERAGE('THIRD QUARTER'!G71,'FOURTH QUARTER'!G71),2)</f>
        <v>#DIV/0!</v>
      </c>
      <c r="H71" s="157" t="e">
        <f>ROUND(AVERAGE('THIRD QUARTER'!H71,'FOURTH QUARTER'!H71),2)</f>
        <v>#DIV/0!</v>
      </c>
      <c r="I71" s="157" t="e">
        <f>ROUND(AVERAGE('THIRD QUARTER'!I71,'FOURTH QUARTER'!I71),2)</f>
        <v>#REF!</v>
      </c>
      <c r="J71" s="157" t="e">
        <f>ROUND(AVERAGE('THIRD QUARTER'!J71,'FOURTH QUARTER'!J71),2)</f>
        <v>#DIV/0!</v>
      </c>
      <c r="K71" s="157" t="e">
        <f>ROUND(AVERAGE('THIRD QUARTER'!K71,'FOURTH QUARTER'!K71),2)</f>
        <v>#DIV/0!</v>
      </c>
      <c r="L71" s="157" t="e">
        <f>ROUND(AVERAGE('THIRD QUARTER'!L71,'FOURTH QUARTER'!L71),2)</f>
        <v>#DIV/0!</v>
      </c>
      <c r="M71" s="157" t="e">
        <f>ROUND(AVERAGE('THIRD QUARTER'!M71,'FOURTH QUARTER'!M71),2)</f>
        <v>#DIV/0!</v>
      </c>
      <c r="N71" s="55" t="e">
        <f t="shared" si="0"/>
        <v>#DIV/0!</v>
      </c>
      <c r="O71" s="223" t="str">
        <f t="shared" si="1"/>
        <v/>
      </c>
      <c r="P71" s="220" t="str">
        <f>IF(ISERROR('FIRST SEMESTER_SUMMARY'!O71+O71)/2,"",('FIRST SEMESTER_SUMMARY'!O71+O71)/2)</f>
        <v/>
      </c>
      <c r="Q71" s="56" t="str">
        <f t="shared" si="3"/>
        <v/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s="19" customFormat="1" ht="15.75" x14ac:dyDescent="0.2">
      <c r="A72" s="153">
        <v>11</v>
      </c>
      <c r="B72" s="164">
        <f>INPUT!B72</f>
        <v>0</v>
      </c>
      <c r="C72" s="157" t="e">
        <f>ROUND(AVERAGE('THIRD QUARTER'!C72,'FOURTH QUARTER'!C72),2)</f>
        <v>#DIV/0!</v>
      </c>
      <c r="D72" s="157" t="e">
        <f>ROUND(AVERAGE('THIRD QUARTER'!D72,'FOURTH QUARTER'!D72),2)</f>
        <v>#DIV/0!</v>
      </c>
      <c r="E72" s="157" t="e">
        <f>ROUND(AVERAGE('THIRD QUARTER'!E72,'FOURTH QUARTER'!E72),2)</f>
        <v>#DIV/0!</v>
      </c>
      <c r="F72" s="157" t="e">
        <f>ROUND(AVERAGE('THIRD QUARTER'!F72,'FOURTH QUARTER'!F72),2)</f>
        <v>#DIV/0!</v>
      </c>
      <c r="G72" s="157" t="e">
        <f>ROUND(AVERAGE('THIRD QUARTER'!G72,'FOURTH QUARTER'!G72),2)</f>
        <v>#DIV/0!</v>
      </c>
      <c r="H72" s="157" t="e">
        <f>ROUND(AVERAGE('THIRD QUARTER'!H72,'FOURTH QUARTER'!H72),2)</f>
        <v>#DIV/0!</v>
      </c>
      <c r="I72" s="157" t="e">
        <f>ROUND(AVERAGE('THIRD QUARTER'!I72,'FOURTH QUARTER'!I72),2)</f>
        <v>#REF!</v>
      </c>
      <c r="J72" s="157" t="e">
        <f>ROUND(AVERAGE('THIRD QUARTER'!J72,'FOURTH QUARTER'!J72),2)</f>
        <v>#DIV/0!</v>
      </c>
      <c r="K72" s="157" t="e">
        <f>ROUND(AVERAGE('THIRD QUARTER'!K72,'FOURTH QUARTER'!K72),2)</f>
        <v>#DIV/0!</v>
      </c>
      <c r="L72" s="157" t="e">
        <f>ROUND(AVERAGE('THIRD QUARTER'!L72,'FOURTH QUARTER'!L72),2)</f>
        <v>#DIV/0!</v>
      </c>
      <c r="M72" s="157" t="e">
        <f>ROUND(AVERAGE('THIRD QUARTER'!M72,'FOURTH QUARTER'!M72),2)</f>
        <v>#DIV/0!</v>
      </c>
      <c r="N72" s="55" t="e">
        <f t="shared" si="0"/>
        <v>#DIV/0!</v>
      </c>
      <c r="O72" s="223" t="str">
        <f t="shared" si="1"/>
        <v/>
      </c>
      <c r="P72" s="220" t="str">
        <f>IF(ISERROR('FIRST SEMESTER_SUMMARY'!O72+O72)/2,"",('FIRST SEMESTER_SUMMARY'!O72+O72)/2)</f>
        <v/>
      </c>
      <c r="Q72" s="56" t="str">
        <f t="shared" si="3"/>
        <v/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s="19" customFormat="1" ht="15.75" x14ac:dyDescent="0.2">
      <c r="A73" s="153">
        <v>12</v>
      </c>
      <c r="B73" s="164">
        <f>INPUT!B73</f>
        <v>0</v>
      </c>
      <c r="C73" s="157" t="e">
        <f>ROUND(AVERAGE('THIRD QUARTER'!C73,'FOURTH QUARTER'!C73),2)</f>
        <v>#DIV/0!</v>
      </c>
      <c r="D73" s="157" t="e">
        <f>ROUND(AVERAGE('THIRD QUARTER'!D73,'FOURTH QUARTER'!D73),2)</f>
        <v>#DIV/0!</v>
      </c>
      <c r="E73" s="157" t="e">
        <f>ROUND(AVERAGE('THIRD QUARTER'!E73,'FOURTH QUARTER'!E73),2)</f>
        <v>#DIV/0!</v>
      </c>
      <c r="F73" s="157" t="e">
        <f>ROUND(AVERAGE('THIRD QUARTER'!F73,'FOURTH QUARTER'!F73),2)</f>
        <v>#DIV/0!</v>
      </c>
      <c r="G73" s="157" t="e">
        <f>ROUND(AVERAGE('THIRD QUARTER'!G73,'FOURTH QUARTER'!G73),2)</f>
        <v>#DIV/0!</v>
      </c>
      <c r="H73" s="157" t="e">
        <f>ROUND(AVERAGE('THIRD QUARTER'!H73,'FOURTH QUARTER'!H73),2)</f>
        <v>#DIV/0!</v>
      </c>
      <c r="I73" s="157" t="e">
        <f>ROUND(AVERAGE('THIRD QUARTER'!I73,'FOURTH QUARTER'!I73),2)</f>
        <v>#REF!</v>
      </c>
      <c r="J73" s="157" t="e">
        <f>ROUND(AVERAGE('THIRD QUARTER'!J73,'FOURTH QUARTER'!J73),2)</f>
        <v>#DIV/0!</v>
      </c>
      <c r="K73" s="157" t="e">
        <f>ROUND(AVERAGE('THIRD QUARTER'!K73,'FOURTH QUARTER'!K73),2)</f>
        <v>#DIV/0!</v>
      </c>
      <c r="L73" s="157" t="e">
        <f>ROUND(AVERAGE('THIRD QUARTER'!L73,'FOURTH QUARTER'!L73),2)</f>
        <v>#DIV/0!</v>
      </c>
      <c r="M73" s="157" t="e">
        <f>ROUND(AVERAGE('THIRD QUARTER'!M73,'FOURTH QUARTER'!M73),2)</f>
        <v>#DIV/0!</v>
      </c>
      <c r="N73" s="55" t="e">
        <f t="shared" si="0"/>
        <v>#DIV/0!</v>
      </c>
      <c r="O73" s="223" t="str">
        <f t="shared" si="1"/>
        <v/>
      </c>
      <c r="P73" s="220" t="str">
        <f>IF(ISERROR('FIRST SEMESTER_SUMMARY'!O73+O73)/2,"",('FIRST SEMESTER_SUMMARY'!O73+O73)/2)</f>
        <v/>
      </c>
      <c r="Q73" s="56" t="str">
        <f t="shared" si="3"/>
        <v/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s="19" customFormat="1" ht="15.75" x14ac:dyDescent="0.2">
      <c r="A74" s="153">
        <v>13</v>
      </c>
      <c r="B74" s="164">
        <f>INPUT!B74</f>
        <v>0</v>
      </c>
      <c r="C74" s="157" t="e">
        <f>ROUND(AVERAGE('THIRD QUARTER'!C74,'FOURTH QUARTER'!C74),2)</f>
        <v>#DIV/0!</v>
      </c>
      <c r="D74" s="157" t="e">
        <f>ROUND(AVERAGE('THIRD QUARTER'!D74,'FOURTH QUARTER'!D74),2)</f>
        <v>#DIV/0!</v>
      </c>
      <c r="E74" s="157" t="e">
        <f>ROUND(AVERAGE('THIRD QUARTER'!E74,'FOURTH QUARTER'!E74),2)</f>
        <v>#DIV/0!</v>
      </c>
      <c r="F74" s="157" t="e">
        <f>ROUND(AVERAGE('THIRD QUARTER'!F74,'FOURTH QUARTER'!F74),2)</f>
        <v>#DIV/0!</v>
      </c>
      <c r="G74" s="157" t="e">
        <f>ROUND(AVERAGE('THIRD QUARTER'!G74,'FOURTH QUARTER'!G74),2)</f>
        <v>#DIV/0!</v>
      </c>
      <c r="H74" s="157" t="e">
        <f>ROUND(AVERAGE('THIRD QUARTER'!H74,'FOURTH QUARTER'!H74),2)</f>
        <v>#DIV/0!</v>
      </c>
      <c r="I74" s="157" t="e">
        <f>ROUND(AVERAGE('THIRD QUARTER'!I74,'FOURTH QUARTER'!I74),2)</f>
        <v>#REF!</v>
      </c>
      <c r="J74" s="157" t="e">
        <f>ROUND(AVERAGE('THIRD QUARTER'!J74,'FOURTH QUARTER'!J74),2)</f>
        <v>#DIV/0!</v>
      </c>
      <c r="K74" s="157" t="e">
        <f>ROUND(AVERAGE('THIRD QUARTER'!K74,'FOURTH QUARTER'!K74),2)</f>
        <v>#DIV/0!</v>
      </c>
      <c r="L74" s="157" t="e">
        <f>ROUND(AVERAGE('THIRD QUARTER'!L74,'FOURTH QUARTER'!L74),2)</f>
        <v>#DIV/0!</v>
      </c>
      <c r="M74" s="157" t="e">
        <f>ROUND(AVERAGE('THIRD QUARTER'!M74,'FOURTH QUARTER'!M74),2)</f>
        <v>#DIV/0!</v>
      </c>
      <c r="N74" s="55" t="e">
        <f t="shared" si="0"/>
        <v>#DIV/0!</v>
      </c>
      <c r="O74" s="223" t="str">
        <f t="shared" si="1"/>
        <v/>
      </c>
      <c r="P74" s="220" t="str">
        <f>IF(ISERROR('FIRST SEMESTER_SUMMARY'!O74+O74)/2,"",('FIRST SEMESTER_SUMMARY'!O74+O74)/2)</f>
        <v/>
      </c>
      <c r="Q74" s="56" t="str">
        <f t="shared" si="3"/>
        <v/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s="19" customFormat="1" ht="15.75" x14ac:dyDescent="0.2">
      <c r="A75" s="153">
        <v>14</v>
      </c>
      <c r="B75" s="164">
        <f>INPUT!B75</f>
        <v>0</v>
      </c>
      <c r="C75" s="157" t="e">
        <f>ROUND(AVERAGE('THIRD QUARTER'!C75,'FOURTH QUARTER'!C75),2)</f>
        <v>#DIV/0!</v>
      </c>
      <c r="D75" s="157" t="e">
        <f>ROUND(AVERAGE('THIRD QUARTER'!D75,'FOURTH QUARTER'!D75),2)</f>
        <v>#DIV/0!</v>
      </c>
      <c r="E75" s="157" t="e">
        <f>ROUND(AVERAGE('THIRD QUARTER'!E75,'FOURTH QUARTER'!E75),2)</f>
        <v>#DIV/0!</v>
      </c>
      <c r="F75" s="157" t="e">
        <f>ROUND(AVERAGE('THIRD QUARTER'!F75,'FOURTH QUARTER'!F75),2)</f>
        <v>#DIV/0!</v>
      </c>
      <c r="G75" s="157" t="e">
        <f>ROUND(AVERAGE('THIRD QUARTER'!G75,'FOURTH QUARTER'!G75),2)</f>
        <v>#DIV/0!</v>
      </c>
      <c r="H75" s="157" t="e">
        <f>ROUND(AVERAGE('THIRD QUARTER'!H75,'FOURTH QUARTER'!H75),2)</f>
        <v>#DIV/0!</v>
      </c>
      <c r="I75" s="157" t="e">
        <f>ROUND(AVERAGE('THIRD QUARTER'!I75,'FOURTH QUARTER'!I75),2)</f>
        <v>#REF!</v>
      </c>
      <c r="J75" s="157" t="e">
        <f>ROUND(AVERAGE('THIRD QUARTER'!J75,'FOURTH QUARTER'!J75),2)</f>
        <v>#DIV/0!</v>
      </c>
      <c r="K75" s="157" t="e">
        <f>ROUND(AVERAGE('THIRD QUARTER'!K75,'FOURTH QUARTER'!K75),2)</f>
        <v>#DIV/0!</v>
      </c>
      <c r="L75" s="157" t="e">
        <f>ROUND(AVERAGE('THIRD QUARTER'!L75,'FOURTH QUARTER'!L75),2)</f>
        <v>#DIV/0!</v>
      </c>
      <c r="M75" s="157" t="e">
        <f>ROUND(AVERAGE('THIRD QUARTER'!M75,'FOURTH QUARTER'!M75),2)</f>
        <v>#DIV/0!</v>
      </c>
      <c r="N75" s="55" t="e">
        <f t="shared" si="0"/>
        <v>#DIV/0!</v>
      </c>
      <c r="O75" s="223" t="str">
        <f t="shared" si="1"/>
        <v/>
      </c>
      <c r="P75" s="220" t="str">
        <f>IF(ISERROR('FIRST SEMESTER_SUMMARY'!O75+O75)/2,"",('FIRST SEMESTER_SUMMARY'!O75+O75)/2)</f>
        <v/>
      </c>
      <c r="Q75" s="56" t="str">
        <f t="shared" si="3"/>
        <v/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s="19" customFormat="1" ht="15.75" x14ac:dyDescent="0.2">
      <c r="A76" s="153">
        <v>15</v>
      </c>
      <c r="B76" s="164">
        <f>INPUT!B76</f>
        <v>0</v>
      </c>
      <c r="C76" s="157" t="e">
        <f>ROUND(AVERAGE('THIRD QUARTER'!C76,'FOURTH QUARTER'!C76),2)</f>
        <v>#DIV/0!</v>
      </c>
      <c r="D76" s="157" t="e">
        <f>ROUND(AVERAGE('THIRD QUARTER'!D76,'FOURTH QUARTER'!D76),2)</f>
        <v>#DIV/0!</v>
      </c>
      <c r="E76" s="157" t="e">
        <f>ROUND(AVERAGE('THIRD QUARTER'!E76,'FOURTH QUARTER'!E76),2)</f>
        <v>#DIV/0!</v>
      </c>
      <c r="F76" s="157" t="e">
        <f>ROUND(AVERAGE('THIRD QUARTER'!F76,'FOURTH QUARTER'!F76),2)</f>
        <v>#DIV/0!</v>
      </c>
      <c r="G76" s="157" t="e">
        <f>ROUND(AVERAGE('THIRD QUARTER'!G76,'FOURTH QUARTER'!G76),2)</f>
        <v>#DIV/0!</v>
      </c>
      <c r="H76" s="157" t="e">
        <f>ROUND(AVERAGE('THIRD QUARTER'!H76,'FOURTH QUARTER'!H76),2)</f>
        <v>#DIV/0!</v>
      </c>
      <c r="I76" s="157" t="e">
        <f>ROUND(AVERAGE('THIRD QUARTER'!I76,'FOURTH QUARTER'!I76),2)</f>
        <v>#REF!</v>
      </c>
      <c r="J76" s="157" t="e">
        <f>ROUND(AVERAGE('THIRD QUARTER'!J76,'FOURTH QUARTER'!J76),2)</f>
        <v>#DIV/0!</v>
      </c>
      <c r="K76" s="157" t="e">
        <f>ROUND(AVERAGE('THIRD QUARTER'!K76,'FOURTH QUARTER'!K76),2)</f>
        <v>#DIV/0!</v>
      </c>
      <c r="L76" s="157" t="e">
        <f>ROUND(AVERAGE('THIRD QUARTER'!L76,'FOURTH QUARTER'!L76),2)</f>
        <v>#DIV/0!</v>
      </c>
      <c r="M76" s="157" t="e">
        <f>ROUND(AVERAGE('THIRD QUARTER'!M76,'FOURTH QUARTER'!M76),2)</f>
        <v>#DIV/0!</v>
      </c>
      <c r="N76" s="55" t="e">
        <f t="shared" ref="N76:N111" si="4">IF(ISERROR(C76+D76+E76+F76+G76+H76+I76+J76+K76+L76)/(COUNT(C76:L76)),"",(C76+D76+E76+F76+G76+H76+I76+J76+K76+L76)/(COUNT(C76:L76)))</f>
        <v>#DIV/0!</v>
      </c>
      <c r="O76" s="223" t="str">
        <f t="shared" ref="O76:O111" si="5">IF(ISERROR(ROUND(N76,0)),"",ROUND(N76,0))</f>
        <v/>
      </c>
      <c r="P76" s="220" t="str">
        <f>IF(ISERROR('FIRST SEMESTER_SUMMARY'!O76+O76)/2,"",('FIRST SEMESTER_SUMMARY'!O76+O76)/2)</f>
        <v/>
      </c>
      <c r="Q76" s="56" t="str">
        <f t="shared" si="3"/>
        <v/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s="19" customFormat="1" ht="15.75" x14ac:dyDescent="0.2">
      <c r="A77" s="153">
        <v>16</v>
      </c>
      <c r="B77" s="164">
        <f>INPUT!B77</f>
        <v>0</v>
      </c>
      <c r="C77" s="157" t="e">
        <f>ROUND(AVERAGE('THIRD QUARTER'!C77,'FOURTH QUARTER'!C77),2)</f>
        <v>#DIV/0!</v>
      </c>
      <c r="D77" s="157" t="e">
        <f>ROUND(AVERAGE('THIRD QUARTER'!D77,'FOURTH QUARTER'!D77),2)</f>
        <v>#DIV/0!</v>
      </c>
      <c r="E77" s="157" t="e">
        <f>ROUND(AVERAGE('THIRD QUARTER'!E77,'FOURTH QUARTER'!E77),2)</f>
        <v>#DIV/0!</v>
      </c>
      <c r="F77" s="157" t="e">
        <f>ROUND(AVERAGE('THIRD QUARTER'!F77,'FOURTH QUARTER'!F77),2)</f>
        <v>#DIV/0!</v>
      </c>
      <c r="G77" s="157" t="e">
        <f>ROUND(AVERAGE('THIRD QUARTER'!G77,'FOURTH QUARTER'!G77),2)</f>
        <v>#DIV/0!</v>
      </c>
      <c r="H77" s="157" t="e">
        <f>ROUND(AVERAGE('THIRD QUARTER'!H77,'FOURTH QUARTER'!H77),2)</f>
        <v>#DIV/0!</v>
      </c>
      <c r="I77" s="157" t="e">
        <f>ROUND(AVERAGE('THIRD QUARTER'!I77,'FOURTH QUARTER'!I77),2)</f>
        <v>#REF!</v>
      </c>
      <c r="J77" s="157" t="e">
        <f>ROUND(AVERAGE('THIRD QUARTER'!J77,'FOURTH QUARTER'!J77),2)</f>
        <v>#DIV/0!</v>
      </c>
      <c r="K77" s="157" t="e">
        <f>ROUND(AVERAGE('THIRD QUARTER'!K77,'FOURTH QUARTER'!K77),2)</f>
        <v>#DIV/0!</v>
      </c>
      <c r="L77" s="157" t="e">
        <f>ROUND(AVERAGE('THIRD QUARTER'!L77,'FOURTH QUARTER'!L77),2)</f>
        <v>#DIV/0!</v>
      </c>
      <c r="M77" s="157" t="e">
        <f>ROUND(AVERAGE('THIRD QUARTER'!M77,'FOURTH QUARTER'!M77),2)</f>
        <v>#DIV/0!</v>
      </c>
      <c r="N77" s="55" t="e">
        <f t="shared" si="4"/>
        <v>#DIV/0!</v>
      </c>
      <c r="O77" s="223" t="str">
        <f t="shared" si="5"/>
        <v/>
      </c>
      <c r="P77" s="220" t="str">
        <f>IF(ISERROR('FIRST SEMESTER_SUMMARY'!O77+O77)/2,"",('FIRST SEMESTER_SUMMARY'!O77+O77)/2)</f>
        <v/>
      </c>
      <c r="Q77" s="56" t="str">
        <f t="shared" si="3"/>
        <v/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s="19" customFormat="1" ht="15.75" x14ac:dyDescent="0.2">
      <c r="A78" s="153">
        <v>17</v>
      </c>
      <c r="B78" s="164">
        <f>INPUT!B78</f>
        <v>0</v>
      </c>
      <c r="C78" s="157" t="e">
        <f>ROUND(AVERAGE('THIRD QUARTER'!C78,'FOURTH QUARTER'!C78),2)</f>
        <v>#DIV/0!</v>
      </c>
      <c r="D78" s="157" t="e">
        <f>ROUND(AVERAGE('THIRD QUARTER'!D78,'FOURTH QUARTER'!D78),2)</f>
        <v>#DIV/0!</v>
      </c>
      <c r="E78" s="157" t="e">
        <f>ROUND(AVERAGE('THIRD QUARTER'!E78,'FOURTH QUARTER'!E78),2)</f>
        <v>#DIV/0!</v>
      </c>
      <c r="F78" s="157" t="e">
        <f>ROUND(AVERAGE('THIRD QUARTER'!F78,'FOURTH QUARTER'!F78),2)</f>
        <v>#DIV/0!</v>
      </c>
      <c r="G78" s="157" t="e">
        <f>ROUND(AVERAGE('THIRD QUARTER'!G78,'FOURTH QUARTER'!G78),2)</f>
        <v>#DIV/0!</v>
      </c>
      <c r="H78" s="157" t="e">
        <f>ROUND(AVERAGE('THIRD QUARTER'!H78,'FOURTH QUARTER'!H78),2)</f>
        <v>#DIV/0!</v>
      </c>
      <c r="I78" s="157" t="e">
        <f>ROUND(AVERAGE('THIRD QUARTER'!I78,'FOURTH QUARTER'!I78),2)</f>
        <v>#REF!</v>
      </c>
      <c r="J78" s="157" t="e">
        <f>ROUND(AVERAGE('THIRD QUARTER'!J78,'FOURTH QUARTER'!J78),2)</f>
        <v>#DIV/0!</v>
      </c>
      <c r="K78" s="157" t="e">
        <f>ROUND(AVERAGE('THIRD QUARTER'!K78,'FOURTH QUARTER'!K78),2)</f>
        <v>#DIV/0!</v>
      </c>
      <c r="L78" s="157" t="e">
        <f>ROUND(AVERAGE('THIRD QUARTER'!L78,'FOURTH QUARTER'!L78),2)</f>
        <v>#DIV/0!</v>
      </c>
      <c r="M78" s="157" t="e">
        <f>ROUND(AVERAGE('THIRD QUARTER'!M78,'FOURTH QUARTER'!M78),2)</f>
        <v>#DIV/0!</v>
      </c>
      <c r="N78" s="55" t="e">
        <f t="shared" si="4"/>
        <v>#DIV/0!</v>
      </c>
      <c r="O78" s="223" t="str">
        <f t="shared" si="5"/>
        <v/>
      </c>
      <c r="P78" s="220" t="str">
        <f>IF(ISERROR('FIRST SEMESTER_SUMMARY'!O78+O78)/2,"",('FIRST SEMESTER_SUMMARY'!O78+O78)/2)</f>
        <v/>
      </c>
      <c r="Q78" s="56" t="str">
        <f t="shared" si="3"/>
        <v/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s="19" customFormat="1" ht="15.75" x14ac:dyDescent="0.2">
      <c r="A79" s="153">
        <v>18</v>
      </c>
      <c r="B79" s="164">
        <f>INPUT!B79</f>
        <v>0</v>
      </c>
      <c r="C79" s="157" t="e">
        <f>ROUND(AVERAGE('THIRD QUARTER'!C79,'FOURTH QUARTER'!C79),2)</f>
        <v>#DIV/0!</v>
      </c>
      <c r="D79" s="157" t="e">
        <f>ROUND(AVERAGE('THIRD QUARTER'!D79,'FOURTH QUARTER'!D79),2)</f>
        <v>#DIV/0!</v>
      </c>
      <c r="E79" s="157" t="e">
        <f>ROUND(AVERAGE('THIRD QUARTER'!E79,'FOURTH QUARTER'!E79),2)</f>
        <v>#DIV/0!</v>
      </c>
      <c r="F79" s="157" t="e">
        <f>ROUND(AVERAGE('THIRD QUARTER'!F79,'FOURTH QUARTER'!F79),2)</f>
        <v>#DIV/0!</v>
      </c>
      <c r="G79" s="157" t="e">
        <f>ROUND(AVERAGE('THIRD QUARTER'!G79,'FOURTH QUARTER'!G79),2)</f>
        <v>#DIV/0!</v>
      </c>
      <c r="H79" s="157" t="e">
        <f>ROUND(AVERAGE('THIRD QUARTER'!H79,'FOURTH QUARTER'!H79),2)</f>
        <v>#DIV/0!</v>
      </c>
      <c r="I79" s="157" t="e">
        <f>ROUND(AVERAGE('THIRD QUARTER'!I79,'FOURTH QUARTER'!I79),2)</f>
        <v>#REF!</v>
      </c>
      <c r="J79" s="157" t="e">
        <f>ROUND(AVERAGE('THIRD QUARTER'!J79,'FOURTH QUARTER'!J79),2)</f>
        <v>#DIV/0!</v>
      </c>
      <c r="K79" s="157" t="e">
        <f>ROUND(AVERAGE('THIRD QUARTER'!K79,'FOURTH QUARTER'!K79),2)</f>
        <v>#DIV/0!</v>
      </c>
      <c r="L79" s="157" t="e">
        <f>ROUND(AVERAGE('THIRD QUARTER'!L79,'FOURTH QUARTER'!L79),2)</f>
        <v>#DIV/0!</v>
      </c>
      <c r="M79" s="157" t="e">
        <f>ROUND(AVERAGE('THIRD QUARTER'!M79,'FOURTH QUARTER'!M79),2)</f>
        <v>#DIV/0!</v>
      </c>
      <c r="N79" s="55" t="e">
        <f t="shared" si="4"/>
        <v>#DIV/0!</v>
      </c>
      <c r="O79" s="223" t="str">
        <f t="shared" si="5"/>
        <v/>
      </c>
      <c r="P79" s="220" t="str">
        <f>IF(ISERROR('FIRST SEMESTER_SUMMARY'!O79+O79)/2,"",('FIRST SEMESTER_SUMMARY'!O79+O79)/2)</f>
        <v/>
      </c>
      <c r="Q79" s="56" t="str">
        <f t="shared" si="3"/>
        <v/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s="19" customFormat="1" ht="15.75" x14ac:dyDescent="0.2">
      <c r="A80" s="153">
        <v>19</v>
      </c>
      <c r="B80" s="164">
        <f>INPUT!B80</f>
        <v>0</v>
      </c>
      <c r="C80" s="157" t="e">
        <f>ROUND(AVERAGE('THIRD QUARTER'!C80,'FOURTH QUARTER'!C80),2)</f>
        <v>#DIV/0!</v>
      </c>
      <c r="D80" s="157" t="e">
        <f>ROUND(AVERAGE('THIRD QUARTER'!D80,'FOURTH QUARTER'!D80),2)</f>
        <v>#DIV/0!</v>
      </c>
      <c r="E80" s="157" t="e">
        <f>ROUND(AVERAGE('THIRD QUARTER'!E80,'FOURTH QUARTER'!E80),2)</f>
        <v>#DIV/0!</v>
      </c>
      <c r="F80" s="157" t="e">
        <f>ROUND(AVERAGE('THIRD QUARTER'!F80,'FOURTH QUARTER'!F80),2)</f>
        <v>#DIV/0!</v>
      </c>
      <c r="G80" s="157" t="e">
        <f>ROUND(AVERAGE('THIRD QUARTER'!G80,'FOURTH QUARTER'!G80),2)</f>
        <v>#DIV/0!</v>
      </c>
      <c r="H80" s="157" t="e">
        <f>ROUND(AVERAGE('THIRD QUARTER'!H80,'FOURTH QUARTER'!H80),2)</f>
        <v>#DIV/0!</v>
      </c>
      <c r="I80" s="157" t="e">
        <f>ROUND(AVERAGE('THIRD QUARTER'!I80,'FOURTH QUARTER'!I80),2)</f>
        <v>#REF!</v>
      </c>
      <c r="J80" s="157" t="e">
        <f>ROUND(AVERAGE('THIRD QUARTER'!J80,'FOURTH QUARTER'!J80),2)</f>
        <v>#DIV/0!</v>
      </c>
      <c r="K80" s="157" t="e">
        <f>ROUND(AVERAGE('THIRD QUARTER'!K80,'FOURTH QUARTER'!K80),2)</f>
        <v>#DIV/0!</v>
      </c>
      <c r="L80" s="157" t="e">
        <f>ROUND(AVERAGE('THIRD QUARTER'!L80,'FOURTH QUARTER'!L80),2)</f>
        <v>#DIV/0!</v>
      </c>
      <c r="M80" s="157" t="e">
        <f>ROUND(AVERAGE('THIRD QUARTER'!M80,'FOURTH QUARTER'!M80),2)</f>
        <v>#DIV/0!</v>
      </c>
      <c r="N80" s="55" t="e">
        <f t="shared" si="4"/>
        <v>#DIV/0!</v>
      </c>
      <c r="O80" s="223" t="str">
        <f t="shared" si="5"/>
        <v/>
      </c>
      <c r="P80" s="220" t="str">
        <f>IF(ISERROR('FIRST SEMESTER_SUMMARY'!O80+O80)/2,"",('FIRST SEMESTER_SUMMARY'!O80+O80)/2)</f>
        <v/>
      </c>
      <c r="Q80" s="56" t="str">
        <f t="shared" si="3"/>
        <v/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s="19" customFormat="1" ht="15.75" x14ac:dyDescent="0.2">
      <c r="A81" s="153">
        <v>20</v>
      </c>
      <c r="B81" s="164">
        <f>INPUT!B81</f>
        <v>0</v>
      </c>
      <c r="C81" s="157" t="e">
        <f>ROUND(AVERAGE('THIRD QUARTER'!C81,'FOURTH QUARTER'!C81),2)</f>
        <v>#DIV/0!</v>
      </c>
      <c r="D81" s="157" t="e">
        <f>ROUND(AVERAGE('THIRD QUARTER'!D81,'FOURTH QUARTER'!D81),2)</f>
        <v>#DIV/0!</v>
      </c>
      <c r="E81" s="157" t="e">
        <f>ROUND(AVERAGE('THIRD QUARTER'!E81,'FOURTH QUARTER'!E81),2)</f>
        <v>#DIV/0!</v>
      </c>
      <c r="F81" s="157" t="e">
        <f>ROUND(AVERAGE('THIRD QUARTER'!F81,'FOURTH QUARTER'!F81),2)</f>
        <v>#DIV/0!</v>
      </c>
      <c r="G81" s="157" t="e">
        <f>ROUND(AVERAGE('THIRD QUARTER'!G81,'FOURTH QUARTER'!G81),2)</f>
        <v>#DIV/0!</v>
      </c>
      <c r="H81" s="157" t="e">
        <f>ROUND(AVERAGE('THIRD QUARTER'!H81,'FOURTH QUARTER'!H81),2)</f>
        <v>#DIV/0!</v>
      </c>
      <c r="I81" s="157" t="e">
        <f>ROUND(AVERAGE('THIRD QUARTER'!I81,'FOURTH QUARTER'!I81),2)</f>
        <v>#REF!</v>
      </c>
      <c r="J81" s="157" t="e">
        <f>ROUND(AVERAGE('THIRD QUARTER'!J81,'FOURTH QUARTER'!J81),2)</f>
        <v>#DIV/0!</v>
      </c>
      <c r="K81" s="157" t="e">
        <f>ROUND(AVERAGE('THIRD QUARTER'!K81,'FOURTH QUARTER'!K81),2)</f>
        <v>#DIV/0!</v>
      </c>
      <c r="L81" s="157" t="e">
        <f>ROUND(AVERAGE('THIRD QUARTER'!L81,'FOURTH QUARTER'!L81),2)</f>
        <v>#DIV/0!</v>
      </c>
      <c r="M81" s="157" t="e">
        <f>ROUND(AVERAGE('THIRD QUARTER'!M81,'FOURTH QUARTER'!M81),2)</f>
        <v>#DIV/0!</v>
      </c>
      <c r="N81" s="55" t="e">
        <f t="shared" si="4"/>
        <v>#DIV/0!</v>
      </c>
      <c r="O81" s="223" t="str">
        <f t="shared" si="5"/>
        <v/>
      </c>
      <c r="P81" s="220" t="str">
        <f>IF(ISERROR('FIRST SEMESTER_SUMMARY'!O81+O81)/2,"",('FIRST SEMESTER_SUMMARY'!O81+O81)/2)</f>
        <v/>
      </c>
      <c r="Q81" s="56" t="str">
        <f t="shared" si="3"/>
        <v/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s="19" customFormat="1" ht="15.75" x14ac:dyDescent="0.2">
      <c r="A82" s="153">
        <v>21</v>
      </c>
      <c r="B82" s="164">
        <f>INPUT!B82</f>
        <v>0</v>
      </c>
      <c r="C82" s="157" t="e">
        <f>ROUND(AVERAGE('THIRD QUARTER'!C82,'FOURTH QUARTER'!C82),2)</f>
        <v>#DIV/0!</v>
      </c>
      <c r="D82" s="157" t="e">
        <f>ROUND(AVERAGE('THIRD QUARTER'!D82,'FOURTH QUARTER'!D82),2)</f>
        <v>#DIV/0!</v>
      </c>
      <c r="E82" s="157" t="e">
        <f>ROUND(AVERAGE('THIRD QUARTER'!E82,'FOURTH QUARTER'!E82),2)</f>
        <v>#DIV/0!</v>
      </c>
      <c r="F82" s="157" t="e">
        <f>ROUND(AVERAGE('THIRD QUARTER'!F82,'FOURTH QUARTER'!F82),2)</f>
        <v>#DIV/0!</v>
      </c>
      <c r="G82" s="157" t="e">
        <f>ROUND(AVERAGE('THIRD QUARTER'!G82,'FOURTH QUARTER'!G82),2)</f>
        <v>#DIV/0!</v>
      </c>
      <c r="H82" s="157" t="e">
        <f>ROUND(AVERAGE('THIRD QUARTER'!H82,'FOURTH QUARTER'!H82),2)</f>
        <v>#DIV/0!</v>
      </c>
      <c r="I82" s="157" t="e">
        <f>ROUND(AVERAGE('THIRD QUARTER'!I82,'FOURTH QUARTER'!I82),2)</f>
        <v>#REF!</v>
      </c>
      <c r="J82" s="157" t="e">
        <f>ROUND(AVERAGE('THIRD QUARTER'!J82,'FOURTH QUARTER'!J82),2)</f>
        <v>#DIV/0!</v>
      </c>
      <c r="K82" s="157" t="e">
        <f>ROUND(AVERAGE('THIRD QUARTER'!K82,'FOURTH QUARTER'!K82),2)</f>
        <v>#DIV/0!</v>
      </c>
      <c r="L82" s="157" t="e">
        <f>ROUND(AVERAGE('THIRD QUARTER'!L82,'FOURTH QUARTER'!L82),2)</f>
        <v>#DIV/0!</v>
      </c>
      <c r="M82" s="157" t="e">
        <f>ROUND(AVERAGE('THIRD QUARTER'!M82,'FOURTH QUARTER'!M82),2)</f>
        <v>#DIV/0!</v>
      </c>
      <c r="N82" s="55" t="e">
        <f t="shared" si="4"/>
        <v>#DIV/0!</v>
      </c>
      <c r="O82" s="223" t="str">
        <f t="shared" si="5"/>
        <v/>
      </c>
      <c r="P82" s="220" t="str">
        <f>IF(ISERROR('FIRST SEMESTER_SUMMARY'!O82+O82)/2,"",('FIRST SEMESTER_SUMMARY'!O82+O82)/2)</f>
        <v/>
      </c>
      <c r="Q82" s="56" t="str">
        <f t="shared" si="3"/>
        <v/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1:72" s="19" customFormat="1" ht="15.75" x14ac:dyDescent="0.2">
      <c r="A83" s="153">
        <v>22</v>
      </c>
      <c r="B83" s="164">
        <f>INPUT!B83</f>
        <v>0</v>
      </c>
      <c r="C83" s="157" t="e">
        <f>ROUND(AVERAGE('THIRD QUARTER'!C83,'FOURTH QUARTER'!C83),2)</f>
        <v>#DIV/0!</v>
      </c>
      <c r="D83" s="157" t="e">
        <f>ROUND(AVERAGE('THIRD QUARTER'!D83,'FOURTH QUARTER'!D83),2)</f>
        <v>#DIV/0!</v>
      </c>
      <c r="E83" s="157" t="e">
        <f>ROUND(AVERAGE('THIRD QUARTER'!E83,'FOURTH QUARTER'!E83),2)</f>
        <v>#DIV/0!</v>
      </c>
      <c r="F83" s="157" t="e">
        <f>ROUND(AVERAGE('THIRD QUARTER'!F83,'FOURTH QUARTER'!F83),2)</f>
        <v>#DIV/0!</v>
      </c>
      <c r="G83" s="157" t="e">
        <f>ROUND(AVERAGE('THIRD QUARTER'!G83,'FOURTH QUARTER'!G83),2)</f>
        <v>#DIV/0!</v>
      </c>
      <c r="H83" s="157" t="e">
        <f>ROUND(AVERAGE('THIRD QUARTER'!H83,'FOURTH QUARTER'!H83),2)</f>
        <v>#DIV/0!</v>
      </c>
      <c r="I83" s="157" t="e">
        <f>ROUND(AVERAGE('THIRD QUARTER'!I83,'FOURTH QUARTER'!I83),2)</f>
        <v>#REF!</v>
      </c>
      <c r="J83" s="157" t="e">
        <f>ROUND(AVERAGE('THIRD QUARTER'!J83,'FOURTH QUARTER'!J83),2)</f>
        <v>#DIV/0!</v>
      </c>
      <c r="K83" s="157" t="e">
        <f>ROUND(AVERAGE('THIRD QUARTER'!K83,'FOURTH QUARTER'!K83),2)</f>
        <v>#DIV/0!</v>
      </c>
      <c r="L83" s="157" t="e">
        <f>ROUND(AVERAGE('THIRD QUARTER'!L83,'FOURTH QUARTER'!L83),2)</f>
        <v>#DIV/0!</v>
      </c>
      <c r="M83" s="157" t="e">
        <f>ROUND(AVERAGE('THIRD QUARTER'!M83,'FOURTH QUARTER'!M83),2)</f>
        <v>#DIV/0!</v>
      </c>
      <c r="N83" s="55" t="e">
        <f t="shared" si="4"/>
        <v>#DIV/0!</v>
      </c>
      <c r="O83" s="223" t="str">
        <f t="shared" si="5"/>
        <v/>
      </c>
      <c r="P83" s="220" t="str">
        <f>IF(ISERROR('FIRST SEMESTER_SUMMARY'!O83+O83)/2,"",('FIRST SEMESTER_SUMMARY'!O83+O83)/2)</f>
        <v/>
      </c>
      <c r="Q83" s="56" t="str">
        <f t="shared" si="3"/>
        <v/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1:72" s="19" customFormat="1" ht="15.75" x14ac:dyDescent="0.2">
      <c r="A84" s="153">
        <v>23</v>
      </c>
      <c r="B84" s="164">
        <f>INPUT!B84</f>
        <v>0</v>
      </c>
      <c r="C84" s="157" t="e">
        <f>ROUND(AVERAGE('THIRD QUARTER'!C84,'FOURTH QUARTER'!C84),2)</f>
        <v>#DIV/0!</v>
      </c>
      <c r="D84" s="157" t="e">
        <f>ROUND(AVERAGE('THIRD QUARTER'!D84,'FOURTH QUARTER'!D84),2)</f>
        <v>#DIV/0!</v>
      </c>
      <c r="E84" s="157" t="e">
        <f>ROUND(AVERAGE('THIRD QUARTER'!E84,'FOURTH QUARTER'!E84),2)</f>
        <v>#DIV/0!</v>
      </c>
      <c r="F84" s="157" t="e">
        <f>ROUND(AVERAGE('THIRD QUARTER'!F84,'FOURTH QUARTER'!F84),2)</f>
        <v>#DIV/0!</v>
      </c>
      <c r="G84" s="157" t="e">
        <f>ROUND(AVERAGE('THIRD QUARTER'!G84,'FOURTH QUARTER'!G84),2)</f>
        <v>#DIV/0!</v>
      </c>
      <c r="H84" s="157" t="e">
        <f>ROUND(AVERAGE('THIRD QUARTER'!H84,'FOURTH QUARTER'!H84),2)</f>
        <v>#DIV/0!</v>
      </c>
      <c r="I84" s="157" t="e">
        <f>ROUND(AVERAGE('THIRD QUARTER'!I84,'FOURTH QUARTER'!I84),2)</f>
        <v>#REF!</v>
      </c>
      <c r="J84" s="157" t="e">
        <f>ROUND(AVERAGE('THIRD QUARTER'!J84,'FOURTH QUARTER'!J84),2)</f>
        <v>#DIV/0!</v>
      </c>
      <c r="K84" s="157" t="e">
        <f>ROUND(AVERAGE('THIRD QUARTER'!K84,'FOURTH QUARTER'!K84),2)</f>
        <v>#DIV/0!</v>
      </c>
      <c r="L84" s="157" t="e">
        <f>ROUND(AVERAGE('THIRD QUARTER'!L84,'FOURTH QUARTER'!L84),2)</f>
        <v>#DIV/0!</v>
      </c>
      <c r="M84" s="157" t="e">
        <f>ROUND(AVERAGE('THIRD QUARTER'!M84,'FOURTH QUARTER'!M84),2)</f>
        <v>#DIV/0!</v>
      </c>
      <c r="N84" s="55" t="e">
        <f t="shared" si="4"/>
        <v>#DIV/0!</v>
      </c>
      <c r="O84" s="223" t="str">
        <f t="shared" si="5"/>
        <v/>
      </c>
      <c r="P84" s="220" t="str">
        <f>IF(ISERROR('FIRST SEMESTER_SUMMARY'!O84+O84)/2,"",('FIRST SEMESTER_SUMMARY'!O84+O84)/2)</f>
        <v/>
      </c>
      <c r="Q84" s="56" t="str">
        <f t="shared" si="3"/>
        <v/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1:72" s="19" customFormat="1" ht="15.75" x14ac:dyDescent="0.2">
      <c r="A85" s="153">
        <v>24</v>
      </c>
      <c r="B85" s="164">
        <f>INPUT!B85</f>
        <v>0</v>
      </c>
      <c r="C85" s="157" t="e">
        <f>ROUND(AVERAGE('THIRD QUARTER'!C85,'FOURTH QUARTER'!C85),2)</f>
        <v>#DIV/0!</v>
      </c>
      <c r="D85" s="157" t="e">
        <f>ROUND(AVERAGE('THIRD QUARTER'!D85,'FOURTH QUARTER'!D85),2)</f>
        <v>#DIV/0!</v>
      </c>
      <c r="E85" s="157" t="e">
        <f>ROUND(AVERAGE('THIRD QUARTER'!E85,'FOURTH QUARTER'!E85),2)</f>
        <v>#DIV/0!</v>
      </c>
      <c r="F85" s="157" t="e">
        <f>ROUND(AVERAGE('THIRD QUARTER'!F85,'FOURTH QUARTER'!F85),2)</f>
        <v>#DIV/0!</v>
      </c>
      <c r="G85" s="157" t="e">
        <f>ROUND(AVERAGE('THIRD QUARTER'!G85,'FOURTH QUARTER'!G85),2)</f>
        <v>#DIV/0!</v>
      </c>
      <c r="H85" s="157" t="e">
        <f>ROUND(AVERAGE('THIRD QUARTER'!H85,'FOURTH QUARTER'!H85),2)</f>
        <v>#DIV/0!</v>
      </c>
      <c r="I85" s="157" t="e">
        <f>ROUND(AVERAGE('THIRD QUARTER'!I85,'FOURTH QUARTER'!I85),2)</f>
        <v>#REF!</v>
      </c>
      <c r="J85" s="157" t="e">
        <f>ROUND(AVERAGE('THIRD QUARTER'!J85,'FOURTH QUARTER'!J85),2)</f>
        <v>#DIV/0!</v>
      </c>
      <c r="K85" s="157" t="e">
        <f>ROUND(AVERAGE('THIRD QUARTER'!K85,'FOURTH QUARTER'!K85),2)</f>
        <v>#DIV/0!</v>
      </c>
      <c r="L85" s="157" t="e">
        <f>ROUND(AVERAGE('THIRD QUARTER'!L85,'FOURTH QUARTER'!L85),2)</f>
        <v>#DIV/0!</v>
      </c>
      <c r="M85" s="157" t="e">
        <f>ROUND(AVERAGE('THIRD QUARTER'!M85,'FOURTH QUARTER'!M85),2)</f>
        <v>#DIV/0!</v>
      </c>
      <c r="N85" s="55" t="e">
        <f t="shared" si="4"/>
        <v>#DIV/0!</v>
      </c>
      <c r="O85" s="223" t="str">
        <f t="shared" si="5"/>
        <v/>
      </c>
      <c r="P85" s="220" t="str">
        <f>IF(ISERROR('FIRST SEMESTER_SUMMARY'!O85+O85)/2,"",('FIRST SEMESTER_SUMMARY'!O85+O85)/2)</f>
        <v/>
      </c>
      <c r="Q85" s="56" t="str">
        <f t="shared" si="3"/>
        <v/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1:72" s="19" customFormat="1" ht="15.75" x14ac:dyDescent="0.2">
      <c r="A86" s="153">
        <v>25</v>
      </c>
      <c r="B86" s="164">
        <f>INPUT!B86</f>
        <v>0</v>
      </c>
      <c r="C86" s="157" t="e">
        <f>ROUND(AVERAGE('THIRD QUARTER'!C86,'FOURTH QUARTER'!C86),2)</f>
        <v>#DIV/0!</v>
      </c>
      <c r="D86" s="157" t="e">
        <f>ROUND(AVERAGE('THIRD QUARTER'!D86,'FOURTH QUARTER'!D86),2)</f>
        <v>#DIV/0!</v>
      </c>
      <c r="E86" s="157" t="e">
        <f>ROUND(AVERAGE('THIRD QUARTER'!E86,'FOURTH QUARTER'!E86),2)</f>
        <v>#DIV/0!</v>
      </c>
      <c r="F86" s="157" t="e">
        <f>ROUND(AVERAGE('THIRD QUARTER'!F86,'FOURTH QUARTER'!F86),2)</f>
        <v>#DIV/0!</v>
      </c>
      <c r="G86" s="157" t="e">
        <f>ROUND(AVERAGE('THIRD QUARTER'!G86,'FOURTH QUARTER'!G86),2)</f>
        <v>#DIV/0!</v>
      </c>
      <c r="H86" s="157" t="e">
        <f>ROUND(AVERAGE('THIRD QUARTER'!H86,'FOURTH QUARTER'!H86),2)</f>
        <v>#DIV/0!</v>
      </c>
      <c r="I86" s="157" t="e">
        <f>ROUND(AVERAGE('THIRD QUARTER'!I86,'FOURTH QUARTER'!I86),2)</f>
        <v>#REF!</v>
      </c>
      <c r="J86" s="157" t="e">
        <f>ROUND(AVERAGE('THIRD QUARTER'!J86,'FOURTH QUARTER'!J86),2)</f>
        <v>#DIV/0!</v>
      </c>
      <c r="K86" s="157" t="e">
        <f>ROUND(AVERAGE('THIRD QUARTER'!K86,'FOURTH QUARTER'!K86),2)</f>
        <v>#DIV/0!</v>
      </c>
      <c r="L86" s="157" t="e">
        <f>ROUND(AVERAGE('THIRD QUARTER'!L86,'FOURTH QUARTER'!L86),2)</f>
        <v>#DIV/0!</v>
      </c>
      <c r="M86" s="157" t="e">
        <f>ROUND(AVERAGE('THIRD QUARTER'!M86,'FOURTH QUARTER'!M86),2)</f>
        <v>#DIV/0!</v>
      </c>
      <c r="N86" s="55" t="e">
        <f t="shared" si="4"/>
        <v>#DIV/0!</v>
      </c>
      <c r="O86" s="223" t="str">
        <f t="shared" si="5"/>
        <v/>
      </c>
      <c r="P86" s="220" t="str">
        <f>IF(ISERROR('FIRST SEMESTER_SUMMARY'!O86+O86)/2,"",('FIRST SEMESTER_SUMMARY'!O86+O86)/2)</f>
        <v/>
      </c>
      <c r="Q86" s="56" t="str">
        <f t="shared" si="3"/>
        <v/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47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1:72" s="19" customFormat="1" ht="15.75" x14ac:dyDescent="0.2">
      <c r="A87" s="153">
        <v>26</v>
      </c>
      <c r="B87" s="164">
        <f>INPUT!B87</f>
        <v>0</v>
      </c>
      <c r="C87" s="157" t="e">
        <f>ROUND(AVERAGE('THIRD QUARTER'!C87,'FOURTH QUARTER'!C87),2)</f>
        <v>#DIV/0!</v>
      </c>
      <c r="D87" s="157" t="e">
        <f>ROUND(AVERAGE('THIRD QUARTER'!D87,'FOURTH QUARTER'!D87),2)</f>
        <v>#DIV/0!</v>
      </c>
      <c r="E87" s="157" t="e">
        <f>ROUND(AVERAGE('THIRD QUARTER'!E87,'FOURTH QUARTER'!E87),2)</f>
        <v>#DIV/0!</v>
      </c>
      <c r="F87" s="157" t="e">
        <f>ROUND(AVERAGE('THIRD QUARTER'!F87,'FOURTH QUARTER'!F87),2)</f>
        <v>#DIV/0!</v>
      </c>
      <c r="G87" s="157" t="e">
        <f>ROUND(AVERAGE('THIRD QUARTER'!G87,'FOURTH QUARTER'!G87),2)</f>
        <v>#DIV/0!</v>
      </c>
      <c r="H87" s="157" t="e">
        <f>ROUND(AVERAGE('THIRD QUARTER'!H87,'FOURTH QUARTER'!H87),2)</f>
        <v>#DIV/0!</v>
      </c>
      <c r="I87" s="157" t="e">
        <f>ROUND(AVERAGE('THIRD QUARTER'!I87,'FOURTH QUARTER'!I87),2)</f>
        <v>#REF!</v>
      </c>
      <c r="J87" s="157" t="e">
        <f>ROUND(AVERAGE('THIRD QUARTER'!J87,'FOURTH QUARTER'!J87),2)</f>
        <v>#DIV/0!</v>
      </c>
      <c r="K87" s="157" t="e">
        <f>ROUND(AVERAGE('THIRD QUARTER'!K87,'FOURTH QUARTER'!K87),2)</f>
        <v>#DIV/0!</v>
      </c>
      <c r="L87" s="157" t="e">
        <f>ROUND(AVERAGE('THIRD QUARTER'!L87,'FOURTH QUARTER'!L87),2)</f>
        <v>#DIV/0!</v>
      </c>
      <c r="M87" s="157" t="e">
        <f>ROUND(AVERAGE('THIRD QUARTER'!M87,'FOURTH QUARTER'!M87),2)</f>
        <v>#DIV/0!</v>
      </c>
      <c r="N87" s="55" t="e">
        <f t="shared" si="4"/>
        <v>#DIV/0!</v>
      </c>
      <c r="O87" s="223" t="str">
        <f t="shared" si="5"/>
        <v/>
      </c>
      <c r="P87" s="220" t="str">
        <f>IF(ISERROR('FIRST SEMESTER_SUMMARY'!O87+O87)/2,"",('FIRST SEMESTER_SUMMARY'!O87+O87)/2)</f>
        <v/>
      </c>
      <c r="Q87" s="56" t="str">
        <f t="shared" si="3"/>
        <v/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1:72" s="19" customFormat="1" ht="15.75" x14ac:dyDescent="0.2">
      <c r="A88" s="153">
        <v>27</v>
      </c>
      <c r="B88" s="164">
        <f>INPUT!B88</f>
        <v>0</v>
      </c>
      <c r="C88" s="157" t="e">
        <f>ROUND(AVERAGE('THIRD QUARTER'!C88,'FOURTH QUARTER'!C88),2)</f>
        <v>#DIV/0!</v>
      </c>
      <c r="D88" s="157" t="e">
        <f>ROUND(AVERAGE('THIRD QUARTER'!D88,'FOURTH QUARTER'!D88),2)</f>
        <v>#DIV/0!</v>
      </c>
      <c r="E88" s="157" t="e">
        <f>ROUND(AVERAGE('THIRD QUARTER'!E88,'FOURTH QUARTER'!E88),2)</f>
        <v>#DIV/0!</v>
      </c>
      <c r="F88" s="157" t="e">
        <f>ROUND(AVERAGE('THIRD QUARTER'!F88,'FOURTH QUARTER'!F88),2)</f>
        <v>#DIV/0!</v>
      </c>
      <c r="G88" s="157" t="e">
        <f>ROUND(AVERAGE('THIRD QUARTER'!G88,'FOURTH QUARTER'!G88),2)</f>
        <v>#DIV/0!</v>
      </c>
      <c r="H88" s="157" t="e">
        <f>ROUND(AVERAGE('THIRD QUARTER'!H88,'FOURTH QUARTER'!H88),2)</f>
        <v>#DIV/0!</v>
      </c>
      <c r="I88" s="157" t="e">
        <f>ROUND(AVERAGE('THIRD QUARTER'!I88,'FOURTH QUARTER'!I88),2)</f>
        <v>#REF!</v>
      </c>
      <c r="J88" s="157" t="e">
        <f>ROUND(AVERAGE('THIRD QUARTER'!J88,'FOURTH QUARTER'!J88),2)</f>
        <v>#DIV/0!</v>
      </c>
      <c r="K88" s="157" t="e">
        <f>ROUND(AVERAGE('THIRD QUARTER'!K88,'FOURTH QUARTER'!K88),2)</f>
        <v>#DIV/0!</v>
      </c>
      <c r="L88" s="157" t="e">
        <f>ROUND(AVERAGE('THIRD QUARTER'!L88,'FOURTH QUARTER'!L88),2)</f>
        <v>#DIV/0!</v>
      </c>
      <c r="M88" s="157" t="e">
        <f>ROUND(AVERAGE('THIRD QUARTER'!M88,'FOURTH QUARTER'!M88),2)</f>
        <v>#DIV/0!</v>
      </c>
      <c r="N88" s="55" t="e">
        <f t="shared" si="4"/>
        <v>#DIV/0!</v>
      </c>
      <c r="O88" s="223" t="str">
        <f t="shared" si="5"/>
        <v/>
      </c>
      <c r="P88" s="220" t="str">
        <f>IF(ISERROR('FIRST SEMESTER_SUMMARY'!O88+O88)/2,"",('FIRST SEMESTER_SUMMARY'!O88+O88)/2)</f>
        <v/>
      </c>
      <c r="Q88" s="56" t="str">
        <f t="shared" si="3"/>
        <v/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1:72" s="19" customFormat="1" ht="15.75" x14ac:dyDescent="0.2">
      <c r="A89" s="153">
        <v>28</v>
      </c>
      <c r="B89" s="164">
        <f>INPUT!B89</f>
        <v>0</v>
      </c>
      <c r="C89" s="157" t="e">
        <f>ROUND(AVERAGE('THIRD QUARTER'!C89,'FOURTH QUARTER'!C89),2)</f>
        <v>#DIV/0!</v>
      </c>
      <c r="D89" s="157" t="e">
        <f>ROUND(AVERAGE('THIRD QUARTER'!D89,'FOURTH QUARTER'!D89),2)</f>
        <v>#DIV/0!</v>
      </c>
      <c r="E89" s="157" t="e">
        <f>ROUND(AVERAGE('THIRD QUARTER'!E89,'FOURTH QUARTER'!E89),2)</f>
        <v>#DIV/0!</v>
      </c>
      <c r="F89" s="157" t="e">
        <f>ROUND(AVERAGE('THIRD QUARTER'!F89,'FOURTH QUARTER'!F89),2)</f>
        <v>#DIV/0!</v>
      </c>
      <c r="G89" s="157" t="e">
        <f>ROUND(AVERAGE('THIRD QUARTER'!G89,'FOURTH QUARTER'!G89),2)</f>
        <v>#DIV/0!</v>
      </c>
      <c r="H89" s="157" t="e">
        <f>ROUND(AVERAGE('THIRD QUARTER'!H89,'FOURTH QUARTER'!H89),2)</f>
        <v>#DIV/0!</v>
      </c>
      <c r="I89" s="157" t="e">
        <f>ROUND(AVERAGE('THIRD QUARTER'!I89,'FOURTH QUARTER'!I89),2)</f>
        <v>#REF!</v>
      </c>
      <c r="J89" s="157" t="e">
        <f>ROUND(AVERAGE('THIRD QUARTER'!J89,'FOURTH QUARTER'!J89),2)</f>
        <v>#DIV/0!</v>
      </c>
      <c r="K89" s="157" t="e">
        <f>ROUND(AVERAGE('THIRD QUARTER'!K89,'FOURTH QUARTER'!K89),2)</f>
        <v>#DIV/0!</v>
      </c>
      <c r="L89" s="157" t="e">
        <f>ROUND(AVERAGE('THIRD QUARTER'!L89,'FOURTH QUARTER'!L89),2)</f>
        <v>#DIV/0!</v>
      </c>
      <c r="M89" s="157" t="e">
        <f>ROUND(AVERAGE('THIRD QUARTER'!M89,'FOURTH QUARTER'!M89),2)</f>
        <v>#DIV/0!</v>
      </c>
      <c r="N89" s="55" t="e">
        <f t="shared" si="4"/>
        <v>#DIV/0!</v>
      </c>
      <c r="O89" s="223" t="str">
        <f t="shared" si="5"/>
        <v/>
      </c>
      <c r="P89" s="220" t="str">
        <f>IF(ISERROR('FIRST SEMESTER_SUMMARY'!O89+O89)/2,"",('FIRST SEMESTER_SUMMARY'!O89+O89)/2)</f>
        <v/>
      </c>
      <c r="Q89" s="56" t="str">
        <f t="shared" si="3"/>
        <v/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1:72" s="19" customFormat="1" ht="15.75" x14ac:dyDescent="0.2">
      <c r="A90" s="153">
        <v>29</v>
      </c>
      <c r="B90" s="164">
        <f>INPUT!B90</f>
        <v>0</v>
      </c>
      <c r="C90" s="157" t="e">
        <f>ROUND(AVERAGE('THIRD QUARTER'!C90,'FOURTH QUARTER'!C90),2)</f>
        <v>#DIV/0!</v>
      </c>
      <c r="D90" s="157" t="e">
        <f>ROUND(AVERAGE('THIRD QUARTER'!D90,'FOURTH QUARTER'!D90),2)</f>
        <v>#DIV/0!</v>
      </c>
      <c r="E90" s="157" t="e">
        <f>ROUND(AVERAGE('THIRD QUARTER'!E90,'FOURTH QUARTER'!E90),2)</f>
        <v>#DIV/0!</v>
      </c>
      <c r="F90" s="157" t="e">
        <f>ROUND(AVERAGE('THIRD QUARTER'!F90,'FOURTH QUARTER'!F90),2)</f>
        <v>#DIV/0!</v>
      </c>
      <c r="G90" s="157" t="e">
        <f>ROUND(AVERAGE('THIRD QUARTER'!G90,'FOURTH QUARTER'!G90),2)</f>
        <v>#DIV/0!</v>
      </c>
      <c r="H90" s="157" t="e">
        <f>ROUND(AVERAGE('THIRD QUARTER'!H90,'FOURTH QUARTER'!H90),2)</f>
        <v>#DIV/0!</v>
      </c>
      <c r="I90" s="157" t="e">
        <f>ROUND(AVERAGE('THIRD QUARTER'!I90,'FOURTH QUARTER'!I90),2)</f>
        <v>#REF!</v>
      </c>
      <c r="J90" s="157" t="e">
        <f>ROUND(AVERAGE('THIRD QUARTER'!J90,'FOURTH QUARTER'!J90),2)</f>
        <v>#DIV/0!</v>
      </c>
      <c r="K90" s="157" t="e">
        <f>ROUND(AVERAGE('THIRD QUARTER'!K90,'FOURTH QUARTER'!K90),2)</f>
        <v>#DIV/0!</v>
      </c>
      <c r="L90" s="157" t="e">
        <f>ROUND(AVERAGE('THIRD QUARTER'!L90,'FOURTH QUARTER'!L90),2)</f>
        <v>#DIV/0!</v>
      </c>
      <c r="M90" s="157" t="e">
        <f>ROUND(AVERAGE('THIRD QUARTER'!M90,'FOURTH QUARTER'!M90),2)</f>
        <v>#DIV/0!</v>
      </c>
      <c r="N90" s="55" t="e">
        <f t="shared" si="4"/>
        <v>#DIV/0!</v>
      </c>
      <c r="O90" s="223" t="str">
        <f t="shared" si="5"/>
        <v/>
      </c>
      <c r="P90" s="220" t="str">
        <f>IF(ISERROR('FIRST SEMESTER_SUMMARY'!O90+O90)/2,"",('FIRST SEMESTER_SUMMARY'!O90+O90)/2)</f>
        <v/>
      </c>
      <c r="Q90" s="56" t="str">
        <f t="shared" si="3"/>
        <v/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1:72" s="19" customFormat="1" ht="15.75" x14ac:dyDescent="0.2">
      <c r="A91" s="153">
        <v>30</v>
      </c>
      <c r="B91" s="164">
        <f>INPUT!B91</f>
        <v>0</v>
      </c>
      <c r="C91" s="157" t="e">
        <f>ROUND(AVERAGE('THIRD QUARTER'!C91,'FOURTH QUARTER'!C91),2)</f>
        <v>#DIV/0!</v>
      </c>
      <c r="D91" s="157" t="e">
        <f>ROUND(AVERAGE('THIRD QUARTER'!D91,'FOURTH QUARTER'!D91),2)</f>
        <v>#DIV/0!</v>
      </c>
      <c r="E91" s="157" t="e">
        <f>ROUND(AVERAGE('THIRD QUARTER'!E91,'FOURTH QUARTER'!E91),2)</f>
        <v>#DIV/0!</v>
      </c>
      <c r="F91" s="157" t="e">
        <f>ROUND(AVERAGE('THIRD QUARTER'!F91,'FOURTH QUARTER'!F91),2)</f>
        <v>#DIV/0!</v>
      </c>
      <c r="G91" s="157" t="e">
        <f>ROUND(AVERAGE('THIRD QUARTER'!G91,'FOURTH QUARTER'!G91),2)</f>
        <v>#DIV/0!</v>
      </c>
      <c r="H91" s="157" t="e">
        <f>ROUND(AVERAGE('THIRD QUARTER'!H91,'FOURTH QUARTER'!H91),2)</f>
        <v>#DIV/0!</v>
      </c>
      <c r="I91" s="157" t="e">
        <f>ROUND(AVERAGE('THIRD QUARTER'!I91,'FOURTH QUARTER'!I91),2)</f>
        <v>#REF!</v>
      </c>
      <c r="J91" s="157" t="e">
        <f>ROUND(AVERAGE('THIRD QUARTER'!J91,'FOURTH QUARTER'!J91),2)</f>
        <v>#DIV/0!</v>
      </c>
      <c r="K91" s="157" t="e">
        <f>ROUND(AVERAGE('THIRD QUARTER'!K91,'FOURTH QUARTER'!K91),2)</f>
        <v>#DIV/0!</v>
      </c>
      <c r="L91" s="157" t="e">
        <f>ROUND(AVERAGE('THIRD QUARTER'!L91,'FOURTH QUARTER'!L91),2)</f>
        <v>#DIV/0!</v>
      </c>
      <c r="M91" s="157" t="e">
        <f>ROUND(AVERAGE('THIRD QUARTER'!M91,'FOURTH QUARTER'!M91),2)</f>
        <v>#DIV/0!</v>
      </c>
      <c r="N91" s="55" t="e">
        <f t="shared" si="4"/>
        <v>#DIV/0!</v>
      </c>
      <c r="O91" s="223" t="str">
        <f t="shared" si="5"/>
        <v/>
      </c>
      <c r="P91" s="220" t="str">
        <f>IF(ISERROR('FIRST SEMESTER_SUMMARY'!O91+O91)/2,"",('FIRST SEMESTER_SUMMARY'!O91+O91)/2)</f>
        <v/>
      </c>
      <c r="Q91" s="56" t="str">
        <f t="shared" si="3"/>
        <v/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1:72" s="19" customFormat="1" ht="15.75" x14ac:dyDescent="0.2">
      <c r="A92" s="153">
        <v>31</v>
      </c>
      <c r="B92" s="164">
        <f>INPUT!B92</f>
        <v>0</v>
      </c>
      <c r="C92" s="157" t="e">
        <f>ROUND(AVERAGE('THIRD QUARTER'!C92,'FOURTH QUARTER'!C92),2)</f>
        <v>#DIV/0!</v>
      </c>
      <c r="D92" s="157" t="e">
        <f>ROUND(AVERAGE('THIRD QUARTER'!D92,'FOURTH QUARTER'!D92),2)</f>
        <v>#DIV/0!</v>
      </c>
      <c r="E92" s="157" t="e">
        <f>ROUND(AVERAGE('THIRD QUARTER'!E92,'FOURTH QUARTER'!E92),2)</f>
        <v>#DIV/0!</v>
      </c>
      <c r="F92" s="157" t="e">
        <f>ROUND(AVERAGE('THIRD QUARTER'!F92,'FOURTH QUARTER'!F92),2)</f>
        <v>#DIV/0!</v>
      </c>
      <c r="G92" s="157" t="e">
        <f>ROUND(AVERAGE('THIRD QUARTER'!G92,'FOURTH QUARTER'!G92),2)</f>
        <v>#DIV/0!</v>
      </c>
      <c r="H92" s="157" t="e">
        <f>ROUND(AVERAGE('THIRD QUARTER'!H92,'FOURTH QUARTER'!H92),2)</f>
        <v>#DIV/0!</v>
      </c>
      <c r="I92" s="157" t="e">
        <f>ROUND(AVERAGE('THIRD QUARTER'!I92,'FOURTH QUARTER'!I92),2)</f>
        <v>#REF!</v>
      </c>
      <c r="J92" s="157" t="e">
        <f>ROUND(AVERAGE('THIRD QUARTER'!J92,'FOURTH QUARTER'!J92),2)</f>
        <v>#DIV/0!</v>
      </c>
      <c r="K92" s="157" t="e">
        <f>ROUND(AVERAGE('THIRD QUARTER'!K92,'FOURTH QUARTER'!K92),2)</f>
        <v>#DIV/0!</v>
      </c>
      <c r="L92" s="157" t="e">
        <f>ROUND(AVERAGE('THIRD QUARTER'!L92,'FOURTH QUARTER'!L92),2)</f>
        <v>#DIV/0!</v>
      </c>
      <c r="M92" s="157" t="e">
        <f>ROUND(AVERAGE('THIRD QUARTER'!M92,'FOURTH QUARTER'!M92),2)</f>
        <v>#DIV/0!</v>
      </c>
      <c r="N92" s="55" t="e">
        <f t="shared" si="4"/>
        <v>#DIV/0!</v>
      </c>
      <c r="O92" s="223" t="str">
        <f t="shared" si="5"/>
        <v/>
      </c>
      <c r="P92" s="220" t="str">
        <f>IF(ISERROR('FIRST SEMESTER_SUMMARY'!O92+O92)/2,"",('FIRST SEMESTER_SUMMARY'!O92+O92)/2)</f>
        <v/>
      </c>
      <c r="Q92" s="56" t="str">
        <f t="shared" si="3"/>
        <v/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1:72" s="19" customFormat="1" ht="15.75" x14ac:dyDescent="0.2">
      <c r="A93" s="153">
        <v>32</v>
      </c>
      <c r="B93" s="164">
        <f>INPUT!B93</f>
        <v>0</v>
      </c>
      <c r="C93" s="157" t="e">
        <f>ROUND(AVERAGE('THIRD QUARTER'!C93,'FOURTH QUARTER'!C93),2)</f>
        <v>#DIV/0!</v>
      </c>
      <c r="D93" s="157" t="e">
        <f>ROUND(AVERAGE('THIRD QUARTER'!D93,'FOURTH QUARTER'!D93),2)</f>
        <v>#DIV/0!</v>
      </c>
      <c r="E93" s="157" t="e">
        <f>ROUND(AVERAGE('THIRD QUARTER'!E93,'FOURTH QUARTER'!E93),2)</f>
        <v>#DIV/0!</v>
      </c>
      <c r="F93" s="157" t="e">
        <f>ROUND(AVERAGE('THIRD QUARTER'!F93,'FOURTH QUARTER'!F93),2)</f>
        <v>#DIV/0!</v>
      </c>
      <c r="G93" s="157" t="e">
        <f>ROUND(AVERAGE('THIRD QUARTER'!G93,'FOURTH QUARTER'!G93),2)</f>
        <v>#DIV/0!</v>
      </c>
      <c r="H93" s="157" t="e">
        <f>ROUND(AVERAGE('THIRD QUARTER'!H93,'FOURTH QUARTER'!H93),2)</f>
        <v>#DIV/0!</v>
      </c>
      <c r="I93" s="157" t="e">
        <f>ROUND(AVERAGE('THIRD QUARTER'!I93,'FOURTH QUARTER'!I93),2)</f>
        <v>#REF!</v>
      </c>
      <c r="J93" s="157" t="e">
        <f>ROUND(AVERAGE('THIRD QUARTER'!J93,'FOURTH QUARTER'!J93),2)</f>
        <v>#DIV/0!</v>
      </c>
      <c r="K93" s="157" t="e">
        <f>ROUND(AVERAGE('THIRD QUARTER'!K93,'FOURTH QUARTER'!K93),2)</f>
        <v>#DIV/0!</v>
      </c>
      <c r="L93" s="157" t="e">
        <f>ROUND(AVERAGE('THIRD QUARTER'!L93,'FOURTH QUARTER'!L93),2)</f>
        <v>#DIV/0!</v>
      </c>
      <c r="M93" s="157" t="e">
        <f>ROUND(AVERAGE('THIRD QUARTER'!M93,'FOURTH QUARTER'!M93),2)</f>
        <v>#DIV/0!</v>
      </c>
      <c r="N93" s="55" t="e">
        <f t="shared" si="4"/>
        <v>#DIV/0!</v>
      </c>
      <c r="O93" s="223" t="str">
        <f t="shared" si="5"/>
        <v/>
      </c>
      <c r="P93" s="220" t="str">
        <f>IF(ISERROR('FIRST SEMESTER_SUMMARY'!O93+O93)/2,"",('FIRST SEMESTER_SUMMARY'!O93+O93)/2)</f>
        <v/>
      </c>
      <c r="Q93" s="56" t="str">
        <f t="shared" si="3"/>
        <v/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1:72" s="19" customFormat="1" ht="15.75" x14ac:dyDescent="0.2">
      <c r="A94" s="153">
        <v>33</v>
      </c>
      <c r="B94" s="164">
        <f>INPUT!B94</f>
        <v>0</v>
      </c>
      <c r="C94" s="157" t="e">
        <f>ROUND(AVERAGE('THIRD QUARTER'!C94,'FOURTH QUARTER'!C94),2)</f>
        <v>#DIV/0!</v>
      </c>
      <c r="D94" s="157" t="e">
        <f>ROUND(AVERAGE('THIRD QUARTER'!D94,'FOURTH QUARTER'!D94),2)</f>
        <v>#DIV/0!</v>
      </c>
      <c r="E94" s="157" t="e">
        <f>ROUND(AVERAGE('THIRD QUARTER'!E94,'FOURTH QUARTER'!E94),2)</f>
        <v>#DIV/0!</v>
      </c>
      <c r="F94" s="157" t="e">
        <f>ROUND(AVERAGE('THIRD QUARTER'!F94,'FOURTH QUARTER'!F94),2)</f>
        <v>#DIV/0!</v>
      </c>
      <c r="G94" s="157" t="e">
        <f>ROUND(AVERAGE('THIRD QUARTER'!G94,'FOURTH QUARTER'!G94),2)</f>
        <v>#DIV/0!</v>
      </c>
      <c r="H94" s="157" t="e">
        <f>ROUND(AVERAGE('THIRD QUARTER'!H94,'FOURTH QUARTER'!H94),2)</f>
        <v>#DIV/0!</v>
      </c>
      <c r="I94" s="157" t="e">
        <f>ROUND(AVERAGE('THIRD QUARTER'!I94,'FOURTH QUARTER'!I94),2)</f>
        <v>#REF!</v>
      </c>
      <c r="J94" s="157" t="e">
        <f>ROUND(AVERAGE('THIRD QUARTER'!J94,'FOURTH QUARTER'!J94),2)</f>
        <v>#DIV/0!</v>
      </c>
      <c r="K94" s="157" t="e">
        <f>ROUND(AVERAGE('THIRD QUARTER'!K94,'FOURTH QUARTER'!K94),2)</f>
        <v>#DIV/0!</v>
      </c>
      <c r="L94" s="157" t="e">
        <f>ROUND(AVERAGE('THIRD QUARTER'!L94,'FOURTH QUARTER'!L94),2)</f>
        <v>#DIV/0!</v>
      </c>
      <c r="M94" s="157" t="e">
        <f>ROUND(AVERAGE('THIRD QUARTER'!M94,'FOURTH QUARTER'!M94),2)</f>
        <v>#DIV/0!</v>
      </c>
      <c r="N94" s="55" t="e">
        <f t="shared" si="4"/>
        <v>#DIV/0!</v>
      </c>
      <c r="O94" s="223" t="str">
        <f t="shared" si="5"/>
        <v/>
      </c>
      <c r="P94" s="220" t="str">
        <f>IF(ISERROR('FIRST SEMESTER_SUMMARY'!O94+O94)/2,"",('FIRST SEMESTER_SUMMARY'!O94+O94)/2)</f>
        <v/>
      </c>
      <c r="Q94" s="56" t="str">
        <f t="shared" si="3"/>
        <v/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1:72" s="19" customFormat="1" ht="15.75" x14ac:dyDescent="0.2">
      <c r="A95" s="153">
        <v>34</v>
      </c>
      <c r="B95" s="164">
        <f>INPUT!B95</f>
        <v>0</v>
      </c>
      <c r="C95" s="157" t="e">
        <f>ROUND(AVERAGE('THIRD QUARTER'!C95,'FOURTH QUARTER'!C95),2)</f>
        <v>#DIV/0!</v>
      </c>
      <c r="D95" s="157" t="e">
        <f>ROUND(AVERAGE('THIRD QUARTER'!D95,'FOURTH QUARTER'!D95),2)</f>
        <v>#DIV/0!</v>
      </c>
      <c r="E95" s="157" t="e">
        <f>ROUND(AVERAGE('THIRD QUARTER'!E95,'FOURTH QUARTER'!E95),2)</f>
        <v>#DIV/0!</v>
      </c>
      <c r="F95" s="157" t="e">
        <f>ROUND(AVERAGE('THIRD QUARTER'!F95,'FOURTH QUARTER'!F95),2)</f>
        <v>#DIV/0!</v>
      </c>
      <c r="G95" s="157" t="e">
        <f>ROUND(AVERAGE('THIRD QUARTER'!G95,'FOURTH QUARTER'!G95),2)</f>
        <v>#DIV/0!</v>
      </c>
      <c r="H95" s="157" t="e">
        <f>ROUND(AVERAGE('THIRD QUARTER'!H95,'FOURTH QUARTER'!H95),2)</f>
        <v>#DIV/0!</v>
      </c>
      <c r="I95" s="157" t="e">
        <f>ROUND(AVERAGE('THIRD QUARTER'!I95,'FOURTH QUARTER'!I95),2)</f>
        <v>#REF!</v>
      </c>
      <c r="J95" s="157" t="e">
        <f>ROUND(AVERAGE('THIRD QUARTER'!J95,'FOURTH QUARTER'!J95),2)</f>
        <v>#DIV/0!</v>
      </c>
      <c r="K95" s="157" t="e">
        <f>ROUND(AVERAGE('THIRD QUARTER'!K95,'FOURTH QUARTER'!K95),2)</f>
        <v>#DIV/0!</v>
      </c>
      <c r="L95" s="157" t="e">
        <f>ROUND(AVERAGE('THIRD QUARTER'!L95,'FOURTH QUARTER'!L95),2)</f>
        <v>#DIV/0!</v>
      </c>
      <c r="M95" s="157" t="e">
        <f>ROUND(AVERAGE('THIRD QUARTER'!M95,'FOURTH QUARTER'!M95),2)</f>
        <v>#DIV/0!</v>
      </c>
      <c r="N95" s="55" t="e">
        <f t="shared" si="4"/>
        <v>#DIV/0!</v>
      </c>
      <c r="O95" s="223" t="str">
        <f t="shared" si="5"/>
        <v/>
      </c>
      <c r="P95" s="220" t="str">
        <f>IF(ISERROR('FIRST SEMESTER_SUMMARY'!O95+O95)/2,"",('FIRST SEMESTER_SUMMARY'!O95+O95)/2)</f>
        <v/>
      </c>
      <c r="Q95" s="56" t="str">
        <f t="shared" si="3"/>
        <v/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1:72" s="19" customFormat="1" ht="15.75" x14ac:dyDescent="0.2">
      <c r="A96" s="153">
        <v>35</v>
      </c>
      <c r="B96" s="164">
        <f>INPUT!B96</f>
        <v>0</v>
      </c>
      <c r="C96" s="157" t="e">
        <f>ROUND(AVERAGE('THIRD QUARTER'!C96,'FOURTH QUARTER'!C96),2)</f>
        <v>#DIV/0!</v>
      </c>
      <c r="D96" s="157" t="e">
        <f>ROUND(AVERAGE('THIRD QUARTER'!D96,'FOURTH QUARTER'!D96),2)</f>
        <v>#DIV/0!</v>
      </c>
      <c r="E96" s="157" t="e">
        <f>ROUND(AVERAGE('THIRD QUARTER'!E96,'FOURTH QUARTER'!E96),2)</f>
        <v>#DIV/0!</v>
      </c>
      <c r="F96" s="157" t="e">
        <f>ROUND(AVERAGE('THIRD QUARTER'!F96,'FOURTH QUARTER'!F96),2)</f>
        <v>#DIV/0!</v>
      </c>
      <c r="G96" s="157" t="e">
        <f>ROUND(AVERAGE('THIRD QUARTER'!G96,'FOURTH QUARTER'!G96),2)</f>
        <v>#DIV/0!</v>
      </c>
      <c r="H96" s="157" t="e">
        <f>ROUND(AVERAGE('THIRD QUARTER'!H96,'FOURTH QUARTER'!H96),2)</f>
        <v>#DIV/0!</v>
      </c>
      <c r="I96" s="157" t="e">
        <f>ROUND(AVERAGE('THIRD QUARTER'!I96,'FOURTH QUARTER'!I96),2)</f>
        <v>#REF!</v>
      </c>
      <c r="J96" s="157" t="e">
        <f>ROUND(AVERAGE('THIRD QUARTER'!J96,'FOURTH QUARTER'!J96),2)</f>
        <v>#DIV/0!</v>
      </c>
      <c r="K96" s="157" t="e">
        <f>ROUND(AVERAGE('THIRD QUARTER'!K96,'FOURTH QUARTER'!K96),2)</f>
        <v>#DIV/0!</v>
      </c>
      <c r="L96" s="157" t="e">
        <f>ROUND(AVERAGE('THIRD QUARTER'!L96,'FOURTH QUARTER'!L96),2)</f>
        <v>#DIV/0!</v>
      </c>
      <c r="M96" s="157" t="e">
        <f>ROUND(AVERAGE('THIRD QUARTER'!M96,'FOURTH QUARTER'!M96),2)</f>
        <v>#DIV/0!</v>
      </c>
      <c r="N96" s="55" t="e">
        <f t="shared" si="4"/>
        <v>#DIV/0!</v>
      </c>
      <c r="O96" s="223" t="str">
        <f t="shared" si="5"/>
        <v/>
      </c>
      <c r="P96" s="220" t="str">
        <f>IF(ISERROR('FIRST SEMESTER_SUMMARY'!O96+O96)/2,"",('FIRST SEMESTER_SUMMARY'!O96+O96)/2)</f>
        <v/>
      </c>
      <c r="Q96" s="56" t="str">
        <f t="shared" si="3"/>
        <v/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1:72" s="19" customFormat="1" ht="15.75" x14ac:dyDescent="0.2">
      <c r="A97" s="153">
        <v>36</v>
      </c>
      <c r="B97" s="164">
        <f>INPUT!B97</f>
        <v>0</v>
      </c>
      <c r="C97" s="157" t="e">
        <f>ROUND(AVERAGE('THIRD QUARTER'!C97,'FOURTH QUARTER'!C97),2)</f>
        <v>#DIV/0!</v>
      </c>
      <c r="D97" s="157" t="e">
        <f>ROUND(AVERAGE('THIRD QUARTER'!D97,'FOURTH QUARTER'!D97),2)</f>
        <v>#DIV/0!</v>
      </c>
      <c r="E97" s="157" t="e">
        <f>ROUND(AVERAGE('THIRD QUARTER'!E97,'FOURTH QUARTER'!E97),2)</f>
        <v>#DIV/0!</v>
      </c>
      <c r="F97" s="157" t="e">
        <f>ROUND(AVERAGE('THIRD QUARTER'!F97,'FOURTH QUARTER'!F97),2)</f>
        <v>#DIV/0!</v>
      </c>
      <c r="G97" s="157" t="e">
        <f>ROUND(AVERAGE('THIRD QUARTER'!G97,'FOURTH QUARTER'!G97),2)</f>
        <v>#DIV/0!</v>
      </c>
      <c r="H97" s="157" t="e">
        <f>ROUND(AVERAGE('THIRD QUARTER'!H97,'FOURTH QUARTER'!H97),2)</f>
        <v>#DIV/0!</v>
      </c>
      <c r="I97" s="157" t="e">
        <f>ROUND(AVERAGE('THIRD QUARTER'!I97,'FOURTH QUARTER'!I97),2)</f>
        <v>#REF!</v>
      </c>
      <c r="J97" s="157" t="e">
        <f>ROUND(AVERAGE('THIRD QUARTER'!J97,'FOURTH QUARTER'!J97),2)</f>
        <v>#DIV/0!</v>
      </c>
      <c r="K97" s="157" t="e">
        <f>ROUND(AVERAGE('THIRD QUARTER'!K97,'FOURTH QUARTER'!K97),2)</f>
        <v>#DIV/0!</v>
      </c>
      <c r="L97" s="157" t="e">
        <f>ROUND(AVERAGE('THIRD QUARTER'!L97,'FOURTH QUARTER'!L97),2)</f>
        <v>#DIV/0!</v>
      </c>
      <c r="M97" s="157" t="e">
        <f>ROUND(AVERAGE('THIRD QUARTER'!M97,'FOURTH QUARTER'!M97),2)</f>
        <v>#DIV/0!</v>
      </c>
      <c r="N97" s="55" t="e">
        <f t="shared" si="4"/>
        <v>#DIV/0!</v>
      </c>
      <c r="O97" s="223" t="str">
        <f t="shared" si="5"/>
        <v/>
      </c>
      <c r="P97" s="220" t="str">
        <f>IF(ISERROR('FIRST SEMESTER_SUMMARY'!O97+O97)/2,"",('FIRST SEMESTER_SUMMARY'!O97+O97)/2)</f>
        <v/>
      </c>
      <c r="Q97" s="56" t="str">
        <f t="shared" si="3"/>
        <v/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1:72" s="19" customFormat="1" ht="15.75" x14ac:dyDescent="0.2">
      <c r="A98" s="153">
        <v>37</v>
      </c>
      <c r="B98" s="164">
        <f>INPUT!B98</f>
        <v>0</v>
      </c>
      <c r="C98" s="157" t="e">
        <f>ROUND(AVERAGE('THIRD QUARTER'!C98,'FOURTH QUARTER'!C98),2)</f>
        <v>#DIV/0!</v>
      </c>
      <c r="D98" s="157" t="e">
        <f>ROUND(AVERAGE('THIRD QUARTER'!D98,'FOURTH QUARTER'!D98),2)</f>
        <v>#DIV/0!</v>
      </c>
      <c r="E98" s="157" t="e">
        <f>ROUND(AVERAGE('THIRD QUARTER'!E98,'FOURTH QUARTER'!E98),2)</f>
        <v>#DIV/0!</v>
      </c>
      <c r="F98" s="157" t="e">
        <f>ROUND(AVERAGE('THIRD QUARTER'!F98,'FOURTH QUARTER'!F98),2)</f>
        <v>#DIV/0!</v>
      </c>
      <c r="G98" s="157" t="e">
        <f>ROUND(AVERAGE('THIRD QUARTER'!G98,'FOURTH QUARTER'!G98),2)</f>
        <v>#DIV/0!</v>
      </c>
      <c r="H98" s="157" t="e">
        <f>ROUND(AVERAGE('THIRD QUARTER'!H98,'FOURTH QUARTER'!H98),2)</f>
        <v>#DIV/0!</v>
      </c>
      <c r="I98" s="157" t="e">
        <f>ROUND(AVERAGE('THIRD QUARTER'!I98,'FOURTH QUARTER'!I98),2)</f>
        <v>#REF!</v>
      </c>
      <c r="J98" s="157" t="e">
        <f>ROUND(AVERAGE('THIRD QUARTER'!J98,'FOURTH QUARTER'!J98),2)</f>
        <v>#DIV/0!</v>
      </c>
      <c r="K98" s="157" t="e">
        <f>ROUND(AVERAGE('THIRD QUARTER'!K98,'FOURTH QUARTER'!K98),2)</f>
        <v>#DIV/0!</v>
      </c>
      <c r="L98" s="157" t="e">
        <f>ROUND(AVERAGE('THIRD QUARTER'!L98,'FOURTH QUARTER'!L98),2)</f>
        <v>#DIV/0!</v>
      </c>
      <c r="M98" s="157" t="e">
        <f>ROUND(AVERAGE('THIRD QUARTER'!M98,'FOURTH QUARTER'!M98),2)</f>
        <v>#DIV/0!</v>
      </c>
      <c r="N98" s="55" t="e">
        <f t="shared" si="4"/>
        <v>#DIV/0!</v>
      </c>
      <c r="O98" s="223" t="str">
        <f t="shared" si="5"/>
        <v/>
      </c>
      <c r="P98" s="220" t="str">
        <f>IF(ISERROR('FIRST SEMESTER_SUMMARY'!O98+O98)/2,"",('FIRST SEMESTER_SUMMARY'!O98+O98)/2)</f>
        <v/>
      </c>
      <c r="Q98" s="56" t="str">
        <f t="shared" si="3"/>
        <v/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1:72" s="19" customFormat="1" ht="15.75" x14ac:dyDescent="0.2">
      <c r="A99" s="153">
        <v>38</v>
      </c>
      <c r="B99" s="164">
        <f>INPUT!B99</f>
        <v>0</v>
      </c>
      <c r="C99" s="157" t="e">
        <f>ROUND(AVERAGE('THIRD QUARTER'!C99,'FOURTH QUARTER'!C99),2)</f>
        <v>#DIV/0!</v>
      </c>
      <c r="D99" s="157" t="e">
        <f>ROUND(AVERAGE('THIRD QUARTER'!D99,'FOURTH QUARTER'!D99),2)</f>
        <v>#DIV/0!</v>
      </c>
      <c r="E99" s="157" t="e">
        <f>ROUND(AVERAGE('THIRD QUARTER'!E99,'FOURTH QUARTER'!E99),2)</f>
        <v>#DIV/0!</v>
      </c>
      <c r="F99" s="157" t="e">
        <f>ROUND(AVERAGE('THIRD QUARTER'!F99,'FOURTH QUARTER'!F99),2)</f>
        <v>#DIV/0!</v>
      </c>
      <c r="G99" s="157" t="e">
        <f>ROUND(AVERAGE('THIRD QUARTER'!G99,'FOURTH QUARTER'!G99),2)</f>
        <v>#DIV/0!</v>
      </c>
      <c r="H99" s="157" t="e">
        <f>ROUND(AVERAGE('THIRD QUARTER'!H99,'FOURTH QUARTER'!H99),2)</f>
        <v>#DIV/0!</v>
      </c>
      <c r="I99" s="157" t="e">
        <f>ROUND(AVERAGE('THIRD QUARTER'!I99,'FOURTH QUARTER'!I99),2)</f>
        <v>#REF!</v>
      </c>
      <c r="J99" s="157" t="e">
        <f>ROUND(AVERAGE('THIRD QUARTER'!J99,'FOURTH QUARTER'!J99),2)</f>
        <v>#DIV/0!</v>
      </c>
      <c r="K99" s="157" t="e">
        <f>ROUND(AVERAGE('THIRD QUARTER'!K99,'FOURTH QUARTER'!K99),2)</f>
        <v>#DIV/0!</v>
      </c>
      <c r="L99" s="157" t="e">
        <f>ROUND(AVERAGE('THIRD QUARTER'!L99,'FOURTH QUARTER'!L99),2)</f>
        <v>#DIV/0!</v>
      </c>
      <c r="M99" s="157" t="e">
        <f>ROUND(AVERAGE('THIRD QUARTER'!M99,'FOURTH QUARTER'!M99),2)</f>
        <v>#DIV/0!</v>
      </c>
      <c r="N99" s="55" t="e">
        <f t="shared" si="4"/>
        <v>#DIV/0!</v>
      </c>
      <c r="O99" s="223" t="str">
        <f t="shared" si="5"/>
        <v/>
      </c>
      <c r="P99" s="220" t="str">
        <f>IF(ISERROR('FIRST SEMESTER_SUMMARY'!O99+O99)/2,"",('FIRST SEMESTER_SUMMARY'!O99+O99)/2)</f>
        <v/>
      </c>
      <c r="Q99" s="56" t="str">
        <f t="shared" si="3"/>
        <v/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1:72" s="19" customFormat="1" ht="15.75" x14ac:dyDescent="0.2">
      <c r="A100" s="153">
        <v>39</v>
      </c>
      <c r="B100" s="164">
        <f>INPUT!B100</f>
        <v>0</v>
      </c>
      <c r="C100" s="157" t="e">
        <f>ROUND(AVERAGE('THIRD QUARTER'!C100,'FOURTH QUARTER'!C100),2)</f>
        <v>#DIV/0!</v>
      </c>
      <c r="D100" s="157" t="e">
        <f>ROUND(AVERAGE('THIRD QUARTER'!D100,'FOURTH QUARTER'!D100),2)</f>
        <v>#DIV/0!</v>
      </c>
      <c r="E100" s="157" t="e">
        <f>ROUND(AVERAGE('THIRD QUARTER'!E100,'FOURTH QUARTER'!E100),2)</f>
        <v>#DIV/0!</v>
      </c>
      <c r="F100" s="157" t="e">
        <f>ROUND(AVERAGE('THIRD QUARTER'!F100,'FOURTH QUARTER'!F100),2)</f>
        <v>#DIV/0!</v>
      </c>
      <c r="G100" s="157" t="e">
        <f>ROUND(AVERAGE('THIRD QUARTER'!G100,'FOURTH QUARTER'!G100),2)</f>
        <v>#DIV/0!</v>
      </c>
      <c r="H100" s="157" t="e">
        <f>ROUND(AVERAGE('THIRD QUARTER'!H100,'FOURTH QUARTER'!H100),2)</f>
        <v>#DIV/0!</v>
      </c>
      <c r="I100" s="157" t="e">
        <f>ROUND(AVERAGE('THIRD QUARTER'!I100,'FOURTH QUARTER'!I100),2)</f>
        <v>#REF!</v>
      </c>
      <c r="J100" s="157" t="e">
        <f>ROUND(AVERAGE('THIRD QUARTER'!J100,'FOURTH QUARTER'!J100),2)</f>
        <v>#DIV/0!</v>
      </c>
      <c r="K100" s="157" t="e">
        <f>ROUND(AVERAGE('THIRD QUARTER'!K100,'FOURTH QUARTER'!K100),2)</f>
        <v>#DIV/0!</v>
      </c>
      <c r="L100" s="157" t="e">
        <f>ROUND(AVERAGE('THIRD QUARTER'!L100,'FOURTH QUARTER'!L100),2)</f>
        <v>#DIV/0!</v>
      </c>
      <c r="M100" s="157" t="e">
        <f>ROUND(AVERAGE('THIRD QUARTER'!M100,'FOURTH QUARTER'!M100),2)</f>
        <v>#DIV/0!</v>
      </c>
      <c r="N100" s="55" t="e">
        <f t="shared" si="4"/>
        <v>#DIV/0!</v>
      </c>
      <c r="O100" s="223" t="str">
        <f t="shared" si="5"/>
        <v/>
      </c>
      <c r="P100" s="220" t="str">
        <f>IF(ISERROR('FIRST SEMESTER_SUMMARY'!O100+O100)/2,"",('FIRST SEMESTER_SUMMARY'!O100+O100)/2)</f>
        <v/>
      </c>
      <c r="Q100" s="56" t="str">
        <f t="shared" si="3"/>
        <v/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1:72" s="19" customFormat="1" ht="15.75" x14ac:dyDescent="0.2">
      <c r="A101" s="153">
        <v>40</v>
      </c>
      <c r="B101" s="164">
        <f>INPUT!B101</f>
        <v>0</v>
      </c>
      <c r="C101" s="157" t="e">
        <f>ROUND(AVERAGE('THIRD QUARTER'!C101,'FOURTH QUARTER'!C101),2)</f>
        <v>#DIV/0!</v>
      </c>
      <c r="D101" s="157" t="e">
        <f>ROUND(AVERAGE('THIRD QUARTER'!D101,'FOURTH QUARTER'!D101),2)</f>
        <v>#DIV/0!</v>
      </c>
      <c r="E101" s="157" t="e">
        <f>ROUND(AVERAGE('THIRD QUARTER'!E101,'FOURTH QUARTER'!E101),2)</f>
        <v>#DIV/0!</v>
      </c>
      <c r="F101" s="157" t="e">
        <f>ROUND(AVERAGE('THIRD QUARTER'!F101,'FOURTH QUARTER'!F101),2)</f>
        <v>#DIV/0!</v>
      </c>
      <c r="G101" s="157" t="e">
        <f>ROUND(AVERAGE('THIRD QUARTER'!G101,'FOURTH QUARTER'!G101),2)</f>
        <v>#DIV/0!</v>
      </c>
      <c r="H101" s="157" t="e">
        <f>ROUND(AVERAGE('THIRD QUARTER'!H101,'FOURTH QUARTER'!H101),2)</f>
        <v>#DIV/0!</v>
      </c>
      <c r="I101" s="157" t="e">
        <f>ROUND(AVERAGE('THIRD QUARTER'!I101,'FOURTH QUARTER'!I101),2)</f>
        <v>#REF!</v>
      </c>
      <c r="J101" s="157" t="e">
        <f>ROUND(AVERAGE('THIRD QUARTER'!J101,'FOURTH QUARTER'!J101),2)</f>
        <v>#DIV/0!</v>
      </c>
      <c r="K101" s="157" t="e">
        <f>ROUND(AVERAGE('THIRD QUARTER'!K101,'FOURTH QUARTER'!K101),2)</f>
        <v>#DIV/0!</v>
      </c>
      <c r="L101" s="157" t="e">
        <f>ROUND(AVERAGE('THIRD QUARTER'!L101,'FOURTH QUARTER'!L101),2)</f>
        <v>#DIV/0!</v>
      </c>
      <c r="M101" s="157" t="e">
        <f>ROUND(AVERAGE('THIRD QUARTER'!M101,'FOURTH QUARTER'!M101),2)</f>
        <v>#DIV/0!</v>
      </c>
      <c r="N101" s="55" t="e">
        <f t="shared" si="4"/>
        <v>#DIV/0!</v>
      </c>
      <c r="O101" s="223" t="str">
        <f t="shared" si="5"/>
        <v/>
      </c>
      <c r="P101" s="220" t="str">
        <f>IF(ISERROR('FIRST SEMESTER_SUMMARY'!O101+O101)/2,"",('FIRST SEMESTER_SUMMARY'!O101+O101)/2)</f>
        <v/>
      </c>
      <c r="Q101" s="56" t="str">
        <f t="shared" si="3"/>
        <v/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1:72" s="19" customFormat="1" ht="15.75" x14ac:dyDescent="0.2">
      <c r="A102" s="153">
        <v>41</v>
      </c>
      <c r="B102" s="164">
        <f>INPUT!B102</f>
        <v>0</v>
      </c>
      <c r="C102" s="157" t="e">
        <f>ROUND(AVERAGE('THIRD QUARTER'!C102,'FOURTH QUARTER'!C102),2)</f>
        <v>#DIV/0!</v>
      </c>
      <c r="D102" s="157" t="e">
        <f>ROUND(AVERAGE('THIRD QUARTER'!D102,'FOURTH QUARTER'!D102),2)</f>
        <v>#DIV/0!</v>
      </c>
      <c r="E102" s="157" t="e">
        <f>ROUND(AVERAGE('THIRD QUARTER'!E102,'FOURTH QUARTER'!E102),2)</f>
        <v>#DIV/0!</v>
      </c>
      <c r="F102" s="157" t="e">
        <f>ROUND(AVERAGE('THIRD QUARTER'!F102,'FOURTH QUARTER'!F102),2)</f>
        <v>#DIV/0!</v>
      </c>
      <c r="G102" s="157" t="e">
        <f>ROUND(AVERAGE('THIRD QUARTER'!G102,'FOURTH QUARTER'!G102),2)</f>
        <v>#DIV/0!</v>
      </c>
      <c r="H102" s="157" t="e">
        <f>ROUND(AVERAGE('THIRD QUARTER'!H102,'FOURTH QUARTER'!H102),2)</f>
        <v>#DIV/0!</v>
      </c>
      <c r="I102" s="157" t="e">
        <f>ROUND(AVERAGE('THIRD QUARTER'!I102,'FOURTH QUARTER'!I102),2)</f>
        <v>#REF!</v>
      </c>
      <c r="J102" s="157" t="e">
        <f>ROUND(AVERAGE('THIRD QUARTER'!J102,'FOURTH QUARTER'!J102),2)</f>
        <v>#DIV/0!</v>
      </c>
      <c r="K102" s="157" t="e">
        <f>ROUND(AVERAGE('THIRD QUARTER'!K102,'FOURTH QUARTER'!K102),2)</f>
        <v>#DIV/0!</v>
      </c>
      <c r="L102" s="157" t="e">
        <f>ROUND(AVERAGE('THIRD QUARTER'!L102,'FOURTH QUARTER'!L102),2)</f>
        <v>#DIV/0!</v>
      </c>
      <c r="M102" s="157" t="e">
        <f>ROUND(AVERAGE('THIRD QUARTER'!M102,'FOURTH QUARTER'!M102),2)</f>
        <v>#DIV/0!</v>
      </c>
      <c r="N102" s="55" t="e">
        <f t="shared" si="4"/>
        <v>#DIV/0!</v>
      </c>
      <c r="O102" s="223" t="str">
        <f t="shared" si="5"/>
        <v/>
      </c>
      <c r="P102" s="220" t="str">
        <f>IF(ISERROR('FIRST SEMESTER_SUMMARY'!O102+O102)/2,"",('FIRST SEMESTER_SUMMARY'!O102+O102)/2)</f>
        <v/>
      </c>
      <c r="Q102" s="56" t="str">
        <f t="shared" si="3"/>
        <v/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1:72" s="19" customFormat="1" ht="15.75" x14ac:dyDescent="0.2">
      <c r="A103" s="153">
        <v>42</v>
      </c>
      <c r="B103" s="164">
        <f>INPUT!B103</f>
        <v>0</v>
      </c>
      <c r="C103" s="157" t="e">
        <f>ROUND(AVERAGE('THIRD QUARTER'!C103,'FOURTH QUARTER'!C103),2)</f>
        <v>#DIV/0!</v>
      </c>
      <c r="D103" s="157" t="e">
        <f>ROUND(AVERAGE('THIRD QUARTER'!D103,'FOURTH QUARTER'!D103),2)</f>
        <v>#DIV/0!</v>
      </c>
      <c r="E103" s="157" t="e">
        <f>ROUND(AVERAGE('THIRD QUARTER'!E103,'FOURTH QUARTER'!E103),2)</f>
        <v>#DIV/0!</v>
      </c>
      <c r="F103" s="157" t="e">
        <f>ROUND(AVERAGE('THIRD QUARTER'!F103,'FOURTH QUARTER'!F103),2)</f>
        <v>#DIV/0!</v>
      </c>
      <c r="G103" s="157" t="e">
        <f>ROUND(AVERAGE('THIRD QUARTER'!G103,'FOURTH QUARTER'!G103),2)</f>
        <v>#DIV/0!</v>
      </c>
      <c r="H103" s="157" t="e">
        <f>ROUND(AVERAGE('THIRD QUARTER'!H103,'FOURTH QUARTER'!H103),2)</f>
        <v>#DIV/0!</v>
      </c>
      <c r="I103" s="157" t="e">
        <f>ROUND(AVERAGE('THIRD QUARTER'!I103,'FOURTH QUARTER'!I103),2)</f>
        <v>#REF!</v>
      </c>
      <c r="J103" s="157" t="e">
        <f>ROUND(AVERAGE('THIRD QUARTER'!J103,'FOURTH QUARTER'!J103),2)</f>
        <v>#DIV/0!</v>
      </c>
      <c r="K103" s="157" t="e">
        <f>ROUND(AVERAGE('THIRD QUARTER'!K103,'FOURTH QUARTER'!K103),2)</f>
        <v>#DIV/0!</v>
      </c>
      <c r="L103" s="157" t="e">
        <f>ROUND(AVERAGE('THIRD QUARTER'!L103,'FOURTH QUARTER'!L103),2)</f>
        <v>#DIV/0!</v>
      </c>
      <c r="M103" s="157" t="e">
        <f>ROUND(AVERAGE('THIRD QUARTER'!M103,'FOURTH QUARTER'!M103),2)</f>
        <v>#DIV/0!</v>
      </c>
      <c r="N103" s="55" t="e">
        <f t="shared" si="4"/>
        <v>#DIV/0!</v>
      </c>
      <c r="O103" s="223" t="str">
        <f t="shared" si="5"/>
        <v/>
      </c>
      <c r="P103" s="220" t="str">
        <f>IF(ISERROR('FIRST SEMESTER_SUMMARY'!O103+O103)/2,"",('FIRST SEMESTER_SUMMARY'!O103+O103)/2)</f>
        <v/>
      </c>
      <c r="Q103" s="56" t="str">
        <f t="shared" si="3"/>
        <v/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1:72" s="19" customFormat="1" ht="15.75" x14ac:dyDescent="0.2">
      <c r="A104" s="153">
        <v>43</v>
      </c>
      <c r="B104" s="164">
        <f>INPUT!B104</f>
        <v>0</v>
      </c>
      <c r="C104" s="157" t="e">
        <f>ROUND(AVERAGE('THIRD QUARTER'!C104,'FOURTH QUARTER'!C104),2)</f>
        <v>#DIV/0!</v>
      </c>
      <c r="D104" s="157" t="e">
        <f>ROUND(AVERAGE('THIRD QUARTER'!D104,'FOURTH QUARTER'!D104),2)</f>
        <v>#DIV/0!</v>
      </c>
      <c r="E104" s="157" t="e">
        <f>ROUND(AVERAGE('THIRD QUARTER'!E104,'FOURTH QUARTER'!E104),2)</f>
        <v>#DIV/0!</v>
      </c>
      <c r="F104" s="157" t="e">
        <f>ROUND(AVERAGE('THIRD QUARTER'!F104,'FOURTH QUARTER'!F104),2)</f>
        <v>#DIV/0!</v>
      </c>
      <c r="G104" s="157" t="e">
        <f>ROUND(AVERAGE('THIRD QUARTER'!G104,'FOURTH QUARTER'!G104),2)</f>
        <v>#DIV/0!</v>
      </c>
      <c r="H104" s="157" t="e">
        <f>ROUND(AVERAGE('THIRD QUARTER'!H104,'FOURTH QUARTER'!H104),2)</f>
        <v>#DIV/0!</v>
      </c>
      <c r="I104" s="157" t="e">
        <f>ROUND(AVERAGE('THIRD QUARTER'!I104,'FOURTH QUARTER'!I104),2)</f>
        <v>#REF!</v>
      </c>
      <c r="J104" s="157" t="e">
        <f>ROUND(AVERAGE('THIRD QUARTER'!J104,'FOURTH QUARTER'!J104),2)</f>
        <v>#DIV/0!</v>
      </c>
      <c r="K104" s="157" t="e">
        <f>ROUND(AVERAGE('THIRD QUARTER'!K104,'FOURTH QUARTER'!K104),2)</f>
        <v>#DIV/0!</v>
      </c>
      <c r="L104" s="157" t="e">
        <f>ROUND(AVERAGE('THIRD QUARTER'!L104,'FOURTH QUARTER'!L104),2)</f>
        <v>#DIV/0!</v>
      </c>
      <c r="M104" s="157" t="e">
        <f>ROUND(AVERAGE('THIRD QUARTER'!M104,'FOURTH QUARTER'!M104),2)</f>
        <v>#DIV/0!</v>
      </c>
      <c r="N104" s="55" t="e">
        <f t="shared" si="4"/>
        <v>#DIV/0!</v>
      </c>
      <c r="O104" s="223" t="str">
        <f t="shared" si="5"/>
        <v/>
      </c>
      <c r="P104" s="220" t="str">
        <f>IF(ISERROR('FIRST SEMESTER_SUMMARY'!O104+O104)/2,"",('FIRST SEMESTER_SUMMARY'!O104+O104)/2)</f>
        <v/>
      </c>
      <c r="Q104" s="56" t="str">
        <f t="shared" si="3"/>
        <v/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1:72" s="19" customFormat="1" ht="15.75" x14ac:dyDescent="0.2">
      <c r="A105" s="153">
        <v>44</v>
      </c>
      <c r="B105" s="164">
        <f>INPUT!B105</f>
        <v>0</v>
      </c>
      <c r="C105" s="157" t="e">
        <f>ROUND(AVERAGE('THIRD QUARTER'!C105,'FOURTH QUARTER'!C105),2)</f>
        <v>#DIV/0!</v>
      </c>
      <c r="D105" s="157" t="e">
        <f>ROUND(AVERAGE('THIRD QUARTER'!D105,'FOURTH QUARTER'!D105),2)</f>
        <v>#DIV/0!</v>
      </c>
      <c r="E105" s="157" t="e">
        <f>ROUND(AVERAGE('THIRD QUARTER'!E105,'FOURTH QUARTER'!E105),2)</f>
        <v>#DIV/0!</v>
      </c>
      <c r="F105" s="157" t="e">
        <f>ROUND(AVERAGE('THIRD QUARTER'!F105,'FOURTH QUARTER'!F105),2)</f>
        <v>#DIV/0!</v>
      </c>
      <c r="G105" s="157" t="e">
        <f>ROUND(AVERAGE('THIRD QUARTER'!G105,'FOURTH QUARTER'!G105),2)</f>
        <v>#DIV/0!</v>
      </c>
      <c r="H105" s="157" t="e">
        <f>ROUND(AVERAGE('THIRD QUARTER'!H105,'FOURTH QUARTER'!H105),2)</f>
        <v>#DIV/0!</v>
      </c>
      <c r="I105" s="157" t="e">
        <f>ROUND(AVERAGE('THIRD QUARTER'!I105,'FOURTH QUARTER'!I105),2)</f>
        <v>#REF!</v>
      </c>
      <c r="J105" s="157" t="e">
        <f>ROUND(AVERAGE('THIRD QUARTER'!J105,'FOURTH QUARTER'!J105),2)</f>
        <v>#DIV/0!</v>
      </c>
      <c r="K105" s="157" t="e">
        <f>ROUND(AVERAGE('THIRD QUARTER'!K105,'FOURTH QUARTER'!K105),2)</f>
        <v>#DIV/0!</v>
      </c>
      <c r="L105" s="157" t="e">
        <f>ROUND(AVERAGE('THIRD QUARTER'!L105,'FOURTH QUARTER'!L105),2)</f>
        <v>#DIV/0!</v>
      </c>
      <c r="M105" s="157" t="e">
        <f>ROUND(AVERAGE('THIRD QUARTER'!M105,'FOURTH QUARTER'!M105),2)</f>
        <v>#DIV/0!</v>
      </c>
      <c r="N105" s="55" t="e">
        <f t="shared" si="4"/>
        <v>#DIV/0!</v>
      </c>
      <c r="O105" s="223" t="str">
        <f t="shared" si="5"/>
        <v/>
      </c>
      <c r="P105" s="220" t="str">
        <f>IF(ISERROR('FIRST SEMESTER_SUMMARY'!O105+O105)/2,"",('FIRST SEMESTER_SUMMARY'!O105+O105)/2)</f>
        <v/>
      </c>
      <c r="Q105" s="56" t="str">
        <f t="shared" si="3"/>
        <v/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1:72" s="19" customFormat="1" ht="15.75" x14ac:dyDescent="0.2">
      <c r="A106" s="153">
        <v>45</v>
      </c>
      <c r="B106" s="164">
        <f>INPUT!B106</f>
        <v>0</v>
      </c>
      <c r="C106" s="157" t="e">
        <f>ROUND(AVERAGE('THIRD QUARTER'!C106,'FOURTH QUARTER'!C106),2)</f>
        <v>#DIV/0!</v>
      </c>
      <c r="D106" s="157" t="e">
        <f>ROUND(AVERAGE('THIRD QUARTER'!D106,'FOURTH QUARTER'!D106),2)</f>
        <v>#DIV/0!</v>
      </c>
      <c r="E106" s="157" t="e">
        <f>ROUND(AVERAGE('THIRD QUARTER'!E106,'FOURTH QUARTER'!E106),2)</f>
        <v>#DIV/0!</v>
      </c>
      <c r="F106" s="157" t="e">
        <f>ROUND(AVERAGE('THIRD QUARTER'!F106,'FOURTH QUARTER'!F106),2)</f>
        <v>#DIV/0!</v>
      </c>
      <c r="G106" s="157" t="e">
        <f>ROUND(AVERAGE('THIRD QUARTER'!G106,'FOURTH QUARTER'!G106),2)</f>
        <v>#DIV/0!</v>
      </c>
      <c r="H106" s="157" t="e">
        <f>ROUND(AVERAGE('THIRD QUARTER'!H106,'FOURTH QUARTER'!H106),2)</f>
        <v>#DIV/0!</v>
      </c>
      <c r="I106" s="157" t="e">
        <f>ROUND(AVERAGE('THIRD QUARTER'!I106,'FOURTH QUARTER'!I106),2)</f>
        <v>#REF!</v>
      </c>
      <c r="J106" s="157" t="e">
        <f>ROUND(AVERAGE('THIRD QUARTER'!J106,'FOURTH QUARTER'!J106),2)</f>
        <v>#DIV/0!</v>
      </c>
      <c r="K106" s="157" t="e">
        <f>ROUND(AVERAGE('THIRD QUARTER'!K106,'FOURTH QUARTER'!K106),2)</f>
        <v>#DIV/0!</v>
      </c>
      <c r="L106" s="157" t="e">
        <f>ROUND(AVERAGE('THIRD QUARTER'!L106,'FOURTH QUARTER'!L106),2)</f>
        <v>#DIV/0!</v>
      </c>
      <c r="M106" s="157" t="e">
        <f>ROUND(AVERAGE('THIRD QUARTER'!M106,'FOURTH QUARTER'!M106),2)</f>
        <v>#DIV/0!</v>
      </c>
      <c r="N106" s="55" t="e">
        <f t="shared" si="4"/>
        <v>#DIV/0!</v>
      </c>
      <c r="O106" s="223" t="str">
        <f t="shared" si="5"/>
        <v/>
      </c>
      <c r="P106" s="220" t="str">
        <f>IF(ISERROR('FIRST SEMESTER_SUMMARY'!O106+O106)/2,"",('FIRST SEMESTER_SUMMARY'!O106+O106)/2)</f>
        <v/>
      </c>
      <c r="Q106" s="56" t="str">
        <f t="shared" si="3"/>
        <v/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1:72" s="19" customFormat="1" ht="15.75" x14ac:dyDescent="0.2">
      <c r="A107" s="153">
        <v>46</v>
      </c>
      <c r="B107" s="164">
        <f>INPUT!B107</f>
        <v>0</v>
      </c>
      <c r="C107" s="157" t="e">
        <f>ROUND(AVERAGE('THIRD QUARTER'!C107,'FOURTH QUARTER'!C107),2)</f>
        <v>#DIV/0!</v>
      </c>
      <c r="D107" s="157" t="e">
        <f>ROUND(AVERAGE('THIRD QUARTER'!D107,'FOURTH QUARTER'!D107),2)</f>
        <v>#DIV/0!</v>
      </c>
      <c r="E107" s="157" t="e">
        <f>ROUND(AVERAGE('THIRD QUARTER'!E107,'FOURTH QUARTER'!E107),2)</f>
        <v>#DIV/0!</v>
      </c>
      <c r="F107" s="157" t="e">
        <f>ROUND(AVERAGE('THIRD QUARTER'!F107,'FOURTH QUARTER'!F107),2)</f>
        <v>#DIV/0!</v>
      </c>
      <c r="G107" s="157" t="e">
        <f>ROUND(AVERAGE('THIRD QUARTER'!G107,'FOURTH QUARTER'!G107),2)</f>
        <v>#DIV/0!</v>
      </c>
      <c r="H107" s="157" t="e">
        <f>ROUND(AVERAGE('THIRD QUARTER'!H107,'FOURTH QUARTER'!H107),2)</f>
        <v>#DIV/0!</v>
      </c>
      <c r="I107" s="157" t="e">
        <f>ROUND(AVERAGE('THIRD QUARTER'!I107,'FOURTH QUARTER'!I107),2)</f>
        <v>#REF!</v>
      </c>
      <c r="J107" s="157" t="e">
        <f>ROUND(AVERAGE('THIRD QUARTER'!J107,'FOURTH QUARTER'!J107),2)</f>
        <v>#DIV/0!</v>
      </c>
      <c r="K107" s="157" t="e">
        <f>ROUND(AVERAGE('THIRD QUARTER'!K107,'FOURTH QUARTER'!K107),2)</f>
        <v>#DIV/0!</v>
      </c>
      <c r="L107" s="157" t="e">
        <f>ROUND(AVERAGE('THIRD QUARTER'!L107,'FOURTH QUARTER'!L107),2)</f>
        <v>#DIV/0!</v>
      </c>
      <c r="M107" s="157" t="e">
        <f>ROUND(AVERAGE('THIRD QUARTER'!M107,'FOURTH QUARTER'!M107),2)</f>
        <v>#DIV/0!</v>
      </c>
      <c r="N107" s="55" t="e">
        <f t="shared" si="4"/>
        <v>#DIV/0!</v>
      </c>
      <c r="O107" s="223" t="str">
        <f t="shared" si="5"/>
        <v/>
      </c>
      <c r="P107" s="220" t="str">
        <f>IF(ISERROR('FIRST SEMESTER_SUMMARY'!O107+O107)/2,"",('FIRST SEMESTER_SUMMARY'!O107+O107)/2)</f>
        <v/>
      </c>
      <c r="Q107" s="56" t="str">
        <f t="shared" si="3"/>
        <v/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1:72" s="19" customFormat="1" ht="15.75" x14ac:dyDescent="0.2">
      <c r="A108" s="153">
        <v>47</v>
      </c>
      <c r="B108" s="164">
        <f>INPUT!B108</f>
        <v>0</v>
      </c>
      <c r="C108" s="157" t="e">
        <f>ROUND(AVERAGE('THIRD QUARTER'!C108,'FOURTH QUARTER'!C108),2)</f>
        <v>#DIV/0!</v>
      </c>
      <c r="D108" s="157" t="e">
        <f>ROUND(AVERAGE('THIRD QUARTER'!D108,'FOURTH QUARTER'!D108),2)</f>
        <v>#DIV/0!</v>
      </c>
      <c r="E108" s="157" t="e">
        <f>ROUND(AVERAGE('THIRD QUARTER'!E108,'FOURTH QUARTER'!E108),2)</f>
        <v>#DIV/0!</v>
      </c>
      <c r="F108" s="157" t="e">
        <f>ROUND(AVERAGE('THIRD QUARTER'!F108,'FOURTH QUARTER'!F108),2)</f>
        <v>#DIV/0!</v>
      </c>
      <c r="G108" s="157" t="e">
        <f>ROUND(AVERAGE('THIRD QUARTER'!G108,'FOURTH QUARTER'!G108),2)</f>
        <v>#DIV/0!</v>
      </c>
      <c r="H108" s="157" t="e">
        <f>ROUND(AVERAGE('THIRD QUARTER'!H108,'FOURTH QUARTER'!H108),2)</f>
        <v>#DIV/0!</v>
      </c>
      <c r="I108" s="157" t="e">
        <f>ROUND(AVERAGE('THIRD QUARTER'!I108,'FOURTH QUARTER'!I108),2)</f>
        <v>#REF!</v>
      </c>
      <c r="J108" s="157" t="e">
        <f>ROUND(AVERAGE('THIRD QUARTER'!J108,'FOURTH QUARTER'!J108),2)</f>
        <v>#DIV/0!</v>
      </c>
      <c r="K108" s="157" t="e">
        <f>ROUND(AVERAGE('THIRD QUARTER'!K108,'FOURTH QUARTER'!K108),2)</f>
        <v>#DIV/0!</v>
      </c>
      <c r="L108" s="157" t="e">
        <f>ROUND(AVERAGE('THIRD QUARTER'!L108,'FOURTH QUARTER'!L108),2)</f>
        <v>#DIV/0!</v>
      </c>
      <c r="M108" s="157" t="e">
        <f>ROUND(AVERAGE('THIRD QUARTER'!M108,'FOURTH QUARTER'!M108),2)</f>
        <v>#DIV/0!</v>
      </c>
      <c r="N108" s="55" t="e">
        <f t="shared" si="4"/>
        <v>#DIV/0!</v>
      </c>
      <c r="O108" s="223" t="str">
        <f t="shared" si="5"/>
        <v/>
      </c>
      <c r="P108" s="220" t="str">
        <f>IF(ISERROR('FIRST SEMESTER_SUMMARY'!O108+O108)/2,"",('FIRST SEMESTER_SUMMARY'!O108+O108)/2)</f>
        <v/>
      </c>
      <c r="Q108" s="56" t="str">
        <f t="shared" si="3"/>
        <v/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1:72" s="19" customFormat="1" ht="15.75" x14ac:dyDescent="0.2">
      <c r="A109" s="153">
        <v>48</v>
      </c>
      <c r="B109" s="164">
        <f>INPUT!B109</f>
        <v>0</v>
      </c>
      <c r="C109" s="157" t="e">
        <f>ROUND(AVERAGE('THIRD QUARTER'!C109,'FOURTH QUARTER'!C109),2)</f>
        <v>#DIV/0!</v>
      </c>
      <c r="D109" s="157" t="e">
        <f>ROUND(AVERAGE('THIRD QUARTER'!D109,'FOURTH QUARTER'!D109),2)</f>
        <v>#DIV/0!</v>
      </c>
      <c r="E109" s="157" t="e">
        <f>ROUND(AVERAGE('THIRD QUARTER'!E109,'FOURTH QUARTER'!E109),2)</f>
        <v>#DIV/0!</v>
      </c>
      <c r="F109" s="157" t="e">
        <f>ROUND(AVERAGE('THIRD QUARTER'!F109,'FOURTH QUARTER'!F109),2)</f>
        <v>#DIV/0!</v>
      </c>
      <c r="G109" s="157" t="e">
        <f>ROUND(AVERAGE('THIRD QUARTER'!G109,'FOURTH QUARTER'!G109),2)</f>
        <v>#DIV/0!</v>
      </c>
      <c r="H109" s="157" t="e">
        <f>ROUND(AVERAGE('THIRD QUARTER'!H109,'FOURTH QUARTER'!H109),2)</f>
        <v>#DIV/0!</v>
      </c>
      <c r="I109" s="157" t="e">
        <f>ROUND(AVERAGE('THIRD QUARTER'!I109,'FOURTH QUARTER'!I109),2)</f>
        <v>#REF!</v>
      </c>
      <c r="J109" s="157" t="e">
        <f>ROUND(AVERAGE('THIRD QUARTER'!J109,'FOURTH QUARTER'!J109),2)</f>
        <v>#DIV/0!</v>
      </c>
      <c r="K109" s="157" t="e">
        <f>ROUND(AVERAGE('THIRD QUARTER'!K109,'FOURTH QUARTER'!K109),2)</f>
        <v>#DIV/0!</v>
      </c>
      <c r="L109" s="157" t="e">
        <f>ROUND(AVERAGE('THIRD QUARTER'!L109,'FOURTH QUARTER'!L109),2)</f>
        <v>#DIV/0!</v>
      </c>
      <c r="M109" s="157" t="e">
        <f>ROUND(AVERAGE('THIRD QUARTER'!M109,'FOURTH QUARTER'!M109),2)</f>
        <v>#DIV/0!</v>
      </c>
      <c r="N109" s="55" t="e">
        <f t="shared" si="4"/>
        <v>#DIV/0!</v>
      </c>
      <c r="O109" s="223" t="str">
        <f t="shared" si="5"/>
        <v/>
      </c>
      <c r="P109" s="220" t="str">
        <f>IF(ISERROR('FIRST SEMESTER_SUMMARY'!O109+O109)/2,"",('FIRST SEMESTER_SUMMARY'!O109+O109)/2)</f>
        <v/>
      </c>
      <c r="Q109" s="56" t="str">
        <f t="shared" si="3"/>
        <v/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1:72" s="19" customFormat="1" ht="15.75" x14ac:dyDescent="0.2">
      <c r="A110" s="153">
        <v>49</v>
      </c>
      <c r="B110" s="164">
        <f>INPUT!B110</f>
        <v>0</v>
      </c>
      <c r="C110" s="157" t="e">
        <f>ROUND(AVERAGE('THIRD QUARTER'!C110,'FOURTH QUARTER'!C110),2)</f>
        <v>#DIV/0!</v>
      </c>
      <c r="D110" s="157" t="e">
        <f>ROUND(AVERAGE('THIRD QUARTER'!D110,'FOURTH QUARTER'!D110),2)</f>
        <v>#DIV/0!</v>
      </c>
      <c r="E110" s="157" t="e">
        <f>ROUND(AVERAGE('THIRD QUARTER'!E110,'FOURTH QUARTER'!E110),2)</f>
        <v>#DIV/0!</v>
      </c>
      <c r="F110" s="157" t="e">
        <f>ROUND(AVERAGE('THIRD QUARTER'!F110,'FOURTH QUARTER'!F110),2)</f>
        <v>#DIV/0!</v>
      </c>
      <c r="G110" s="157" t="e">
        <f>ROUND(AVERAGE('THIRD QUARTER'!G110,'FOURTH QUARTER'!G110),2)</f>
        <v>#DIV/0!</v>
      </c>
      <c r="H110" s="157" t="e">
        <f>ROUND(AVERAGE('THIRD QUARTER'!H110,'FOURTH QUARTER'!H110),2)</f>
        <v>#DIV/0!</v>
      </c>
      <c r="I110" s="157" t="e">
        <f>ROUND(AVERAGE('THIRD QUARTER'!I110,'FOURTH QUARTER'!I110),2)</f>
        <v>#REF!</v>
      </c>
      <c r="J110" s="157" t="e">
        <f>ROUND(AVERAGE('THIRD QUARTER'!J110,'FOURTH QUARTER'!J110),2)</f>
        <v>#DIV/0!</v>
      </c>
      <c r="K110" s="157" t="e">
        <f>ROUND(AVERAGE('THIRD QUARTER'!K110,'FOURTH QUARTER'!K110),2)</f>
        <v>#DIV/0!</v>
      </c>
      <c r="L110" s="157" t="e">
        <f>ROUND(AVERAGE('THIRD QUARTER'!L110,'FOURTH QUARTER'!L110),2)</f>
        <v>#DIV/0!</v>
      </c>
      <c r="M110" s="157" t="e">
        <f>ROUND(AVERAGE('THIRD QUARTER'!M110,'FOURTH QUARTER'!M110),2)</f>
        <v>#DIV/0!</v>
      </c>
      <c r="N110" s="55" t="e">
        <f t="shared" si="4"/>
        <v>#DIV/0!</v>
      </c>
      <c r="O110" s="223" t="str">
        <f t="shared" si="5"/>
        <v/>
      </c>
      <c r="P110" s="220" t="str">
        <f>IF(ISERROR('FIRST SEMESTER_SUMMARY'!O110+O110)/2,"",('FIRST SEMESTER_SUMMARY'!O110+O110)/2)</f>
        <v/>
      </c>
      <c r="Q110" s="56" t="str">
        <f t="shared" si="3"/>
        <v/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1:72" s="19" customFormat="1" ht="16.5" thickBot="1" x14ac:dyDescent="0.25">
      <c r="A111" s="156">
        <v>50</v>
      </c>
      <c r="B111" s="165">
        <f>INPUT!B111</f>
        <v>0</v>
      </c>
      <c r="C111" s="157" t="e">
        <f>ROUND(AVERAGE('THIRD QUARTER'!C111,'FOURTH QUARTER'!C111),2)</f>
        <v>#DIV/0!</v>
      </c>
      <c r="D111" s="157" t="e">
        <f>ROUND(AVERAGE('THIRD QUARTER'!D111,'FOURTH QUARTER'!D111),2)</f>
        <v>#DIV/0!</v>
      </c>
      <c r="E111" s="157" t="e">
        <f>ROUND(AVERAGE('THIRD QUARTER'!E111,'FOURTH QUARTER'!E111),2)</f>
        <v>#DIV/0!</v>
      </c>
      <c r="F111" s="157" t="e">
        <f>ROUND(AVERAGE('THIRD QUARTER'!F111,'FOURTH QUARTER'!F111),2)</f>
        <v>#DIV/0!</v>
      </c>
      <c r="G111" s="157" t="e">
        <f>ROUND(AVERAGE('THIRD QUARTER'!G111,'FOURTH QUARTER'!G111),2)</f>
        <v>#DIV/0!</v>
      </c>
      <c r="H111" s="157" t="e">
        <f>ROUND(AVERAGE('THIRD QUARTER'!H111,'FOURTH QUARTER'!H111),2)</f>
        <v>#DIV/0!</v>
      </c>
      <c r="I111" s="157" t="e">
        <f>ROUND(AVERAGE('THIRD QUARTER'!I111,'FOURTH QUARTER'!I111),2)</f>
        <v>#REF!</v>
      </c>
      <c r="J111" s="157" t="e">
        <f>ROUND(AVERAGE('THIRD QUARTER'!J111,'FOURTH QUARTER'!J111),2)</f>
        <v>#DIV/0!</v>
      </c>
      <c r="K111" s="157" t="e">
        <f>ROUND(AVERAGE('THIRD QUARTER'!K111,'FOURTH QUARTER'!K111),2)</f>
        <v>#DIV/0!</v>
      </c>
      <c r="L111" s="157" t="e">
        <f>ROUND(AVERAGE('THIRD QUARTER'!L111,'FOURTH QUARTER'!L111),2)</f>
        <v>#DIV/0!</v>
      </c>
      <c r="M111" s="157" t="e">
        <f>ROUND(AVERAGE('THIRD QUARTER'!M111,'FOURTH QUARTER'!M111),2)</f>
        <v>#DIV/0!</v>
      </c>
      <c r="N111" s="55" t="e">
        <f t="shared" si="4"/>
        <v>#DIV/0!</v>
      </c>
      <c r="O111" s="224" t="str">
        <f t="shared" si="5"/>
        <v/>
      </c>
      <c r="P111" s="220" t="str">
        <f>IF(ISERROR('FIRST SEMESTER_SUMMARY'!O111+O111)/2,"",('FIRST SEMESTER_SUMMARY'!O111+O111)/2)</f>
        <v/>
      </c>
      <c r="Q111" s="67" t="str">
        <f t="shared" si="3"/>
        <v/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1:72" ht="15.75" x14ac:dyDescent="0.2">
      <c r="A112" s="69"/>
      <c r="B112" s="162">
        <f>INPUT!B112</f>
        <v>0</v>
      </c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</row>
  </sheetData>
  <sheetProtection sheet="1" formatCells="0" formatColumns="0" formatRows="0" pivotTables="0"/>
  <protectedRanges>
    <protectedRange sqref="C7:M7" name="Range1"/>
    <protectedRange sqref="C11:M60 C62:M111" name="Range1_1"/>
  </protectedRanges>
  <mergeCells count="16">
    <mergeCell ref="A7:B9"/>
    <mergeCell ref="N7:O9"/>
    <mergeCell ref="C10:O10"/>
    <mergeCell ref="A1:O1"/>
    <mergeCell ref="A2:O2"/>
    <mergeCell ref="F3:G3"/>
    <mergeCell ref="H3:L3"/>
    <mergeCell ref="B5:C5"/>
    <mergeCell ref="D5:E5"/>
    <mergeCell ref="F5:G5"/>
    <mergeCell ref="H5:L5"/>
    <mergeCell ref="C61:O61"/>
    <mergeCell ref="P7:Q9"/>
    <mergeCell ref="C6:H6"/>
    <mergeCell ref="I6:J6"/>
    <mergeCell ref="K6:L6"/>
  </mergeCells>
  <conditionalFormatting sqref="B11:B60 B62:B112">
    <cfRule type="cellIs" dxfId="7" priority="8" operator="equal">
      <formula>0</formula>
    </cfRule>
  </conditionalFormatting>
  <conditionalFormatting sqref="C11:Q111">
    <cfRule type="containsErrors" dxfId="6" priority="3">
      <formula>ISERROR(C11)</formula>
    </cfRule>
  </conditionalFormatting>
  <conditionalFormatting sqref="N11:N60 N62:N111">
    <cfRule type="containsErrors" dxfId="5" priority="4">
      <formula>ISERROR(N11)</formula>
    </cfRule>
  </conditionalFormatting>
  <conditionalFormatting sqref="N111">
    <cfRule type="containsErrors" dxfId="4" priority="5">
      <formula>ISERROR(N111)</formula>
    </cfRule>
  </conditionalFormatting>
  <conditionalFormatting sqref="O28:O60 Q28:Q60">
    <cfRule type="cellIs" dxfId="3" priority="7" operator="equal">
      <formula>0</formula>
    </cfRule>
  </conditionalFormatting>
  <conditionalFormatting sqref="O85:O111 Q85:Q111">
    <cfRule type="cellIs" dxfId="2" priority="6" operator="equal">
      <formula>0</formula>
    </cfRule>
  </conditionalFormatting>
  <conditionalFormatting sqref="P11:P60 P62:P111">
    <cfRule type="containsErrors" dxfId="1" priority="1">
      <formula>ISERROR(P11)</formula>
    </cfRule>
  </conditionalFormatting>
  <conditionalFormatting sqref="P111">
    <cfRule type="containsErrors" dxfId="0" priority="2">
      <formula>ISERROR(P111)</formula>
    </cfRule>
  </conditionalFormatting>
  <pageMargins left="0.19685039370078741" right="0.19685039370078741" top="0.19685039370078741" bottom="0.19685039370078741" header="0" footer="0"/>
  <pageSetup paperSize="10000" scale="26" orientation="landscape" verticalDpi="300" r:id="rId1"/>
  <headerFooter alignWithMargins="0"/>
  <rowBreaks count="1" manualBreakCount="1">
    <brk id="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INPUT</vt:lpstr>
      <vt:lpstr>CARD</vt:lpstr>
      <vt:lpstr>ATTENDANCE</vt:lpstr>
      <vt:lpstr>FIRST QUARTER</vt:lpstr>
      <vt:lpstr>SECOND QUARTER</vt:lpstr>
      <vt:lpstr>FIRST SEMESTER_SUMMARY</vt:lpstr>
      <vt:lpstr>THIRD QUARTER</vt:lpstr>
      <vt:lpstr>FOURTH QUARTER</vt:lpstr>
      <vt:lpstr>SECOND SEMESTER_SUMMARY</vt:lpstr>
      <vt:lpstr>CARD!Print_Area</vt:lpstr>
      <vt:lpstr>'FIRST QUARTER'!Print_Area</vt:lpstr>
      <vt:lpstr>ATTENDANCE!Print_Titles</vt:lpstr>
      <vt:lpstr>'FIRST QUARTER'!Print_Titles</vt:lpstr>
      <vt:lpstr>'FIRST SEMESTER_SUMMARY'!Print_Titles</vt:lpstr>
      <vt:lpstr>'FOURTH QUARTER'!Print_Titles</vt:lpstr>
      <vt:lpstr>INPUT!Print_Titles</vt:lpstr>
      <vt:lpstr>'SECOND QUARTER'!Print_Titles</vt:lpstr>
      <vt:lpstr>'SECOND SEMESTER_SUMMARY'!Print_Titles</vt:lpstr>
      <vt:lpstr>'THIRD QUARTER'!Print_Titles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John Negrete</dc:creator>
  <cp:lastModifiedBy>Marvin G. Camposano</cp:lastModifiedBy>
  <cp:lastPrinted>2024-04-10T01:23:40Z</cp:lastPrinted>
  <dcterms:created xsi:type="dcterms:W3CDTF">2020-03-27T12:00:11Z</dcterms:created>
  <dcterms:modified xsi:type="dcterms:W3CDTF">2024-04-19T08:17:00Z</dcterms:modified>
</cp:coreProperties>
</file>