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4ec5f603299ad9/Документы/Тестове/"/>
    </mc:Choice>
  </mc:AlternateContent>
  <xr:revisionPtr revIDLastSave="157" documentId="8_{569C60B8-7844-454E-AEAF-8885F1F72817}" xr6:coauthVersionLast="47" xr6:coauthVersionMax="47" xr10:uidLastSave="{B006A267-CD65-4250-A224-415F4E280D51}"/>
  <bookViews>
    <workbookView xWindow="-110" yWindow="-110" windowWidth="19420" windowHeight="10420" xr2:uid="{A4540BCB-0664-4E8B-87DA-FCA493A1CFF0}"/>
  </bookViews>
  <sheets>
    <sheet name="Sheet1" sheetId="1" r:id="rId1"/>
    <sheet name="ResultTable" sheetId="8" r:id="rId2"/>
  </sheets>
  <definedNames>
    <definedName name="ExternalData_1" localSheetId="1" hidden="1">ResultTable!$A$1:$G$97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75CD7A-3139-4E41-8476-093E36DEBC8F}" keepAlive="1" name="Запит – info_table" description="Підключення до запита &quot;info_table&quot; у книзі." type="5" refreshedVersion="0" background="1" saveData="1">
    <dbPr connection="Provider=Microsoft.Mashup.OleDb.1;Data Source=$Workbook$;Location=info_table;Extended Properties=&quot;&quot;" command="SELECT * FROM [info_table]"/>
  </connection>
  <connection id="2" xr16:uid="{8514DC32-2F3E-4292-AC7C-73641BAA4A12}" keepAlive="1" name="Запит – result_table" description="Підключення до запита &quot;result_table&quot; у книзі." type="5" refreshedVersion="8" background="1" saveData="1">
    <dbPr connection="Provider=Microsoft.Mashup.OleDb.1;Data Source=$Workbook$;Location=result_table;Extended Properties=&quot;&quot;" command="SELECT * FROM [result_table]"/>
  </connection>
</connections>
</file>

<file path=xl/sharedStrings.xml><?xml version="1.0" encoding="utf-8"?>
<sst xmlns="http://schemas.openxmlformats.org/spreadsheetml/2006/main" count="425" uniqueCount="24">
  <si>
    <t>Bank</t>
  </si>
  <si>
    <t>Currency</t>
  </si>
  <si>
    <t>Income</t>
  </si>
  <si>
    <t>Outcome</t>
  </si>
  <si>
    <t>EUR</t>
  </si>
  <si>
    <t>GBP</t>
  </si>
  <si>
    <t>USD</t>
  </si>
  <si>
    <t>Open_Balance</t>
  </si>
  <si>
    <t>Close_Balance</t>
  </si>
  <si>
    <t>Bank_1</t>
  </si>
  <si>
    <t>Bank_2</t>
  </si>
  <si>
    <t>Bank_3</t>
  </si>
  <si>
    <t>Bank_5</t>
  </si>
  <si>
    <t>Bank_6</t>
  </si>
  <si>
    <t>Bank_8</t>
  </si>
  <si>
    <t>Bank_9</t>
  </si>
  <si>
    <t>Bank_10</t>
  </si>
  <si>
    <t>Date</t>
  </si>
  <si>
    <t>Balance</t>
  </si>
  <si>
    <t>Даны 2 таблицы: левая с операциями по банкам и валютам и правая с начальным и конечным балансом (сальдо) по каждому банку и валюте</t>
  </si>
  <si>
    <t>Задание: на Power Query написать скрипт который будет считать Balance по каждой операции с учетом Open Balance из правой таблицы. В итоге сальдо конечное по каждому банку/валюте должно быть равно Close_Balance</t>
  </si>
  <si>
    <t>Index</t>
  </si>
  <si>
    <t>Gain_for_Period</t>
  </si>
  <si>
    <r>
      <t xml:space="preserve">Description
</t>
    </r>
    <r>
      <rPr>
        <sz val="11"/>
        <color theme="1"/>
        <rFont val="Aptos Narrow"/>
        <family val="2"/>
        <scheme val="minor"/>
      </rPr>
      <t>Результаты задания были занесены в столбец F, данные в который подтягиваются из сводной таблицы на листе 'ResultTable'. Таблица формировалась с помощью Power Query, где описаны шаги выполнения задания в расширенном редакторе.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</si>
</sst>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" fontId="1" fillId="0" borderId="0" xfId="0" applyNumberFormat="1" applyFont="1"/>
    <xf numFmtId="14" fontId="0" fillId="0" borderId="0" xfId="0" applyNumberFormat="1"/>
    <xf numFmtId="14" fontId="1" fillId="0" borderId="0" xfId="0" applyNumberFormat="1" applyFont="1"/>
    <xf numFmtId="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Звичайний" xfId="0" builtinId="0"/>
  </cellStyles>
  <dxfs count="11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F5EDC21-A24D-412A-AEDE-AC1B67559ACD}" autoFormatId="16" applyNumberFormats="0" applyBorderFormats="0" applyFontFormats="0" applyPatternFormats="0" applyAlignmentFormats="0" applyWidthHeightFormats="0">
  <queryTableRefresh nextId="19">
    <queryTableFields count="7">
      <queryTableField id="1" name="Bank" tableColumnId="1"/>
      <queryTableField id="2" name="Date" tableColumnId="2"/>
      <queryTableField id="3" name="Currency" tableColumnId="3"/>
      <queryTableField id="6" name="Income" tableColumnId="6"/>
      <queryTableField id="7" name="Outcome" tableColumnId="7"/>
      <queryTableField id="17" name="Index" tableColumnId="15"/>
      <queryTableField id="12" name="Balance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E2C44-7377-43F4-A5D1-C507340DED8C}" name="Table1" displayName="Table1" ref="A1:F97" totalsRowShown="0" headerRowDxfId="5">
  <autoFilter ref="A1:F97" xr:uid="{48CE2C44-7377-43F4-A5D1-C507340DED8C}"/>
  <sortState xmlns:xlrd2="http://schemas.microsoft.com/office/spreadsheetml/2017/richdata2" ref="A2:F97">
    <sortCondition ref="B1:B97"/>
  </sortState>
  <tableColumns count="6">
    <tableColumn id="1" xr3:uid="{2AD77EE2-DE0E-4364-B4AB-2F36B89DB042}" name="Bank" dataDxfId="10"/>
    <tableColumn id="5" xr3:uid="{E1FF9510-1EC5-4DF7-9C8C-37098DA830D8}" name="Date" dataDxfId="9"/>
    <tableColumn id="2" xr3:uid="{C1A88F38-7662-4529-8EC5-1CE9B93CAACF}" name="Currency" dataDxfId="8"/>
    <tableColumn id="3" xr3:uid="{AEC1B21B-F3B1-4214-BE80-A1836C616ADB}" name="Income" dataDxfId="7"/>
    <tableColumn id="4" xr3:uid="{641B474B-9F5C-42A7-81EE-5EA5BAECC352}" name="Outcome" dataDxfId="6"/>
    <tableColumn id="6" xr3:uid="{DB45E81C-D82A-4ADB-9C7E-4FEB71D7C99F}" name="Balance" dataDxfId="4">
      <calculatedColumnFormula>result_table[[#This Row],[Balance]]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7726D4-2D32-497F-AA5F-D7A933FAB558}" name="Table2" displayName="Table2" ref="H1:L11" totalsRowShown="0">
  <autoFilter ref="H1:L11" xr:uid="{977726D4-2D32-497F-AA5F-D7A933FAB558}"/>
  <tableColumns count="5">
    <tableColumn id="1" xr3:uid="{643C01D5-3B0B-4F91-B2F3-CF8199DA0C52}" name="Bank"/>
    <tableColumn id="2" xr3:uid="{9683A3A7-30E4-48DD-8B7D-DA7C1648F42C}" name="Currency"/>
    <tableColumn id="3" xr3:uid="{6ABBC334-1E71-47E3-A4F4-03E400C11499}" name="Open_Balance"/>
    <tableColumn id="4" xr3:uid="{9C9E4730-AC23-40C2-9AFB-2583C5935C23}" name="Close_Balance"/>
    <tableColumn id="5" xr3:uid="{DBDD1427-8F15-4AC7-AA67-FCD20F41FE99}" name="Gain_for_Period" dataDxfId="3">
      <calculatedColumnFormula>Table2[[#This Row],[Close_Balance]]-Table2[[#This Row],[Open_Balance]]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D597EE-D9CE-44DC-BFD4-0DCE1C860335}" name="result_table" displayName="result_table" ref="A1:G97" tableType="queryTable" totalsRowShown="0">
  <autoFilter ref="A1:G97" xr:uid="{A4D597EE-D9CE-44DC-BFD4-0DCE1C860335}"/>
  <sortState xmlns:xlrd2="http://schemas.microsoft.com/office/spreadsheetml/2017/richdata2" ref="A2:G97">
    <sortCondition ref="B1:B97"/>
  </sortState>
  <tableColumns count="7">
    <tableColumn id="1" xr3:uid="{304B9C94-D907-492A-BD66-DC8F5546AE73}" uniqueName="1" name="Bank" queryTableFieldId="1" dataDxfId="2"/>
    <tableColumn id="2" xr3:uid="{8655FC61-C483-4294-8324-95FE46BC5AE2}" uniqueName="2" name="Date" queryTableFieldId="2" dataDxfId="1"/>
    <tableColumn id="3" xr3:uid="{768F25A3-A5A6-4313-837A-A2667AF9CA7D}" uniqueName="3" name="Currency" queryTableFieldId="3" dataDxfId="0"/>
    <tableColumn id="6" xr3:uid="{15CE5BD8-04FF-4DC0-85C8-6BAECB455D49}" uniqueName="6" name="Income" queryTableFieldId="6"/>
    <tableColumn id="7" xr3:uid="{64457D61-69ED-4B04-9C46-B5FCB23BFBAA}" uniqueName="7" name="Outcome" queryTableFieldId="7"/>
    <tableColumn id="15" xr3:uid="{9CF6E7F5-FEE1-4F6B-9DFF-DD0F4C471835}" uniqueName="15" name="Index" queryTableFieldId="17"/>
    <tableColumn id="12" xr3:uid="{182DBF16-2EBF-412E-B35E-75D720C84163}" uniqueName="12" name="Balanc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DFF6-2177-445A-9C50-326449C04C01}">
  <dimension ref="A1:L110"/>
  <sheetViews>
    <sheetView tabSelected="1" workbookViewId="0"/>
  </sheetViews>
  <sheetFormatPr defaultRowHeight="14.5" x14ac:dyDescent="0.35"/>
  <cols>
    <col min="1" max="1" width="13.90625" customWidth="1"/>
    <col min="2" max="2" width="9.90625" customWidth="1"/>
    <col min="4" max="4" width="12.90625" customWidth="1"/>
    <col min="5" max="5" width="10.26953125" bestFit="1" customWidth="1"/>
    <col min="6" max="6" width="14.7265625" customWidth="1"/>
    <col min="7" max="7" width="17.7265625" customWidth="1"/>
    <col min="8" max="8" width="9.90625" customWidth="1"/>
    <col min="9" max="9" width="14.08984375" customWidth="1"/>
    <col min="10" max="10" width="14.36328125" customWidth="1"/>
    <col min="12" max="12" width="17" customWidth="1"/>
    <col min="34" max="34" width="10.7265625" bestFit="1" customWidth="1"/>
  </cols>
  <sheetData>
    <row r="1" spans="1:12" x14ac:dyDescent="0.35">
      <c r="A1" s="8" t="s">
        <v>0</v>
      </c>
      <c r="B1" s="9" t="s">
        <v>17</v>
      </c>
      <c r="C1" s="8" t="s">
        <v>1</v>
      </c>
      <c r="D1" s="8" t="s">
        <v>2</v>
      </c>
      <c r="E1" s="8" t="s">
        <v>3</v>
      </c>
      <c r="F1" s="7" t="s">
        <v>18</v>
      </c>
      <c r="H1" t="s">
        <v>0</v>
      </c>
      <c r="I1" t="s">
        <v>1</v>
      </c>
      <c r="J1" t="s">
        <v>7</v>
      </c>
      <c r="K1" t="s">
        <v>8</v>
      </c>
      <c r="L1" t="s">
        <v>22</v>
      </c>
    </row>
    <row r="2" spans="1:12" x14ac:dyDescent="0.35">
      <c r="A2" s="1" t="s">
        <v>16</v>
      </c>
      <c r="B2" s="4">
        <v>45292</v>
      </c>
      <c r="C2" s="1" t="s">
        <v>4</v>
      </c>
      <c r="D2" s="2"/>
      <c r="E2" s="2">
        <v>100</v>
      </c>
      <c r="F2">
        <f>result_table[[#This Row],[Balance]]</f>
        <v>-10</v>
      </c>
      <c r="H2" t="s">
        <v>9</v>
      </c>
      <c r="I2" t="s">
        <v>6</v>
      </c>
      <c r="J2">
        <v>2024001.37</v>
      </c>
      <c r="K2">
        <v>55326.900000000373</v>
      </c>
      <c r="L2">
        <f>Table2[[#This Row],[Close_Balance]]-Table2[[#This Row],[Open_Balance]]</f>
        <v>-1968674.4699999997</v>
      </c>
    </row>
    <row r="3" spans="1:12" x14ac:dyDescent="0.35">
      <c r="A3" s="1" t="s">
        <v>15</v>
      </c>
      <c r="B3" s="4">
        <v>45292</v>
      </c>
      <c r="C3" s="1" t="s">
        <v>4</v>
      </c>
      <c r="D3" s="2"/>
      <c r="E3" s="2">
        <v>58</v>
      </c>
      <c r="F3">
        <f>result_table[[#This Row],[Balance]]</f>
        <v>3859</v>
      </c>
      <c r="H3" t="s">
        <v>10</v>
      </c>
      <c r="I3" t="s">
        <v>4</v>
      </c>
      <c r="J3">
        <v>3440</v>
      </c>
      <c r="K3">
        <v>3160</v>
      </c>
      <c r="L3">
        <f>Table2[[#This Row],[Close_Balance]]-Table2[[#This Row],[Open_Balance]]</f>
        <v>-280</v>
      </c>
    </row>
    <row r="4" spans="1:12" x14ac:dyDescent="0.35">
      <c r="A4" s="1" t="s">
        <v>15</v>
      </c>
      <c r="B4" s="4">
        <v>45292</v>
      </c>
      <c r="C4" s="1" t="s">
        <v>4</v>
      </c>
      <c r="D4" s="2"/>
      <c r="E4" s="2">
        <v>5</v>
      </c>
      <c r="F4">
        <f>result_table[[#This Row],[Balance]]</f>
        <v>3917</v>
      </c>
      <c r="H4" t="s">
        <v>11</v>
      </c>
      <c r="I4" t="s">
        <v>4</v>
      </c>
      <c r="J4">
        <v>602.5</v>
      </c>
      <c r="K4">
        <v>415.55999999999995</v>
      </c>
      <c r="L4">
        <f>Table2[[#This Row],[Close_Balance]]-Table2[[#This Row],[Open_Balance]]</f>
        <v>-186.94000000000005</v>
      </c>
    </row>
    <row r="5" spans="1:12" x14ac:dyDescent="0.35">
      <c r="A5" s="1" t="s">
        <v>11</v>
      </c>
      <c r="B5" s="4">
        <v>45306</v>
      </c>
      <c r="C5" s="1" t="s">
        <v>4</v>
      </c>
      <c r="D5" s="2"/>
      <c r="E5" s="2">
        <v>236.24</v>
      </c>
      <c r="F5">
        <f>result_table[[#This Row],[Balance]]</f>
        <v>366.26</v>
      </c>
      <c r="H5" t="s">
        <v>11</v>
      </c>
      <c r="I5" t="s">
        <v>5</v>
      </c>
      <c r="J5">
        <v>0</v>
      </c>
      <c r="K5">
        <v>200</v>
      </c>
      <c r="L5">
        <f>Table2[[#This Row],[Close_Balance]]-Table2[[#This Row],[Open_Balance]]</f>
        <v>200</v>
      </c>
    </row>
    <row r="6" spans="1:12" x14ac:dyDescent="0.35">
      <c r="A6" s="1" t="s">
        <v>11</v>
      </c>
      <c r="B6" s="4">
        <v>45306</v>
      </c>
      <c r="C6" s="1" t="s">
        <v>5</v>
      </c>
      <c r="D6" s="2">
        <v>200</v>
      </c>
      <c r="E6" s="2"/>
      <c r="F6">
        <f>result_table[[#This Row],[Balance]]</f>
        <v>0</v>
      </c>
      <c r="H6" t="s">
        <v>12</v>
      </c>
      <c r="I6" t="s">
        <v>4</v>
      </c>
      <c r="J6">
        <v>1186654.03</v>
      </c>
      <c r="K6">
        <v>167739.68000000005</v>
      </c>
      <c r="L6">
        <f>Table2[[#This Row],[Close_Balance]]-Table2[[#This Row],[Open_Balance]]</f>
        <v>-1018914.35</v>
      </c>
    </row>
    <row r="7" spans="1:12" x14ac:dyDescent="0.35">
      <c r="A7" s="1" t="s">
        <v>11</v>
      </c>
      <c r="B7" s="4">
        <v>45306</v>
      </c>
      <c r="C7" s="1" t="s">
        <v>5</v>
      </c>
      <c r="D7" s="2"/>
      <c r="E7" s="2">
        <v>200</v>
      </c>
      <c r="F7">
        <f>result_table[[#This Row],[Balance]]</f>
        <v>-200</v>
      </c>
      <c r="H7" t="s">
        <v>13</v>
      </c>
      <c r="I7" t="s">
        <v>4</v>
      </c>
      <c r="J7">
        <v>8099.81</v>
      </c>
      <c r="K7">
        <v>7899.81</v>
      </c>
      <c r="L7">
        <f>Table2[[#This Row],[Close_Balance]]-Table2[[#This Row],[Open_Balance]]</f>
        <v>-200</v>
      </c>
    </row>
    <row r="8" spans="1:12" x14ac:dyDescent="0.35">
      <c r="A8" s="1" t="s">
        <v>12</v>
      </c>
      <c r="B8" s="4">
        <v>45307</v>
      </c>
      <c r="C8" s="1" t="s">
        <v>4</v>
      </c>
      <c r="D8" s="2"/>
      <c r="E8" s="2">
        <v>30</v>
      </c>
      <c r="F8">
        <f>result_table[[#This Row],[Balance]]</f>
        <v>1186624.03</v>
      </c>
      <c r="H8" t="s">
        <v>13</v>
      </c>
      <c r="I8" t="s">
        <v>6</v>
      </c>
      <c r="J8">
        <v>1101.43</v>
      </c>
      <c r="K8">
        <v>884.61000000000013</v>
      </c>
      <c r="L8">
        <f>Table2[[#This Row],[Close_Balance]]-Table2[[#This Row],[Open_Balance]]</f>
        <v>-216.81999999999994</v>
      </c>
    </row>
    <row r="9" spans="1:12" x14ac:dyDescent="0.35">
      <c r="A9" s="1" t="s">
        <v>12</v>
      </c>
      <c r="B9" s="4">
        <v>45310</v>
      </c>
      <c r="C9" s="1" t="s">
        <v>4</v>
      </c>
      <c r="D9" s="2"/>
      <c r="E9" s="2">
        <v>25</v>
      </c>
      <c r="F9">
        <f>result_table[[#This Row],[Balance]]</f>
        <v>1185832.55</v>
      </c>
      <c r="H9" t="s">
        <v>14</v>
      </c>
      <c r="I9" t="s">
        <v>4</v>
      </c>
      <c r="J9">
        <v>0</v>
      </c>
      <c r="K9">
        <v>290</v>
      </c>
      <c r="L9">
        <f>Table2[[#This Row],[Close_Balance]]-Table2[[#This Row],[Open_Balance]]</f>
        <v>290</v>
      </c>
    </row>
    <row r="10" spans="1:12" x14ac:dyDescent="0.35">
      <c r="A10" s="1" t="s">
        <v>12</v>
      </c>
      <c r="B10" s="4">
        <v>45310</v>
      </c>
      <c r="C10" s="1" t="s">
        <v>4</v>
      </c>
      <c r="D10" s="2"/>
      <c r="E10" s="2">
        <v>595</v>
      </c>
      <c r="F10">
        <f>result_table[[#This Row],[Balance]]</f>
        <v>1185237.55</v>
      </c>
      <c r="H10" t="s">
        <v>15</v>
      </c>
      <c r="I10" t="s">
        <v>4</v>
      </c>
      <c r="J10">
        <v>3922</v>
      </c>
      <c r="K10">
        <v>3326</v>
      </c>
      <c r="L10">
        <f>Table2[[#This Row],[Close_Balance]]-Table2[[#This Row],[Open_Balance]]</f>
        <v>-596</v>
      </c>
    </row>
    <row r="11" spans="1:12" x14ac:dyDescent="0.35">
      <c r="A11" s="1" t="s">
        <v>12</v>
      </c>
      <c r="B11" s="4">
        <v>45310</v>
      </c>
      <c r="C11" s="1" t="s">
        <v>4</v>
      </c>
      <c r="D11" s="2"/>
      <c r="E11" s="2">
        <v>766.48</v>
      </c>
      <c r="F11">
        <f>result_table[[#This Row],[Balance]]</f>
        <v>1185857.55</v>
      </c>
      <c r="H11" t="s">
        <v>16</v>
      </c>
      <c r="I11" t="s">
        <v>4</v>
      </c>
      <c r="J11">
        <v>90</v>
      </c>
      <c r="K11">
        <v>0</v>
      </c>
      <c r="L11">
        <f>Table2[[#This Row],[Close_Balance]]-Table2[[#This Row],[Open_Balance]]</f>
        <v>-90</v>
      </c>
    </row>
    <row r="12" spans="1:12" x14ac:dyDescent="0.35">
      <c r="A12" s="1" t="s">
        <v>12</v>
      </c>
      <c r="B12" s="4">
        <v>45321</v>
      </c>
      <c r="C12" s="1" t="s">
        <v>4</v>
      </c>
      <c r="D12" s="2"/>
      <c r="E12" s="2">
        <v>25</v>
      </c>
      <c r="F12">
        <f>result_table[[#This Row],[Balance]]</f>
        <v>1185212.55</v>
      </c>
    </row>
    <row r="13" spans="1:12" x14ac:dyDescent="0.35">
      <c r="A13" s="1" t="s">
        <v>12</v>
      </c>
      <c r="B13" s="4">
        <v>45321</v>
      </c>
      <c r="C13" s="1" t="s">
        <v>4</v>
      </c>
      <c r="D13" s="2"/>
      <c r="E13" s="2">
        <v>25</v>
      </c>
      <c r="F13">
        <f>result_table[[#This Row],[Balance]]</f>
        <v>1185187.55</v>
      </c>
    </row>
    <row r="14" spans="1:12" x14ac:dyDescent="0.35">
      <c r="A14" s="1" t="s">
        <v>12</v>
      </c>
      <c r="B14" s="4">
        <v>45321</v>
      </c>
      <c r="C14" s="1" t="s">
        <v>4</v>
      </c>
      <c r="D14" s="2"/>
      <c r="E14" s="2">
        <v>442.75</v>
      </c>
      <c r="F14">
        <f>result_table[[#This Row],[Balance]]</f>
        <v>1184610.55</v>
      </c>
      <c r="H14" t="s">
        <v>19</v>
      </c>
    </row>
    <row r="15" spans="1:12" x14ac:dyDescent="0.35">
      <c r="A15" s="1" t="s">
        <v>12</v>
      </c>
      <c r="B15" s="4">
        <v>45321</v>
      </c>
      <c r="C15" s="1" t="s">
        <v>4</v>
      </c>
      <c r="D15" s="2"/>
      <c r="E15" s="2">
        <v>134.25</v>
      </c>
      <c r="F15">
        <f>result_table[[#This Row],[Balance]]</f>
        <v>1185053.3</v>
      </c>
      <c r="H15" t="s">
        <v>20</v>
      </c>
    </row>
    <row r="16" spans="1:12" x14ac:dyDescent="0.35">
      <c r="A16" s="1" t="s">
        <v>10</v>
      </c>
      <c r="B16" s="4">
        <v>45322</v>
      </c>
      <c r="C16" s="1" t="s">
        <v>4</v>
      </c>
      <c r="D16" s="2"/>
      <c r="E16" s="2">
        <v>70</v>
      </c>
      <c r="F16">
        <f>result_table[[#This Row],[Balance]]</f>
        <v>3370</v>
      </c>
      <c r="H16" s="10"/>
      <c r="I16" s="10"/>
      <c r="J16" s="10"/>
      <c r="K16" s="10"/>
      <c r="L16" s="10"/>
    </row>
    <row r="17" spans="1:12" x14ac:dyDescent="0.35">
      <c r="A17" s="1" t="s">
        <v>13</v>
      </c>
      <c r="B17" s="4">
        <v>45322</v>
      </c>
      <c r="C17" s="1" t="s">
        <v>4</v>
      </c>
      <c r="D17" s="2"/>
      <c r="E17" s="2">
        <v>30</v>
      </c>
      <c r="F17">
        <f>result_table[[#This Row],[Balance]]</f>
        <v>8069.81</v>
      </c>
    </row>
    <row r="18" spans="1:12" x14ac:dyDescent="0.35">
      <c r="A18" s="1" t="s">
        <v>13</v>
      </c>
      <c r="B18" s="4">
        <v>45322</v>
      </c>
      <c r="C18" s="1" t="s">
        <v>6</v>
      </c>
      <c r="D18" s="2"/>
      <c r="E18" s="2">
        <v>20.96</v>
      </c>
      <c r="F18">
        <f>result_table[[#This Row],[Balance]]</f>
        <v>1080.47</v>
      </c>
      <c r="H18" s="12" t="s">
        <v>23</v>
      </c>
      <c r="I18" s="11"/>
      <c r="J18" s="11"/>
      <c r="K18" s="11"/>
      <c r="L18" s="11"/>
    </row>
    <row r="19" spans="1:12" x14ac:dyDescent="0.35">
      <c r="A19" s="1" t="s">
        <v>13</v>
      </c>
      <c r="B19" s="4">
        <v>45322</v>
      </c>
      <c r="C19" s="1" t="s">
        <v>6</v>
      </c>
      <c r="D19" s="2"/>
      <c r="E19" s="2">
        <v>33.42</v>
      </c>
      <c r="F19">
        <f>result_table[[#This Row],[Balance]]</f>
        <v>1047.05</v>
      </c>
      <c r="H19" s="11"/>
      <c r="I19" s="11"/>
      <c r="J19" s="11"/>
      <c r="K19" s="11"/>
      <c r="L19" s="11"/>
    </row>
    <row r="20" spans="1:12" x14ac:dyDescent="0.35">
      <c r="A20" s="1" t="s">
        <v>12</v>
      </c>
      <c r="B20" s="4">
        <v>45322</v>
      </c>
      <c r="C20" s="1" t="s">
        <v>4</v>
      </c>
      <c r="D20" s="2"/>
      <c r="E20" s="2">
        <v>20</v>
      </c>
      <c r="F20">
        <f>result_table[[#This Row],[Balance]]</f>
        <v>1184560.55</v>
      </c>
      <c r="H20" s="11"/>
      <c r="I20" s="11"/>
      <c r="J20" s="11"/>
      <c r="K20" s="11"/>
      <c r="L20" s="11"/>
    </row>
    <row r="21" spans="1:12" x14ac:dyDescent="0.35">
      <c r="A21" s="1" t="s">
        <v>12</v>
      </c>
      <c r="B21" s="4">
        <v>45322</v>
      </c>
      <c r="C21" s="1" t="s">
        <v>4</v>
      </c>
      <c r="D21" s="2"/>
      <c r="E21" s="2">
        <v>30</v>
      </c>
      <c r="F21">
        <f>result_table[[#This Row],[Balance]]</f>
        <v>1184580.55</v>
      </c>
      <c r="H21" s="11"/>
      <c r="I21" s="11"/>
      <c r="J21" s="11"/>
      <c r="K21" s="11"/>
      <c r="L21" s="11"/>
    </row>
    <row r="22" spans="1:12" x14ac:dyDescent="0.35">
      <c r="A22" s="1" t="s">
        <v>13</v>
      </c>
      <c r="B22" s="4">
        <v>45322</v>
      </c>
      <c r="C22" s="1" t="s">
        <v>4</v>
      </c>
      <c r="D22" s="2"/>
      <c r="E22" s="2">
        <v>20</v>
      </c>
      <c r="F22">
        <f>result_table[[#This Row],[Balance]]</f>
        <v>8049.81</v>
      </c>
      <c r="H22" s="11"/>
      <c r="I22" s="11"/>
      <c r="J22" s="11"/>
      <c r="K22" s="11"/>
      <c r="L22" s="11"/>
    </row>
    <row r="23" spans="1:12" x14ac:dyDescent="0.35">
      <c r="A23" s="1" t="s">
        <v>11</v>
      </c>
      <c r="B23" s="4">
        <v>45323</v>
      </c>
      <c r="C23" s="1" t="s">
        <v>5</v>
      </c>
      <c r="D23" s="2"/>
      <c r="E23" s="2">
        <v>200</v>
      </c>
      <c r="F23">
        <f>result_table[[#This Row],[Balance]]</f>
        <v>-200</v>
      </c>
      <c r="H23" s="11"/>
      <c r="I23" s="11"/>
      <c r="J23" s="11"/>
      <c r="K23" s="11"/>
      <c r="L23" s="11"/>
    </row>
    <row r="24" spans="1:12" x14ac:dyDescent="0.35">
      <c r="A24" s="1" t="s">
        <v>15</v>
      </c>
      <c r="B24" s="4">
        <v>45323</v>
      </c>
      <c r="C24" s="1" t="s">
        <v>4</v>
      </c>
      <c r="D24" s="2"/>
      <c r="E24" s="2">
        <v>58</v>
      </c>
      <c r="F24">
        <f>result_table[[#This Row],[Balance]]</f>
        <v>3801</v>
      </c>
      <c r="H24" s="11"/>
      <c r="I24" s="11"/>
      <c r="J24" s="11"/>
      <c r="K24" s="11"/>
      <c r="L24" s="11"/>
    </row>
    <row r="25" spans="1:12" x14ac:dyDescent="0.35">
      <c r="A25" s="1" t="s">
        <v>15</v>
      </c>
      <c r="B25" s="4">
        <v>45323</v>
      </c>
      <c r="C25" s="1" t="s">
        <v>4</v>
      </c>
      <c r="D25" s="2"/>
      <c r="E25" s="2">
        <v>5</v>
      </c>
      <c r="F25">
        <f>result_table[[#This Row],[Balance]]</f>
        <v>3796</v>
      </c>
      <c r="H25" s="11"/>
      <c r="I25" s="11"/>
      <c r="J25" s="11"/>
      <c r="K25" s="11"/>
      <c r="L25" s="11"/>
    </row>
    <row r="26" spans="1:12" x14ac:dyDescent="0.35">
      <c r="A26" s="1" t="s">
        <v>12</v>
      </c>
      <c r="B26" s="4">
        <v>45334</v>
      </c>
      <c r="C26" s="1" t="s">
        <v>4</v>
      </c>
      <c r="D26" s="2"/>
      <c r="E26" s="2">
        <v>595</v>
      </c>
      <c r="F26">
        <f>result_table[[#This Row],[Balance]]</f>
        <v>1183965.55</v>
      </c>
      <c r="H26" s="11"/>
      <c r="I26" s="11"/>
      <c r="J26" s="11"/>
      <c r="K26" s="11"/>
      <c r="L26" s="11"/>
    </row>
    <row r="27" spans="1:12" x14ac:dyDescent="0.35">
      <c r="A27" s="1" t="s">
        <v>9</v>
      </c>
      <c r="B27" s="4">
        <v>45334</v>
      </c>
      <c r="C27" s="1" t="s">
        <v>6</v>
      </c>
      <c r="D27" s="2"/>
      <c r="E27" s="2">
        <v>1500000</v>
      </c>
      <c r="F27">
        <f>result_table[[#This Row],[Balance]]</f>
        <v>524001.37000000011</v>
      </c>
      <c r="H27" s="11"/>
      <c r="I27" s="11"/>
      <c r="J27" s="11"/>
      <c r="K27" s="11"/>
      <c r="L27" s="11"/>
    </row>
    <row r="28" spans="1:12" x14ac:dyDescent="0.35">
      <c r="A28" s="1" t="s">
        <v>11</v>
      </c>
      <c r="B28" s="4">
        <v>45334</v>
      </c>
      <c r="C28" s="1" t="s">
        <v>4</v>
      </c>
      <c r="D28" s="2"/>
      <c r="E28" s="2">
        <v>237.92</v>
      </c>
      <c r="F28">
        <f>result_table[[#This Row],[Balance]]</f>
        <v>128.34</v>
      </c>
      <c r="H28" s="11"/>
      <c r="I28" s="11"/>
      <c r="J28" s="11"/>
      <c r="K28" s="11"/>
      <c r="L28" s="11"/>
    </row>
    <row r="29" spans="1:12" x14ac:dyDescent="0.35">
      <c r="A29" s="1" t="s">
        <v>12</v>
      </c>
      <c r="B29" s="4">
        <v>45334</v>
      </c>
      <c r="C29" s="1" t="s">
        <v>4</v>
      </c>
      <c r="D29" s="2"/>
      <c r="E29" s="2">
        <v>25</v>
      </c>
      <c r="F29">
        <f>result_table[[#This Row],[Balance]]</f>
        <v>1183940.55</v>
      </c>
    </row>
    <row r="30" spans="1:12" x14ac:dyDescent="0.35">
      <c r="A30" s="1" t="s">
        <v>11</v>
      </c>
      <c r="B30" s="4">
        <v>45334</v>
      </c>
      <c r="C30" s="1" t="s">
        <v>5</v>
      </c>
      <c r="D30" s="2">
        <v>200</v>
      </c>
      <c r="E30" s="2"/>
      <c r="F30">
        <f>result_table[[#This Row],[Balance]]</f>
        <v>0</v>
      </c>
    </row>
    <row r="31" spans="1:12" x14ac:dyDescent="0.35">
      <c r="A31" s="1" t="s">
        <v>9</v>
      </c>
      <c r="B31" s="4">
        <v>45335</v>
      </c>
      <c r="C31" s="1" t="s">
        <v>6</v>
      </c>
      <c r="D31" s="2"/>
      <c r="E31" s="2">
        <v>520000</v>
      </c>
      <c r="F31">
        <f>result_table[[#This Row],[Balance]]</f>
        <v>4001.3700000001118</v>
      </c>
    </row>
    <row r="32" spans="1:12" x14ac:dyDescent="0.35">
      <c r="A32" s="1" t="s">
        <v>12</v>
      </c>
      <c r="B32" s="4">
        <v>45350</v>
      </c>
      <c r="C32" s="1" t="s">
        <v>4</v>
      </c>
      <c r="D32" s="2"/>
      <c r="E32" s="2">
        <v>442.75</v>
      </c>
      <c r="F32">
        <f>result_table[[#This Row],[Balance]]</f>
        <v>1183472.8</v>
      </c>
    </row>
    <row r="33" spans="1:6" x14ac:dyDescent="0.35">
      <c r="A33" s="1" t="s">
        <v>12</v>
      </c>
      <c r="B33" s="4">
        <v>45350</v>
      </c>
      <c r="C33" s="1" t="s">
        <v>4</v>
      </c>
      <c r="D33" s="2"/>
      <c r="E33" s="2">
        <v>134.25</v>
      </c>
      <c r="F33">
        <f>result_table[[#This Row],[Balance]]</f>
        <v>1183338.55</v>
      </c>
    </row>
    <row r="34" spans="1:6" x14ac:dyDescent="0.35">
      <c r="A34" s="1" t="s">
        <v>12</v>
      </c>
      <c r="B34" s="4">
        <v>45350</v>
      </c>
      <c r="C34" s="1" t="s">
        <v>4</v>
      </c>
      <c r="D34" s="2"/>
      <c r="E34" s="2">
        <v>25</v>
      </c>
      <c r="F34">
        <f>result_table[[#This Row],[Balance]]</f>
        <v>1183313.55</v>
      </c>
    </row>
    <row r="35" spans="1:6" x14ac:dyDescent="0.35">
      <c r="A35" s="1" t="s">
        <v>12</v>
      </c>
      <c r="B35" s="4">
        <v>45350</v>
      </c>
      <c r="C35" s="1" t="s">
        <v>4</v>
      </c>
      <c r="D35" s="2"/>
      <c r="E35" s="2">
        <v>25</v>
      </c>
      <c r="F35">
        <f>result_table[[#This Row],[Balance]]</f>
        <v>1183915.55</v>
      </c>
    </row>
    <row r="36" spans="1:6" x14ac:dyDescent="0.35">
      <c r="A36" s="1" t="s">
        <v>16</v>
      </c>
      <c r="B36" s="4">
        <v>45351</v>
      </c>
      <c r="C36" s="1" t="s">
        <v>4</v>
      </c>
      <c r="D36" s="2">
        <v>10</v>
      </c>
      <c r="E36" s="2"/>
      <c r="F36">
        <f>result_table[[#This Row],[Balance]]</f>
        <v>0</v>
      </c>
    </row>
    <row r="37" spans="1:6" x14ac:dyDescent="0.35">
      <c r="A37" s="1" t="s">
        <v>13</v>
      </c>
      <c r="B37" s="4">
        <v>45351</v>
      </c>
      <c r="C37" s="1" t="s">
        <v>4</v>
      </c>
      <c r="D37" s="2"/>
      <c r="E37" s="2">
        <v>30</v>
      </c>
      <c r="F37">
        <f>result_table[[#This Row],[Balance]]</f>
        <v>8019.81</v>
      </c>
    </row>
    <row r="38" spans="1:6" x14ac:dyDescent="0.35">
      <c r="A38" s="1" t="s">
        <v>13</v>
      </c>
      <c r="B38" s="4">
        <v>45351</v>
      </c>
      <c r="C38" s="1" t="s">
        <v>6</v>
      </c>
      <c r="D38" s="2"/>
      <c r="E38" s="2">
        <v>33.46</v>
      </c>
      <c r="F38">
        <f>result_table[[#This Row],[Balance]]</f>
        <v>992.62999999999988</v>
      </c>
    </row>
    <row r="39" spans="1:6" x14ac:dyDescent="0.35">
      <c r="A39" s="1" t="s">
        <v>10</v>
      </c>
      <c r="B39" s="4">
        <v>45351</v>
      </c>
      <c r="C39" s="1" t="s">
        <v>4</v>
      </c>
      <c r="D39" s="2"/>
      <c r="E39" s="2">
        <v>70</v>
      </c>
      <c r="F39">
        <f>result_table[[#This Row],[Balance]]</f>
        <v>3300</v>
      </c>
    </row>
    <row r="40" spans="1:6" x14ac:dyDescent="0.35">
      <c r="A40" s="1" t="s">
        <v>13</v>
      </c>
      <c r="B40" s="4">
        <v>45351</v>
      </c>
      <c r="C40" s="1" t="s">
        <v>6</v>
      </c>
      <c r="D40" s="2"/>
      <c r="E40" s="2">
        <v>20.96</v>
      </c>
      <c r="F40">
        <f>result_table[[#This Row],[Balance]]</f>
        <v>1026.0899999999999</v>
      </c>
    </row>
    <row r="41" spans="1:6" x14ac:dyDescent="0.35">
      <c r="A41" s="1" t="s">
        <v>12</v>
      </c>
      <c r="B41" s="4">
        <v>45351</v>
      </c>
      <c r="C41" s="1" t="s">
        <v>4</v>
      </c>
      <c r="D41" s="2"/>
      <c r="E41" s="2">
        <v>20</v>
      </c>
      <c r="F41">
        <f>result_table[[#This Row],[Balance]]</f>
        <v>1183293.55</v>
      </c>
    </row>
    <row r="42" spans="1:6" x14ac:dyDescent="0.35">
      <c r="A42" s="1" t="s">
        <v>13</v>
      </c>
      <c r="B42" s="4">
        <v>45351</v>
      </c>
      <c r="C42" s="1" t="s">
        <v>4</v>
      </c>
      <c r="D42" s="2"/>
      <c r="E42" s="2">
        <v>20</v>
      </c>
      <c r="F42">
        <f>result_table[[#This Row],[Balance]]</f>
        <v>7999.81</v>
      </c>
    </row>
    <row r="43" spans="1:6" x14ac:dyDescent="0.35">
      <c r="A43" s="1" t="s">
        <v>12</v>
      </c>
      <c r="B43" s="4">
        <v>45351</v>
      </c>
      <c r="C43" s="1" t="s">
        <v>4</v>
      </c>
      <c r="D43" s="2"/>
      <c r="E43" s="2">
        <v>30</v>
      </c>
      <c r="F43">
        <f>result_table[[#This Row],[Balance]]</f>
        <v>1183263.55</v>
      </c>
    </row>
    <row r="44" spans="1:6" x14ac:dyDescent="0.35">
      <c r="A44" s="1" t="s">
        <v>15</v>
      </c>
      <c r="B44" s="4">
        <v>45355</v>
      </c>
      <c r="C44" s="1" t="s">
        <v>4</v>
      </c>
      <c r="D44" s="2"/>
      <c r="E44" s="2">
        <v>5</v>
      </c>
      <c r="F44">
        <f>result_table[[#This Row],[Balance]]</f>
        <v>3791</v>
      </c>
    </row>
    <row r="45" spans="1:6" x14ac:dyDescent="0.35">
      <c r="A45" s="1" t="s">
        <v>15</v>
      </c>
      <c r="B45" s="4">
        <v>45355</v>
      </c>
      <c r="C45" s="1" t="s">
        <v>4</v>
      </c>
      <c r="D45" s="2"/>
      <c r="E45" s="2">
        <v>85</v>
      </c>
      <c r="F45">
        <f>result_table[[#This Row],[Balance]]</f>
        <v>3706</v>
      </c>
    </row>
    <row r="46" spans="1:6" x14ac:dyDescent="0.35">
      <c r="A46" s="1" t="s">
        <v>12</v>
      </c>
      <c r="B46" s="4">
        <v>45358</v>
      </c>
      <c r="C46" s="1" t="s">
        <v>4</v>
      </c>
      <c r="D46" s="2"/>
      <c r="E46" s="2">
        <v>595</v>
      </c>
      <c r="F46">
        <f>result_table[[#This Row],[Balance]]</f>
        <v>1182643.55</v>
      </c>
    </row>
    <row r="47" spans="1:6" x14ac:dyDescent="0.35">
      <c r="A47" s="1" t="s">
        <v>12</v>
      </c>
      <c r="B47" s="4">
        <v>45358</v>
      </c>
      <c r="C47" s="1" t="s">
        <v>4</v>
      </c>
      <c r="D47" s="2"/>
      <c r="E47" s="2">
        <v>25</v>
      </c>
      <c r="F47">
        <f>result_table[[#This Row],[Balance]]</f>
        <v>1183238.55</v>
      </c>
    </row>
    <row r="48" spans="1:6" x14ac:dyDescent="0.35">
      <c r="A48" s="1" t="s">
        <v>12</v>
      </c>
      <c r="B48" s="4">
        <v>45362</v>
      </c>
      <c r="C48" s="1" t="s">
        <v>4</v>
      </c>
      <c r="D48" s="2"/>
      <c r="E48" s="2">
        <v>1000000</v>
      </c>
      <c r="F48">
        <f>result_table[[#This Row],[Balance]]</f>
        <v>182643.55000000005</v>
      </c>
    </row>
    <row r="49" spans="1:6" x14ac:dyDescent="0.35">
      <c r="A49" s="1" t="s">
        <v>12</v>
      </c>
      <c r="B49" s="4">
        <v>45362</v>
      </c>
      <c r="C49" s="1" t="s">
        <v>4</v>
      </c>
      <c r="D49" s="2"/>
      <c r="E49" s="2">
        <v>5</v>
      </c>
      <c r="F49">
        <f>result_table[[#This Row],[Balance]]</f>
        <v>182638.55000000005</v>
      </c>
    </row>
    <row r="50" spans="1:6" x14ac:dyDescent="0.35">
      <c r="A50" s="1" t="s">
        <v>12</v>
      </c>
      <c r="B50" s="4">
        <v>45366</v>
      </c>
      <c r="C50" s="1" t="s">
        <v>4</v>
      </c>
      <c r="D50" s="2"/>
      <c r="E50" s="2">
        <v>100</v>
      </c>
      <c r="F50">
        <f>result_table[[#This Row],[Balance]]</f>
        <v>182538.55000000005</v>
      </c>
    </row>
    <row r="51" spans="1:6" x14ac:dyDescent="0.35">
      <c r="A51" s="1" t="s">
        <v>12</v>
      </c>
      <c r="B51" s="4">
        <v>45366</v>
      </c>
      <c r="C51" s="1" t="s">
        <v>4</v>
      </c>
      <c r="D51" s="2"/>
      <c r="E51" s="2">
        <v>4879</v>
      </c>
      <c r="F51">
        <f>result_table[[#This Row],[Balance]]</f>
        <v>176792.55000000005</v>
      </c>
    </row>
    <row r="52" spans="1:6" x14ac:dyDescent="0.35">
      <c r="A52" s="1" t="s">
        <v>12</v>
      </c>
      <c r="B52" s="4">
        <v>45366</v>
      </c>
      <c r="C52" s="1" t="s">
        <v>4</v>
      </c>
      <c r="D52" s="2"/>
      <c r="E52" s="2">
        <v>817</v>
      </c>
      <c r="F52">
        <f>result_table[[#This Row],[Balance]]</f>
        <v>181696.55000000005</v>
      </c>
    </row>
    <row r="53" spans="1:6" x14ac:dyDescent="0.35">
      <c r="A53" s="1" t="s">
        <v>12</v>
      </c>
      <c r="B53" s="4">
        <v>45366</v>
      </c>
      <c r="C53" s="1" t="s">
        <v>4</v>
      </c>
      <c r="D53" s="2"/>
      <c r="E53" s="2">
        <v>25</v>
      </c>
      <c r="F53">
        <f>result_table[[#This Row],[Balance]]</f>
        <v>181671.55000000005</v>
      </c>
    </row>
    <row r="54" spans="1:6" x14ac:dyDescent="0.35">
      <c r="A54" s="1" t="s">
        <v>12</v>
      </c>
      <c r="B54" s="4">
        <v>45366</v>
      </c>
      <c r="C54" s="1" t="s">
        <v>4</v>
      </c>
      <c r="D54" s="2"/>
      <c r="E54" s="2">
        <v>25</v>
      </c>
      <c r="F54">
        <f>result_table[[#This Row],[Balance]]</f>
        <v>182513.55000000005</v>
      </c>
    </row>
    <row r="55" spans="1:6" x14ac:dyDescent="0.35">
      <c r="A55" s="1" t="s">
        <v>12</v>
      </c>
      <c r="B55" s="4">
        <v>45366</v>
      </c>
      <c r="C55" s="1" t="s">
        <v>4</v>
      </c>
      <c r="D55" s="2"/>
      <c r="E55" s="2">
        <v>25</v>
      </c>
      <c r="F55">
        <f>result_table[[#This Row],[Balance]]</f>
        <v>176767.55000000005</v>
      </c>
    </row>
    <row r="56" spans="1:6" x14ac:dyDescent="0.35">
      <c r="A56" s="1" t="s">
        <v>12</v>
      </c>
      <c r="B56" s="4">
        <v>45378</v>
      </c>
      <c r="C56" s="1" t="s">
        <v>4</v>
      </c>
      <c r="D56" s="2"/>
      <c r="E56" s="2">
        <v>25</v>
      </c>
      <c r="F56">
        <f>result_table[[#This Row],[Balance]]</f>
        <v>176742.55000000005</v>
      </c>
    </row>
    <row r="57" spans="1:6" x14ac:dyDescent="0.35">
      <c r="A57" s="1" t="s">
        <v>12</v>
      </c>
      <c r="B57" s="4">
        <v>45378</v>
      </c>
      <c r="C57" s="1" t="s">
        <v>4</v>
      </c>
      <c r="D57" s="2"/>
      <c r="E57" s="2">
        <v>4450.47</v>
      </c>
      <c r="F57">
        <f>result_table[[#This Row],[Balance]]</f>
        <v>172292.08000000005</v>
      </c>
    </row>
    <row r="58" spans="1:6" x14ac:dyDescent="0.35">
      <c r="A58" s="1" t="s">
        <v>9</v>
      </c>
      <c r="B58" s="4">
        <v>45378</v>
      </c>
      <c r="C58" s="1" t="s">
        <v>6</v>
      </c>
      <c r="D58" s="2">
        <v>1051325.53</v>
      </c>
      <c r="E58" s="2"/>
      <c r="F58">
        <f>result_table[[#This Row],[Balance]]</f>
        <v>1055326.9000000001</v>
      </c>
    </row>
    <row r="59" spans="1:6" x14ac:dyDescent="0.35">
      <c r="A59" s="1" t="s">
        <v>12</v>
      </c>
      <c r="B59" s="4">
        <v>45378</v>
      </c>
      <c r="C59" s="1" t="s">
        <v>4</v>
      </c>
      <c r="D59" s="2"/>
      <c r="E59" s="2">
        <v>442.75</v>
      </c>
      <c r="F59">
        <f>result_table[[#This Row],[Balance]]</f>
        <v>171849.33000000005</v>
      </c>
    </row>
    <row r="60" spans="1:6" x14ac:dyDescent="0.35">
      <c r="A60" s="1" t="s">
        <v>9</v>
      </c>
      <c r="B60" s="4">
        <v>45379</v>
      </c>
      <c r="C60" s="1" t="s">
        <v>6</v>
      </c>
      <c r="D60" s="2"/>
      <c r="E60" s="2">
        <v>1000000</v>
      </c>
      <c r="F60">
        <f>result_table[[#This Row],[Balance]]</f>
        <v>55326.90000000014</v>
      </c>
    </row>
    <row r="61" spans="1:6" x14ac:dyDescent="0.35">
      <c r="A61" s="1" t="s">
        <v>13</v>
      </c>
      <c r="B61" s="4">
        <v>45380</v>
      </c>
      <c r="C61" s="1" t="s">
        <v>6</v>
      </c>
      <c r="D61" s="2"/>
      <c r="E61" s="2">
        <v>33.31</v>
      </c>
      <c r="F61">
        <f>result_table[[#This Row],[Balance]]</f>
        <v>959.31999999999994</v>
      </c>
    </row>
    <row r="62" spans="1:6" x14ac:dyDescent="0.35">
      <c r="A62" s="1" t="s">
        <v>12</v>
      </c>
      <c r="B62" s="4">
        <v>45380</v>
      </c>
      <c r="C62" s="1" t="s">
        <v>4</v>
      </c>
      <c r="D62" s="2"/>
      <c r="E62" s="2">
        <v>30</v>
      </c>
      <c r="F62">
        <f>result_table[[#This Row],[Balance]]</f>
        <v>171819.33000000005</v>
      </c>
    </row>
    <row r="63" spans="1:6" x14ac:dyDescent="0.35">
      <c r="A63" s="1" t="s">
        <v>13</v>
      </c>
      <c r="B63" s="4">
        <v>45380</v>
      </c>
      <c r="C63" s="1" t="s">
        <v>4</v>
      </c>
      <c r="D63" s="2"/>
      <c r="E63" s="2">
        <v>30</v>
      </c>
      <c r="F63">
        <f>result_table[[#This Row],[Balance]]</f>
        <v>7969.81</v>
      </c>
    </row>
    <row r="64" spans="1:6" x14ac:dyDescent="0.35">
      <c r="A64" s="1" t="s">
        <v>10</v>
      </c>
      <c r="B64" s="4">
        <v>45382</v>
      </c>
      <c r="C64" s="1" t="s">
        <v>4</v>
      </c>
      <c r="D64" s="2"/>
      <c r="E64" s="2">
        <v>70</v>
      </c>
      <c r="F64">
        <f>result_table[[#This Row],[Balance]]</f>
        <v>3230</v>
      </c>
    </row>
    <row r="65" spans="1:6" x14ac:dyDescent="0.35">
      <c r="A65" s="1" t="s">
        <v>13</v>
      </c>
      <c r="B65" s="4">
        <v>45382</v>
      </c>
      <c r="C65" s="1" t="s">
        <v>6</v>
      </c>
      <c r="D65" s="2"/>
      <c r="E65" s="2">
        <v>20.95</v>
      </c>
      <c r="F65">
        <f>result_table[[#This Row],[Balance]]</f>
        <v>938.36999999999989</v>
      </c>
    </row>
    <row r="66" spans="1:6" x14ac:dyDescent="0.35">
      <c r="A66" s="1" t="s">
        <v>12</v>
      </c>
      <c r="B66" s="4">
        <v>45382</v>
      </c>
      <c r="C66" s="1" t="s">
        <v>4</v>
      </c>
      <c r="D66" s="2"/>
      <c r="E66" s="2">
        <v>20</v>
      </c>
      <c r="F66">
        <f>result_table[[#This Row],[Balance]]</f>
        <v>171799.33000000005</v>
      </c>
    </row>
    <row r="67" spans="1:6" x14ac:dyDescent="0.35">
      <c r="A67" s="1" t="s">
        <v>13</v>
      </c>
      <c r="B67" s="4">
        <v>45382</v>
      </c>
      <c r="C67" s="1" t="s">
        <v>4</v>
      </c>
      <c r="D67" s="2"/>
      <c r="E67" s="2">
        <v>20</v>
      </c>
      <c r="F67">
        <f>result_table[[#This Row],[Balance]]</f>
        <v>7949.81</v>
      </c>
    </row>
    <row r="68" spans="1:6" x14ac:dyDescent="0.35">
      <c r="A68" s="1" t="s">
        <v>12</v>
      </c>
      <c r="B68" s="4">
        <v>45383</v>
      </c>
      <c r="C68" s="1" t="s">
        <v>4</v>
      </c>
      <c r="D68" s="2"/>
      <c r="E68" s="2">
        <v>25</v>
      </c>
      <c r="F68">
        <f>result_table[[#This Row],[Balance]]</f>
        <v>171774.33000000005</v>
      </c>
    </row>
    <row r="69" spans="1:6" x14ac:dyDescent="0.35">
      <c r="A69" s="1" t="s">
        <v>15</v>
      </c>
      <c r="B69" s="4">
        <v>45383</v>
      </c>
      <c r="C69" s="1" t="s">
        <v>4</v>
      </c>
      <c r="D69" s="2"/>
      <c r="E69" s="2">
        <v>5</v>
      </c>
      <c r="F69">
        <f>result_table[[#This Row],[Balance]]</f>
        <v>3701</v>
      </c>
    </row>
    <row r="70" spans="1:6" x14ac:dyDescent="0.35">
      <c r="A70" s="1" t="s">
        <v>15</v>
      </c>
      <c r="B70" s="4">
        <v>45383</v>
      </c>
      <c r="C70" s="1" t="s">
        <v>4</v>
      </c>
      <c r="D70" s="2"/>
      <c r="E70" s="2">
        <v>85</v>
      </c>
      <c r="F70">
        <f>result_table[[#This Row],[Balance]]</f>
        <v>3616</v>
      </c>
    </row>
    <row r="71" spans="1:6" x14ac:dyDescent="0.35">
      <c r="A71" s="1" t="s">
        <v>12</v>
      </c>
      <c r="B71" s="4">
        <v>45383</v>
      </c>
      <c r="C71" s="1" t="s">
        <v>4</v>
      </c>
      <c r="D71" s="2"/>
      <c r="E71" s="2">
        <v>1426.38</v>
      </c>
      <c r="F71">
        <f>result_table[[#This Row],[Balance]]</f>
        <v>170347.95000000004</v>
      </c>
    </row>
    <row r="72" spans="1:6" x14ac:dyDescent="0.35">
      <c r="A72" s="1" t="s">
        <v>12</v>
      </c>
      <c r="B72" s="4">
        <v>45391</v>
      </c>
      <c r="C72" s="1" t="s">
        <v>4</v>
      </c>
      <c r="D72" s="2"/>
      <c r="E72" s="2">
        <v>881.27</v>
      </c>
      <c r="F72">
        <f>result_table[[#This Row],[Balance]]</f>
        <v>169466.68000000005</v>
      </c>
    </row>
    <row r="73" spans="1:6" x14ac:dyDescent="0.35">
      <c r="A73" s="1" t="s">
        <v>12</v>
      </c>
      <c r="B73" s="4">
        <v>45391</v>
      </c>
      <c r="C73" s="1" t="s">
        <v>4</v>
      </c>
      <c r="D73" s="2"/>
      <c r="E73" s="2">
        <v>25</v>
      </c>
      <c r="F73">
        <f>result_table[[#This Row],[Balance]]</f>
        <v>169441.68000000005</v>
      </c>
    </row>
    <row r="74" spans="1:6" x14ac:dyDescent="0.35">
      <c r="A74" s="1" t="s">
        <v>12</v>
      </c>
      <c r="B74" s="4">
        <v>45400</v>
      </c>
      <c r="C74" s="1" t="s">
        <v>4</v>
      </c>
      <c r="D74" s="2"/>
      <c r="E74" s="2">
        <v>1000</v>
      </c>
      <c r="F74">
        <f>result_table[[#This Row],[Balance]]</f>
        <v>168416.68000000005</v>
      </c>
    </row>
    <row r="75" spans="1:6" x14ac:dyDescent="0.35">
      <c r="A75" s="1" t="s">
        <v>12</v>
      </c>
      <c r="B75" s="4">
        <v>45400</v>
      </c>
      <c r="C75" s="1" t="s">
        <v>4</v>
      </c>
      <c r="D75" s="2"/>
      <c r="E75" s="2">
        <v>25</v>
      </c>
      <c r="F75">
        <f>result_table[[#This Row],[Balance]]</f>
        <v>169416.68000000005</v>
      </c>
    </row>
    <row r="76" spans="1:6" x14ac:dyDescent="0.35">
      <c r="A76" s="1" t="s">
        <v>11</v>
      </c>
      <c r="B76" s="4">
        <v>45401</v>
      </c>
      <c r="C76" s="1" t="s">
        <v>4</v>
      </c>
      <c r="D76" s="2">
        <v>1000</v>
      </c>
      <c r="E76" s="2"/>
      <c r="F76">
        <f>result_table[[#This Row],[Balance]]</f>
        <v>1128.3399999999999</v>
      </c>
    </row>
    <row r="77" spans="1:6" x14ac:dyDescent="0.35">
      <c r="A77" s="1" t="s">
        <v>11</v>
      </c>
      <c r="B77" s="4">
        <v>45401</v>
      </c>
      <c r="C77" s="1" t="s">
        <v>4</v>
      </c>
      <c r="D77" s="2"/>
      <c r="E77" s="2">
        <v>10</v>
      </c>
      <c r="F77">
        <f>result_table[[#This Row],[Balance]]</f>
        <v>1118.3399999999999</v>
      </c>
    </row>
    <row r="78" spans="1:6" x14ac:dyDescent="0.35">
      <c r="A78" s="1" t="s">
        <v>12</v>
      </c>
      <c r="B78" s="4">
        <v>45405</v>
      </c>
      <c r="C78" s="1" t="s">
        <v>4</v>
      </c>
      <c r="D78" s="2"/>
      <c r="E78" s="2">
        <v>134.25</v>
      </c>
      <c r="F78">
        <f>result_table[[#This Row],[Balance]]</f>
        <v>167839.68000000005</v>
      </c>
    </row>
    <row r="79" spans="1:6" x14ac:dyDescent="0.35">
      <c r="A79" s="1" t="s">
        <v>12</v>
      </c>
      <c r="B79" s="4">
        <v>45405</v>
      </c>
      <c r="C79" s="1" t="s">
        <v>4</v>
      </c>
      <c r="D79" s="2"/>
      <c r="E79" s="2">
        <v>442.75</v>
      </c>
      <c r="F79">
        <f>result_table[[#This Row],[Balance]]</f>
        <v>167973.93000000005</v>
      </c>
    </row>
    <row r="80" spans="1:6" x14ac:dyDescent="0.35">
      <c r="A80" s="1" t="s">
        <v>12</v>
      </c>
      <c r="B80" s="4">
        <v>45405</v>
      </c>
      <c r="C80" s="1" t="s">
        <v>4</v>
      </c>
      <c r="D80" s="2"/>
      <c r="E80" s="2">
        <v>25</v>
      </c>
      <c r="F80">
        <f>result_table[[#This Row],[Balance]]</f>
        <v>167814.68000000005</v>
      </c>
    </row>
    <row r="81" spans="1:6" x14ac:dyDescent="0.35">
      <c r="A81" s="1" t="s">
        <v>12</v>
      </c>
      <c r="B81" s="4">
        <v>45405</v>
      </c>
      <c r="C81" s="1" t="s">
        <v>4</v>
      </c>
      <c r="D81" s="2"/>
      <c r="E81" s="2">
        <v>25</v>
      </c>
      <c r="F81">
        <f>result_table[[#This Row],[Balance]]</f>
        <v>167789.68000000005</v>
      </c>
    </row>
    <row r="82" spans="1:6" x14ac:dyDescent="0.35">
      <c r="A82" s="1" t="s">
        <v>14</v>
      </c>
      <c r="B82" s="4">
        <v>45408</v>
      </c>
      <c r="C82" s="1" t="s">
        <v>4</v>
      </c>
      <c r="D82" s="2">
        <v>10</v>
      </c>
      <c r="E82" s="2"/>
      <c r="F82">
        <f>result_table[[#This Row],[Balance]]</f>
        <v>10</v>
      </c>
    </row>
    <row r="83" spans="1:6" x14ac:dyDescent="0.35">
      <c r="A83" s="1" t="s">
        <v>14</v>
      </c>
      <c r="B83" s="4">
        <v>45408</v>
      </c>
      <c r="C83" s="1" t="s">
        <v>4</v>
      </c>
      <c r="D83" s="2">
        <v>140</v>
      </c>
      <c r="E83" s="2"/>
      <c r="F83">
        <f>result_table[[#This Row],[Balance]]</f>
        <v>150</v>
      </c>
    </row>
    <row r="84" spans="1:6" x14ac:dyDescent="0.35">
      <c r="A84" s="1" t="s">
        <v>15</v>
      </c>
      <c r="B84" s="4">
        <v>45408</v>
      </c>
      <c r="C84" s="1" t="s">
        <v>4</v>
      </c>
      <c r="D84" s="2"/>
      <c r="E84" s="2">
        <v>140</v>
      </c>
      <c r="F84">
        <f>result_table[[#This Row],[Balance]]</f>
        <v>3476</v>
      </c>
    </row>
    <row r="85" spans="1:6" x14ac:dyDescent="0.35">
      <c r="A85" s="1" t="s">
        <v>15</v>
      </c>
      <c r="B85" s="4">
        <v>45408</v>
      </c>
      <c r="C85" s="1" t="s">
        <v>4</v>
      </c>
      <c r="D85" s="2"/>
      <c r="E85" s="2">
        <v>10</v>
      </c>
      <c r="F85">
        <f>result_table[[#This Row],[Balance]]</f>
        <v>3466</v>
      </c>
    </row>
    <row r="86" spans="1:6" x14ac:dyDescent="0.35">
      <c r="A86" s="1" t="s">
        <v>11</v>
      </c>
      <c r="B86" s="4">
        <v>45411</v>
      </c>
      <c r="C86" s="1" t="s">
        <v>4</v>
      </c>
      <c r="D86" s="2"/>
      <c r="E86" s="2">
        <v>702.78</v>
      </c>
      <c r="F86">
        <f>result_table[[#This Row],[Balance]]</f>
        <v>415.55999999999995</v>
      </c>
    </row>
    <row r="87" spans="1:6" x14ac:dyDescent="0.35">
      <c r="A87" s="1" t="s">
        <v>11</v>
      </c>
      <c r="B87" s="4">
        <v>45411</v>
      </c>
      <c r="C87" s="1" t="s">
        <v>5</v>
      </c>
      <c r="D87" s="2"/>
      <c r="E87" s="2">
        <v>400</v>
      </c>
      <c r="F87">
        <f>result_table[[#This Row],[Balance]]</f>
        <v>200</v>
      </c>
    </row>
    <row r="88" spans="1:6" x14ac:dyDescent="0.35">
      <c r="A88" s="1" t="s">
        <v>11</v>
      </c>
      <c r="B88" s="4">
        <v>45411</v>
      </c>
      <c r="C88" s="1" t="s">
        <v>5</v>
      </c>
      <c r="D88" s="2">
        <v>600</v>
      </c>
      <c r="E88" s="2"/>
      <c r="F88">
        <f>result_table[[#This Row],[Balance]]</f>
        <v>600</v>
      </c>
    </row>
    <row r="89" spans="1:6" x14ac:dyDescent="0.35">
      <c r="A89" s="1" t="s">
        <v>13</v>
      </c>
      <c r="B89" s="4">
        <v>45412</v>
      </c>
      <c r="C89" s="1" t="s">
        <v>6</v>
      </c>
      <c r="D89" s="2"/>
      <c r="E89" s="2">
        <v>33.08</v>
      </c>
      <c r="F89">
        <f>result_table[[#This Row],[Balance]]</f>
        <v>905.28999999999985</v>
      </c>
    </row>
    <row r="90" spans="1:6" x14ac:dyDescent="0.35">
      <c r="A90" s="1" t="s">
        <v>13</v>
      </c>
      <c r="B90" s="4">
        <v>45412</v>
      </c>
      <c r="C90" s="1" t="s">
        <v>6</v>
      </c>
      <c r="D90" s="2"/>
      <c r="E90" s="2">
        <v>20.68</v>
      </c>
      <c r="F90">
        <f>result_table[[#This Row],[Balance]]</f>
        <v>884.6099999999999</v>
      </c>
    </row>
    <row r="91" spans="1:6" x14ac:dyDescent="0.35">
      <c r="A91" s="1" t="s">
        <v>12</v>
      </c>
      <c r="B91" s="4">
        <v>45412</v>
      </c>
      <c r="C91" s="1" t="s">
        <v>4</v>
      </c>
      <c r="D91" s="2"/>
      <c r="E91" s="2">
        <v>30</v>
      </c>
      <c r="F91">
        <f>result_table[[#This Row],[Balance]]</f>
        <v>167759.68000000005</v>
      </c>
    </row>
    <row r="92" spans="1:6" x14ac:dyDescent="0.35">
      <c r="A92" s="1" t="s">
        <v>10</v>
      </c>
      <c r="B92" s="4">
        <v>45412</v>
      </c>
      <c r="C92" s="1" t="s">
        <v>4</v>
      </c>
      <c r="D92" s="2"/>
      <c r="E92" s="2">
        <v>70</v>
      </c>
      <c r="F92">
        <f>result_table[[#This Row],[Balance]]</f>
        <v>3160</v>
      </c>
    </row>
    <row r="93" spans="1:6" x14ac:dyDescent="0.35">
      <c r="A93" s="1" t="s">
        <v>14</v>
      </c>
      <c r="B93" s="4">
        <v>45412</v>
      </c>
      <c r="C93" s="1" t="s">
        <v>4</v>
      </c>
      <c r="D93" s="2">
        <v>140</v>
      </c>
      <c r="E93" s="2"/>
      <c r="F93">
        <f>result_table[[#This Row],[Balance]]</f>
        <v>290</v>
      </c>
    </row>
    <row r="94" spans="1:6" x14ac:dyDescent="0.35">
      <c r="A94" s="1" t="s">
        <v>15</v>
      </c>
      <c r="B94" s="4">
        <v>45412</v>
      </c>
      <c r="C94" s="1" t="s">
        <v>4</v>
      </c>
      <c r="D94" s="2"/>
      <c r="E94" s="2">
        <v>140</v>
      </c>
      <c r="F94">
        <f>result_table[[#This Row],[Balance]]</f>
        <v>3326</v>
      </c>
    </row>
    <row r="95" spans="1:6" x14ac:dyDescent="0.35">
      <c r="A95" s="1" t="s">
        <v>12</v>
      </c>
      <c r="B95" s="4">
        <v>45412</v>
      </c>
      <c r="C95" s="1" t="s">
        <v>4</v>
      </c>
      <c r="D95" s="2"/>
      <c r="E95" s="2">
        <v>20</v>
      </c>
      <c r="F95">
        <f>result_table[[#This Row],[Balance]]</f>
        <v>167739.68000000005</v>
      </c>
    </row>
    <row r="96" spans="1:6" x14ac:dyDescent="0.35">
      <c r="A96" s="1" t="s">
        <v>13</v>
      </c>
      <c r="B96" s="4">
        <v>45412</v>
      </c>
      <c r="C96" s="1" t="s">
        <v>4</v>
      </c>
      <c r="D96" s="2"/>
      <c r="E96" s="2">
        <v>20</v>
      </c>
      <c r="F96">
        <f>result_table[[#This Row],[Balance]]</f>
        <v>7929.81</v>
      </c>
    </row>
    <row r="97" spans="1:7" x14ac:dyDescent="0.35">
      <c r="A97" s="1" t="s">
        <v>13</v>
      </c>
      <c r="B97" s="4">
        <v>45412</v>
      </c>
      <c r="C97" s="1" t="s">
        <v>4</v>
      </c>
      <c r="D97" s="2"/>
      <c r="E97" s="2">
        <v>30</v>
      </c>
      <c r="F97">
        <f>result_table[[#This Row],[Balance]]</f>
        <v>7899.81</v>
      </c>
    </row>
    <row r="110" spans="1:7" x14ac:dyDescent="0.35">
      <c r="G110" s="5"/>
    </row>
  </sheetData>
  <mergeCells count="1">
    <mergeCell ref="H18:L28"/>
  </mergeCells>
  <conditionalFormatting sqref="L2:L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B96E-57AD-4CE9-AFED-8E4FB62B3135}">
  <dimension ref="A1:G97"/>
  <sheetViews>
    <sheetView workbookViewId="0"/>
  </sheetViews>
  <sheetFormatPr defaultRowHeight="14.5" x14ac:dyDescent="0.35"/>
  <cols>
    <col min="1" max="1" width="7.6328125" bestFit="1" customWidth="1"/>
    <col min="2" max="2" width="9.08984375" bestFit="1" customWidth="1"/>
    <col min="3" max="3" width="10.7265625" bestFit="1" customWidth="1"/>
    <col min="4" max="4" width="10.81640625" bestFit="1" customWidth="1"/>
    <col min="5" max="5" width="10.7265625" bestFit="1" customWidth="1"/>
    <col min="6" max="6" width="7.7265625" bestFit="1" customWidth="1"/>
    <col min="7" max="7" width="10.81640625" bestFit="1" customWidth="1"/>
    <col min="8" max="8" width="10.81640625" customWidth="1"/>
    <col min="9" max="10" width="10.81640625" bestFit="1" customWidth="1"/>
    <col min="11" max="11" width="10.7265625" bestFit="1" customWidth="1"/>
    <col min="12" max="12" width="18.36328125" bestFit="1" customWidth="1"/>
    <col min="13" max="13" width="13.7265625" bestFit="1" customWidth="1"/>
    <col min="14" max="15" width="10.81640625" bestFit="1" customWidth="1"/>
  </cols>
  <sheetData>
    <row r="1" spans="1:7" x14ac:dyDescent="0.35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21</v>
      </c>
      <c r="G1" t="s">
        <v>18</v>
      </c>
    </row>
    <row r="2" spans="1:7" x14ac:dyDescent="0.35">
      <c r="A2" s="6" t="s">
        <v>16</v>
      </c>
      <c r="B2" s="3">
        <v>45292</v>
      </c>
      <c r="C2" s="6" t="s">
        <v>4</v>
      </c>
      <c r="E2">
        <v>100</v>
      </c>
      <c r="F2">
        <v>0</v>
      </c>
      <c r="G2">
        <v>-10</v>
      </c>
    </row>
    <row r="3" spans="1:7" x14ac:dyDescent="0.35">
      <c r="A3" s="6" t="s">
        <v>15</v>
      </c>
      <c r="B3" s="3">
        <v>45292</v>
      </c>
      <c r="C3" s="6" t="s">
        <v>4</v>
      </c>
      <c r="E3">
        <v>58</v>
      </c>
      <c r="F3">
        <v>1</v>
      </c>
      <c r="G3">
        <v>3859</v>
      </c>
    </row>
    <row r="4" spans="1:7" x14ac:dyDescent="0.35">
      <c r="A4" s="6" t="s">
        <v>15</v>
      </c>
      <c r="B4" s="3">
        <v>45292</v>
      </c>
      <c r="C4" s="6" t="s">
        <v>4</v>
      </c>
      <c r="E4">
        <v>5</v>
      </c>
      <c r="F4">
        <v>2</v>
      </c>
      <c r="G4">
        <v>3917</v>
      </c>
    </row>
    <row r="5" spans="1:7" x14ac:dyDescent="0.35">
      <c r="A5" s="6" t="s">
        <v>11</v>
      </c>
      <c r="B5" s="3">
        <v>45306</v>
      </c>
      <c r="C5" s="6" t="s">
        <v>4</v>
      </c>
      <c r="E5">
        <v>236.24</v>
      </c>
      <c r="F5">
        <v>3</v>
      </c>
      <c r="G5">
        <v>366.26</v>
      </c>
    </row>
    <row r="6" spans="1:7" x14ac:dyDescent="0.35">
      <c r="A6" s="6" t="s">
        <v>11</v>
      </c>
      <c r="B6" s="3">
        <v>45306</v>
      </c>
      <c r="C6" s="6" t="s">
        <v>5</v>
      </c>
      <c r="D6">
        <v>200</v>
      </c>
      <c r="F6">
        <v>4</v>
      </c>
      <c r="G6">
        <v>0</v>
      </c>
    </row>
    <row r="7" spans="1:7" x14ac:dyDescent="0.35">
      <c r="A7" s="6" t="s">
        <v>11</v>
      </c>
      <c r="B7" s="3">
        <v>45306</v>
      </c>
      <c r="C7" s="6" t="s">
        <v>5</v>
      </c>
      <c r="E7">
        <v>200</v>
      </c>
      <c r="F7">
        <v>5</v>
      </c>
      <c r="G7">
        <v>-200</v>
      </c>
    </row>
    <row r="8" spans="1:7" x14ac:dyDescent="0.35">
      <c r="A8" s="6" t="s">
        <v>12</v>
      </c>
      <c r="B8" s="3">
        <v>45307</v>
      </c>
      <c r="C8" s="6" t="s">
        <v>4</v>
      </c>
      <c r="E8">
        <v>30</v>
      </c>
      <c r="F8">
        <v>6</v>
      </c>
      <c r="G8">
        <v>1186624.03</v>
      </c>
    </row>
    <row r="9" spans="1:7" x14ac:dyDescent="0.35">
      <c r="A9" s="6" t="s">
        <v>12</v>
      </c>
      <c r="B9" s="3">
        <v>45310</v>
      </c>
      <c r="C9" s="6" t="s">
        <v>4</v>
      </c>
      <c r="E9">
        <v>25</v>
      </c>
      <c r="F9">
        <v>7</v>
      </c>
      <c r="G9">
        <v>1185832.55</v>
      </c>
    </row>
    <row r="10" spans="1:7" x14ac:dyDescent="0.35">
      <c r="A10" s="6" t="s">
        <v>12</v>
      </c>
      <c r="B10" s="3">
        <v>45310</v>
      </c>
      <c r="C10" s="6" t="s">
        <v>4</v>
      </c>
      <c r="E10">
        <v>595</v>
      </c>
      <c r="F10">
        <v>8</v>
      </c>
      <c r="G10">
        <v>1185237.55</v>
      </c>
    </row>
    <row r="11" spans="1:7" x14ac:dyDescent="0.35">
      <c r="A11" s="6" t="s">
        <v>12</v>
      </c>
      <c r="B11" s="3">
        <v>45310</v>
      </c>
      <c r="C11" s="6" t="s">
        <v>4</v>
      </c>
      <c r="E11">
        <v>766.48</v>
      </c>
      <c r="F11">
        <v>9</v>
      </c>
      <c r="G11">
        <v>1185857.55</v>
      </c>
    </row>
    <row r="12" spans="1:7" x14ac:dyDescent="0.35">
      <c r="A12" s="6" t="s">
        <v>12</v>
      </c>
      <c r="B12" s="3">
        <v>45321</v>
      </c>
      <c r="C12" s="6" t="s">
        <v>4</v>
      </c>
      <c r="E12">
        <v>25</v>
      </c>
      <c r="F12">
        <v>10</v>
      </c>
      <c r="G12">
        <v>1185212.55</v>
      </c>
    </row>
    <row r="13" spans="1:7" x14ac:dyDescent="0.35">
      <c r="A13" s="6" t="s">
        <v>12</v>
      </c>
      <c r="B13" s="3">
        <v>45321</v>
      </c>
      <c r="C13" s="6" t="s">
        <v>4</v>
      </c>
      <c r="E13">
        <v>25</v>
      </c>
      <c r="F13">
        <v>11</v>
      </c>
      <c r="G13">
        <v>1185187.55</v>
      </c>
    </row>
    <row r="14" spans="1:7" x14ac:dyDescent="0.35">
      <c r="A14" s="6" t="s">
        <v>12</v>
      </c>
      <c r="B14" s="3">
        <v>45321</v>
      </c>
      <c r="C14" s="6" t="s">
        <v>4</v>
      </c>
      <c r="E14">
        <v>442.75</v>
      </c>
      <c r="F14">
        <v>12</v>
      </c>
      <c r="G14">
        <v>1184610.55</v>
      </c>
    </row>
    <row r="15" spans="1:7" x14ac:dyDescent="0.35">
      <c r="A15" s="6" t="s">
        <v>12</v>
      </c>
      <c r="B15" s="3">
        <v>45321</v>
      </c>
      <c r="C15" s="6" t="s">
        <v>4</v>
      </c>
      <c r="E15">
        <v>134.25</v>
      </c>
      <c r="F15">
        <v>13</v>
      </c>
      <c r="G15">
        <v>1185053.3</v>
      </c>
    </row>
    <row r="16" spans="1:7" x14ac:dyDescent="0.35">
      <c r="A16" s="6" t="s">
        <v>10</v>
      </c>
      <c r="B16" s="3">
        <v>45322</v>
      </c>
      <c r="C16" s="6" t="s">
        <v>4</v>
      </c>
      <c r="E16">
        <v>70</v>
      </c>
      <c r="F16">
        <v>14</v>
      </c>
      <c r="G16">
        <v>3370</v>
      </c>
    </row>
    <row r="17" spans="1:7" x14ac:dyDescent="0.35">
      <c r="A17" s="6" t="s">
        <v>13</v>
      </c>
      <c r="B17" s="3">
        <v>45322</v>
      </c>
      <c r="C17" s="6" t="s">
        <v>4</v>
      </c>
      <c r="E17">
        <v>30</v>
      </c>
      <c r="F17">
        <v>15</v>
      </c>
      <c r="G17">
        <v>8069.81</v>
      </c>
    </row>
    <row r="18" spans="1:7" x14ac:dyDescent="0.35">
      <c r="A18" s="6" t="s">
        <v>13</v>
      </c>
      <c r="B18" s="3">
        <v>45322</v>
      </c>
      <c r="C18" s="6" t="s">
        <v>6</v>
      </c>
      <c r="E18">
        <v>20.96</v>
      </c>
      <c r="F18">
        <v>16</v>
      </c>
      <c r="G18">
        <v>1080.47</v>
      </c>
    </row>
    <row r="19" spans="1:7" x14ac:dyDescent="0.35">
      <c r="A19" s="6" t="s">
        <v>13</v>
      </c>
      <c r="B19" s="3">
        <v>45322</v>
      </c>
      <c r="C19" s="6" t="s">
        <v>6</v>
      </c>
      <c r="E19">
        <v>33.42</v>
      </c>
      <c r="F19">
        <v>17</v>
      </c>
      <c r="G19">
        <v>1047.05</v>
      </c>
    </row>
    <row r="20" spans="1:7" x14ac:dyDescent="0.35">
      <c r="A20" s="6" t="s">
        <v>12</v>
      </c>
      <c r="B20" s="3">
        <v>45322</v>
      </c>
      <c r="C20" s="6" t="s">
        <v>4</v>
      </c>
      <c r="E20">
        <v>20</v>
      </c>
      <c r="F20">
        <v>18</v>
      </c>
      <c r="G20">
        <v>1184560.55</v>
      </c>
    </row>
    <row r="21" spans="1:7" x14ac:dyDescent="0.35">
      <c r="A21" s="6" t="s">
        <v>12</v>
      </c>
      <c r="B21" s="3">
        <v>45322</v>
      </c>
      <c r="C21" s="6" t="s">
        <v>4</v>
      </c>
      <c r="E21">
        <v>30</v>
      </c>
      <c r="F21">
        <v>19</v>
      </c>
      <c r="G21">
        <v>1184580.55</v>
      </c>
    </row>
    <row r="22" spans="1:7" x14ac:dyDescent="0.35">
      <c r="A22" s="6" t="s">
        <v>13</v>
      </c>
      <c r="B22" s="3">
        <v>45322</v>
      </c>
      <c r="C22" s="6" t="s">
        <v>4</v>
      </c>
      <c r="E22">
        <v>20</v>
      </c>
      <c r="F22">
        <v>20</v>
      </c>
      <c r="G22">
        <v>8049.81</v>
      </c>
    </row>
    <row r="23" spans="1:7" x14ac:dyDescent="0.35">
      <c r="A23" s="6" t="s">
        <v>11</v>
      </c>
      <c r="B23" s="3">
        <v>45323</v>
      </c>
      <c r="C23" s="6" t="s">
        <v>5</v>
      </c>
      <c r="E23">
        <v>200</v>
      </c>
      <c r="F23">
        <v>21</v>
      </c>
      <c r="G23">
        <v>-200</v>
      </c>
    </row>
    <row r="24" spans="1:7" x14ac:dyDescent="0.35">
      <c r="A24" s="6" t="s">
        <v>15</v>
      </c>
      <c r="B24" s="3">
        <v>45323</v>
      </c>
      <c r="C24" s="6" t="s">
        <v>4</v>
      </c>
      <c r="E24">
        <v>58</v>
      </c>
      <c r="F24">
        <v>22</v>
      </c>
      <c r="G24">
        <v>3801</v>
      </c>
    </row>
    <row r="25" spans="1:7" x14ac:dyDescent="0.35">
      <c r="A25" s="6" t="s">
        <v>15</v>
      </c>
      <c r="B25" s="3">
        <v>45323</v>
      </c>
      <c r="C25" s="6" t="s">
        <v>4</v>
      </c>
      <c r="E25">
        <v>5</v>
      </c>
      <c r="F25">
        <v>23</v>
      </c>
      <c r="G25">
        <v>3796</v>
      </c>
    </row>
    <row r="26" spans="1:7" x14ac:dyDescent="0.35">
      <c r="A26" s="6" t="s">
        <v>12</v>
      </c>
      <c r="B26" s="3">
        <v>45334</v>
      </c>
      <c r="C26" s="6" t="s">
        <v>4</v>
      </c>
      <c r="E26">
        <v>595</v>
      </c>
      <c r="F26">
        <v>24</v>
      </c>
      <c r="G26">
        <v>1183965.55</v>
      </c>
    </row>
    <row r="27" spans="1:7" x14ac:dyDescent="0.35">
      <c r="A27" s="6" t="s">
        <v>9</v>
      </c>
      <c r="B27" s="3">
        <v>45334</v>
      </c>
      <c r="C27" s="6" t="s">
        <v>6</v>
      </c>
      <c r="E27">
        <v>1500000</v>
      </c>
      <c r="F27">
        <v>25</v>
      </c>
      <c r="G27">
        <v>524001.37000000011</v>
      </c>
    </row>
    <row r="28" spans="1:7" x14ac:dyDescent="0.35">
      <c r="A28" s="6" t="s">
        <v>11</v>
      </c>
      <c r="B28" s="3">
        <v>45334</v>
      </c>
      <c r="C28" s="6" t="s">
        <v>4</v>
      </c>
      <c r="E28">
        <v>237.92</v>
      </c>
      <c r="F28">
        <v>26</v>
      </c>
      <c r="G28">
        <v>128.34</v>
      </c>
    </row>
    <row r="29" spans="1:7" x14ac:dyDescent="0.35">
      <c r="A29" s="6" t="s">
        <v>12</v>
      </c>
      <c r="B29" s="3">
        <v>45334</v>
      </c>
      <c r="C29" s="6" t="s">
        <v>4</v>
      </c>
      <c r="E29">
        <v>25</v>
      </c>
      <c r="F29">
        <v>27</v>
      </c>
      <c r="G29">
        <v>1183940.55</v>
      </c>
    </row>
    <row r="30" spans="1:7" x14ac:dyDescent="0.35">
      <c r="A30" s="6" t="s">
        <v>11</v>
      </c>
      <c r="B30" s="3">
        <v>45334</v>
      </c>
      <c r="C30" s="6" t="s">
        <v>5</v>
      </c>
      <c r="D30">
        <v>200</v>
      </c>
      <c r="F30">
        <v>28</v>
      </c>
      <c r="G30">
        <v>0</v>
      </c>
    </row>
    <row r="31" spans="1:7" x14ac:dyDescent="0.35">
      <c r="A31" s="6" t="s">
        <v>9</v>
      </c>
      <c r="B31" s="3">
        <v>45335</v>
      </c>
      <c r="C31" s="6" t="s">
        <v>6</v>
      </c>
      <c r="E31">
        <v>520000</v>
      </c>
      <c r="F31">
        <v>29</v>
      </c>
      <c r="G31">
        <v>4001.3700000001118</v>
      </c>
    </row>
    <row r="32" spans="1:7" x14ac:dyDescent="0.35">
      <c r="A32" s="6" t="s">
        <v>12</v>
      </c>
      <c r="B32" s="3">
        <v>45350</v>
      </c>
      <c r="C32" s="6" t="s">
        <v>4</v>
      </c>
      <c r="E32">
        <v>442.75</v>
      </c>
      <c r="F32">
        <v>30</v>
      </c>
      <c r="G32">
        <v>1183472.8</v>
      </c>
    </row>
    <row r="33" spans="1:7" x14ac:dyDescent="0.35">
      <c r="A33" s="6" t="s">
        <v>12</v>
      </c>
      <c r="B33" s="3">
        <v>45350</v>
      </c>
      <c r="C33" s="6" t="s">
        <v>4</v>
      </c>
      <c r="E33">
        <v>134.25</v>
      </c>
      <c r="F33">
        <v>31</v>
      </c>
      <c r="G33">
        <v>1183338.55</v>
      </c>
    </row>
    <row r="34" spans="1:7" x14ac:dyDescent="0.35">
      <c r="A34" s="6" t="s">
        <v>12</v>
      </c>
      <c r="B34" s="3">
        <v>45350</v>
      </c>
      <c r="C34" s="6" t="s">
        <v>4</v>
      </c>
      <c r="E34">
        <v>25</v>
      </c>
      <c r="F34">
        <v>32</v>
      </c>
      <c r="G34">
        <v>1183313.55</v>
      </c>
    </row>
    <row r="35" spans="1:7" x14ac:dyDescent="0.35">
      <c r="A35" s="6" t="s">
        <v>12</v>
      </c>
      <c r="B35" s="3">
        <v>45350</v>
      </c>
      <c r="C35" s="6" t="s">
        <v>4</v>
      </c>
      <c r="E35">
        <v>25</v>
      </c>
      <c r="F35">
        <v>33</v>
      </c>
      <c r="G35">
        <v>1183915.55</v>
      </c>
    </row>
    <row r="36" spans="1:7" x14ac:dyDescent="0.35">
      <c r="A36" s="6" t="s">
        <v>16</v>
      </c>
      <c r="B36" s="3">
        <v>45351</v>
      </c>
      <c r="C36" s="6" t="s">
        <v>4</v>
      </c>
      <c r="D36">
        <v>10</v>
      </c>
      <c r="F36">
        <v>34</v>
      </c>
      <c r="G36">
        <v>0</v>
      </c>
    </row>
    <row r="37" spans="1:7" x14ac:dyDescent="0.35">
      <c r="A37" s="6" t="s">
        <v>13</v>
      </c>
      <c r="B37" s="3">
        <v>45351</v>
      </c>
      <c r="C37" s="6" t="s">
        <v>4</v>
      </c>
      <c r="E37">
        <v>30</v>
      </c>
      <c r="F37">
        <v>35</v>
      </c>
      <c r="G37">
        <v>8019.81</v>
      </c>
    </row>
    <row r="38" spans="1:7" x14ac:dyDescent="0.35">
      <c r="A38" s="6" t="s">
        <v>13</v>
      </c>
      <c r="B38" s="3">
        <v>45351</v>
      </c>
      <c r="C38" s="6" t="s">
        <v>6</v>
      </c>
      <c r="E38">
        <v>33.46</v>
      </c>
      <c r="F38">
        <v>36</v>
      </c>
      <c r="G38">
        <v>992.62999999999988</v>
      </c>
    </row>
    <row r="39" spans="1:7" x14ac:dyDescent="0.35">
      <c r="A39" s="6" t="s">
        <v>10</v>
      </c>
      <c r="B39" s="3">
        <v>45351</v>
      </c>
      <c r="C39" s="6" t="s">
        <v>4</v>
      </c>
      <c r="E39">
        <v>70</v>
      </c>
      <c r="F39">
        <v>37</v>
      </c>
      <c r="G39">
        <v>3300</v>
      </c>
    </row>
    <row r="40" spans="1:7" x14ac:dyDescent="0.35">
      <c r="A40" s="6" t="s">
        <v>13</v>
      </c>
      <c r="B40" s="3">
        <v>45351</v>
      </c>
      <c r="C40" s="6" t="s">
        <v>6</v>
      </c>
      <c r="E40">
        <v>20.96</v>
      </c>
      <c r="F40">
        <v>38</v>
      </c>
      <c r="G40">
        <v>1026.0899999999999</v>
      </c>
    </row>
    <row r="41" spans="1:7" x14ac:dyDescent="0.35">
      <c r="A41" s="6" t="s">
        <v>12</v>
      </c>
      <c r="B41" s="3">
        <v>45351</v>
      </c>
      <c r="C41" s="6" t="s">
        <v>4</v>
      </c>
      <c r="E41">
        <v>20</v>
      </c>
      <c r="F41">
        <v>39</v>
      </c>
      <c r="G41">
        <v>1183293.55</v>
      </c>
    </row>
    <row r="42" spans="1:7" x14ac:dyDescent="0.35">
      <c r="A42" s="6" t="s">
        <v>13</v>
      </c>
      <c r="B42" s="3">
        <v>45351</v>
      </c>
      <c r="C42" s="6" t="s">
        <v>4</v>
      </c>
      <c r="E42">
        <v>20</v>
      </c>
      <c r="F42">
        <v>40</v>
      </c>
      <c r="G42">
        <v>7999.81</v>
      </c>
    </row>
    <row r="43" spans="1:7" x14ac:dyDescent="0.35">
      <c r="A43" s="6" t="s">
        <v>12</v>
      </c>
      <c r="B43" s="3">
        <v>45351</v>
      </c>
      <c r="C43" s="6" t="s">
        <v>4</v>
      </c>
      <c r="E43">
        <v>30</v>
      </c>
      <c r="F43">
        <v>41</v>
      </c>
      <c r="G43">
        <v>1183263.55</v>
      </c>
    </row>
    <row r="44" spans="1:7" x14ac:dyDescent="0.35">
      <c r="A44" s="6" t="s">
        <v>15</v>
      </c>
      <c r="B44" s="3">
        <v>45355</v>
      </c>
      <c r="C44" s="6" t="s">
        <v>4</v>
      </c>
      <c r="E44">
        <v>5</v>
      </c>
      <c r="F44">
        <v>42</v>
      </c>
      <c r="G44">
        <v>3791</v>
      </c>
    </row>
    <row r="45" spans="1:7" x14ac:dyDescent="0.35">
      <c r="A45" s="6" t="s">
        <v>15</v>
      </c>
      <c r="B45" s="3">
        <v>45355</v>
      </c>
      <c r="C45" s="6" t="s">
        <v>4</v>
      </c>
      <c r="E45">
        <v>85</v>
      </c>
      <c r="F45">
        <v>43</v>
      </c>
      <c r="G45">
        <v>3706</v>
      </c>
    </row>
    <row r="46" spans="1:7" x14ac:dyDescent="0.35">
      <c r="A46" s="6" t="s">
        <v>12</v>
      </c>
      <c r="B46" s="3">
        <v>45358</v>
      </c>
      <c r="C46" s="6" t="s">
        <v>4</v>
      </c>
      <c r="E46">
        <v>595</v>
      </c>
      <c r="F46">
        <v>44</v>
      </c>
      <c r="G46">
        <v>1182643.55</v>
      </c>
    </row>
    <row r="47" spans="1:7" x14ac:dyDescent="0.35">
      <c r="A47" s="6" t="s">
        <v>12</v>
      </c>
      <c r="B47" s="3">
        <v>45358</v>
      </c>
      <c r="C47" s="6" t="s">
        <v>4</v>
      </c>
      <c r="E47">
        <v>25</v>
      </c>
      <c r="F47">
        <v>45</v>
      </c>
      <c r="G47">
        <v>1183238.55</v>
      </c>
    </row>
    <row r="48" spans="1:7" x14ac:dyDescent="0.35">
      <c r="A48" s="6" t="s">
        <v>12</v>
      </c>
      <c r="B48" s="3">
        <v>45362</v>
      </c>
      <c r="C48" s="6" t="s">
        <v>4</v>
      </c>
      <c r="E48">
        <v>1000000</v>
      </c>
      <c r="F48">
        <v>46</v>
      </c>
      <c r="G48">
        <v>182643.55000000005</v>
      </c>
    </row>
    <row r="49" spans="1:7" x14ac:dyDescent="0.35">
      <c r="A49" s="6" t="s">
        <v>12</v>
      </c>
      <c r="B49" s="3">
        <v>45362</v>
      </c>
      <c r="C49" s="6" t="s">
        <v>4</v>
      </c>
      <c r="E49">
        <v>5</v>
      </c>
      <c r="F49">
        <v>47</v>
      </c>
      <c r="G49">
        <v>182638.55000000005</v>
      </c>
    </row>
    <row r="50" spans="1:7" x14ac:dyDescent="0.35">
      <c r="A50" s="6" t="s">
        <v>12</v>
      </c>
      <c r="B50" s="3">
        <v>45366</v>
      </c>
      <c r="C50" s="6" t="s">
        <v>4</v>
      </c>
      <c r="E50">
        <v>100</v>
      </c>
      <c r="F50">
        <v>48</v>
      </c>
      <c r="G50">
        <v>182538.55000000005</v>
      </c>
    </row>
    <row r="51" spans="1:7" x14ac:dyDescent="0.35">
      <c r="A51" s="6" t="s">
        <v>12</v>
      </c>
      <c r="B51" s="3">
        <v>45366</v>
      </c>
      <c r="C51" s="6" t="s">
        <v>4</v>
      </c>
      <c r="E51">
        <v>4879</v>
      </c>
      <c r="F51">
        <v>49</v>
      </c>
      <c r="G51">
        <v>176792.55000000005</v>
      </c>
    </row>
    <row r="52" spans="1:7" x14ac:dyDescent="0.35">
      <c r="A52" s="6" t="s">
        <v>12</v>
      </c>
      <c r="B52" s="3">
        <v>45366</v>
      </c>
      <c r="C52" s="6" t="s">
        <v>4</v>
      </c>
      <c r="E52">
        <v>817</v>
      </c>
      <c r="F52">
        <v>50</v>
      </c>
      <c r="G52">
        <v>181696.55000000005</v>
      </c>
    </row>
    <row r="53" spans="1:7" x14ac:dyDescent="0.35">
      <c r="A53" s="6" t="s">
        <v>12</v>
      </c>
      <c r="B53" s="3">
        <v>45366</v>
      </c>
      <c r="C53" s="6" t="s">
        <v>4</v>
      </c>
      <c r="E53">
        <v>25</v>
      </c>
      <c r="F53">
        <v>51</v>
      </c>
      <c r="G53">
        <v>181671.55000000005</v>
      </c>
    </row>
    <row r="54" spans="1:7" x14ac:dyDescent="0.35">
      <c r="A54" s="6" t="s">
        <v>12</v>
      </c>
      <c r="B54" s="3">
        <v>45366</v>
      </c>
      <c r="C54" s="6" t="s">
        <v>4</v>
      </c>
      <c r="E54">
        <v>25</v>
      </c>
      <c r="F54">
        <v>52</v>
      </c>
      <c r="G54">
        <v>182513.55000000005</v>
      </c>
    </row>
    <row r="55" spans="1:7" x14ac:dyDescent="0.35">
      <c r="A55" s="6" t="s">
        <v>12</v>
      </c>
      <c r="B55" s="3">
        <v>45366</v>
      </c>
      <c r="C55" s="6" t="s">
        <v>4</v>
      </c>
      <c r="E55">
        <v>25</v>
      </c>
      <c r="F55">
        <v>53</v>
      </c>
      <c r="G55">
        <v>176767.55000000005</v>
      </c>
    </row>
    <row r="56" spans="1:7" x14ac:dyDescent="0.35">
      <c r="A56" s="6" t="s">
        <v>12</v>
      </c>
      <c r="B56" s="3">
        <v>45378</v>
      </c>
      <c r="C56" s="6" t="s">
        <v>4</v>
      </c>
      <c r="E56">
        <v>25</v>
      </c>
      <c r="F56">
        <v>54</v>
      </c>
      <c r="G56">
        <v>176742.55000000005</v>
      </c>
    </row>
    <row r="57" spans="1:7" x14ac:dyDescent="0.35">
      <c r="A57" s="6" t="s">
        <v>12</v>
      </c>
      <c r="B57" s="3">
        <v>45378</v>
      </c>
      <c r="C57" s="6" t="s">
        <v>4</v>
      </c>
      <c r="E57">
        <v>4450.47</v>
      </c>
      <c r="F57">
        <v>55</v>
      </c>
      <c r="G57">
        <v>172292.08000000005</v>
      </c>
    </row>
    <row r="58" spans="1:7" x14ac:dyDescent="0.35">
      <c r="A58" s="6" t="s">
        <v>9</v>
      </c>
      <c r="B58" s="3">
        <v>45378</v>
      </c>
      <c r="C58" s="6" t="s">
        <v>6</v>
      </c>
      <c r="D58">
        <v>1051325.53</v>
      </c>
      <c r="F58">
        <v>56</v>
      </c>
      <c r="G58">
        <v>1055326.9000000001</v>
      </c>
    </row>
    <row r="59" spans="1:7" x14ac:dyDescent="0.35">
      <c r="A59" s="6" t="s">
        <v>12</v>
      </c>
      <c r="B59" s="3">
        <v>45378</v>
      </c>
      <c r="C59" s="6" t="s">
        <v>4</v>
      </c>
      <c r="E59">
        <v>442.75</v>
      </c>
      <c r="F59">
        <v>57</v>
      </c>
      <c r="G59">
        <v>171849.33000000005</v>
      </c>
    </row>
    <row r="60" spans="1:7" x14ac:dyDescent="0.35">
      <c r="A60" s="6" t="s">
        <v>9</v>
      </c>
      <c r="B60" s="3">
        <v>45379</v>
      </c>
      <c r="C60" s="6" t="s">
        <v>6</v>
      </c>
      <c r="E60">
        <v>1000000</v>
      </c>
      <c r="F60">
        <v>58</v>
      </c>
      <c r="G60">
        <v>55326.90000000014</v>
      </c>
    </row>
    <row r="61" spans="1:7" x14ac:dyDescent="0.35">
      <c r="A61" s="6" t="s">
        <v>13</v>
      </c>
      <c r="B61" s="3">
        <v>45380</v>
      </c>
      <c r="C61" s="6" t="s">
        <v>6</v>
      </c>
      <c r="E61">
        <v>33.31</v>
      </c>
      <c r="F61">
        <v>59</v>
      </c>
      <c r="G61">
        <v>959.31999999999994</v>
      </c>
    </row>
    <row r="62" spans="1:7" x14ac:dyDescent="0.35">
      <c r="A62" s="6" t="s">
        <v>12</v>
      </c>
      <c r="B62" s="3">
        <v>45380</v>
      </c>
      <c r="C62" s="6" t="s">
        <v>4</v>
      </c>
      <c r="E62">
        <v>30</v>
      </c>
      <c r="F62">
        <v>60</v>
      </c>
      <c r="G62">
        <v>171819.33000000005</v>
      </c>
    </row>
    <row r="63" spans="1:7" x14ac:dyDescent="0.35">
      <c r="A63" s="6" t="s">
        <v>13</v>
      </c>
      <c r="B63" s="3">
        <v>45380</v>
      </c>
      <c r="C63" s="6" t="s">
        <v>4</v>
      </c>
      <c r="E63">
        <v>30</v>
      </c>
      <c r="F63">
        <v>61</v>
      </c>
      <c r="G63">
        <v>7969.81</v>
      </c>
    </row>
    <row r="64" spans="1:7" x14ac:dyDescent="0.35">
      <c r="A64" s="6" t="s">
        <v>10</v>
      </c>
      <c r="B64" s="3">
        <v>45382</v>
      </c>
      <c r="C64" s="6" t="s">
        <v>4</v>
      </c>
      <c r="E64">
        <v>70</v>
      </c>
      <c r="F64">
        <v>62</v>
      </c>
      <c r="G64">
        <v>3230</v>
      </c>
    </row>
    <row r="65" spans="1:7" x14ac:dyDescent="0.35">
      <c r="A65" s="6" t="s">
        <v>13</v>
      </c>
      <c r="B65" s="3">
        <v>45382</v>
      </c>
      <c r="C65" s="6" t="s">
        <v>6</v>
      </c>
      <c r="E65">
        <v>20.95</v>
      </c>
      <c r="F65">
        <v>63</v>
      </c>
      <c r="G65">
        <v>938.36999999999989</v>
      </c>
    </row>
    <row r="66" spans="1:7" x14ac:dyDescent="0.35">
      <c r="A66" s="6" t="s">
        <v>12</v>
      </c>
      <c r="B66" s="3">
        <v>45382</v>
      </c>
      <c r="C66" s="6" t="s">
        <v>4</v>
      </c>
      <c r="E66">
        <v>20</v>
      </c>
      <c r="F66">
        <v>64</v>
      </c>
      <c r="G66">
        <v>171799.33000000005</v>
      </c>
    </row>
    <row r="67" spans="1:7" x14ac:dyDescent="0.35">
      <c r="A67" s="6" t="s">
        <v>13</v>
      </c>
      <c r="B67" s="3">
        <v>45382</v>
      </c>
      <c r="C67" s="6" t="s">
        <v>4</v>
      </c>
      <c r="E67">
        <v>20</v>
      </c>
      <c r="F67">
        <v>65</v>
      </c>
      <c r="G67">
        <v>7949.81</v>
      </c>
    </row>
    <row r="68" spans="1:7" x14ac:dyDescent="0.35">
      <c r="A68" s="6" t="s">
        <v>12</v>
      </c>
      <c r="B68" s="3">
        <v>45383</v>
      </c>
      <c r="C68" s="6" t="s">
        <v>4</v>
      </c>
      <c r="E68">
        <v>25</v>
      </c>
      <c r="F68">
        <v>66</v>
      </c>
      <c r="G68">
        <v>171774.33000000005</v>
      </c>
    </row>
    <row r="69" spans="1:7" x14ac:dyDescent="0.35">
      <c r="A69" s="6" t="s">
        <v>15</v>
      </c>
      <c r="B69" s="3">
        <v>45383</v>
      </c>
      <c r="C69" s="6" t="s">
        <v>4</v>
      </c>
      <c r="E69">
        <v>5</v>
      </c>
      <c r="F69">
        <v>67</v>
      </c>
      <c r="G69">
        <v>3701</v>
      </c>
    </row>
    <row r="70" spans="1:7" x14ac:dyDescent="0.35">
      <c r="A70" s="6" t="s">
        <v>15</v>
      </c>
      <c r="B70" s="3">
        <v>45383</v>
      </c>
      <c r="C70" s="6" t="s">
        <v>4</v>
      </c>
      <c r="E70">
        <v>85</v>
      </c>
      <c r="F70">
        <v>68</v>
      </c>
      <c r="G70">
        <v>3616</v>
      </c>
    </row>
    <row r="71" spans="1:7" x14ac:dyDescent="0.35">
      <c r="A71" s="6" t="s">
        <v>12</v>
      </c>
      <c r="B71" s="3">
        <v>45383</v>
      </c>
      <c r="C71" s="6" t="s">
        <v>4</v>
      </c>
      <c r="E71">
        <v>1426.38</v>
      </c>
      <c r="F71">
        <v>69</v>
      </c>
      <c r="G71">
        <v>170347.95000000004</v>
      </c>
    </row>
    <row r="72" spans="1:7" x14ac:dyDescent="0.35">
      <c r="A72" s="6" t="s">
        <v>12</v>
      </c>
      <c r="B72" s="3">
        <v>45391</v>
      </c>
      <c r="C72" s="6" t="s">
        <v>4</v>
      </c>
      <c r="E72">
        <v>881.27</v>
      </c>
      <c r="F72">
        <v>70</v>
      </c>
      <c r="G72">
        <v>169466.68000000005</v>
      </c>
    </row>
    <row r="73" spans="1:7" x14ac:dyDescent="0.35">
      <c r="A73" s="6" t="s">
        <v>12</v>
      </c>
      <c r="B73" s="3">
        <v>45391</v>
      </c>
      <c r="C73" s="6" t="s">
        <v>4</v>
      </c>
      <c r="E73">
        <v>25</v>
      </c>
      <c r="F73">
        <v>71</v>
      </c>
      <c r="G73">
        <v>169441.68000000005</v>
      </c>
    </row>
    <row r="74" spans="1:7" x14ac:dyDescent="0.35">
      <c r="A74" s="6" t="s">
        <v>12</v>
      </c>
      <c r="B74" s="3">
        <v>45400</v>
      </c>
      <c r="C74" s="6" t="s">
        <v>4</v>
      </c>
      <c r="E74">
        <v>1000</v>
      </c>
      <c r="F74">
        <v>72</v>
      </c>
      <c r="G74">
        <v>168416.68000000005</v>
      </c>
    </row>
    <row r="75" spans="1:7" x14ac:dyDescent="0.35">
      <c r="A75" s="6" t="s">
        <v>12</v>
      </c>
      <c r="B75" s="3">
        <v>45400</v>
      </c>
      <c r="C75" s="6" t="s">
        <v>4</v>
      </c>
      <c r="E75">
        <v>25</v>
      </c>
      <c r="F75">
        <v>73</v>
      </c>
      <c r="G75">
        <v>169416.68000000005</v>
      </c>
    </row>
    <row r="76" spans="1:7" x14ac:dyDescent="0.35">
      <c r="A76" s="6" t="s">
        <v>11</v>
      </c>
      <c r="B76" s="3">
        <v>45401</v>
      </c>
      <c r="C76" s="6" t="s">
        <v>4</v>
      </c>
      <c r="D76">
        <v>1000</v>
      </c>
      <c r="F76">
        <v>74</v>
      </c>
      <c r="G76">
        <v>1128.3399999999999</v>
      </c>
    </row>
    <row r="77" spans="1:7" x14ac:dyDescent="0.35">
      <c r="A77" s="6" t="s">
        <v>11</v>
      </c>
      <c r="B77" s="3">
        <v>45401</v>
      </c>
      <c r="C77" s="6" t="s">
        <v>4</v>
      </c>
      <c r="E77">
        <v>10</v>
      </c>
      <c r="F77">
        <v>75</v>
      </c>
      <c r="G77">
        <v>1118.3399999999999</v>
      </c>
    </row>
    <row r="78" spans="1:7" x14ac:dyDescent="0.35">
      <c r="A78" s="6" t="s">
        <v>12</v>
      </c>
      <c r="B78" s="3">
        <v>45405</v>
      </c>
      <c r="C78" s="6" t="s">
        <v>4</v>
      </c>
      <c r="E78">
        <v>134.25</v>
      </c>
      <c r="F78">
        <v>76</v>
      </c>
      <c r="G78">
        <v>167839.68000000005</v>
      </c>
    </row>
    <row r="79" spans="1:7" x14ac:dyDescent="0.35">
      <c r="A79" s="6" t="s">
        <v>12</v>
      </c>
      <c r="B79" s="3">
        <v>45405</v>
      </c>
      <c r="C79" s="6" t="s">
        <v>4</v>
      </c>
      <c r="E79">
        <v>442.75</v>
      </c>
      <c r="F79">
        <v>77</v>
      </c>
      <c r="G79">
        <v>167973.93000000005</v>
      </c>
    </row>
    <row r="80" spans="1:7" x14ac:dyDescent="0.35">
      <c r="A80" s="6" t="s">
        <v>12</v>
      </c>
      <c r="B80" s="3">
        <v>45405</v>
      </c>
      <c r="C80" s="6" t="s">
        <v>4</v>
      </c>
      <c r="E80">
        <v>25</v>
      </c>
      <c r="F80">
        <v>78</v>
      </c>
      <c r="G80">
        <v>167814.68000000005</v>
      </c>
    </row>
    <row r="81" spans="1:7" x14ac:dyDescent="0.35">
      <c r="A81" s="6" t="s">
        <v>12</v>
      </c>
      <c r="B81" s="3">
        <v>45405</v>
      </c>
      <c r="C81" s="6" t="s">
        <v>4</v>
      </c>
      <c r="E81">
        <v>25</v>
      </c>
      <c r="F81">
        <v>79</v>
      </c>
      <c r="G81">
        <v>167789.68000000005</v>
      </c>
    </row>
    <row r="82" spans="1:7" x14ac:dyDescent="0.35">
      <c r="A82" s="6" t="s">
        <v>14</v>
      </c>
      <c r="B82" s="3">
        <v>45408</v>
      </c>
      <c r="C82" s="6" t="s">
        <v>4</v>
      </c>
      <c r="D82">
        <v>10</v>
      </c>
      <c r="F82">
        <v>80</v>
      </c>
      <c r="G82">
        <v>10</v>
      </c>
    </row>
    <row r="83" spans="1:7" x14ac:dyDescent="0.35">
      <c r="A83" s="6" t="s">
        <v>14</v>
      </c>
      <c r="B83" s="3">
        <v>45408</v>
      </c>
      <c r="C83" s="6" t="s">
        <v>4</v>
      </c>
      <c r="D83">
        <v>140</v>
      </c>
      <c r="F83">
        <v>81</v>
      </c>
      <c r="G83">
        <v>150</v>
      </c>
    </row>
    <row r="84" spans="1:7" x14ac:dyDescent="0.35">
      <c r="A84" s="6" t="s">
        <v>15</v>
      </c>
      <c r="B84" s="3">
        <v>45408</v>
      </c>
      <c r="C84" s="6" t="s">
        <v>4</v>
      </c>
      <c r="E84">
        <v>140</v>
      </c>
      <c r="F84">
        <v>82</v>
      </c>
      <c r="G84">
        <v>3476</v>
      </c>
    </row>
    <row r="85" spans="1:7" x14ac:dyDescent="0.35">
      <c r="A85" s="6" t="s">
        <v>15</v>
      </c>
      <c r="B85" s="3">
        <v>45408</v>
      </c>
      <c r="C85" s="6" t="s">
        <v>4</v>
      </c>
      <c r="E85">
        <v>10</v>
      </c>
      <c r="F85">
        <v>83</v>
      </c>
      <c r="G85">
        <v>3466</v>
      </c>
    </row>
    <row r="86" spans="1:7" x14ac:dyDescent="0.35">
      <c r="A86" s="6" t="s">
        <v>11</v>
      </c>
      <c r="B86" s="3">
        <v>45411</v>
      </c>
      <c r="C86" s="6" t="s">
        <v>4</v>
      </c>
      <c r="E86">
        <v>702.78</v>
      </c>
      <c r="F86">
        <v>84</v>
      </c>
      <c r="G86">
        <v>415.55999999999995</v>
      </c>
    </row>
    <row r="87" spans="1:7" x14ac:dyDescent="0.35">
      <c r="A87" s="6" t="s">
        <v>11</v>
      </c>
      <c r="B87" s="3">
        <v>45411</v>
      </c>
      <c r="C87" s="6" t="s">
        <v>5</v>
      </c>
      <c r="E87">
        <v>400</v>
      </c>
      <c r="F87">
        <v>85</v>
      </c>
      <c r="G87">
        <v>200</v>
      </c>
    </row>
    <row r="88" spans="1:7" x14ac:dyDescent="0.35">
      <c r="A88" s="6" t="s">
        <v>11</v>
      </c>
      <c r="B88" s="3">
        <v>45411</v>
      </c>
      <c r="C88" s="6" t="s">
        <v>5</v>
      </c>
      <c r="D88">
        <v>600</v>
      </c>
      <c r="F88">
        <v>86</v>
      </c>
      <c r="G88">
        <v>600</v>
      </c>
    </row>
    <row r="89" spans="1:7" x14ac:dyDescent="0.35">
      <c r="A89" s="6" t="s">
        <v>13</v>
      </c>
      <c r="B89" s="3">
        <v>45412</v>
      </c>
      <c r="C89" s="6" t="s">
        <v>6</v>
      </c>
      <c r="E89">
        <v>33.08</v>
      </c>
      <c r="F89">
        <v>87</v>
      </c>
      <c r="G89">
        <v>905.28999999999985</v>
      </c>
    </row>
    <row r="90" spans="1:7" x14ac:dyDescent="0.35">
      <c r="A90" s="6" t="s">
        <v>13</v>
      </c>
      <c r="B90" s="3">
        <v>45412</v>
      </c>
      <c r="C90" s="6" t="s">
        <v>6</v>
      </c>
      <c r="E90">
        <v>20.68</v>
      </c>
      <c r="F90">
        <v>88</v>
      </c>
      <c r="G90">
        <v>884.6099999999999</v>
      </c>
    </row>
    <row r="91" spans="1:7" x14ac:dyDescent="0.35">
      <c r="A91" s="6" t="s">
        <v>12</v>
      </c>
      <c r="B91" s="3">
        <v>45412</v>
      </c>
      <c r="C91" s="6" t="s">
        <v>4</v>
      </c>
      <c r="E91">
        <v>30</v>
      </c>
      <c r="F91">
        <v>89</v>
      </c>
      <c r="G91">
        <v>167759.68000000005</v>
      </c>
    </row>
    <row r="92" spans="1:7" x14ac:dyDescent="0.35">
      <c r="A92" s="6" t="s">
        <v>10</v>
      </c>
      <c r="B92" s="3">
        <v>45412</v>
      </c>
      <c r="C92" s="6" t="s">
        <v>4</v>
      </c>
      <c r="E92">
        <v>70</v>
      </c>
      <c r="F92">
        <v>90</v>
      </c>
      <c r="G92">
        <v>3160</v>
      </c>
    </row>
    <row r="93" spans="1:7" x14ac:dyDescent="0.35">
      <c r="A93" s="6" t="s">
        <v>14</v>
      </c>
      <c r="B93" s="3">
        <v>45412</v>
      </c>
      <c r="C93" s="6" t="s">
        <v>4</v>
      </c>
      <c r="D93">
        <v>140</v>
      </c>
      <c r="F93">
        <v>91</v>
      </c>
      <c r="G93">
        <v>290</v>
      </c>
    </row>
    <row r="94" spans="1:7" x14ac:dyDescent="0.35">
      <c r="A94" s="6" t="s">
        <v>15</v>
      </c>
      <c r="B94" s="3">
        <v>45412</v>
      </c>
      <c r="C94" s="6" t="s">
        <v>4</v>
      </c>
      <c r="E94">
        <v>140</v>
      </c>
      <c r="F94">
        <v>92</v>
      </c>
      <c r="G94">
        <v>3326</v>
      </c>
    </row>
    <row r="95" spans="1:7" x14ac:dyDescent="0.35">
      <c r="A95" s="6" t="s">
        <v>12</v>
      </c>
      <c r="B95" s="3">
        <v>45412</v>
      </c>
      <c r="C95" s="6" t="s">
        <v>4</v>
      </c>
      <c r="E95">
        <v>20</v>
      </c>
      <c r="F95">
        <v>93</v>
      </c>
      <c r="G95">
        <v>167739.68000000005</v>
      </c>
    </row>
    <row r="96" spans="1:7" x14ac:dyDescent="0.35">
      <c r="A96" s="6" t="s">
        <v>13</v>
      </c>
      <c r="B96" s="3">
        <v>45412</v>
      </c>
      <c r="C96" s="6" t="s">
        <v>4</v>
      </c>
      <c r="E96">
        <v>20</v>
      </c>
      <c r="F96">
        <v>94</v>
      </c>
      <c r="G96">
        <v>7929.81</v>
      </c>
    </row>
    <row r="97" spans="1:7" x14ac:dyDescent="0.35">
      <c r="A97" s="6" t="s">
        <v>13</v>
      </c>
      <c r="B97" s="3">
        <v>45412</v>
      </c>
      <c r="C97" s="6" t="s">
        <v>4</v>
      </c>
      <c r="E97">
        <v>30</v>
      </c>
      <c r="F97">
        <v>95</v>
      </c>
      <c r="G97">
        <v>7899.81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4 b 8 8 a a - d 0 b 1 - 4 4 f b - 8 5 d 4 - 4 1 f 3 2 0 6 6 1 d f 6 "   x m l n s = " h t t p : / / s c h e m a s . m i c r o s o f t . c o m / D a t a M a s h u p " > A A A A A H Q H A A B Q S w M E F A A C A A g A B Z 8 H W a L 8 L v q l A A A A 9 g A A A B I A H A B D b 2 5 m a W c v U G F j a 2 F n Z S 5 4 b W w g o h g A K K A U A A A A A A A A A A A A A A A A A A A A A A A A A A A A h Y 9 B D o I w F E S v Q r q n L T U m S j 5 l 4 V Y S E 6 J x S 2 q F R v g Y W i x 3 c + G R v I I Y R d 2 5 n J k 3 y c z 9 e o N 0 a O r g o j t r W k x I R D k J N K r 2 Y L B M S O + O 4 Y K k E j a F O h W l D k Y Y b T x Y k 5 D K u X P M m P e e + h l t u 5 I J z i O 2 z 9 a 5 q n R T h A a t K 1 B p 8 m k d / r e I h N 1 r j B Q 0 E k s q 5 o J y Y J M J m c E v I M a 9 z / T H h F V f u 7 7 T U m O 4 z Y F N E t j 7 g 3 w A U E s D B B Q A A g A I A A W f B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n w d Z o a e l 9 m 0 E A A B 2 D Q A A E w A c A E Z v c m 1 1 b G F z L 1 N l Y 3 R p b 2 4 x L m 0 g o h g A K K A U A A A A A A A A A A A A A A A A A A A A A A A A A A A A v V f d j t t E F L 6 v 1 H c 4 M h K 1 W 5 P u V o g L i p H a b a k W S l f q r s R F F F W z 9 s l m F G c m e M b d R F E k x D M g e J I i E B R e w f t G n J m x 4 7 E 3 T n t F b m z P n L / v O 2 f m n C h M N Z c C z t 3 z + P H d O 3 f v q B k r M I M C V Z n r N 5 p d 5 g g J 5 K j N J t D v 4 f 1 0 J q V C 0 D M E J c s i p V c r F t r H M U w L u b C 7 O U 4 1 X H M 9 A 7 n E g h k n K g K m 7 O a C c e E U 7 z 9 0 l s + d s Q S e r 1 L M R y d l U a D Q P 8 h i f i n l P I w 2 4 1 d s g U l w Y d 0 E k + 3 4 R A p N I p O 4 D Y 5 l G T A B X G S 4 A i 1 h j r i 0 / g p + N d M g i w w L k F O 7 1 P H + S f A k y w i 5 1 Q w o C u t m R I u n Z u V E 5 u V C h C 7 G G A K 7 G M R w F M N x D K d C f / H 5 6 G K 9 x M i L R a G G 1 O p B x j Q D T f u q 9 X c y Y + K K P J r l 1 u F F w Y S a y m L h P B q b K u w G F 2 8 2 w V M m 5 u T e 6 I L G l d 7 G s A m e M Y 3 N I n l E u + h 4 T N e 3 p E 9 F K h c 7 e V E u L r G w G 2 e l H t h 5 y n I m 0 t 0 O E + v t 1 k e 8 w O L K V c a l k 1 S d 2 n j U 1 o Z N R + S q o 1 s O U C o u r s i A m J O D D N I 6 f l M 4 c 1 z D l G O e e T R + b 3 x m 8 G O J B U f V E v k K l c b s W 8 l F 2 O P a I b H 8 t e w Q P i 6 m 0 p X 8 k E T Q i t C W s f 0 d p W T 0 k g q d S M P C 5 8 J B d b D D L h 0 R P e a O p 3 t n S x R v a l 7 v O X A W t q O S a 4 q K y t g d r R b 0 M 1 z m c o 3 Z l 1 7 Q L f T n q y W Z s O 9 1 3 d 6 i q Y + F s u 4 F E t h s t w K j 7 q Y P M 7 X M W i w u M 3 W V y b p u 9 t f 7 8 Q c L f i 9 C U / n D 1 T k U b 1 e y E 7 2 S h a 7 r t V 9 u N R o q S 6 Z S F J k p S n P A 3 B 3 S w j o n E + b G l N d e 8 Z n F s A / Z O 7 d n x s b o S W O 4 f 1 D 3 b d e H u 7 / V T U a B J s K c K 6 3 M L W e 8 q R h q y 5 R 3 0 i d m o G b G f D o 2 6 c 2 A d 1 e C A k o H p C x P y 5 x u b c L d O d F k 9 3 r G U / 9 W b 9 h 4 S Y 7 P p t Y r U W G + R k / L 6 R S L s M v T 2 I h M T O S + V m 3 / o O J A j n u 2 W s C H r T W U 9 9 Q b U g 4 r 1 1 I 9 3 Y b C g 6 p O a O K n 7 g q F Y d P j 2 S Q B G f F M O r S q S J u 6 9 a 1 C b b h / g c J 4 b B y / q O 2 F Y Z R 8 P V 4 l X Z I 3 R 1 v 4 D E I + 7 S E 2 6 w m d l D w 3 O R d w B J h T r 7 8 l F M E D T 7 v G f F C 5 l Y l i n h z F 6 + R o E j t 8 Y z 7 5 y s Z 8 I k u h w 2 6 k k Q U 7 X u 8 R a b M c 7 S w l Z O w B d e R 1 Q i r m Z Z W Y O E O v M j d 8 m / i f p L G 1 T v p W N + t G 0 F s j s 4 T e 4 h u v J v t J 5 B 9 D I h 8 g 8 Z B y K x O 5 p P u b u 9 z y g d z + H 2 F F u 6 S u O u W d I c 2 Q r k 0 g j X d K 1 Z O R 8 n u a E c n q j f Y u f Y 0 L + b Z u Z K p 3 k m J v J j n c r 4 y P J p h l z l I X i 5 t z 6 x 5 L 3 7 U K O G 9 N b K + d V B P Q N 9 T Z m 3 D q H i b b 8 H o w o k 8 3 9 c n c x k 7 Y i Z p Z d r 9 4 s L f P 7 j q V G 5 I u 1 / b D D o R 7 e 9 F x r x k 5 D K Y F N a P r 7 U 7 S s M T F X o P + H 4 S W 6 + b v g V G o f q l + r 9 7 d / F S 9 q / 6 q / v n I U f 5 R b 5 R 3 n q v f q r 9 v f q 3 e k 6 n 3 1 R / V n 3 D z M z 3 + / c D c 0 A 1 g c F A e n I k P z A 1 W L 6 d / P o N z h U / c U P i P / w N Q S w E C L Q A U A A I A C A A F n w d Z o v w u + q U A A A D 2 A A A A E g A A A A A A A A A A A A A A A A A A A A A A Q 2 9 u Z m l n L 1 B h Y 2 t h Z 2 U u e G 1 s U E s B A i 0 A F A A C A A g A B Z 8 H W Q / K 6 a u k A A A A 6 Q A A A B M A A A A A A A A A A A A A A A A A 8 Q A A A F t D b 2 5 0 Z W 5 0 X 1 R 5 c G V z X S 5 4 b W x Q S w E C L Q A U A A I A C A A F n w d Z o a e l 9 m 0 E A A B 2 D Q A A E w A A A A A A A A A A A A A A A A D i A Q A A R m 9 y b X V s Y X M v U 2 V j d G l v b j E u b V B L B Q Y A A A A A A w A D A M I A A A C c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H Q A A A A A A A G U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f d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g 3 O W J j Y y 0 w Y z R j L T Q 2 M 2 Y t Y j E y M C 1 l Z W I w O D A 3 N T k y N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R l t C z 0 L D R h t G W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3 R h Y m x l L 0 F 1 d G 9 S Z W 1 v d m V k Q 2 9 s d W 1 u c z E u e 0 J h b m s s M H 0 m c X V v d D s s J n F 1 b 3 Q 7 U 2 V j d G l v b j E v c m V z d W x 0 X 3 R h Y m x l L 0 F 1 d G 9 S Z W 1 v d m V k Q 2 9 s d W 1 u c z E u e 0 R h d G U s M X 0 m c X V v d D s s J n F 1 b 3 Q 7 U 2 V j d G l v b j E v c m V z d W x 0 X 3 R h Y m x l L 0 F 1 d G 9 S Z W 1 v d m V k Q 2 9 s d W 1 u c z E u e 0 N 1 c n J l b m N 5 L D J 9 J n F 1 b 3 Q 7 L C Z x d W 9 0 O 1 N l Y 3 R p b 2 4 x L 3 J l c 3 V s d F 9 0 Y W J s Z S 9 B d X R v U m V t b 3 Z l Z E N v b H V t b n M x L n t J b m N v b W U s M 3 0 m c X V v d D s s J n F 1 b 3 Q 7 U 2 V j d G l v b j E v c m V z d W x 0 X 3 R h Y m x l L 0 F 1 d G 9 S Z W 1 v d m V k Q 2 9 s d W 1 u c z E u e 0 9 1 d G N v b W U s N H 0 m c X V v d D s s J n F 1 b 3 Q 7 U 2 V j d G l v b j E v c m V z d W x 0 X 3 R h Y m x l L 0 F 1 d G 9 S Z W 1 v d m V k Q 2 9 s d W 1 u c z E u e 0 l u Z G V 4 L D V 9 J n F 1 b 3 Q 7 L C Z x d W 9 0 O 1 N l Y 3 R p b 2 4 x L 3 J l c 3 V s d F 9 0 Y W J s Z S 9 B d X R v U m V t b 3 Z l Z E N v b H V t b n M x L n t C Y W x h b m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F 9 0 Y W J s Z S 9 B d X R v U m V t b 3 Z l Z E N v b H V t b n M x L n t C Y W 5 r L D B 9 J n F 1 b 3 Q 7 L C Z x d W 9 0 O 1 N l Y 3 R p b 2 4 x L 3 J l c 3 V s d F 9 0 Y W J s Z S 9 B d X R v U m V t b 3 Z l Z E N v b H V t b n M x L n t E Y X R l L D F 9 J n F 1 b 3 Q 7 L C Z x d W 9 0 O 1 N l Y 3 R p b 2 4 x L 3 J l c 3 V s d F 9 0 Y W J s Z S 9 B d X R v U m V t b 3 Z l Z E N v b H V t b n M x L n t D d X J y Z W 5 j e S w y f S Z x d W 9 0 O y w m c X V v d D t T Z W N 0 a W 9 u M S 9 y Z X N 1 b H R f d G F i b G U v Q X V 0 b 1 J l b W 9 2 Z W R D b 2 x 1 b W 5 z M S 5 7 S W 5 j b 2 1 l L D N 9 J n F 1 b 3 Q 7 L C Z x d W 9 0 O 1 N l Y 3 R p b 2 4 x L 3 J l c 3 V s d F 9 0 Y W J s Z S 9 B d X R v U m V t b 3 Z l Z E N v b H V t b n M x L n t P d X R j b 2 1 l L D R 9 J n F 1 b 3 Q 7 L C Z x d W 9 0 O 1 N l Y 3 R p b 2 4 x L 3 J l c 3 V s d F 9 0 Y W J s Z S 9 B d X R v U m V t b 3 Z l Z E N v b H V t b n M x L n t J b m R l e C w 1 f S Z x d W 9 0 O y w m c X V v d D t T Z W N 0 a W 9 u M S 9 y Z X N 1 b H R f d G F i b G U v Q X V 0 b 1 J l b W 9 2 Z W R D b 2 x 1 b W 5 z M S 5 7 Q m F s Y W 5 j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m F u a y Z x d W 9 0 O y w m c X V v d D t E Y X R l J n F 1 b 3 Q 7 L C Z x d W 9 0 O 0 N 1 c n J l b m N 5 J n F 1 b 3 Q 7 L C Z x d W 9 0 O 0 l u Y 2 9 t Z S Z x d W 9 0 O y w m c X V v d D t P d X R j b 2 1 l J n F 1 b 3 Q 7 L C Z x d W 9 0 O 0 l u Z G V 4 J n F 1 b 3 Q 7 L C Z x d W 9 0 O 0 J h b G F u Y 2 U m c X V v d D t d I i A v P j x F b n R y e S B U e X B l P S J G a W x s Q 2 9 s d W 1 u V H l w Z X M i I F Z h b H V l P S J z Q m d r R 0 J R V U R B Q T 0 9 I i A v P j x F b n R y e S B U e X B l P S J G a W x s T G F z d F V w Z G F 0 Z W Q i I F Z h b H V l P S J k M j A y N C 0 w O C 0 w N 1 Q x N z o 1 N j o x M C 4 4 M D I 5 N z M y W i I g L z 4 8 R W 5 0 c n k g V H l w Z T 0 i U m V j b 3 Z l c n l U Y X J n Z X R S b 3 c i I F Z h b H V l P S J s M i I g L z 4 8 R W 5 0 c n k g V H l w Z T 0 i U m V j b 3 Z l c n l U Y X J n Z X R D b 2 x 1 b W 4 i I F Z h b H V l P S J s M z Q i I C 8 + P E V u d H J 5 I F R 5 c G U 9 I l J l Y 2 9 2 Z X J 5 V G F y Z 2 V 0 U 2 h l Z X Q i I F Z h b H V l P S J z U 2 h l Z X Q x I i A v P j x F b n R y e S B U e X B l P S J G a W x s R X J y b 3 J D b 3 V u d C I g V m F s d W U 9 I m w w I i A v P j x F b n R y e S B U e X B l P S J G a W x s V G F y Z 2 V 0 I i B W Y W x 1 Z T 0 i c 3 J l c 3 V s d F 9 0 Y W J s Z S I g L z 4 8 R W 5 0 c n k g V H l w Z T 0 i R m l s b E V y c m 9 y Q 2 9 k Z S I g V m F s d W U 9 I n N V b m t u b 3 d u I i A v P j x F b n R y e S B U e X B l P S J G a W x s Q 2 9 1 b n Q i I F Z h b H V l P S J s O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X 3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5 N m V k O G I t N W R k Y i 0 0 Z m V k L W F l N W U t Z T k x M m M 5 N D E z Y j c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Z b Q s 9 C w 0 Y b R l t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m F u a y Z x d W 9 0 O y w m c X V v d D t D d X J y Z W 5 j e S Z x d W 9 0 O y w m c X V v d D t P c G V u X 0 J h b G F u Y 2 U m c X V v d D s s J n F 1 b 3 Q 7 Q 2 x v c 2 V f Q m F s Y W 5 j Z S Z x d W 9 0 O 1 0 i I C 8 + P E V u d H J 5 I F R 5 c G U 9 I k Z p b G x D b 2 x 1 b W 5 U e X B l c y I g V m F s d W U 9 I n N C Z 1 l G Q l E 9 P S I g L z 4 8 R W 5 0 c n k g V H l w Z T 0 i R m l s b E x h c 3 R V c G R h d G V k I i B W Y W x 1 Z T 0 i Z D I w M j Q t M D g t M D d U M T c 6 N D A 6 M j M u N D Q 3 N z Y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f d G F i b G U v Q X V 0 b 1 J l b W 9 2 Z W R D b 2 x 1 b W 5 z M S 5 7 Q m F u a y w w f S Z x d W 9 0 O y w m c X V v d D t T Z W N 0 a W 9 u M S 9 p b m Z v X 3 R h Y m x l L 0 F 1 d G 9 S Z W 1 v d m V k Q 2 9 s d W 1 u c z E u e 0 N 1 c n J l b m N 5 L D F 9 J n F 1 b 3 Q 7 L C Z x d W 9 0 O 1 N l Y 3 R p b 2 4 x L 2 l u Z m 9 f d G F i b G U v Q X V 0 b 1 J l b W 9 2 Z W R D b 2 x 1 b W 5 z M S 5 7 T 3 B l b l 9 C Y W x h b m N l L D J 9 J n F 1 b 3 Q 7 L C Z x d W 9 0 O 1 N l Y 3 R p b 2 4 x L 2 l u Z m 9 f d G F i b G U v Q X V 0 b 1 J l b W 9 2 Z W R D b 2 x 1 b W 5 z M S 5 7 Q 2 x v c 2 V f Q m F s Y W 5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Z v X 3 R h Y m x l L 0 F 1 d G 9 S Z W 1 v d m V k Q 2 9 s d W 1 u c z E u e 0 J h b m s s M H 0 m c X V v d D s s J n F 1 b 3 Q 7 U 2 V j d G l v b j E v a W 5 m b 1 9 0 Y W J s Z S 9 B d X R v U m V t b 3 Z l Z E N v b H V t b n M x L n t D d X J y Z W 5 j e S w x f S Z x d W 9 0 O y w m c X V v d D t T Z W N 0 a W 9 u M S 9 p b m Z v X 3 R h Y m x l L 0 F 1 d G 9 S Z W 1 v d m V k Q 2 9 s d W 1 u c z E u e 0 9 w Z W 5 f Q m F s Y W 5 j Z S w y f S Z x d W 9 0 O y w m c X V v d D t T Z W N 0 a W 9 u M S 9 p b m Z v X 3 R h Y m x l L 0 F 1 d G 9 S Z W 1 v d m V k Q 2 9 s d W 1 u c z E u e 0 N s b 3 N l X 0 J h b G F u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f d G F i b G U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9 0 Y W J s Z S 8 l R D A l O T c l R D A l Q k M l R D E l O T Y l R D A l Q k Q l R D A l Q j U l R D A l Q k Q l R D A l Q j g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h Y m x l L 0 N o Y W 5 n Z W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h Y m x l L 0 1 l c m d l Z C U y M H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G F i b G U v R G V w b G 9 5 Z W Q l M 0 E l M j B p b m Z v X 3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h Y m x l L 0 N o Y W 5 n Z W Q l M j B 0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Y W J s Z S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h Y m x l L 0 x p c 3 R P Z k J h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h Y m x l L 0 x p c 3 R P Z k J h b G F u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h Y m x l L 0 x p c 3 R P Z k N 1 c n J l b m N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G F i b G U v T G l z d E 9 m T 3 V 0 Y 2 9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G F i b G U v T G l z d E 9 m S W 5 j b 2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Y W J s Z S 9 H Z W 5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h Y m x l L 0 R l b G V 0 Z W Q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G F i b G U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h Y m x l L 0 F k Z G V k J T I w a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G F i b G U v U 2 9 y d G V k J T I w c m 9 3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x 3 1 1 B g S j 0 W I d u V k 0 R L S j g A A A A A C A A A A A A A Q Z g A A A A E A A C A A A A A Z a d R P j V i 2 J 3 9 Q b z B B g Y U U j g W k j x G y Q U N f s r o 6 W S h t x A A A A A A O g A A A A A I A A C A A A A D v W f N p T P E K e 3 3 A p l O K P t D 3 4 A q 4 c x y y T c Q K q a E 8 9 F d X w 1 A A A A C T x 3 f Z 1 1 K G o s E Z 7 4 B 0 v + 9 3 V L T 1 Z h 3 + + 7 I r 5 n V 1 G E b L P n g 9 B D 6 T 9 8 w X O + s L R i A 2 6 V m / M / i R p Y S Z H d j x 8 V n h R i m h 6 M v P V I L k B Z d 8 P d 6 W H o f r 6 E A A A A D l a h O W V I T j S O T p U y T t c A k u c V R 2 4 t X G k 5 7 O M z V T r L E C A T p l 8 G 9 C v T z 1 o J 6 + e m G s 0 1 U y a I + U u r b q y K R J 0 P B d z j k t < / D a t a M a s h u p > 
</file>

<file path=customXml/itemProps1.xml><?xml version="1.0" encoding="utf-8"?>
<ds:datastoreItem xmlns:ds="http://schemas.openxmlformats.org/officeDocument/2006/customXml" ds:itemID="{2BBC4D51-5B3C-49FA-A1EB-69D83D2A8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Sheet1</vt:lpstr>
      <vt:lpstr>ResultTable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Ashot Danielian</dc:creator>
  <cp:lastModifiedBy>Kateryna Tymchenko</cp:lastModifiedBy>
  <dcterms:created xsi:type="dcterms:W3CDTF">2024-05-30T08:16:20Z</dcterms:created>
  <dcterms:modified xsi:type="dcterms:W3CDTF">2024-08-07T17:56:21Z</dcterms:modified>
</cp:coreProperties>
</file>