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05" windowWidth="18915" windowHeight="1153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AE20" i="1"/>
  <c r="AE19"/>
  <c r="AE15"/>
  <c r="AE14"/>
  <c r="AE11"/>
  <c r="AE9"/>
  <c r="AE8"/>
  <c r="AE5"/>
  <c r="AE4"/>
  <c r="AE2"/>
  <c r="AE3"/>
  <c r="AE6"/>
  <c r="AE7"/>
  <c r="AE10"/>
  <c r="AE12"/>
  <c r="AE13"/>
</calcChain>
</file>

<file path=xl/sharedStrings.xml><?xml version="1.0" encoding="utf-8"?>
<sst xmlns="http://schemas.openxmlformats.org/spreadsheetml/2006/main" count="637" uniqueCount="302">
  <si>
    <t>Accessionid</t>
  </si>
  <si>
    <t>_CollDate</t>
  </si>
  <si>
    <t>_CollectedBy</t>
  </si>
  <si>
    <t>_CollectionNum</t>
  </si>
  <si>
    <t>_RecvDt</t>
  </si>
  <si>
    <t>_RecvTemp</t>
  </si>
  <si>
    <t>Aluminum, Dissolved</t>
  </si>
  <si>
    <t>Arsenic, Dissolved</t>
  </si>
  <si>
    <t>Cadmium, Dissolved</t>
  </si>
  <si>
    <t>Calcium, Dissolved</t>
  </si>
  <si>
    <t>Chromium, Dissolved</t>
  </si>
  <si>
    <t>Copper, Dissolved</t>
  </si>
  <si>
    <t>Hardness Total</t>
  </si>
  <si>
    <t>Iron, Dissolved</t>
  </si>
  <si>
    <t>Iron, Total Recoverable</t>
  </si>
  <si>
    <t>Lead, Dissolved</t>
  </si>
  <si>
    <t>Magnesium, Dissolved</t>
  </si>
  <si>
    <t>Manganese, Dissolved</t>
  </si>
  <si>
    <t>Nickel, Dissolved</t>
  </si>
  <si>
    <t>Selenium, Dissolved</t>
  </si>
  <si>
    <t>Silver, Dissolved</t>
  </si>
  <si>
    <t>Sodium, Dissolved</t>
  </si>
  <si>
    <t>Zinc, Dissolved</t>
  </si>
  <si>
    <t>Uranium, Dissolved</t>
  </si>
  <si>
    <t>Molybdenum Total</t>
  </si>
  <si>
    <t>Nitrogen, Ammonia</t>
  </si>
  <si>
    <t>Nitrogen, Kjeldahl, Total</t>
  </si>
  <si>
    <t>Nitrogen, Nitrate/Nitrite</t>
  </si>
  <si>
    <t>Phosphorus, Phosphate Total</t>
  </si>
  <si>
    <t>Alkalinity, Total</t>
  </si>
  <si>
    <t>Sulfate</t>
  </si>
  <si>
    <t>2012 Trend Plus River Package*</t>
  </si>
  <si>
    <t>Chloride</t>
  </si>
  <si>
    <t>Total coliform, MPN*</t>
  </si>
  <si>
    <t>E. coli MPN</t>
  </si>
  <si>
    <t>Total Coliform MPN</t>
  </si>
  <si>
    <t>2012 Trend River Package*</t>
  </si>
  <si>
    <t>Chloride*</t>
  </si>
  <si>
    <t>Chlorophyll-a*</t>
  </si>
  <si>
    <t>DOC*</t>
  </si>
  <si>
    <t>Arsenic, Total*</t>
  </si>
  <si>
    <t>Selenium, Total*</t>
  </si>
  <si>
    <t>Mercury, Total*</t>
  </si>
  <si>
    <t>ENV-2012013580-001-A</t>
  </si>
  <si>
    <t>10/31/2012 11:20:00</t>
  </si>
  <si>
    <t>BB MM</t>
  </si>
  <si>
    <t>201360050</t>
  </si>
  <si>
    <t>11/02/2012 15:34:00</t>
  </si>
  <si>
    <t>7.8</t>
  </si>
  <si>
    <t>25</t>
  </si>
  <si>
    <t>0.15</t>
  </si>
  <si>
    <t>0.34</t>
  </si>
  <si>
    <t>&lt;1</t>
  </si>
  <si>
    <t>&lt;3</t>
  </si>
  <si>
    <t>28</t>
  </si>
  <si>
    <t>210</t>
  </si>
  <si>
    <t>260</t>
  </si>
  <si>
    <t>0.42</t>
  </si>
  <si>
    <t>2.1</t>
  </si>
  <si>
    <t>5.2</t>
  </si>
  <si>
    <t>&lt;0.17</t>
  </si>
  <si>
    <t>&lt;0.7</t>
  </si>
  <si>
    <t>3.1</t>
  </si>
  <si>
    <t>5.8</t>
  </si>
  <si>
    <t>0.11</t>
  </si>
  <si>
    <t>&lt;0.003</t>
  </si>
  <si>
    <t>&lt;0.1</t>
  </si>
  <si>
    <t>0.20</t>
  </si>
  <si>
    <t>30</t>
  </si>
  <si>
    <t>3.8</t>
  </si>
  <si>
    <t>6.4</t>
  </si>
  <si>
    <t>ENV-2012013581-001-A</t>
  </si>
  <si>
    <t>10/31/2012 11:25:00</t>
  </si>
  <si>
    <t>201360051</t>
  </si>
  <si>
    <t>32</t>
  </si>
  <si>
    <t>0.16</t>
  </si>
  <si>
    <t>&lt;0.07</t>
  </si>
  <si>
    <t>7.9</t>
  </si>
  <si>
    <t>29</t>
  </si>
  <si>
    <t>190</t>
  </si>
  <si>
    <t>280</t>
  </si>
  <si>
    <t>0.36</t>
  </si>
  <si>
    <t>3.9</t>
  </si>
  <si>
    <t>0.22</t>
  </si>
  <si>
    <t>0.81</t>
  </si>
  <si>
    <t>51</t>
  </si>
  <si>
    <t>0.13</t>
  </si>
  <si>
    <t>0.19</t>
  </si>
  <si>
    <t>0.012</t>
  </si>
  <si>
    <t>6.5</t>
  </si>
  <si>
    <t>ENV-2012010322-001-A</t>
  </si>
  <si>
    <t>08/23/2012 09:05:00</t>
  </si>
  <si>
    <t>BB KB</t>
  </si>
  <si>
    <t>201360041</t>
  </si>
  <si>
    <t>08/23/2012 15:20:00</t>
  </si>
  <si>
    <t>15.8C</t>
  </si>
  <si>
    <t>&lt;20</t>
  </si>
  <si>
    <t>0.12</t>
  </si>
  <si>
    <t>5.1</t>
  </si>
  <si>
    <t>&lt;5</t>
  </si>
  <si>
    <t>21</t>
  </si>
  <si>
    <t>82</t>
  </si>
  <si>
    <t>1.4</t>
  </si>
  <si>
    <t>3</t>
  </si>
  <si>
    <t>&lt;2</t>
  </si>
  <si>
    <t>0.068</t>
  </si>
  <si>
    <t>0.10</t>
  </si>
  <si>
    <t>3.2</t>
  </si>
  <si>
    <t>4.3</t>
  </si>
  <si>
    <t>ENV-2012010323-001-A</t>
  </si>
  <si>
    <t>08/23/2012 10:14:00</t>
  </si>
  <si>
    <t>201360042</t>
  </si>
  <si>
    <t>1.5</t>
  </si>
  <si>
    <t>15</t>
  </si>
  <si>
    <t>55</t>
  </si>
  <si>
    <t>110</t>
  </si>
  <si>
    <t>0.25</t>
  </si>
  <si>
    <t>4.8</t>
  </si>
  <si>
    <t>16</t>
  </si>
  <si>
    <t>10</t>
  </si>
  <si>
    <t>7</t>
  </si>
  <si>
    <t>0.30</t>
  </si>
  <si>
    <t>0.21</t>
  </si>
  <si>
    <t>0.17</t>
  </si>
  <si>
    <t>45</t>
  </si>
  <si>
    <t>11</t>
  </si>
  <si>
    <t>22</t>
  </si>
  <si>
    <t>ENV-2012010324-001-A</t>
  </si>
  <si>
    <t>08/23/2012 10:50:00</t>
  </si>
  <si>
    <t>201360043</t>
  </si>
  <si>
    <t>67</t>
  </si>
  <si>
    <t>0.58</t>
  </si>
  <si>
    <t>60</t>
  </si>
  <si>
    <t>63</t>
  </si>
  <si>
    <t>710</t>
  </si>
  <si>
    <t>&lt;0.15</t>
  </si>
  <si>
    <t>5.0</t>
  </si>
  <si>
    <t>6</t>
  </si>
  <si>
    <t>0.33</t>
  </si>
  <si>
    <t>0.54</t>
  </si>
  <si>
    <t>1.6</t>
  </si>
  <si>
    <t>0.57</t>
  </si>
  <si>
    <t>24</t>
  </si>
  <si>
    <t>14</t>
  </si>
  <si>
    <t>ENV-2012010559-001-A</t>
  </si>
  <si>
    <t>08/30/2012 09:55:00</t>
  </si>
  <si>
    <t>BB</t>
  </si>
  <si>
    <t>201360044</t>
  </si>
  <si>
    <t>08/30/2012 13:29:00</t>
  </si>
  <si>
    <t>7.0</t>
  </si>
  <si>
    <t>5.6</t>
  </si>
  <si>
    <t>23</t>
  </si>
  <si>
    <t>150</t>
  </si>
  <si>
    <t>0.18</t>
  </si>
  <si>
    <t>1.7</t>
  </si>
  <si>
    <t>4</t>
  </si>
  <si>
    <t>2.3</t>
  </si>
  <si>
    <t>0.01</t>
  </si>
  <si>
    <t>2.5</t>
  </si>
  <si>
    <t>4.4</t>
  </si>
  <si>
    <t>ENV-2012010560-001-A</t>
  </si>
  <si>
    <t>08/30/2012 10:45:00</t>
  </si>
  <si>
    <t>201360045</t>
  </si>
  <si>
    <t>73</t>
  </si>
  <si>
    <t>270</t>
  </si>
  <si>
    <t>0.23</t>
  </si>
  <si>
    <t>6.2</t>
  </si>
  <si>
    <t>19</t>
  </si>
  <si>
    <t>12</t>
  </si>
  <si>
    <t>9</t>
  </si>
  <si>
    <t>0.47</t>
  </si>
  <si>
    <t>0.02</t>
  </si>
  <si>
    <t>54</t>
  </si>
  <si>
    <t>27</t>
  </si>
  <si>
    <t>ENV-2012010561-001-A</t>
  </si>
  <si>
    <t>08/30/2012 11:32:00</t>
  </si>
  <si>
    <t>201360046</t>
  </si>
  <si>
    <t>100</t>
  </si>
  <si>
    <t>0.77</t>
  </si>
  <si>
    <t>20</t>
  </si>
  <si>
    <t>79</t>
  </si>
  <si>
    <t>84</t>
  </si>
  <si>
    <t>670</t>
  </si>
  <si>
    <t>0.26</t>
  </si>
  <si>
    <t>0.49</t>
  </si>
  <si>
    <t>0.041</t>
  </si>
  <si>
    <t>3.0</t>
  </si>
  <si>
    <t>53</t>
  </si>
  <si>
    <t>ENV-2012010913-001-A</t>
  </si>
  <si>
    <t>09/07/2012 09:02:00</t>
  </si>
  <si>
    <t>201360047</t>
  </si>
  <si>
    <t>09/07/2012 15:25:00</t>
  </si>
  <si>
    <t>3.7C</t>
  </si>
  <si>
    <t>6.8</t>
  </si>
  <si>
    <t>98</t>
  </si>
  <si>
    <t>1.9</t>
  </si>
  <si>
    <t>2.8</t>
  </si>
  <si>
    <t>4.2</t>
  </si>
  <si>
    <t>&lt;10</t>
  </si>
  <si>
    <t>0.090</t>
  </si>
  <si>
    <t>2.7</t>
  </si>
  <si>
    <t>ENV-2012010914-001-A</t>
  </si>
  <si>
    <t>09/07/2012 11:00:00</t>
  </si>
  <si>
    <t>201360048</t>
  </si>
  <si>
    <t>18</t>
  </si>
  <si>
    <t>72</t>
  </si>
  <si>
    <t>120</t>
  </si>
  <si>
    <t>230</t>
  </si>
  <si>
    <t>17</t>
  </si>
  <si>
    <t>13</t>
  </si>
  <si>
    <t>8.7</t>
  </si>
  <si>
    <t>0.022</t>
  </si>
  <si>
    <t>0.40</t>
  </si>
  <si>
    <t>ENV-2012010915-001-A</t>
  </si>
  <si>
    <t>09/07/2012 12:40:00</t>
  </si>
  <si>
    <t>201360049</t>
  </si>
  <si>
    <t>0.60</t>
  </si>
  <si>
    <t>69</t>
  </si>
  <si>
    <t>540</t>
  </si>
  <si>
    <t>5.7</t>
  </si>
  <si>
    <t>7.4</t>
  </si>
  <si>
    <t>0.031</t>
  </si>
  <si>
    <t>0.74</t>
  </si>
  <si>
    <t>2.6</t>
  </si>
  <si>
    <t>48</t>
  </si>
  <si>
    <t>ENV-2012010014-001-A</t>
  </si>
  <si>
    <t>08/17/2012 10:35:00</t>
  </si>
  <si>
    <t>201360024</t>
  </si>
  <si>
    <t>08/20/2012 11:42:00</t>
  </si>
  <si>
    <t>4.4C</t>
  </si>
  <si>
    <t>44</t>
  </si>
  <si>
    <t>3.5</t>
  </si>
  <si>
    <t>8</t>
  </si>
  <si>
    <t>0.38</t>
  </si>
  <si>
    <t>0.045</t>
  </si>
  <si>
    <t>37</t>
  </si>
  <si>
    <t>8.9</t>
  </si>
  <si>
    <t>ENV-2012010015-001-A</t>
  </si>
  <si>
    <t>08/17/2012 13:19:00</t>
  </si>
  <si>
    <t>201360025</t>
  </si>
  <si>
    <t>64</t>
  </si>
  <si>
    <t>0.67</t>
  </si>
  <si>
    <t>49</t>
  </si>
  <si>
    <t>680</t>
  </si>
  <si>
    <t>5</t>
  </si>
  <si>
    <t>0.56</t>
  </si>
  <si>
    <t>41</t>
  </si>
  <si>
    <t>ENV-2012010016-001-A</t>
  </si>
  <si>
    <t>08/17/2012 17:16:00</t>
  </si>
  <si>
    <t>201360026</t>
  </si>
  <si>
    <t>36</t>
  </si>
  <si>
    <t>89</t>
  </si>
  <si>
    <t>170</t>
  </si>
  <si>
    <t>2.4</t>
  </si>
  <si>
    <t>0.091</t>
  </si>
  <si>
    <t>0.084</t>
  </si>
  <si>
    <t>NDS1</t>
  </si>
  <si>
    <t>NDS2</t>
  </si>
  <si>
    <t>NDS3</t>
  </si>
  <si>
    <t>not back yet?</t>
  </si>
  <si>
    <t>StationID</t>
  </si>
  <si>
    <t>NDS Station</t>
  </si>
  <si>
    <t>~TN</t>
  </si>
  <si>
    <t>New Station</t>
  </si>
  <si>
    <t>ENV-2012013582-001-A</t>
  </si>
  <si>
    <t>ENV-2012013583-001-A</t>
  </si>
  <si>
    <t>ENV-2012013584-001-A</t>
  </si>
  <si>
    <t>ENV-2013000533-001-A</t>
  </si>
  <si>
    <t>01/10/2013 13:50:00</t>
  </si>
  <si>
    <t>SMW/EE</t>
  </si>
  <si>
    <t>201360074</t>
  </si>
  <si>
    <t>01/11/2013 12:25:00</t>
  </si>
  <si>
    <t>14.4</t>
  </si>
  <si>
    <t>0.41</t>
  </si>
  <si>
    <t>46</t>
  </si>
  <si>
    <t>200</t>
  </si>
  <si>
    <t>140</t>
  </si>
  <si>
    <t>310</t>
  </si>
  <si>
    <t>61</t>
  </si>
  <si>
    <t>0.29</t>
  </si>
  <si>
    <t>42</t>
  </si>
  <si>
    <t>50</t>
  </si>
  <si>
    <t>0.025</t>
  </si>
  <si>
    <t>0.016</t>
  </si>
  <si>
    <t>ENV-2013000534-001-A</t>
  </si>
  <si>
    <t>01/10/2013 14:53:00</t>
  </si>
  <si>
    <t>201360075</t>
  </si>
  <si>
    <t>15.3</t>
  </si>
  <si>
    <t>38</t>
  </si>
  <si>
    <t>9.4</t>
  </si>
  <si>
    <t>160</t>
  </si>
  <si>
    <t>600</t>
  </si>
  <si>
    <t>0.55</t>
  </si>
  <si>
    <t>68</t>
  </si>
  <si>
    <t>0.59</t>
  </si>
  <si>
    <t>47</t>
  </si>
  <si>
    <t>66</t>
  </si>
  <si>
    <t>0.97</t>
  </si>
  <si>
    <t>0.93</t>
  </si>
  <si>
    <t>2.2</t>
  </si>
  <si>
    <t>83</t>
  </si>
  <si>
    <t>65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</si>
</sst>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Protection="1">
      <protection locked="0"/>
    </xf>
    <xf numFmtId="0" fontId="0" fillId="0" borderId="0" xfId="0" applyFont="1" applyFill="1"/>
    <xf numFmtId="0" fontId="1" fillId="0" borderId="0" xfId="0" applyFont="1" applyFill="1"/>
    <xf numFmtId="0" fontId="0" fillId="2" borderId="0" xfId="0" applyFont="1" applyFill="1"/>
    <xf numFmtId="0" fontId="1" fillId="2" borderId="0" xfId="0" applyFont="1" applyFill="1"/>
    <xf numFmtId="0" fontId="0" fillId="3" borderId="0" xfId="0" applyFont="1" applyFill="1"/>
    <xf numFmtId="2" fontId="0" fillId="0" borderId="0" xfId="0" applyNumberFormat="1" applyProtection="1">
      <protection locked="0"/>
    </xf>
    <xf numFmtId="2" fontId="0" fillId="0" borderId="0" xfId="0" applyNumberFormat="1"/>
    <xf numFmtId="0" fontId="0" fillId="0" borderId="0" xfId="0" applyNumberFormat="1" applyProtection="1">
      <protection locked="0"/>
    </xf>
    <xf numFmtId="2" fontId="0" fillId="3" borderId="0" xfId="0" applyNumberFormat="1" applyFill="1" applyProtection="1">
      <protection locked="0"/>
    </xf>
    <xf numFmtId="0" fontId="1" fillId="0" borderId="0" xfId="0" applyFont="1"/>
    <xf numFmtId="22" fontId="0" fillId="0" borderId="0" xfId="0" applyNumberFormat="1" applyProtection="1">
      <protection locked="0"/>
    </xf>
    <xf numFmtId="0" fontId="0" fillId="0" borderId="0" xfId="0" applyNumberFormat="1" applyFont="1" applyFill="1"/>
    <xf numFmtId="0" fontId="1" fillId="0" borderId="0" xfId="0" applyNumberFormat="1" applyFont="1" applyFill="1"/>
    <xf numFmtId="0" fontId="0" fillId="2" borderId="0" xfId="0" applyNumberFormat="1" applyFont="1" applyFill="1"/>
    <xf numFmtId="0" fontId="1" fillId="2" borderId="0" xfId="0" applyNumberFormat="1" applyFont="1" applyFill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M43"/>
  <sheetViews>
    <sheetView tabSelected="1" workbookViewId="0">
      <selection activeCell="A19" sqref="A19:XFD19"/>
    </sheetView>
  </sheetViews>
  <sheetFormatPr defaultColWidth="69.140625" defaultRowHeight="15"/>
  <cols>
    <col min="1" max="1" width="24.42578125" customWidth="1"/>
    <col min="2" max="2" width="18.5703125" bestFit="1" customWidth="1"/>
    <col min="3" max="3" width="12.5703125" bestFit="1" customWidth="1"/>
    <col min="4" max="4" width="15.42578125" bestFit="1" customWidth="1"/>
    <col min="5" max="5" width="18.5703125" bestFit="1" customWidth="1"/>
    <col min="6" max="6" width="11.140625" bestFit="1" customWidth="1"/>
    <col min="7" max="7" width="11.42578125" bestFit="1" customWidth="1"/>
    <col min="8" max="8" width="9.140625" style="17" bestFit="1" customWidth="1"/>
    <col min="9" max="9" width="20.140625" bestFit="1" customWidth="1"/>
    <col min="10" max="10" width="17.42578125" bestFit="1" customWidth="1"/>
    <col min="11" max="11" width="19.28515625" bestFit="1" customWidth="1"/>
    <col min="12" max="12" width="17.85546875" bestFit="1" customWidth="1"/>
    <col min="13" max="13" width="20.140625" bestFit="1" customWidth="1"/>
    <col min="14" max="14" width="17.28515625" bestFit="1" customWidth="1"/>
    <col min="15" max="15" width="14.140625" bestFit="1" customWidth="1"/>
    <col min="16" max="16" width="14.28515625" bestFit="1" customWidth="1"/>
    <col min="17" max="17" width="21.85546875" bestFit="1" customWidth="1"/>
    <col min="18" max="18" width="14.85546875" bestFit="1" customWidth="1"/>
    <col min="19" max="19" width="21.140625" bestFit="1" customWidth="1"/>
    <col min="20" max="20" width="21" bestFit="1" customWidth="1"/>
    <col min="21" max="21" width="16.28515625" bestFit="1" customWidth="1"/>
    <col min="22" max="22" width="19.28515625" bestFit="1" customWidth="1"/>
    <col min="23" max="23" width="15.7109375" bestFit="1" customWidth="1"/>
    <col min="24" max="24" width="17.5703125" bestFit="1" customWidth="1"/>
    <col min="25" max="25" width="14.28515625" bestFit="1" customWidth="1"/>
    <col min="26" max="26" width="18.42578125" bestFit="1" customWidth="1"/>
    <col min="27" max="27" width="18" bestFit="1" customWidth="1"/>
    <col min="28" max="28" width="18.7109375" bestFit="1" customWidth="1"/>
    <col min="29" max="29" width="23" bestFit="1" customWidth="1"/>
    <col min="30" max="30" width="23.28515625" bestFit="1" customWidth="1"/>
    <col min="31" max="31" width="23.28515625" customWidth="1"/>
    <col min="32" max="32" width="27.28515625" bestFit="1" customWidth="1"/>
    <col min="33" max="33" width="15" bestFit="1" customWidth="1"/>
    <col min="34" max="34" width="7.28515625" bestFit="1" customWidth="1"/>
    <col min="35" max="35" width="28.85546875" bestFit="1" customWidth="1"/>
    <col min="36" max="36" width="20.140625" bestFit="1" customWidth="1"/>
    <col min="37" max="37" width="17.42578125" bestFit="1" customWidth="1"/>
    <col min="38" max="38" width="19.28515625" bestFit="1" customWidth="1"/>
    <col min="39" max="39" width="17.85546875" bestFit="1" customWidth="1"/>
    <col min="40" max="40" width="20.140625" bestFit="1" customWidth="1"/>
    <col min="41" max="41" width="17.28515625" bestFit="1" customWidth="1"/>
    <col min="42" max="42" width="14.140625" bestFit="1" customWidth="1"/>
    <col min="43" max="43" width="14.28515625" bestFit="1" customWidth="1"/>
    <col min="44" max="44" width="21.140625" bestFit="1" customWidth="1"/>
    <col min="45" max="45" width="21" bestFit="1" customWidth="1"/>
    <col min="46" max="46" width="16.28515625" bestFit="1" customWidth="1"/>
    <col min="47" max="47" width="19.28515625" bestFit="1" customWidth="1"/>
    <col min="48" max="48" width="15.7109375" bestFit="1" customWidth="1"/>
    <col min="49" max="49" width="17.5703125" bestFit="1" customWidth="1"/>
    <col min="50" max="50" width="14.28515625" bestFit="1" customWidth="1"/>
    <col min="51" max="51" width="18.42578125" bestFit="1" customWidth="1"/>
    <col min="52" max="52" width="18.7109375" bestFit="1" customWidth="1"/>
    <col min="53" max="53" width="23.28515625" bestFit="1" customWidth="1"/>
    <col min="54" max="54" width="18" bestFit="1" customWidth="1"/>
    <col min="55" max="55" width="27.28515625" bestFit="1" customWidth="1"/>
    <col min="56" max="56" width="8.5703125" bestFit="1" customWidth="1"/>
    <col min="57" max="57" width="7.28515625" bestFit="1" customWidth="1"/>
    <col min="58" max="58" width="19.85546875" bestFit="1" customWidth="1"/>
    <col min="59" max="59" width="10.85546875" bestFit="1" customWidth="1"/>
    <col min="60" max="60" width="18.5703125" bestFit="1" customWidth="1"/>
    <col min="61" max="61" width="24.5703125" bestFit="1" customWidth="1"/>
    <col min="62" max="62" width="20.140625" bestFit="1" customWidth="1"/>
    <col min="63" max="63" width="17.42578125" bestFit="1" customWidth="1"/>
    <col min="64" max="64" width="19.28515625" bestFit="1" customWidth="1"/>
    <col min="65" max="65" width="17.85546875" bestFit="1" customWidth="1"/>
    <col min="66" max="66" width="20.140625" bestFit="1" customWidth="1"/>
    <col min="67" max="67" width="17.28515625" bestFit="1" customWidth="1"/>
    <col min="68" max="68" width="14.140625" bestFit="1" customWidth="1"/>
    <col min="69" max="69" width="14.28515625" bestFit="1" customWidth="1"/>
    <col min="70" max="70" width="14.85546875" bestFit="1" customWidth="1"/>
    <col min="71" max="71" width="21.140625" bestFit="1" customWidth="1"/>
    <col min="72" max="72" width="21" bestFit="1" customWidth="1"/>
    <col min="73" max="73" width="16.28515625" bestFit="1" customWidth="1"/>
    <col min="74" max="74" width="19.28515625" bestFit="1" customWidth="1"/>
    <col min="75" max="75" width="15.7109375" bestFit="1" customWidth="1"/>
    <col min="76" max="76" width="17.5703125" bestFit="1" customWidth="1"/>
    <col min="77" max="77" width="14.28515625" bestFit="1" customWidth="1"/>
    <col min="78" max="78" width="18.42578125" bestFit="1" customWidth="1"/>
    <col min="79" max="79" width="18" bestFit="1" customWidth="1"/>
    <col min="80" max="80" width="18.7109375" bestFit="1" customWidth="1"/>
    <col min="81" max="81" width="23.28515625" bestFit="1" customWidth="1"/>
    <col min="82" max="82" width="27.28515625" bestFit="1" customWidth="1"/>
    <col min="83" max="83" width="8.5703125" bestFit="1" customWidth="1"/>
    <col min="84" max="84" width="7.28515625" bestFit="1" customWidth="1"/>
    <col min="85" max="85" width="9.5703125" bestFit="1" customWidth="1"/>
    <col min="86" max="86" width="14.140625" bestFit="1" customWidth="1"/>
    <col min="87" max="87" width="5.85546875" bestFit="1" customWidth="1"/>
    <col min="88" max="88" width="14.140625" bestFit="1" customWidth="1"/>
    <col min="89" max="89" width="5.85546875" bestFit="1" customWidth="1"/>
    <col min="90" max="90" width="16" bestFit="1" customWidth="1"/>
    <col min="91" max="91" width="14.85546875" bestFit="1" customWidth="1"/>
  </cols>
  <sheetData>
    <row r="1" spans="1:9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261</v>
      </c>
      <c r="H1" s="9" t="s">
        <v>260</v>
      </c>
      <c r="I1" s="7" t="s">
        <v>6</v>
      </c>
      <c r="J1" s="7" t="s">
        <v>7</v>
      </c>
      <c r="K1" s="7" t="s">
        <v>8</v>
      </c>
      <c r="L1" s="7" t="s">
        <v>9</v>
      </c>
      <c r="M1" s="7" t="s">
        <v>10</v>
      </c>
      <c r="N1" s="7" t="s">
        <v>11</v>
      </c>
      <c r="O1" s="7" t="s">
        <v>12</v>
      </c>
      <c r="P1" s="7" t="s">
        <v>13</v>
      </c>
      <c r="Q1" s="7" t="s">
        <v>14</v>
      </c>
      <c r="R1" s="7" t="s">
        <v>15</v>
      </c>
      <c r="S1" s="7" t="s">
        <v>16</v>
      </c>
      <c r="T1" s="7" t="s">
        <v>17</v>
      </c>
      <c r="U1" s="7" t="s">
        <v>18</v>
      </c>
      <c r="V1" s="7" t="s">
        <v>19</v>
      </c>
      <c r="W1" s="7" t="s">
        <v>20</v>
      </c>
      <c r="X1" s="7" t="s">
        <v>21</v>
      </c>
      <c r="Y1" s="7" t="s">
        <v>22</v>
      </c>
      <c r="Z1" s="7" t="s">
        <v>23</v>
      </c>
      <c r="AA1" s="7" t="s">
        <v>24</v>
      </c>
      <c r="AB1" s="7" t="s">
        <v>25</v>
      </c>
      <c r="AC1" s="7" t="s">
        <v>26</v>
      </c>
      <c r="AD1" s="7" t="s">
        <v>27</v>
      </c>
      <c r="AE1" s="10" t="s">
        <v>262</v>
      </c>
      <c r="AF1" s="7" t="s">
        <v>28</v>
      </c>
      <c r="AG1" s="7" t="s">
        <v>29</v>
      </c>
      <c r="AH1" s="7" t="s">
        <v>30</v>
      </c>
      <c r="AI1" s="7" t="s">
        <v>31</v>
      </c>
      <c r="AJ1" s="7" t="s">
        <v>6</v>
      </c>
      <c r="AK1" s="7" t="s">
        <v>7</v>
      </c>
      <c r="AL1" s="7" t="s">
        <v>8</v>
      </c>
      <c r="AM1" s="7" t="s">
        <v>9</v>
      </c>
      <c r="AN1" s="7" t="s">
        <v>10</v>
      </c>
      <c r="AO1" s="7" t="s">
        <v>11</v>
      </c>
      <c r="AP1" s="7" t="s">
        <v>12</v>
      </c>
      <c r="AQ1" s="7" t="s">
        <v>13</v>
      </c>
      <c r="AR1" s="7" t="s">
        <v>16</v>
      </c>
      <c r="AS1" s="7" t="s">
        <v>17</v>
      </c>
      <c r="AT1" s="7" t="s">
        <v>18</v>
      </c>
      <c r="AU1" s="7" t="s">
        <v>19</v>
      </c>
      <c r="AV1" s="7" t="s">
        <v>20</v>
      </c>
      <c r="AW1" s="7" t="s">
        <v>21</v>
      </c>
      <c r="AX1" s="7" t="s">
        <v>22</v>
      </c>
      <c r="AY1" s="7" t="s">
        <v>23</v>
      </c>
      <c r="AZ1" s="7" t="s">
        <v>25</v>
      </c>
      <c r="BA1" s="7" t="s">
        <v>27</v>
      </c>
      <c r="BB1" s="7" t="s">
        <v>24</v>
      </c>
      <c r="BC1" s="7" t="s">
        <v>28</v>
      </c>
      <c r="BD1" s="7" t="s">
        <v>32</v>
      </c>
      <c r="BE1" s="7" t="s">
        <v>30</v>
      </c>
      <c r="BF1" s="7" t="s">
        <v>33</v>
      </c>
      <c r="BG1" s="7" t="s">
        <v>34</v>
      </c>
      <c r="BH1" s="7" t="s">
        <v>35</v>
      </c>
      <c r="BI1" s="7" t="s">
        <v>36</v>
      </c>
      <c r="BJ1" s="7" t="s">
        <v>6</v>
      </c>
      <c r="BK1" s="7" t="s">
        <v>7</v>
      </c>
      <c r="BL1" s="7" t="s">
        <v>8</v>
      </c>
      <c r="BM1" s="7" t="s">
        <v>9</v>
      </c>
      <c r="BN1" s="7" t="s">
        <v>10</v>
      </c>
      <c r="BO1" s="7" t="s">
        <v>11</v>
      </c>
      <c r="BP1" s="7" t="s">
        <v>12</v>
      </c>
      <c r="BQ1" s="7" t="s">
        <v>13</v>
      </c>
      <c r="BR1" s="7" t="s">
        <v>15</v>
      </c>
      <c r="BS1" s="7" t="s">
        <v>16</v>
      </c>
      <c r="BT1" s="7" t="s">
        <v>17</v>
      </c>
      <c r="BU1" s="7" t="s">
        <v>18</v>
      </c>
      <c r="BV1" s="7" t="s">
        <v>19</v>
      </c>
      <c r="BW1" s="7" t="s">
        <v>20</v>
      </c>
      <c r="BX1" s="7" t="s">
        <v>21</v>
      </c>
      <c r="BY1" s="7" t="s">
        <v>22</v>
      </c>
      <c r="BZ1" s="7" t="s">
        <v>23</v>
      </c>
      <c r="CA1" s="7" t="s">
        <v>24</v>
      </c>
      <c r="CB1" s="7" t="s">
        <v>25</v>
      </c>
      <c r="CC1" s="7" t="s">
        <v>27</v>
      </c>
      <c r="CD1" s="7" t="s">
        <v>28</v>
      </c>
      <c r="CE1" s="7" t="s">
        <v>32</v>
      </c>
      <c r="CF1" s="7" t="s">
        <v>30</v>
      </c>
      <c r="CG1" s="7" t="s">
        <v>37</v>
      </c>
      <c r="CH1" s="7" t="s">
        <v>38</v>
      </c>
      <c r="CI1" s="7" t="s">
        <v>39</v>
      </c>
      <c r="CJ1" s="7" t="s">
        <v>40</v>
      </c>
      <c r="CK1" s="7" t="s">
        <v>39</v>
      </c>
      <c r="CL1" s="7" t="s">
        <v>41</v>
      </c>
      <c r="CM1" s="7" t="s">
        <v>42</v>
      </c>
    </row>
    <row r="2" spans="1:91">
      <c r="A2" s="1" t="s">
        <v>225</v>
      </c>
      <c r="B2" s="1" t="s">
        <v>226</v>
      </c>
      <c r="C2" s="1" t="s">
        <v>146</v>
      </c>
      <c r="D2" s="1" t="s">
        <v>227</v>
      </c>
      <c r="E2" s="1" t="s">
        <v>228</v>
      </c>
      <c r="F2" s="1" t="s">
        <v>229</v>
      </c>
      <c r="G2" s="2" t="s">
        <v>256</v>
      </c>
      <c r="H2" s="13">
        <v>5580</v>
      </c>
      <c r="I2" s="7" t="s">
        <v>96</v>
      </c>
      <c r="J2" s="7" t="s">
        <v>102</v>
      </c>
      <c r="K2" s="7" t="s">
        <v>76</v>
      </c>
      <c r="L2" s="7" t="s">
        <v>125</v>
      </c>
      <c r="M2" s="7" t="s">
        <v>52</v>
      </c>
      <c r="N2" s="7" t="s">
        <v>99</v>
      </c>
      <c r="O2" s="7" t="s">
        <v>230</v>
      </c>
      <c r="P2" s="7" t="s">
        <v>177</v>
      </c>
      <c r="Q2" s="7" t="s">
        <v>56</v>
      </c>
      <c r="R2" s="7" t="s">
        <v>165</v>
      </c>
      <c r="S2" s="7" t="s">
        <v>231</v>
      </c>
      <c r="T2" s="7" t="s">
        <v>232</v>
      </c>
      <c r="U2" s="7" t="s">
        <v>104</v>
      </c>
      <c r="V2" s="7" t="s">
        <v>60</v>
      </c>
      <c r="W2" s="7" t="s">
        <v>61</v>
      </c>
      <c r="X2" s="7" t="s">
        <v>220</v>
      </c>
      <c r="Y2" s="7" t="s">
        <v>53</v>
      </c>
      <c r="Z2" s="7" t="s">
        <v>233</v>
      </c>
      <c r="AA2" s="7" t="s">
        <v>198</v>
      </c>
      <c r="AB2" s="7" t="s">
        <v>65</v>
      </c>
      <c r="AC2" s="7" t="s">
        <v>66</v>
      </c>
      <c r="AD2" s="7" t="s">
        <v>234</v>
      </c>
      <c r="AE2" s="10">
        <f>0.1+AD2</f>
        <v>0.14500000000000002</v>
      </c>
      <c r="AF2" s="9">
        <v>1.2E-2</v>
      </c>
      <c r="AG2" s="7" t="s">
        <v>235</v>
      </c>
      <c r="AH2" s="7" t="s">
        <v>236</v>
      </c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  <c r="CG2" s="7" t="s">
        <v>113</v>
      </c>
      <c r="CH2" s="8"/>
      <c r="CI2" s="8"/>
      <c r="CJ2" s="8"/>
      <c r="CK2" s="8"/>
      <c r="CL2" s="8"/>
      <c r="CM2" s="8"/>
    </row>
    <row r="3" spans="1:91">
      <c r="A3" s="1" t="s">
        <v>237</v>
      </c>
      <c r="B3" s="1" t="s">
        <v>238</v>
      </c>
      <c r="C3" s="1" t="s">
        <v>146</v>
      </c>
      <c r="D3" s="1" t="s">
        <v>239</v>
      </c>
      <c r="E3" s="1" t="s">
        <v>228</v>
      </c>
      <c r="F3" s="1" t="s">
        <v>229</v>
      </c>
      <c r="G3" s="2" t="s">
        <v>257</v>
      </c>
      <c r="H3" s="13">
        <v>5577</v>
      </c>
      <c r="I3" s="7" t="s">
        <v>240</v>
      </c>
      <c r="J3" s="7" t="s">
        <v>241</v>
      </c>
      <c r="K3" s="7" t="s">
        <v>76</v>
      </c>
      <c r="L3" s="7" t="s">
        <v>209</v>
      </c>
      <c r="M3" s="7" t="s">
        <v>52</v>
      </c>
      <c r="N3" s="7" t="s">
        <v>99</v>
      </c>
      <c r="O3" s="7" t="s">
        <v>242</v>
      </c>
      <c r="P3" s="7" t="s">
        <v>124</v>
      </c>
      <c r="Q3" s="7" t="s">
        <v>243</v>
      </c>
      <c r="R3" s="7" t="s">
        <v>135</v>
      </c>
      <c r="S3" s="7" t="s">
        <v>197</v>
      </c>
      <c r="T3" s="7" t="s">
        <v>244</v>
      </c>
      <c r="U3" s="7" t="s">
        <v>104</v>
      </c>
      <c r="V3" s="7" t="s">
        <v>67</v>
      </c>
      <c r="W3" s="7" t="s">
        <v>61</v>
      </c>
      <c r="X3" s="7" t="s">
        <v>193</v>
      </c>
      <c r="Y3" s="7" t="s">
        <v>232</v>
      </c>
      <c r="Z3" s="7" t="s">
        <v>138</v>
      </c>
      <c r="AA3" s="7" t="s">
        <v>198</v>
      </c>
      <c r="AB3" s="7" t="s">
        <v>65</v>
      </c>
      <c r="AC3" s="7" t="s">
        <v>165</v>
      </c>
      <c r="AD3" s="7" t="s">
        <v>245</v>
      </c>
      <c r="AE3" s="10">
        <f t="shared" ref="AE3:AE13" si="0">AC3+AD3</f>
        <v>0.79</v>
      </c>
      <c r="AF3" s="9">
        <v>0.27</v>
      </c>
      <c r="AG3" s="7" t="s">
        <v>246</v>
      </c>
      <c r="AH3" s="7" t="s">
        <v>208</v>
      </c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7" t="s">
        <v>193</v>
      </c>
      <c r="CH3" s="8"/>
      <c r="CI3" s="8"/>
      <c r="CJ3" s="8"/>
      <c r="CK3" s="8"/>
      <c r="CL3" s="8"/>
      <c r="CM3" s="8"/>
    </row>
    <row r="4" spans="1:91">
      <c r="A4" s="1" t="s">
        <v>247</v>
      </c>
      <c r="B4" s="1" t="s">
        <v>248</v>
      </c>
      <c r="C4" s="1" t="s">
        <v>146</v>
      </c>
      <c r="D4" s="1" t="s">
        <v>249</v>
      </c>
      <c r="E4" s="1" t="s">
        <v>228</v>
      </c>
      <c r="F4" s="1" t="s">
        <v>229</v>
      </c>
      <c r="G4" s="2" t="s">
        <v>258</v>
      </c>
      <c r="H4" s="14">
        <v>5574</v>
      </c>
      <c r="I4" s="7" t="s">
        <v>250</v>
      </c>
      <c r="J4" s="7" t="s">
        <v>86</v>
      </c>
      <c r="K4" s="7" t="s">
        <v>76</v>
      </c>
      <c r="L4" s="7" t="s">
        <v>219</v>
      </c>
      <c r="M4" s="7" t="s">
        <v>52</v>
      </c>
      <c r="N4" s="7" t="s">
        <v>99</v>
      </c>
      <c r="O4" s="7" t="s">
        <v>100</v>
      </c>
      <c r="P4" s="7" t="s">
        <v>251</v>
      </c>
      <c r="Q4" s="7" t="s">
        <v>252</v>
      </c>
      <c r="R4" s="7" t="s">
        <v>87</v>
      </c>
      <c r="S4" s="7" t="s">
        <v>112</v>
      </c>
      <c r="T4" s="7" t="s">
        <v>244</v>
      </c>
      <c r="U4" s="7" t="s">
        <v>104</v>
      </c>
      <c r="V4" s="7" t="s">
        <v>60</v>
      </c>
      <c r="W4" s="7" t="s">
        <v>61</v>
      </c>
      <c r="X4" s="7" t="s">
        <v>253</v>
      </c>
      <c r="Y4" s="7" t="s">
        <v>53</v>
      </c>
      <c r="Z4" s="7" t="s">
        <v>254</v>
      </c>
      <c r="AA4" s="7" t="s">
        <v>198</v>
      </c>
      <c r="AB4" s="7" t="s">
        <v>65</v>
      </c>
      <c r="AC4" s="7" t="s">
        <v>66</v>
      </c>
      <c r="AD4" s="7" t="s">
        <v>255</v>
      </c>
      <c r="AE4" s="10">
        <f t="shared" ref="AE4:AE5" si="1">0.1+AD4</f>
        <v>0.184</v>
      </c>
      <c r="AF4" s="9">
        <v>9.7000000000000003E-3</v>
      </c>
      <c r="AG4" s="7" t="s">
        <v>100</v>
      </c>
      <c r="AH4" s="7" t="s">
        <v>107</v>
      </c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7" t="s">
        <v>82</v>
      </c>
      <c r="CH4" s="8"/>
      <c r="CI4" s="8"/>
      <c r="CJ4" s="8"/>
      <c r="CK4" s="8"/>
      <c r="CL4" s="8"/>
      <c r="CM4" s="8"/>
    </row>
    <row r="5" spans="1:91">
      <c r="A5" s="1" t="s">
        <v>90</v>
      </c>
      <c r="B5" s="1" t="s">
        <v>91</v>
      </c>
      <c r="C5" s="1" t="s">
        <v>92</v>
      </c>
      <c r="D5" s="1" t="s">
        <v>93</v>
      </c>
      <c r="E5" s="1" t="s">
        <v>94</v>
      </c>
      <c r="F5" s="1" t="s">
        <v>95</v>
      </c>
      <c r="G5" s="4" t="s">
        <v>256</v>
      </c>
      <c r="H5" s="15">
        <v>5580</v>
      </c>
      <c r="I5" s="7" t="s">
        <v>96</v>
      </c>
      <c r="J5" s="7" t="s">
        <v>97</v>
      </c>
      <c r="K5" s="7" t="s">
        <v>76</v>
      </c>
      <c r="L5" s="7" t="s">
        <v>98</v>
      </c>
      <c r="M5" s="7" t="s">
        <v>52</v>
      </c>
      <c r="N5" s="7" t="s">
        <v>99</v>
      </c>
      <c r="O5" s="7" t="s">
        <v>100</v>
      </c>
      <c r="P5" s="7" t="s">
        <v>101</v>
      </c>
      <c r="Q5" s="7" t="s">
        <v>79</v>
      </c>
      <c r="R5" s="7" t="s">
        <v>87</v>
      </c>
      <c r="S5" s="7" t="s">
        <v>102</v>
      </c>
      <c r="T5" s="7" t="s">
        <v>103</v>
      </c>
      <c r="U5" s="7" t="s">
        <v>104</v>
      </c>
      <c r="V5" s="7" t="s">
        <v>60</v>
      </c>
      <c r="W5" s="7" t="s">
        <v>61</v>
      </c>
      <c r="X5" s="7" t="s">
        <v>58</v>
      </c>
      <c r="Y5" s="7" t="s">
        <v>53</v>
      </c>
      <c r="Z5" s="7" t="s">
        <v>105</v>
      </c>
      <c r="AA5" s="7" t="s">
        <v>104</v>
      </c>
      <c r="AB5" s="7" t="s">
        <v>65</v>
      </c>
      <c r="AC5" s="7" t="s">
        <v>66</v>
      </c>
      <c r="AD5" s="7" t="s">
        <v>106</v>
      </c>
      <c r="AE5" s="10">
        <f t="shared" si="1"/>
        <v>0.2</v>
      </c>
      <c r="AF5" s="9">
        <v>6.8999999999999999E-3</v>
      </c>
      <c r="AG5" s="7" t="s">
        <v>100</v>
      </c>
      <c r="AH5" s="7" t="s">
        <v>107</v>
      </c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7" t="s">
        <v>108</v>
      </c>
      <c r="CH5" s="8"/>
      <c r="CI5" s="8"/>
      <c r="CJ5" s="8"/>
      <c r="CK5" s="8"/>
      <c r="CL5" s="8"/>
      <c r="CM5" s="8"/>
    </row>
    <row r="6" spans="1:91">
      <c r="A6" s="1" t="s">
        <v>109</v>
      </c>
      <c r="B6" s="1" t="s">
        <v>110</v>
      </c>
      <c r="C6" s="1" t="s">
        <v>92</v>
      </c>
      <c r="D6" s="1" t="s">
        <v>111</v>
      </c>
      <c r="E6" s="1" t="s">
        <v>94</v>
      </c>
      <c r="F6" s="1" t="s">
        <v>95</v>
      </c>
      <c r="G6" s="4" t="s">
        <v>257</v>
      </c>
      <c r="H6" s="15">
        <v>5577</v>
      </c>
      <c r="I6" s="7" t="s">
        <v>96</v>
      </c>
      <c r="J6" s="7" t="s">
        <v>112</v>
      </c>
      <c r="K6" s="7" t="s">
        <v>76</v>
      </c>
      <c r="L6" s="7" t="s">
        <v>113</v>
      </c>
      <c r="M6" s="7" t="s">
        <v>52</v>
      </c>
      <c r="N6" s="7" t="s">
        <v>99</v>
      </c>
      <c r="O6" s="7" t="s">
        <v>114</v>
      </c>
      <c r="P6" s="7" t="s">
        <v>115</v>
      </c>
      <c r="Q6" s="7" t="s">
        <v>55</v>
      </c>
      <c r="R6" s="7" t="s">
        <v>116</v>
      </c>
      <c r="S6" s="7" t="s">
        <v>117</v>
      </c>
      <c r="T6" s="7" t="s">
        <v>118</v>
      </c>
      <c r="U6" s="7" t="s">
        <v>104</v>
      </c>
      <c r="V6" s="7" t="s">
        <v>60</v>
      </c>
      <c r="W6" s="7" t="s">
        <v>61</v>
      </c>
      <c r="X6" s="7" t="s">
        <v>119</v>
      </c>
      <c r="Y6" s="7" t="s">
        <v>120</v>
      </c>
      <c r="Z6" s="7" t="s">
        <v>121</v>
      </c>
      <c r="AA6" s="7" t="s">
        <v>104</v>
      </c>
      <c r="AB6" s="7" t="s">
        <v>65</v>
      </c>
      <c r="AC6" s="7" t="s">
        <v>122</v>
      </c>
      <c r="AD6" s="7" t="s">
        <v>123</v>
      </c>
      <c r="AE6" s="10">
        <f t="shared" si="0"/>
        <v>0.38</v>
      </c>
      <c r="AF6" s="9">
        <v>9.2999999999999992E-3</v>
      </c>
      <c r="AG6" s="7" t="s">
        <v>124</v>
      </c>
      <c r="AH6" s="7" t="s">
        <v>125</v>
      </c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7" t="s">
        <v>126</v>
      </c>
      <c r="CH6" s="8"/>
      <c r="CI6" s="8"/>
      <c r="CJ6" s="8"/>
      <c r="CK6" s="8"/>
      <c r="CL6" s="8"/>
      <c r="CM6" s="8"/>
    </row>
    <row r="7" spans="1:91">
      <c r="A7" s="1" t="s">
        <v>127</v>
      </c>
      <c r="B7" s="1" t="s">
        <v>128</v>
      </c>
      <c r="C7" s="1" t="s">
        <v>92</v>
      </c>
      <c r="D7" s="1" t="s">
        <v>129</v>
      </c>
      <c r="E7" s="1" t="s">
        <v>94</v>
      </c>
      <c r="F7" s="1" t="s">
        <v>95</v>
      </c>
      <c r="G7" s="4" t="s">
        <v>258</v>
      </c>
      <c r="H7" s="16">
        <v>5574</v>
      </c>
      <c r="I7" s="7" t="s">
        <v>130</v>
      </c>
      <c r="J7" s="7" t="s">
        <v>131</v>
      </c>
      <c r="K7" s="7" t="s">
        <v>76</v>
      </c>
      <c r="L7" s="7" t="s">
        <v>113</v>
      </c>
      <c r="M7" s="7" t="s">
        <v>52</v>
      </c>
      <c r="N7" s="7" t="s">
        <v>99</v>
      </c>
      <c r="O7" s="7" t="s">
        <v>132</v>
      </c>
      <c r="P7" s="7" t="s">
        <v>133</v>
      </c>
      <c r="Q7" s="7" t="s">
        <v>134</v>
      </c>
      <c r="R7" s="7" t="s">
        <v>135</v>
      </c>
      <c r="S7" s="7" t="s">
        <v>136</v>
      </c>
      <c r="T7" s="7" t="s">
        <v>137</v>
      </c>
      <c r="U7" s="7" t="s">
        <v>104</v>
      </c>
      <c r="V7" s="7" t="s">
        <v>83</v>
      </c>
      <c r="W7" s="7" t="s">
        <v>61</v>
      </c>
      <c r="X7" s="7" t="s">
        <v>125</v>
      </c>
      <c r="Y7" s="7" t="s">
        <v>125</v>
      </c>
      <c r="Z7" s="7" t="s">
        <v>138</v>
      </c>
      <c r="AA7" s="7" t="s">
        <v>104</v>
      </c>
      <c r="AB7" s="7" t="s">
        <v>65</v>
      </c>
      <c r="AC7" s="7" t="s">
        <v>139</v>
      </c>
      <c r="AD7" s="7" t="s">
        <v>140</v>
      </c>
      <c r="AE7" s="10">
        <f t="shared" si="0"/>
        <v>2.14</v>
      </c>
      <c r="AF7" s="9">
        <v>0.56999999999999995</v>
      </c>
      <c r="AG7" s="7" t="s">
        <v>124</v>
      </c>
      <c r="AH7" s="7" t="s">
        <v>142</v>
      </c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7" t="s">
        <v>143</v>
      </c>
      <c r="CH7" s="8"/>
      <c r="CI7" s="8"/>
      <c r="CJ7" s="8"/>
      <c r="CK7" s="8"/>
      <c r="CL7" s="8"/>
      <c r="CM7" s="8"/>
    </row>
    <row r="8" spans="1:91">
      <c r="A8" s="1" t="s">
        <v>144</v>
      </c>
      <c r="B8" s="1" t="s">
        <v>145</v>
      </c>
      <c r="C8" s="1" t="s">
        <v>146</v>
      </c>
      <c r="D8" s="1" t="s">
        <v>147</v>
      </c>
      <c r="E8" s="1" t="s">
        <v>148</v>
      </c>
      <c r="F8" s="1" t="s">
        <v>149</v>
      </c>
      <c r="G8" s="2" t="s">
        <v>256</v>
      </c>
      <c r="H8" s="13">
        <v>5580</v>
      </c>
      <c r="I8" s="7" t="s">
        <v>96</v>
      </c>
      <c r="J8" s="7" t="s">
        <v>86</v>
      </c>
      <c r="K8" s="7" t="s">
        <v>76</v>
      </c>
      <c r="L8" s="7" t="s">
        <v>150</v>
      </c>
      <c r="M8" s="7" t="s">
        <v>52</v>
      </c>
      <c r="N8" s="7" t="s">
        <v>99</v>
      </c>
      <c r="O8" s="7" t="s">
        <v>151</v>
      </c>
      <c r="P8" s="7" t="s">
        <v>101</v>
      </c>
      <c r="Q8" s="7" t="s">
        <v>152</v>
      </c>
      <c r="R8" s="7" t="s">
        <v>153</v>
      </c>
      <c r="S8" s="7" t="s">
        <v>154</v>
      </c>
      <c r="T8" s="7" t="s">
        <v>155</v>
      </c>
      <c r="U8" s="7" t="s">
        <v>104</v>
      </c>
      <c r="V8" s="7" t="s">
        <v>60</v>
      </c>
      <c r="W8" s="7" t="s">
        <v>61</v>
      </c>
      <c r="X8" s="7" t="s">
        <v>156</v>
      </c>
      <c r="Y8" s="7" t="s">
        <v>103</v>
      </c>
      <c r="Z8" s="7" t="s">
        <v>66</v>
      </c>
      <c r="AA8" s="8"/>
      <c r="AB8" s="7" t="s">
        <v>157</v>
      </c>
      <c r="AC8" s="7" t="s">
        <v>66</v>
      </c>
      <c r="AD8" s="7" t="s">
        <v>64</v>
      </c>
      <c r="AE8" s="10">
        <f t="shared" ref="AE8:AE9" si="2">0.1+AD8</f>
        <v>0.21000000000000002</v>
      </c>
      <c r="AF8" s="9">
        <v>8.6999999999999994E-3</v>
      </c>
      <c r="AG8" s="7" t="s">
        <v>100</v>
      </c>
      <c r="AH8" s="7" t="s">
        <v>158</v>
      </c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7" t="s">
        <v>159</v>
      </c>
      <c r="CH8" s="8"/>
      <c r="CI8" s="8"/>
      <c r="CJ8" s="8"/>
      <c r="CK8" s="8"/>
      <c r="CL8" s="8"/>
      <c r="CM8" s="8"/>
    </row>
    <row r="9" spans="1:91">
      <c r="A9" s="1" t="s">
        <v>160</v>
      </c>
      <c r="B9" s="1" t="s">
        <v>161</v>
      </c>
      <c r="C9" s="1" t="s">
        <v>146</v>
      </c>
      <c r="D9" s="1" t="s">
        <v>162</v>
      </c>
      <c r="E9" s="1" t="s">
        <v>148</v>
      </c>
      <c r="F9" s="1" t="s">
        <v>149</v>
      </c>
      <c r="G9" s="2" t="s">
        <v>257</v>
      </c>
      <c r="H9" s="13">
        <v>5577</v>
      </c>
      <c r="I9" s="7" t="s">
        <v>96</v>
      </c>
      <c r="J9" s="7" t="s">
        <v>154</v>
      </c>
      <c r="K9" s="7" t="s">
        <v>76</v>
      </c>
      <c r="L9" s="7" t="s">
        <v>118</v>
      </c>
      <c r="M9" s="7" t="s">
        <v>52</v>
      </c>
      <c r="N9" s="7" t="s">
        <v>99</v>
      </c>
      <c r="O9" s="7" t="s">
        <v>163</v>
      </c>
      <c r="P9" s="7" t="s">
        <v>115</v>
      </c>
      <c r="Q9" s="7" t="s">
        <v>164</v>
      </c>
      <c r="R9" s="7" t="s">
        <v>165</v>
      </c>
      <c r="S9" s="7" t="s">
        <v>166</v>
      </c>
      <c r="T9" s="7" t="s">
        <v>167</v>
      </c>
      <c r="U9" s="7" t="s">
        <v>104</v>
      </c>
      <c r="V9" s="7" t="s">
        <v>60</v>
      </c>
      <c r="W9" s="7" t="s">
        <v>61</v>
      </c>
      <c r="X9" s="7" t="s">
        <v>168</v>
      </c>
      <c r="Y9" s="7" t="s">
        <v>169</v>
      </c>
      <c r="Z9" s="7" t="s">
        <v>170</v>
      </c>
      <c r="AA9" s="8"/>
      <c r="AB9" s="7" t="s">
        <v>171</v>
      </c>
      <c r="AC9" s="7" t="s">
        <v>66</v>
      </c>
      <c r="AD9" s="7" t="s">
        <v>87</v>
      </c>
      <c r="AE9" s="10">
        <f t="shared" si="2"/>
        <v>0.29000000000000004</v>
      </c>
      <c r="AF9" s="9">
        <v>1.6E-2</v>
      </c>
      <c r="AG9" s="7" t="s">
        <v>172</v>
      </c>
      <c r="AH9" s="7" t="s">
        <v>168</v>
      </c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7" t="s">
        <v>173</v>
      </c>
      <c r="CH9" s="8"/>
      <c r="CI9" s="8"/>
      <c r="CJ9" s="8"/>
      <c r="CK9" s="8"/>
      <c r="CL9" s="8"/>
      <c r="CM9" s="8"/>
    </row>
    <row r="10" spans="1:91">
      <c r="A10" s="1" t="s">
        <v>174</v>
      </c>
      <c r="B10" s="1" t="s">
        <v>175</v>
      </c>
      <c r="C10" s="1" t="s">
        <v>146</v>
      </c>
      <c r="D10" s="1" t="s">
        <v>176</v>
      </c>
      <c r="E10" s="1" t="s">
        <v>148</v>
      </c>
      <c r="F10" s="1" t="s">
        <v>149</v>
      </c>
      <c r="G10" s="2" t="s">
        <v>258</v>
      </c>
      <c r="H10" s="14">
        <v>5574</v>
      </c>
      <c r="I10" s="7" t="s">
        <v>177</v>
      </c>
      <c r="J10" s="7" t="s">
        <v>178</v>
      </c>
      <c r="K10" s="7" t="s">
        <v>76</v>
      </c>
      <c r="L10" s="7" t="s">
        <v>179</v>
      </c>
      <c r="M10" s="7" t="s">
        <v>52</v>
      </c>
      <c r="N10" s="7" t="s">
        <v>99</v>
      </c>
      <c r="O10" s="7" t="s">
        <v>180</v>
      </c>
      <c r="P10" s="7" t="s">
        <v>181</v>
      </c>
      <c r="Q10" s="7" t="s">
        <v>182</v>
      </c>
      <c r="R10" s="7" t="s">
        <v>83</v>
      </c>
      <c r="S10" s="7" t="s">
        <v>70</v>
      </c>
      <c r="T10" s="7" t="s">
        <v>119</v>
      </c>
      <c r="U10" s="7" t="s">
        <v>104</v>
      </c>
      <c r="V10" s="7" t="s">
        <v>183</v>
      </c>
      <c r="W10" s="7" t="s">
        <v>61</v>
      </c>
      <c r="X10" s="7" t="s">
        <v>167</v>
      </c>
      <c r="Y10" s="7" t="s">
        <v>100</v>
      </c>
      <c r="Z10" s="7" t="s">
        <v>184</v>
      </c>
      <c r="AA10" s="8"/>
      <c r="AB10" s="7" t="s">
        <v>185</v>
      </c>
      <c r="AC10" s="7" t="s">
        <v>141</v>
      </c>
      <c r="AD10" s="7" t="s">
        <v>186</v>
      </c>
      <c r="AE10" s="10">
        <f t="shared" si="0"/>
        <v>3.57</v>
      </c>
      <c r="AF10" s="9">
        <v>0.97</v>
      </c>
      <c r="AG10" s="7" t="s">
        <v>187</v>
      </c>
      <c r="AH10" s="7" t="s">
        <v>78</v>
      </c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7" t="s">
        <v>151</v>
      </c>
      <c r="CH10" s="8"/>
      <c r="CI10" s="8"/>
      <c r="CJ10" s="8"/>
      <c r="CK10" s="8"/>
      <c r="CL10" s="8"/>
      <c r="CM10" s="8"/>
    </row>
    <row r="11" spans="1:91">
      <c r="A11" s="1" t="s">
        <v>188</v>
      </c>
      <c r="B11" s="1" t="s">
        <v>189</v>
      </c>
      <c r="C11" s="1" t="s">
        <v>146</v>
      </c>
      <c r="D11" s="1" t="s">
        <v>190</v>
      </c>
      <c r="E11" s="1" t="s">
        <v>191</v>
      </c>
      <c r="F11" s="1" t="s">
        <v>192</v>
      </c>
      <c r="G11" s="4" t="s">
        <v>256</v>
      </c>
      <c r="H11" s="15">
        <v>5580</v>
      </c>
      <c r="I11" s="7" t="s">
        <v>96</v>
      </c>
      <c r="J11" s="7" t="s">
        <v>86</v>
      </c>
      <c r="K11" s="7" t="s">
        <v>76</v>
      </c>
      <c r="L11" s="7" t="s">
        <v>193</v>
      </c>
      <c r="M11" s="7" t="s">
        <v>52</v>
      </c>
      <c r="N11" s="7" t="s">
        <v>99</v>
      </c>
      <c r="O11" s="7" t="s">
        <v>49</v>
      </c>
      <c r="P11" s="7" t="s">
        <v>194</v>
      </c>
      <c r="Q11" s="7" t="s">
        <v>55</v>
      </c>
      <c r="R11" s="7" t="s">
        <v>135</v>
      </c>
      <c r="S11" s="7" t="s">
        <v>195</v>
      </c>
      <c r="T11" s="7" t="s">
        <v>69</v>
      </c>
      <c r="U11" s="7" t="s">
        <v>104</v>
      </c>
      <c r="V11" s="7" t="s">
        <v>60</v>
      </c>
      <c r="W11" s="7" t="s">
        <v>61</v>
      </c>
      <c r="X11" s="7" t="s">
        <v>196</v>
      </c>
      <c r="Y11" s="7" t="s">
        <v>197</v>
      </c>
      <c r="Z11" s="7" t="s">
        <v>66</v>
      </c>
      <c r="AA11" s="7" t="s">
        <v>198</v>
      </c>
      <c r="AB11" s="7" t="s">
        <v>88</v>
      </c>
      <c r="AC11" s="7" t="s">
        <v>66</v>
      </c>
      <c r="AD11" s="7" t="s">
        <v>199</v>
      </c>
      <c r="AE11" s="10">
        <f>0.1+AD11</f>
        <v>0.19</v>
      </c>
      <c r="AF11" s="9">
        <v>9.7000000000000003E-3</v>
      </c>
      <c r="AG11" s="7" t="s">
        <v>151</v>
      </c>
      <c r="AH11" s="7" t="s">
        <v>200</v>
      </c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7" t="s">
        <v>136</v>
      </c>
      <c r="CH11" s="8"/>
      <c r="CI11" s="8"/>
      <c r="CJ11" s="8"/>
      <c r="CK11" s="8"/>
      <c r="CL11" s="8"/>
      <c r="CM11" s="8"/>
    </row>
    <row r="12" spans="1:91">
      <c r="A12" s="1" t="s">
        <v>201</v>
      </c>
      <c r="B12" s="1" t="s">
        <v>202</v>
      </c>
      <c r="C12" s="1" t="s">
        <v>146</v>
      </c>
      <c r="D12" s="1" t="s">
        <v>203</v>
      </c>
      <c r="E12" s="1" t="s">
        <v>191</v>
      </c>
      <c r="F12" s="1" t="s">
        <v>192</v>
      </c>
      <c r="G12" s="4" t="s">
        <v>257</v>
      </c>
      <c r="H12" s="15">
        <v>5577</v>
      </c>
      <c r="I12" s="7" t="s">
        <v>96</v>
      </c>
      <c r="J12" s="7" t="s">
        <v>102</v>
      </c>
      <c r="K12" s="7" t="s">
        <v>76</v>
      </c>
      <c r="L12" s="7" t="s">
        <v>204</v>
      </c>
      <c r="M12" s="7" t="s">
        <v>52</v>
      </c>
      <c r="N12" s="7" t="s">
        <v>99</v>
      </c>
      <c r="O12" s="7" t="s">
        <v>205</v>
      </c>
      <c r="P12" s="7" t="s">
        <v>206</v>
      </c>
      <c r="Q12" s="7" t="s">
        <v>207</v>
      </c>
      <c r="R12" s="7" t="s">
        <v>135</v>
      </c>
      <c r="S12" s="7" t="s">
        <v>150</v>
      </c>
      <c r="T12" s="7" t="s">
        <v>208</v>
      </c>
      <c r="U12" s="7" t="s">
        <v>104</v>
      </c>
      <c r="V12" s="7" t="s">
        <v>60</v>
      </c>
      <c r="W12" s="7" t="s">
        <v>61</v>
      </c>
      <c r="X12" s="7" t="s">
        <v>209</v>
      </c>
      <c r="Y12" s="7" t="s">
        <v>210</v>
      </c>
      <c r="Z12" s="7" t="s">
        <v>57</v>
      </c>
      <c r="AA12" s="7" t="s">
        <v>198</v>
      </c>
      <c r="AB12" s="7" t="s">
        <v>211</v>
      </c>
      <c r="AC12" s="7" t="s">
        <v>212</v>
      </c>
      <c r="AD12" s="7" t="s">
        <v>87</v>
      </c>
      <c r="AE12" s="10">
        <f t="shared" si="0"/>
        <v>0.59000000000000008</v>
      </c>
      <c r="AF12" s="9">
        <v>1.7999999999999999E-2</v>
      </c>
      <c r="AG12" s="7" t="s">
        <v>172</v>
      </c>
      <c r="AH12" s="7" t="s">
        <v>168</v>
      </c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7" t="s">
        <v>78</v>
      </c>
      <c r="CH12" s="8"/>
      <c r="CI12" s="8"/>
      <c r="CJ12" s="8"/>
      <c r="CK12" s="8"/>
      <c r="CL12" s="8"/>
      <c r="CM12" s="8"/>
    </row>
    <row r="13" spans="1:91">
      <c r="A13" s="1" t="s">
        <v>213</v>
      </c>
      <c r="B13" s="1" t="s">
        <v>214</v>
      </c>
      <c r="C13" s="1" t="s">
        <v>146</v>
      </c>
      <c r="D13" s="1" t="s">
        <v>215</v>
      </c>
      <c r="E13" s="1" t="s">
        <v>191</v>
      </c>
      <c r="F13" s="1" t="s">
        <v>192</v>
      </c>
      <c r="G13" s="4" t="s">
        <v>258</v>
      </c>
      <c r="H13" s="16">
        <v>5574</v>
      </c>
      <c r="I13" s="7" t="s">
        <v>206</v>
      </c>
      <c r="J13" s="7" t="s">
        <v>216</v>
      </c>
      <c r="K13" s="7" t="s">
        <v>76</v>
      </c>
      <c r="L13" s="7" t="s">
        <v>208</v>
      </c>
      <c r="M13" s="7" t="s">
        <v>52</v>
      </c>
      <c r="N13" s="7" t="s">
        <v>99</v>
      </c>
      <c r="O13" s="7" t="s">
        <v>217</v>
      </c>
      <c r="P13" s="7" t="s">
        <v>181</v>
      </c>
      <c r="Q13" s="7" t="s">
        <v>218</v>
      </c>
      <c r="R13" s="7" t="s">
        <v>135</v>
      </c>
      <c r="S13" s="7" t="s">
        <v>219</v>
      </c>
      <c r="T13" s="7" t="s">
        <v>220</v>
      </c>
      <c r="U13" s="7" t="s">
        <v>104</v>
      </c>
      <c r="V13" s="7" t="s">
        <v>153</v>
      </c>
      <c r="W13" s="7" t="s">
        <v>61</v>
      </c>
      <c r="X13" s="7" t="s">
        <v>118</v>
      </c>
      <c r="Y13" s="7" t="s">
        <v>208</v>
      </c>
      <c r="Z13" s="7" t="s">
        <v>51</v>
      </c>
      <c r="AA13" s="7" t="s">
        <v>198</v>
      </c>
      <c r="AB13" s="7" t="s">
        <v>221</v>
      </c>
      <c r="AC13" s="7" t="s">
        <v>222</v>
      </c>
      <c r="AD13" s="7" t="s">
        <v>223</v>
      </c>
      <c r="AE13" s="10">
        <f t="shared" si="0"/>
        <v>3.34</v>
      </c>
      <c r="AF13" s="9">
        <v>0.91</v>
      </c>
      <c r="AG13" s="7" t="s">
        <v>224</v>
      </c>
      <c r="AH13" s="7" t="s">
        <v>173</v>
      </c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7" t="s">
        <v>100</v>
      </c>
      <c r="CH13" s="8"/>
      <c r="CI13" s="8"/>
      <c r="CJ13" s="8"/>
      <c r="CK13" s="8"/>
      <c r="CL13" s="8"/>
      <c r="CM13" s="8"/>
    </row>
    <row r="14" spans="1:91">
      <c r="A14" s="1" t="s">
        <v>43</v>
      </c>
      <c r="B14" s="1" t="s">
        <v>44</v>
      </c>
      <c r="C14" s="1" t="s">
        <v>45</v>
      </c>
      <c r="D14" s="1" t="s">
        <v>46</v>
      </c>
      <c r="E14" s="1" t="s">
        <v>47</v>
      </c>
      <c r="F14" s="1" t="s">
        <v>48</v>
      </c>
      <c r="G14" s="2" t="s">
        <v>256</v>
      </c>
      <c r="H14" s="13">
        <v>5580</v>
      </c>
      <c r="I14" s="7" t="s">
        <v>49</v>
      </c>
      <c r="J14" s="7" t="s">
        <v>50</v>
      </c>
      <c r="K14" s="7" t="s">
        <v>51</v>
      </c>
      <c r="L14" s="7" t="s">
        <v>48</v>
      </c>
      <c r="M14" s="7" t="s">
        <v>52</v>
      </c>
      <c r="N14" s="7" t="s">
        <v>53</v>
      </c>
      <c r="O14" s="7" t="s">
        <v>54</v>
      </c>
      <c r="P14" s="7" t="s">
        <v>55</v>
      </c>
      <c r="Q14" s="7" t="s">
        <v>56</v>
      </c>
      <c r="R14" s="7" t="s">
        <v>57</v>
      </c>
      <c r="S14" s="7" t="s">
        <v>58</v>
      </c>
      <c r="T14" s="7" t="s">
        <v>59</v>
      </c>
      <c r="U14" s="7" t="s">
        <v>52</v>
      </c>
      <c r="V14" s="7" t="s">
        <v>60</v>
      </c>
      <c r="W14" s="7" t="s">
        <v>61</v>
      </c>
      <c r="X14" s="7" t="s">
        <v>62</v>
      </c>
      <c r="Y14" s="7" t="s">
        <v>63</v>
      </c>
      <c r="Z14" s="7" t="s">
        <v>64</v>
      </c>
      <c r="AA14" s="8"/>
      <c r="AB14" s="7" t="s">
        <v>65</v>
      </c>
      <c r="AC14" s="7" t="s">
        <v>66</v>
      </c>
      <c r="AD14" s="7" t="s">
        <v>67</v>
      </c>
      <c r="AE14" s="10">
        <f t="shared" ref="AE14:AE15" si="3">0.1+AD14</f>
        <v>0.30000000000000004</v>
      </c>
      <c r="AF14" s="9">
        <v>1.0999999999999999E-2</v>
      </c>
      <c r="AG14" s="7" t="s">
        <v>68</v>
      </c>
      <c r="AH14" s="7" t="s">
        <v>69</v>
      </c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7" t="s">
        <v>70</v>
      </c>
      <c r="CH14" s="8"/>
      <c r="CI14" s="8"/>
      <c r="CJ14" s="8"/>
      <c r="CK14" s="8"/>
      <c r="CL14" s="8"/>
      <c r="CM14" s="8"/>
    </row>
    <row r="15" spans="1:91">
      <c r="A15" s="1" t="s">
        <v>71</v>
      </c>
      <c r="B15" s="1" t="s">
        <v>72</v>
      </c>
      <c r="C15" s="1" t="s">
        <v>45</v>
      </c>
      <c r="D15" s="1" t="s">
        <v>73</v>
      </c>
      <c r="E15" s="1" t="s">
        <v>47</v>
      </c>
      <c r="F15" s="1" t="s">
        <v>48</v>
      </c>
      <c r="G15" s="2" t="s">
        <v>256</v>
      </c>
      <c r="H15" s="13">
        <v>5580</v>
      </c>
      <c r="I15" s="7" t="s">
        <v>74</v>
      </c>
      <c r="J15" s="7" t="s">
        <v>75</v>
      </c>
      <c r="K15" s="7" t="s">
        <v>76</v>
      </c>
      <c r="L15" s="7" t="s">
        <v>77</v>
      </c>
      <c r="M15" s="7" t="s">
        <v>52</v>
      </c>
      <c r="N15" s="7" t="s">
        <v>53</v>
      </c>
      <c r="O15" s="7" t="s">
        <v>78</v>
      </c>
      <c r="P15" s="7" t="s">
        <v>79</v>
      </c>
      <c r="Q15" s="7" t="s">
        <v>80</v>
      </c>
      <c r="R15" s="7" t="s">
        <v>81</v>
      </c>
      <c r="S15" s="7" t="s">
        <v>58</v>
      </c>
      <c r="T15" s="7" t="s">
        <v>82</v>
      </c>
      <c r="U15" s="7" t="s">
        <v>52</v>
      </c>
      <c r="V15" s="7" t="s">
        <v>83</v>
      </c>
      <c r="W15" s="7" t="s">
        <v>84</v>
      </c>
      <c r="X15" s="7" t="s">
        <v>62</v>
      </c>
      <c r="Y15" s="7" t="s">
        <v>85</v>
      </c>
      <c r="Z15" s="7" t="s">
        <v>86</v>
      </c>
      <c r="AA15" s="8"/>
      <c r="AB15" s="7" t="s">
        <v>65</v>
      </c>
      <c r="AC15" s="7" t="s">
        <v>66</v>
      </c>
      <c r="AD15" s="7" t="s">
        <v>87</v>
      </c>
      <c r="AE15" s="10">
        <f t="shared" si="3"/>
        <v>0.29000000000000004</v>
      </c>
      <c r="AF15" s="9">
        <v>1.2E-2</v>
      </c>
      <c r="AG15" s="7" t="s">
        <v>49</v>
      </c>
      <c r="AH15" s="7" t="s">
        <v>69</v>
      </c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7" t="s">
        <v>89</v>
      </c>
      <c r="CH15" s="8"/>
      <c r="CI15" s="8"/>
      <c r="CJ15" s="8"/>
      <c r="CK15" s="8"/>
      <c r="CL15" s="8"/>
      <c r="CM15" s="8"/>
    </row>
    <row r="16" spans="1:91">
      <c r="A16" s="1" t="s">
        <v>264</v>
      </c>
      <c r="B16" s="12">
        <v>41213.479166666664</v>
      </c>
      <c r="C16" s="1" t="s">
        <v>45</v>
      </c>
      <c r="D16" s="2">
        <v>201360052</v>
      </c>
      <c r="E16" s="1" t="s">
        <v>47</v>
      </c>
      <c r="F16" s="1" t="s">
        <v>48</v>
      </c>
      <c r="G16" s="2" t="s">
        <v>256</v>
      </c>
      <c r="H16" s="13">
        <v>5580</v>
      </c>
      <c r="I16" s="1"/>
      <c r="J16" s="1"/>
      <c r="K16" s="1"/>
      <c r="L16" s="1"/>
      <c r="M16" s="1"/>
      <c r="N16" s="1"/>
      <c r="O16" s="1" t="s">
        <v>52</v>
      </c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B16" s="1"/>
      <c r="AC16" s="1"/>
      <c r="AD16" s="1"/>
      <c r="AE16" s="1"/>
      <c r="AF16" s="1"/>
      <c r="AG16" s="1"/>
      <c r="AH16" s="1"/>
      <c r="CG16" s="1"/>
    </row>
    <row r="17" spans="1:85">
      <c r="A17" s="1" t="s">
        <v>265</v>
      </c>
      <c r="B17" s="12">
        <v>41213.502083333333</v>
      </c>
      <c r="C17" s="1" t="s">
        <v>45</v>
      </c>
      <c r="D17" s="2">
        <v>201360072</v>
      </c>
      <c r="E17" s="1" t="s">
        <v>47</v>
      </c>
      <c r="F17" s="1" t="s">
        <v>48</v>
      </c>
      <c r="G17" s="2" t="s">
        <v>257</v>
      </c>
      <c r="H17" s="13">
        <v>5577</v>
      </c>
      <c r="I17" s="1"/>
      <c r="J17" s="1"/>
      <c r="K17" s="1"/>
      <c r="L17" s="1"/>
      <c r="M17" s="1"/>
      <c r="N17" s="1"/>
      <c r="O17" s="1">
        <v>97</v>
      </c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B17" s="1"/>
      <c r="AC17" s="1"/>
      <c r="AD17" s="1"/>
      <c r="AE17" s="1"/>
      <c r="AF17" s="1"/>
      <c r="AG17" s="1"/>
      <c r="AH17" s="1"/>
      <c r="CG17" s="1"/>
    </row>
    <row r="18" spans="1:85">
      <c r="A18" s="1" t="s">
        <v>266</v>
      </c>
      <c r="B18" s="12">
        <v>41213.527777777781</v>
      </c>
      <c r="C18" s="1" t="s">
        <v>45</v>
      </c>
      <c r="D18" s="2">
        <v>201360073</v>
      </c>
      <c r="E18" s="1" t="s">
        <v>47</v>
      </c>
      <c r="F18" s="1" t="s">
        <v>48</v>
      </c>
      <c r="G18" s="2" t="s">
        <v>258</v>
      </c>
      <c r="H18" s="14">
        <v>5574</v>
      </c>
      <c r="I18" s="1"/>
      <c r="J18" s="1"/>
      <c r="K18" s="1"/>
      <c r="L18" s="1"/>
      <c r="M18" s="1"/>
      <c r="N18" s="1"/>
      <c r="O18" s="1">
        <v>110</v>
      </c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B18" s="1"/>
      <c r="AC18" s="1"/>
      <c r="AD18" s="1"/>
      <c r="AE18" s="1"/>
      <c r="AF18" s="1"/>
      <c r="AG18" s="1"/>
      <c r="AH18" s="1"/>
      <c r="CG18" s="1"/>
    </row>
    <row r="19" spans="1:85">
      <c r="A19" s="1" t="s">
        <v>267</v>
      </c>
      <c r="B19" s="1" t="s">
        <v>268</v>
      </c>
      <c r="C19" s="1" t="s">
        <v>269</v>
      </c>
      <c r="D19" s="1" t="s">
        <v>270</v>
      </c>
      <c r="E19" s="1" t="s">
        <v>271</v>
      </c>
      <c r="F19" s="1" t="s">
        <v>272</v>
      </c>
      <c r="G19" s="2" t="s">
        <v>257</v>
      </c>
      <c r="H19" s="13">
        <v>5577</v>
      </c>
      <c r="I19" s="1" t="s">
        <v>168</v>
      </c>
      <c r="J19" s="1" t="s">
        <v>273</v>
      </c>
      <c r="K19" s="1" t="s">
        <v>76</v>
      </c>
      <c r="L19" s="1" t="s">
        <v>274</v>
      </c>
      <c r="M19" s="1" t="s">
        <v>52</v>
      </c>
      <c r="N19" s="1" t="s">
        <v>53</v>
      </c>
      <c r="O19" s="1" t="s">
        <v>275</v>
      </c>
      <c r="P19" s="1" t="s">
        <v>276</v>
      </c>
      <c r="Q19" s="1" t="s">
        <v>277</v>
      </c>
      <c r="R19" s="1" t="s">
        <v>135</v>
      </c>
      <c r="S19" s="1" t="s">
        <v>208</v>
      </c>
      <c r="T19" s="1" t="s">
        <v>278</v>
      </c>
      <c r="U19" s="1" t="s">
        <v>52</v>
      </c>
      <c r="V19" s="1" t="s">
        <v>279</v>
      </c>
      <c r="W19" s="1" t="s">
        <v>61</v>
      </c>
      <c r="X19" s="1" t="s">
        <v>280</v>
      </c>
      <c r="Y19" s="1" t="s">
        <v>281</v>
      </c>
      <c r="Z19" s="1" t="s">
        <v>195</v>
      </c>
      <c r="AA19" s="1" t="s">
        <v>99</v>
      </c>
      <c r="AB19" s="1" t="s">
        <v>282</v>
      </c>
      <c r="AC19" s="1" t="s">
        <v>81</v>
      </c>
      <c r="AD19" s="1" t="s">
        <v>170</v>
      </c>
      <c r="AE19" s="10">
        <f t="shared" ref="AE19:AE20" si="4">0.1+AD19</f>
        <v>0.56999999999999995</v>
      </c>
      <c r="AF19" s="1" t="s">
        <v>283</v>
      </c>
      <c r="AG19" s="1" t="s">
        <v>206</v>
      </c>
      <c r="AH19" s="1" t="s">
        <v>124</v>
      </c>
      <c r="CG19" s="1" t="s">
        <v>115</v>
      </c>
    </row>
    <row r="20" spans="1:85">
      <c r="A20" s="1" t="s">
        <v>284</v>
      </c>
      <c r="B20" s="1" t="s">
        <v>285</v>
      </c>
      <c r="C20" s="1" t="s">
        <v>269</v>
      </c>
      <c r="D20" s="1" t="s">
        <v>286</v>
      </c>
      <c r="E20" s="1" t="s">
        <v>271</v>
      </c>
      <c r="F20" s="1" t="s">
        <v>287</v>
      </c>
      <c r="G20" s="2" t="s">
        <v>258</v>
      </c>
      <c r="H20" s="14">
        <v>5574</v>
      </c>
      <c r="I20" s="1" t="s">
        <v>113</v>
      </c>
      <c r="J20" s="1" t="s">
        <v>245</v>
      </c>
      <c r="K20" s="1" t="s">
        <v>76</v>
      </c>
      <c r="L20" s="1" t="s">
        <v>288</v>
      </c>
      <c r="M20" s="1" t="s">
        <v>52</v>
      </c>
      <c r="N20" s="1" t="s">
        <v>289</v>
      </c>
      <c r="O20" s="1" t="s">
        <v>290</v>
      </c>
      <c r="P20" s="1" t="s">
        <v>115</v>
      </c>
      <c r="Q20" s="1" t="s">
        <v>291</v>
      </c>
      <c r="R20" s="1" t="s">
        <v>292</v>
      </c>
      <c r="S20" s="1" t="s">
        <v>143</v>
      </c>
      <c r="T20" s="1" t="s">
        <v>293</v>
      </c>
      <c r="U20" s="1" t="s">
        <v>112</v>
      </c>
      <c r="V20" s="1" t="s">
        <v>294</v>
      </c>
      <c r="W20" s="1" t="s">
        <v>61</v>
      </c>
      <c r="X20" s="1" t="s">
        <v>295</v>
      </c>
      <c r="Y20" s="1" t="s">
        <v>296</v>
      </c>
      <c r="Z20" s="1" t="s">
        <v>297</v>
      </c>
      <c r="AA20" s="1" t="s">
        <v>99</v>
      </c>
      <c r="AB20" s="1" t="s">
        <v>298</v>
      </c>
      <c r="AC20" s="1" t="s">
        <v>299</v>
      </c>
      <c r="AD20" s="1" t="s">
        <v>210</v>
      </c>
      <c r="AE20" s="10">
        <f t="shared" si="4"/>
        <v>8.7999999999999989</v>
      </c>
      <c r="AF20" s="1" t="s">
        <v>158</v>
      </c>
      <c r="AG20" s="1" t="s">
        <v>300</v>
      </c>
      <c r="AH20" s="1" t="s">
        <v>163</v>
      </c>
      <c r="CG20" s="1" t="s">
        <v>301</v>
      </c>
    </row>
    <row r="24" spans="1:85">
      <c r="D24" s="11" t="s">
        <v>263</v>
      </c>
    </row>
    <row r="25" spans="1:85">
      <c r="A25" s="6">
        <v>201360024</v>
      </c>
      <c r="B25" s="2" t="s">
        <v>256</v>
      </c>
      <c r="C25" s="2">
        <v>5580</v>
      </c>
    </row>
    <row r="26" spans="1:85">
      <c r="A26" s="6">
        <v>201360025</v>
      </c>
      <c r="B26" s="2" t="s">
        <v>257</v>
      </c>
      <c r="C26" s="2">
        <v>5577</v>
      </c>
    </row>
    <row r="27" spans="1:85">
      <c r="A27" s="6">
        <v>201360026</v>
      </c>
      <c r="B27" s="2" t="s">
        <v>258</v>
      </c>
      <c r="C27" s="3">
        <v>5574</v>
      </c>
    </row>
    <row r="28" spans="1:85">
      <c r="A28" s="6">
        <v>201360041</v>
      </c>
      <c r="B28" s="4" t="s">
        <v>256</v>
      </c>
      <c r="C28" s="4">
        <v>5580</v>
      </c>
    </row>
    <row r="29" spans="1:85">
      <c r="A29" s="6">
        <v>201360042</v>
      </c>
      <c r="B29" s="4" t="s">
        <v>257</v>
      </c>
      <c r="C29" s="4">
        <v>5577</v>
      </c>
    </row>
    <row r="30" spans="1:85">
      <c r="A30" s="6">
        <v>201360043</v>
      </c>
      <c r="B30" s="4" t="s">
        <v>258</v>
      </c>
      <c r="C30" s="5">
        <v>5574</v>
      </c>
    </row>
    <row r="31" spans="1:85">
      <c r="A31" s="6">
        <v>201360044</v>
      </c>
      <c r="B31" s="2" t="s">
        <v>256</v>
      </c>
      <c r="C31" s="2">
        <v>5580</v>
      </c>
    </row>
    <row r="32" spans="1:85">
      <c r="A32" s="6">
        <v>201360045</v>
      </c>
      <c r="B32" s="2" t="s">
        <v>257</v>
      </c>
      <c r="C32" s="2">
        <v>5577</v>
      </c>
    </row>
    <row r="33" spans="1:4">
      <c r="A33" s="6">
        <v>201360046</v>
      </c>
      <c r="B33" s="2" t="s">
        <v>258</v>
      </c>
      <c r="C33" s="3">
        <v>5574</v>
      </c>
    </row>
    <row r="34" spans="1:4">
      <c r="A34" s="6">
        <v>201360047</v>
      </c>
      <c r="B34" s="4" t="s">
        <v>256</v>
      </c>
      <c r="C34" s="4">
        <v>5580</v>
      </c>
    </row>
    <row r="35" spans="1:4">
      <c r="A35" s="6">
        <v>201360048</v>
      </c>
      <c r="B35" s="4" t="s">
        <v>257</v>
      </c>
      <c r="C35" s="4">
        <v>5577</v>
      </c>
    </row>
    <row r="36" spans="1:4">
      <c r="A36" s="6">
        <v>201360049</v>
      </c>
      <c r="B36" s="4" t="s">
        <v>258</v>
      </c>
      <c r="C36" s="5">
        <v>5574</v>
      </c>
    </row>
    <row r="37" spans="1:4">
      <c r="A37" s="6">
        <v>201360050</v>
      </c>
      <c r="B37" s="2" t="s">
        <v>256</v>
      </c>
      <c r="C37" s="2">
        <v>5580</v>
      </c>
    </row>
    <row r="38" spans="1:4">
      <c r="A38" s="6">
        <v>201360051</v>
      </c>
      <c r="B38" s="2" t="s">
        <v>256</v>
      </c>
      <c r="C38" s="2">
        <v>5580</v>
      </c>
    </row>
    <row r="39" spans="1:4">
      <c r="A39" s="2">
        <v>201360052</v>
      </c>
      <c r="B39" s="2" t="s">
        <v>256</v>
      </c>
      <c r="C39" s="2">
        <v>5580</v>
      </c>
      <c r="D39" t="s">
        <v>259</v>
      </c>
    </row>
    <row r="40" spans="1:4">
      <c r="A40" s="2">
        <v>201360072</v>
      </c>
      <c r="B40" s="2" t="s">
        <v>257</v>
      </c>
      <c r="C40" s="2">
        <v>5577</v>
      </c>
      <c r="D40" t="s">
        <v>259</v>
      </c>
    </row>
    <row r="41" spans="1:4">
      <c r="A41" s="2">
        <v>201360073</v>
      </c>
      <c r="B41" s="2" t="s">
        <v>258</v>
      </c>
      <c r="C41" s="3">
        <v>5574</v>
      </c>
      <c r="D41" t="s">
        <v>259</v>
      </c>
    </row>
    <row r="43" spans="1:4">
      <c r="C43" s="11"/>
    </row>
  </sheetData>
  <sortState ref="A1:CK15">
    <sortCondition ref="D1:D15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2013-01-09T23:05:09Z</dcterms:created>
  <dcterms:modified xsi:type="dcterms:W3CDTF">2013-02-12T20:35:03Z</dcterms:modified>
</cp:coreProperties>
</file>