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065" tabRatio="500"/>
  </bookViews>
  <sheets>
    <sheet name="Sent to Blake 1.1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1"/>
  <c r="G116"/>
  <c r="I115"/>
  <c r="G115"/>
  <c r="I114"/>
  <c r="G114"/>
  <c r="I113"/>
  <c r="G113"/>
  <c r="I112"/>
  <c r="G112"/>
  <c r="I111"/>
  <c r="G111"/>
  <c r="I110"/>
  <c r="G110"/>
  <c r="I109"/>
  <c r="G109"/>
  <c r="I108"/>
  <c r="G108"/>
  <c r="I107"/>
  <c r="G107"/>
  <c r="I106"/>
  <c r="G106"/>
  <c r="I105"/>
  <c r="G105"/>
  <c r="I104"/>
  <c r="G104"/>
  <c r="I103"/>
  <c r="G103"/>
  <c r="I102"/>
  <c r="G102"/>
  <c r="I101"/>
  <c r="G101"/>
  <c r="I100"/>
  <c r="G100"/>
  <c r="I99"/>
  <c r="G99"/>
  <c r="I98"/>
  <c r="G98"/>
  <c r="I97"/>
  <c r="G97"/>
  <c r="I96"/>
  <c r="G96"/>
  <c r="I95"/>
  <c r="G95"/>
  <c r="I94"/>
  <c r="G94"/>
  <c r="I93"/>
  <c r="G93"/>
  <c r="I92"/>
  <c r="G92"/>
  <c r="I91"/>
  <c r="G91"/>
  <c r="I90"/>
  <c r="G90"/>
  <c r="I89"/>
  <c r="G89"/>
  <c r="I88"/>
  <c r="G88"/>
  <c r="I87"/>
  <c r="G87"/>
  <c r="I86"/>
  <c r="G86"/>
  <c r="I85"/>
  <c r="G85"/>
  <c r="I84"/>
  <c r="G84"/>
  <c r="I83"/>
  <c r="G83"/>
  <c r="I82"/>
  <c r="G82"/>
  <c r="I81"/>
  <c r="G81"/>
  <c r="I80"/>
  <c r="G80"/>
  <c r="I79"/>
  <c r="G79"/>
  <c r="I78"/>
  <c r="G78"/>
  <c r="I77"/>
  <c r="G77"/>
  <c r="I76"/>
  <c r="G76"/>
  <c r="I75"/>
  <c r="G75"/>
  <c r="I74"/>
  <c r="G74"/>
  <c r="I73"/>
  <c r="G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</calcChain>
</file>

<file path=xl/sharedStrings.xml><?xml version="1.0" encoding="utf-8"?>
<sst xmlns="http://schemas.openxmlformats.org/spreadsheetml/2006/main" count="128" uniqueCount="127">
  <si>
    <t xml:space="preserve">   SOLVENT VOLUME (mls):</t>
  </si>
  <si>
    <t>Initial Abs</t>
  </si>
  <si>
    <t>Acid Abs</t>
  </si>
  <si>
    <t>Chlorophyll a</t>
  </si>
  <si>
    <t>Pathlength</t>
  </si>
  <si>
    <t>ACID</t>
  </si>
  <si>
    <t>Site</t>
  </si>
  <si>
    <t>Area, cm2</t>
  </si>
  <si>
    <t>665 nm</t>
  </si>
  <si>
    <t>750 nm</t>
  </si>
  <si>
    <t>665nm</t>
  </si>
  <si>
    <r>
      <t>(mg/m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</si>
  <si>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(cm)</t>
  </si>
  <si>
    <t>RATIO</t>
  </si>
  <si>
    <t>41878-1-N-106</t>
  </si>
  <si>
    <t>41878-1-C-83</t>
  </si>
  <si>
    <t>41878-1-N-45</t>
  </si>
  <si>
    <t>41878-1-C-81</t>
  </si>
  <si>
    <t>41878-1-N-20</t>
  </si>
  <si>
    <t>41878-1-C-6</t>
  </si>
  <si>
    <t>41878-1-P-105</t>
  </si>
  <si>
    <t>41878-1-C-24</t>
  </si>
  <si>
    <t>41878-1-C-72</t>
  </si>
  <si>
    <t>41878-1-P-73</t>
  </si>
  <si>
    <t>41878-1-P-70</t>
  </si>
  <si>
    <t>41878-1-NP-38</t>
  </si>
  <si>
    <t>41878-1-N-55</t>
  </si>
  <si>
    <t>41878-1-P-86</t>
  </si>
  <si>
    <t>41878-1-NP-81</t>
  </si>
  <si>
    <t>41878-1-P-35</t>
  </si>
  <si>
    <t>41878-1-C-44</t>
  </si>
  <si>
    <t>41878-1-N-77</t>
  </si>
  <si>
    <t>41878-1-P-84</t>
  </si>
  <si>
    <t>41878-1-C-115</t>
  </si>
  <si>
    <t>41878-2-C-109</t>
  </si>
  <si>
    <t>41878-2-C-110</t>
  </si>
  <si>
    <t>41878-2-C-2</t>
  </si>
  <si>
    <t>41878-2-N-3</t>
  </si>
  <si>
    <t>41878-2-NP-54</t>
  </si>
  <si>
    <t>41878-2-P-90</t>
  </si>
  <si>
    <t>41878-2-P-47</t>
  </si>
  <si>
    <t>41878-2-P-5</t>
  </si>
  <si>
    <t>41878-2-NP-52</t>
  </si>
  <si>
    <t>41878-2-P-56</t>
  </si>
  <si>
    <t>41878-2-N-P2</t>
  </si>
  <si>
    <t>41878-2-N-40</t>
  </si>
  <si>
    <t>41878-2-NP-65</t>
  </si>
  <si>
    <t>41878-2-C-108</t>
  </si>
  <si>
    <t>41878-2-N-84</t>
  </si>
  <si>
    <t>41878-2-N-71</t>
  </si>
  <si>
    <t>41878-2-NP-68</t>
  </si>
  <si>
    <t>41878-2-P-34</t>
  </si>
  <si>
    <t>41878-2-N-61</t>
  </si>
  <si>
    <t>41863-1-NP-33</t>
  </si>
  <si>
    <t>41863-1-C-84</t>
  </si>
  <si>
    <t>41863-1-NP-63</t>
  </si>
  <si>
    <t>41863-1-C-67</t>
  </si>
  <si>
    <t>41863-1-NP-31</t>
  </si>
  <si>
    <t>41863-1-P-29</t>
  </si>
  <si>
    <t>41863-1-N-48</t>
  </si>
  <si>
    <t>41863-1-P-108</t>
  </si>
  <si>
    <t>41863-1-N-35</t>
  </si>
  <si>
    <t>41863-1-C-8</t>
  </si>
  <si>
    <t>41863-1-C-89</t>
  </si>
  <si>
    <t>41863-1-N-56</t>
  </si>
  <si>
    <t>41863-1-NP-103</t>
  </si>
  <si>
    <t>41863-1-N-17</t>
  </si>
  <si>
    <t>41863-1-C-56</t>
  </si>
  <si>
    <t>41863-1-P-82</t>
  </si>
  <si>
    <t>41863-1-P-41</t>
  </si>
  <si>
    <t>41863-1-NP-36</t>
  </si>
  <si>
    <t>41863-1-P-79</t>
  </si>
  <si>
    <t>41863-1-N-75</t>
  </si>
  <si>
    <t>41857-17-P-21</t>
  </si>
  <si>
    <t>41857-17-P-102</t>
  </si>
  <si>
    <t>41857-17-C-103</t>
  </si>
  <si>
    <t>41857-17-N-76</t>
  </si>
  <si>
    <t>41857-17-P-81</t>
  </si>
  <si>
    <t>41857-17-C-101</t>
  </si>
  <si>
    <t>41857-17-N-109</t>
  </si>
  <si>
    <t>41857-17-NP-100</t>
  </si>
  <si>
    <t>41857-17-N-111</t>
  </si>
  <si>
    <t>41857-17-N-24</t>
  </si>
  <si>
    <t>41857-17-P-54</t>
  </si>
  <si>
    <t>41857-17-P-68</t>
  </si>
  <si>
    <t>41857-17-NP-20</t>
  </si>
  <si>
    <t>41857-17-NP-85</t>
  </si>
  <si>
    <t>41857-17-N-82</t>
  </si>
  <si>
    <t>41857-18-C-90</t>
  </si>
  <si>
    <t>41857-18-N-52</t>
  </si>
  <si>
    <t>41857-18-NP-88</t>
  </si>
  <si>
    <t>41857-18-???</t>
  </si>
  <si>
    <t>41857-18-P-107</t>
  </si>
  <si>
    <t>41857-18-N-14</t>
  </si>
  <si>
    <t>41857-18-P-19</t>
  </si>
  <si>
    <t>41857-18-NP-76</t>
  </si>
  <si>
    <t>41857-18-N-15</t>
  </si>
  <si>
    <t>41857-18-P-12</t>
  </si>
  <si>
    <t>41858-19-C-54</t>
  </si>
  <si>
    <t>41858-19-P-89</t>
  </si>
  <si>
    <t>41858-19-P-51</t>
  </si>
  <si>
    <t>41858-19-N-21</t>
  </si>
  <si>
    <t>41858-19-C-10</t>
  </si>
  <si>
    <t>41858-19-P-30</t>
  </si>
  <si>
    <t>41858-19-N-5</t>
  </si>
  <si>
    <t>41858-19-P-116</t>
  </si>
  <si>
    <t>41858-19-C-55</t>
  </si>
  <si>
    <t>41858-19-N-27</t>
  </si>
  <si>
    <t>41858-19-N-33</t>
  </si>
  <si>
    <t>41858-19-NP-43</t>
  </si>
  <si>
    <t>41858-19-N-100</t>
  </si>
  <si>
    <t>41858-19-NP-104</t>
  </si>
  <si>
    <t>41863-9-P-69</t>
  </si>
  <si>
    <t>41863-9-P-74</t>
  </si>
  <si>
    <t>41863-9-NP-29</t>
  </si>
  <si>
    <t>41863-9-C-48</t>
  </si>
  <si>
    <t>41863-9-N-19</t>
  </si>
  <si>
    <t>41863-9-NP-39</t>
  </si>
  <si>
    <t>41863-9-P-33</t>
  </si>
  <si>
    <t>41863-9-N-7</t>
  </si>
  <si>
    <t>41863-9-P-37</t>
  </si>
  <si>
    <t>41863-9-N-79</t>
  </si>
  <si>
    <t>41863-9-NP-99</t>
  </si>
  <si>
    <t>41863-9-C-1</t>
  </si>
  <si>
    <t>41863-9-C-116</t>
  </si>
  <si>
    <t>41863-9-P-110</t>
  </si>
  <si>
    <t>41863-9-N-39</t>
  </si>
</sst>
</file>

<file path=xl/styles.xml><?xml version="1.0" encoding="utf-8"?>
<styleSheet xmlns="http://schemas.openxmlformats.org/spreadsheetml/2006/main">
  <numFmts count="4">
    <numFmt numFmtId="164" formatCode="0_)"/>
    <numFmt numFmtId="165" formatCode="0.000"/>
    <numFmt numFmtId="166" formatCode="0.0_)"/>
    <numFmt numFmtId="167" formatCode="0.00_)"/>
  </numFmts>
  <fonts count="6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12"/>
      <name val="Arial"/>
      <family val="2"/>
    </font>
    <font>
      <vertAlign val="superscript"/>
      <sz val="12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1" fillId="0" borderId="0" xfId="1" applyNumberFormat="1" applyProtection="1"/>
    <xf numFmtId="164" fontId="2" fillId="0" borderId="0" xfId="1" applyNumberFormat="1" applyFont="1" applyProtection="1">
      <protection locked="0"/>
    </xf>
    <xf numFmtId="0" fontId="1" fillId="0" borderId="0" xfId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0" applyFont="1" applyAlignment="1">
      <alignment horizontal="right"/>
    </xf>
    <xf numFmtId="165" fontId="4" fillId="2" borderId="0" xfId="0" applyNumberFormat="1" applyFont="1" applyFill="1"/>
    <xf numFmtId="166" fontId="1" fillId="0" borderId="0" xfId="2" applyNumberFormat="1" applyProtection="1"/>
    <xf numFmtId="2" fontId="4" fillId="2" borderId="0" xfId="0" applyNumberFormat="1" applyFont="1" applyFill="1"/>
    <xf numFmtId="167" fontId="1" fillId="0" borderId="0" xfId="1" applyNumberFormat="1" applyProtection="1"/>
    <xf numFmtId="0" fontId="1" fillId="0" borderId="0" xfId="1" applyAlignment="1">
      <alignment horizontal="center"/>
    </xf>
  </cellXfs>
  <cellStyles count="6">
    <cellStyle name="Normal" xfId="0" builtinId="0"/>
    <cellStyle name="Normal 2" xfId="3"/>
    <cellStyle name="Normal 2 2" xfId="4"/>
    <cellStyle name="Normal_CDPHE Chlorophyll  2008" xfId="1"/>
    <cellStyle name="Normal_Lake_chlsecchi" xfId="2"/>
    <cellStyle name="Percent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topLeftCell="A89" workbookViewId="0">
      <selection activeCell="A121" sqref="A121"/>
    </sheetView>
  </sheetViews>
  <sheetFormatPr defaultColWidth="11" defaultRowHeight="15.75"/>
  <cols>
    <col min="1" max="1" width="15.5" bestFit="1" customWidth="1"/>
    <col min="7" max="7" width="13" bestFit="1" customWidth="1"/>
  </cols>
  <sheetData>
    <row r="1" spans="1:9">
      <c r="A1" s="1"/>
      <c r="B1" s="1"/>
      <c r="C1" s="1"/>
      <c r="D1" s="1"/>
      <c r="E1" s="2" t="s">
        <v>0</v>
      </c>
      <c r="G1" s="2"/>
      <c r="H1" s="3">
        <v>30</v>
      </c>
      <c r="I1" s="1"/>
    </row>
    <row r="2" spans="1:9">
      <c r="C2" s="11" t="s">
        <v>1</v>
      </c>
      <c r="D2" s="11"/>
      <c r="E2" s="11" t="s">
        <v>2</v>
      </c>
      <c r="F2" s="11"/>
      <c r="G2" s="4" t="s">
        <v>3</v>
      </c>
      <c r="H2" s="1" t="s">
        <v>4</v>
      </c>
      <c r="I2" s="4" t="s">
        <v>5</v>
      </c>
    </row>
    <row r="3" spans="1:9" ht="18.7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9</v>
      </c>
      <c r="G3" s="5" t="s">
        <v>11</v>
      </c>
      <c r="H3" s="4" t="s">
        <v>12</v>
      </c>
      <c r="I3" s="4" t="s">
        <v>13</v>
      </c>
    </row>
    <row r="4" spans="1:9">
      <c r="A4" t="s">
        <v>14</v>
      </c>
      <c r="B4" s="6">
        <v>5.2401999999999997</v>
      </c>
      <c r="C4" s="7">
        <v>0.20799999999999999</v>
      </c>
      <c r="D4" s="7">
        <v>4.0000000000000001E-3</v>
      </c>
      <c r="E4" s="7">
        <v>0.13600000000000001</v>
      </c>
      <c r="F4" s="7">
        <v>5.0000000000000001E-3</v>
      </c>
      <c r="G4" s="8">
        <f>(10*29.6*H$1)*((C4-D4)-(E4-F4))/(B4*H4)</f>
        <v>24.741040418304635</v>
      </c>
      <c r="H4" s="9">
        <v>5</v>
      </c>
      <c r="I4" s="10">
        <f t="shared" ref="I4:I67" si="0">(C4-D4)/(E4-F4)</f>
        <v>1.5572519083969465</v>
      </c>
    </row>
    <row r="5" spans="1:9">
      <c r="A5" t="s">
        <v>15</v>
      </c>
      <c r="B5" s="6">
        <v>5.2401999999999997</v>
      </c>
      <c r="C5" s="7">
        <v>0.104</v>
      </c>
      <c r="D5" s="7">
        <v>6.0000000000000001E-3</v>
      </c>
      <c r="E5" s="7">
        <v>7.3999999999999996E-2</v>
      </c>
      <c r="F5" s="7">
        <v>6.0000000000000001E-3</v>
      </c>
      <c r="G5" s="8">
        <f t="shared" ref="G5:G68" si="1">(10*29.6*H$1)*((C5-D5)-(E5-F5))/(B5*H5)</f>
        <v>10.167550856837524</v>
      </c>
      <c r="H5" s="9">
        <v>5</v>
      </c>
      <c r="I5" s="10">
        <f t="shared" si="0"/>
        <v>1.4411764705882353</v>
      </c>
    </row>
    <row r="6" spans="1:9">
      <c r="A6" t="s">
        <v>16</v>
      </c>
      <c r="B6" s="6">
        <v>5.2401999999999997</v>
      </c>
      <c r="C6" s="7">
        <v>0.442</v>
      </c>
      <c r="D6" s="7">
        <v>4.0000000000000001E-3</v>
      </c>
      <c r="E6" s="7">
        <v>0.27800000000000002</v>
      </c>
      <c r="F6" s="7">
        <v>4.0000000000000001E-3</v>
      </c>
      <c r="G6" s="8">
        <f t="shared" si="1"/>
        <v>55.582611350711794</v>
      </c>
      <c r="H6" s="9">
        <v>5</v>
      </c>
      <c r="I6" s="10">
        <f t="shared" si="0"/>
        <v>1.5985401459854014</v>
      </c>
    </row>
    <row r="7" spans="1:9">
      <c r="A7" t="s">
        <v>17</v>
      </c>
      <c r="B7" s="6">
        <v>5.2401999999999997</v>
      </c>
      <c r="C7" s="7">
        <v>0.156</v>
      </c>
      <c r="D7" s="7">
        <v>3.0000000000000001E-3</v>
      </c>
      <c r="E7" s="7">
        <v>0.106</v>
      </c>
      <c r="F7" s="7">
        <v>4.0000000000000001E-3</v>
      </c>
      <c r="G7" s="8">
        <f t="shared" si="1"/>
        <v>17.284836456623793</v>
      </c>
      <c r="H7" s="9">
        <v>5</v>
      </c>
      <c r="I7" s="10">
        <f t="shared" si="0"/>
        <v>1.5</v>
      </c>
    </row>
    <row r="8" spans="1:9">
      <c r="A8" t="s">
        <v>18</v>
      </c>
      <c r="B8" s="6">
        <v>5.2401999999999997</v>
      </c>
      <c r="C8" s="7">
        <v>0.34</v>
      </c>
      <c r="D8" s="7">
        <v>4.0000000000000001E-3</v>
      </c>
      <c r="E8" s="7">
        <v>0.214</v>
      </c>
      <c r="F8" s="7">
        <v>4.0000000000000001E-3</v>
      </c>
      <c r="G8" s="8">
        <f t="shared" si="1"/>
        <v>42.70371359871762</v>
      </c>
      <c r="H8" s="9">
        <v>5</v>
      </c>
      <c r="I8" s="10">
        <f t="shared" si="0"/>
        <v>1.6</v>
      </c>
    </row>
    <row r="9" spans="1:9">
      <c r="A9" t="s">
        <v>19</v>
      </c>
      <c r="B9" s="6">
        <v>5.2401999999999997</v>
      </c>
      <c r="C9" s="7">
        <v>0.17299999999999999</v>
      </c>
      <c r="D9" s="7">
        <v>3.0000000000000001E-3</v>
      </c>
      <c r="E9" s="7">
        <v>0.11700000000000001</v>
      </c>
      <c r="F9" s="7">
        <v>4.0000000000000001E-3</v>
      </c>
      <c r="G9" s="8">
        <f t="shared" si="1"/>
        <v>19.318346627991293</v>
      </c>
      <c r="H9" s="9">
        <v>5</v>
      </c>
      <c r="I9" s="10">
        <f t="shared" si="0"/>
        <v>1.5044247787610618</v>
      </c>
    </row>
    <row r="10" spans="1:9">
      <c r="A10" t="s">
        <v>20</v>
      </c>
      <c r="B10" s="6">
        <v>5.2401999999999997</v>
      </c>
      <c r="C10" s="7">
        <v>0.113</v>
      </c>
      <c r="D10" s="7">
        <v>3.0000000000000001E-3</v>
      </c>
      <c r="E10" s="7">
        <v>8.1000000000000003E-2</v>
      </c>
      <c r="F10" s="7">
        <v>4.0000000000000001E-3</v>
      </c>
      <c r="G10" s="8">
        <f t="shared" si="1"/>
        <v>11.184305942521279</v>
      </c>
      <c r="H10" s="9">
        <v>5</v>
      </c>
      <c r="I10" s="10">
        <f t="shared" si="0"/>
        <v>1.4285714285714286</v>
      </c>
    </row>
    <row r="11" spans="1:9">
      <c r="A11" t="s">
        <v>21</v>
      </c>
      <c r="B11" s="6">
        <v>5.2401999999999997</v>
      </c>
      <c r="C11" s="7">
        <v>0.183</v>
      </c>
      <c r="D11" s="7">
        <v>4.0000000000000001E-3</v>
      </c>
      <c r="E11" s="7">
        <v>0.125</v>
      </c>
      <c r="F11" s="7">
        <v>5.0000000000000001E-3</v>
      </c>
      <c r="G11" s="8">
        <f t="shared" si="1"/>
        <v>19.996183351780463</v>
      </c>
      <c r="H11" s="9">
        <v>5</v>
      </c>
      <c r="I11" s="10">
        <f t="shared" si="0"/>
        <v>1.4916666666666667</v>
      </c>
    </row>
    <row r="12" spans="1:9">
      <c r="A12" t="s">
        <v>22</v>
      </c>
      <c r="B12" s="6">
        <v>5.2401999999999997</v>
      </c>
      <c r="C12" s="7">
        <v>0.13600000000000001</v>
      </c>
      <c r="D12" s="7">
        <v>3.0000000000000001E-3</v>
      </c>
      <c r="E12" s="7">
        <v>9.1999999999999998E-2</v>
      </c>
      <c r="F12" s="7">
        <v>4.0000000000000001E-3</v>
      </c>
      <c r="G12" s="8">
        <f t="shared" si="1"/>
        <v>15.251326285256292</v>
      </c>
      <c r="H12" s="9">
        <v>5</v>
      </c>
      <c r="I12" s="10">
        <f t="shared" si="0"/>
        <v>1.5113636363636365</v>
      </c>
    </row>
    <row r="13" spans="1:9">
      <c r="A13" t="s">
        <v>23</v>
      </c>
      <c r="B13" s="6">
        <v>5.2401999999999997</v>
      </c>
      <c r="C13" s="7">
        <v>0.16600000000000001</v>
      </c>
      <c r="D13" s="7">
        <v>4.0000000000000001E-3</v>
      </c>
      <c r="E13" s="7">
        <v>0.121</v>
      </c>
      <c r="F13" s="7">
        <v>5.0000000000000001E-3</v>
      </c>
      <c r="G13" s="8">
        <f t="shared" si="1"/>
        <v>15.590244647150877</v>
      </c>
      <c r="H13" s="9">
        <v>5</v>
      </c>
      <c r="I13" s="10">
        <f t="shared" si="0"/>
        <v>1.3965517241379313</v>
      </c>
    </row>
    <row r="14" spans="1:9">
      <c r="A14" t="s">
        <v>24</v>
      </c>
      <c r="B14" s="6">
        <v>5.2401999999999997</v>
      </c>
      <c r="C14" s="7">
        <v>0.16200000000000001</v>
      </c>
      <c r="D14" s="7">
        <v>4.0000000000000001E-3</v>
      </c>
      <c r="E14" s="7">
        <v>0.11700000000000001</v>
      </c>
      <c r="F14" s="7">
        <v>5.0000000000000001E-3</v>
      </c>
      <c r="G14" s="8">
        <f t="shared" si="1"/>
        <v>15.590244647150872</v>
      </c>
      <c r="H14" s="9">
        <v>5</v>
      </c>
      <c r="I14" s="10">
        <f t="shared" si="0"/>
        <v>1.4107142857142858</v>
      </c>
    </row>
    <row r="15" spans="1:9">
      <c r="A15" t="s">
        <v>25</v>
      </c>
      <c r="B15" s="6">
        <v>5.2401999999999997</v>
      </c>
      <c r="C15" s="7">
        <v>0.17399999999999999</v>
      </c>
      <c r="D15" s="7">
        <v>4.0000000000000001E-3</v>
      </c>
      <c r="E15" s="7">
        <v>0.115</v>
      </c>
      <c r="F15" s="7">
        <v>5.0000000000000001E-3</v>
      </c>
      <c r="G15" s="8">
        <f t="shared" si="1"/>
        <v>20.335101713675044</v>
      </c>
      <c r="H15" s="9">
        <v>5</v>
      </c>
      <c r="I15" s="10">
        <f t="shared" si="0"/>
        <v>1.5454545454545454</v>
      </c>
    </row>
    <row r="16" spans="1:9">
      <c r="A16" t="s">
        <v>26</v>
      </c>
      <c r="B16" s="6">
        <v>5.2401999999999997</v>
      </c>
      <c r="C16" s="7">
        <v>0.314</v>
      </c>
      <c r="D16" s="7">
        <v>5.0000000000000001E-3</v>
      </c>
      <c r="E16" s="7">
        <v>0.19800000000000001</v>
      </c>
      <c r="F16" s="7">
        <v>6.0000000000000001E-3</v>
      </c>
      <c r="G16" s="8">
        <f t="shared" si="1"/>
        <v>39.653448341666348</v>
      </c>
      <c r="H16" s="9">
        <v>5</v>
      </c>
      <c r="I16" s="10">
        <f t="shared" si="0"/>
        <v>1.609375</v>
      </c>
    </row>
    <row r="17" spans="1:9">
      <c r="A17" t="s">
        <v>27</v>
      </c>
      <c r="B17" s="6">
        <v>5.2401999999999997</v>
      </c>
      <c r="C17" s="7">
        <v>0.14299999999999999</v>
      </c>
      <c r="D17" s="7">
        <v>5.0000000000000001E-3</v>
      </c>
      <c r="E17" s="7">
        <v>0.104</v>
      </c>
      <c r="F17" s="7">
        <v>5.0000000000000001E-3</v>
      </c>
      <c r="G17" s="8">
        <f t="shared" si="1"/>
        <v>13.21781611388878</v>
      </c>
      <c r="H17" s="9">
        <v>5</v>
      </c>
      <c r="I17" s="10">
        <f t="shared" si="0"/>
        <v>1.3939393939393938</v>
      </c>
    </row>
    <row r="18" spans="1:9">
      <c r="A18" t="s">
        <v>28</v>
      </c>
      <c r="B18" s="6">
        <v>5.2401999999999997</v>
      </c>
      <c r="C18" s="7">
        <v>0.27800000000000002</v>
      </c>
      <c r="D18" s="7">
        <v>5.0000000000000001E-3</v>
      </c>
      <c r="E18" s="7">
        <v>0.185</v>
      </c>
      <c r="F18" s="7">
        <v>6.0000000000000001E-3</v>
      </c>
      <c r="G18" s="8">
        <f t="shared" si="1"/>
        <v>31.858326018090921</v>
      </c>
      <c r="H18" s="9">
        <v>5</v>
      </c>
      <c r="I18" s="10">
        <f t="shared" si="0"/>
        <v>1.5251396648044695</v>
      </c>
    </row>
    <row r="19" spans="1:9">
      <c r="A19" t="s">
        <v>29</v>
      </c>
      <c r="B19" s="6">
        <v>5.2401999999999997</v>
      </c>
      <c r="C19" s="7">
        <v>0.10299999999999999</v>
      </c>
      <c r="D19" s="7">
        <v>4.0000000000000001E-3</v>
      </c>
      <c r="E19" s="7">
        <v>7.2999999999999995E-2</v>
      </c>
      <c r="F19" s="7">
        <v>4.0000000000000001E-3</v>
      </c>
      <c r="G19" s="8">
        <f t="shared" si="1"/>
        <v>10.167550856837524</v>
      </c>
      <c r="H19" s="9">
        <v>5</v>
      </c>
      <c r="I19" s="10">
        <f t="shared" si="0"/>
        <v>1.4347826086956521</v>
      </c>
    </row>
    <row r="20" spans="1:9">
      <c r="A20" t="s">
        <v>30</v>
      </c>
      <c r="B20" s="6">
        <v>5.2401999999999997</v>
      </c>
      <c r="C20" s="7">
        <v>0.16300000000000001</v>
      </c>
      <c r="D20" s="7">
        <v>4.0000000000000001E-3</v>
      </c>
      <c r="E20" s="7">
        <v>0.111</v>
      </c>
      <c r="F20" s="7">
        <v>4.0000000000000001E-3</v>
      </c>
      <c r="G20" s="8">
        <f t="shared" si="1"/>
        <v>17.623754818518378</v>
      </c>
      <c r="H20" s="9">
        <v>5</v>
      </c>
      <c r="I20" s="10">
        <f t="shared" si="0"/>
        <v>1.485981308411215</v>
      </c>
    </row>
    <row r="21" spans="1:9">
      <c r="A21" t="s">
        <v>31</v>
      </c>
      <c r="B21" s="6">
        <v>5.2401999999999997</v>
      </c>
      <c r="C21" s="7">
        <v>0.22600000000000001</v>
      </c>
      <c r="D21" s="7">
        <v>4.0000000000000001E-3</v>
      </c>
      <c r="E21" s="7">
        <v>0.14199999999999999</v>
      </c>
      <c r="F21" s="7">
        <v>4.0000000000000001E-3</v>
      </c>
      <c r="G21" s="8">
        <f t="shared" si="1"/>
        <v>28.469142399145078</v>
      </c>
      <c r="H21" s="9">
        <v>5</v>
      </c>
      <c r="I21" s="10">
        <f t="shared" si="0"/>
        <v>1.6086956521739133</v>
      </c>
    </row>
    <row r="22" spans="1:9">
      <c r="A22" t="s">
        <v>32</v>
      </c>
      <c r="B22" s="6">
        <v>5.2401999999999997</v>
      </c>
      <c r="C22" s="7">
        <v>0.126</v>
      </c>
      <c r="D22" s="7">
        <v>4.0000000000000001E-3</v>
      </c>
      <c r="E22" s="7">
        <v>8.4000000000000005E-2</v>
      </c>
      <c r="F22" s="7">
        <v>4.0000000000000001E-3</v>
      </c>
      <c r="G22" s="8">
        <f t="shared" si="1"/>
        <v>14.234571199572533</v>
      </c>
      <c r="H22" s="9">
        <v>5</v>
      </c>
      <c r="I22" s="10">
        <f t="shared" si="0"/>
        <v>1.5249999999999999</v>
      </c>
    </row>
    <row r="23" spans="1:9">
      <c r="A23" t="s">
        <v>33</v>
      </c>
      <c r="B23" s="6">
        <v>5.2401999999999997</v>
      </c>
      <c r="C23" s="7">
        <v>0.106</v>
      </c>
      <c r="D23" s="7">
        <v>4.0000000000000001E-3</v>
      </c>
      <c r="E23" s="7">
        <v>7.2999999999999995E-2</v>
      </c>
      <c r="F23" s="7">
        <v>5.0000000000000001E-3</v>
      </c>
      <c r="G23" s="8">
        <f t="shared" si="1"/>
        <v>11.523224304415862</v>
      </c>
      <c r="H23" s="9">
        <v>5</v>
      </c>
      <c r="I23" s="10">
        <f t="shared" si="0"/>
        <v>1.5</v>
      </c>
    </row>
    <row r="24" spans="1:9">
      <c r="A24" t="s">
        <v>34</v>
      </c>
      <c r="B24" s="6">
        <v>5.2401999999999997</v>
      </c>
      <c r="C24" s="7">
        <v>6.0999999999999999E-2</v>
      </c>
      <c r="D24" s="7">
        <v>5.0000000000000001E-3</v>
      </c>
      <c r="E24" s="7">
        <v>4.1000000000000002E-2</v>
      </c>
      <c r="F24" s="7">
        <v>6.0000000000000001E-3</v>
      </c>
      <c r="G24" s="8">
        <f t="shared" si="1"/>
        <v>7.1172855997862667</v>
      </c>
      <c r="H24" s="9">
        <v>5</v>
      </c>
      <c r="I24" s="10">
        <f t="shared" si="0"/>
        <v>1.5999999999999999</v>
      </c>
    </row>
    <row r="25" spans="1:9">
      <c r="A25" t="s">
        <v>35</v>
      </c>
      <c r="B25" s="6">
        <v>5.2401999999999997</v>
      </c>
      <c r="C25" s="7">
        <v>9.5000000000000001E-2</v>
      </c>
      <c r="D25" s="7">
        <v>4.0000000000000001E-3</v>
      </c>
      <c r="E25" s="7">
        <v>6.4000000000000001E-2</v>
      </c>
      <c r="F25" s="7">
        <v>4.0000000000000001E-3</v>
      </c>
      <c r="G25" s="8">
        <f t="shared" si="1"/>
        <v>10.506469218732109</v>
      </c>
      <c r="H25" s="9">
        <v>5</v>
      </c>
      <c r="I25" s="10">
        <f t="shared" si="0"/>
        <v>1.5166666666666666</v>
      </c>
    </row>
    <row r="26" spans="1:9">
      <c r="A26" t="s">
        <v>36</v>
      </c>
      <c r="B26" s="6">
        <v>5.2401999999999997</v>
      </c>
      <c r="C26" s="7">
        <v>0.125</v>
      </c>
      <c r="D26" s="7">
        <v>4.0000000000000001E-3</v>
      </c>
      <c r="E26" s="7">
        <v>8.5999999999999993E-2</v>
      </c>
      <c r="F26" s="7">
        <v>5.0000000000000001E-3</v>
      </c>
      <c r="G26" s="8">
        <f t="shared" si="1"/>
        <v>13.556734475783369</v>
      </c>
      <c r="H26" s="9">
        <v>5</v>
      </c>
      <c r="I26" s="10">
        <f t="shared" si="0"/>
        <v>1.4938271604938274</v>
      </c>
    </row>
    <row r="27" spans="1:9">
      <c r="A27" t="s">
        <v>37</v>
      </c>
      <c r="B27" s="6">
        <v>5.2401999999999997</v>
      </c>
      <c r="C27" s="7">
        <v>0.44400000000000001</v>
      </c>
      <c r="D27" s="7">
        <v>5.0000000000000001E-3</v>
      </c>
      <c r="E27" s="7">
        <v>0.28199999999999997</v>
      </c>
      <c r="F27" s="7">
        <v>5.0000000000000001E-3</v>
      </c>
      <c r="G27" s="8">
        <f t="shared" si="1"/>
        <v>54.904774626922652</v>
      </c>
      <c r="H27" s="9">
        <v>5</v>
      </c>
      <c r="I27" s="10">
        <f t="shared" si="0"/>
        <v>1.5848375451263539</v>
      </c>
    </row>
    <row r="28" spans="1:9">
      <c r="A28" t="s">
        <v>38</v>
      </c>
      <c r="B28" s="6">
        <v>5.2401999999999997</v>
      </c>
      <c r="C28" s="7">
        <v>0.14199999999999999</v>
      </c>
      <c r="D28" s="7">
        <v>4.0000000000000001E-3</v>
      </c>
      <c r="E28" s="7">
        <v>9.1999999999999998E-2</v>
      </c>
      <c r="F28" s="7">
        <v>4.0000000000000001E-3</v>
      </c>
      <c r="G28" s="8">
        <f t="shared" si="1"/>
        <v>16.945918094729205</v>
      </c>
      <c r="H28" s="9">
        <v>5</v>
      </c>
      <c r="I28" s="10">
        <f t="shared" si="0"/>
        <v>1.5681818181818181</v>
      </c>
    </row>
    <row r="29" spans="1:9">
      <c r="A29" t="s">
        <v>39</v>
      </c>
      <c r="B29" s="6">
        <v>5.2401999999999997</v>
      </c>
      <c r="C29" s="7">
        <v>0.155</v>
      </c>
      <c r="D29" s="7">
        <v>4.0000000000000001E-3</v>
      </c>
      <c r="E29" s="7">
        <v>0.112</v>
      </c>
      <c r="F29" s="7">
        <v>4.0000000000000001E-3</v>
      </c>
      <c r="G29" s="8">
        <f t="shared" si="1"/>
        <v>14.573489561467118</v>
      </c>
      <c r="H29" s="9">
        <v>5</v>
      </c>
      <c r="I29" s="10">
        <f t="shared" si="0"/>
        <v>1.3981481481481481</v>
      </c>
    </row>
    <row r="30" spans="1:9">
      <c r="A30" t="s">
        <v>40</v>
      </c>
      <c r="B30" s="6">
        <v>5.2401999999999997</v>
      </c>
      <c r="C30" s="7">
        <v>0.10100000000000001</v>
      </c>
      <c r="D30" s="7">
        <v>4.0000000000000001E-3</v>
      </c>
      <c r="E30" s="7">
        <v>7.0999999999999994E-2</v>
      </c>
      <c r="F30" s="7">
        <v>4.0000000000000001E-3</v>
      </c>
      <c r="G30" s="8">
        <f t="shared" si="1"/>
        <v>10.167550856837529</v>
      </c>
      <c r="H30" s="9">
        <v>5</v>
      </c>
      <c r="I30" s="10">
        <f t="shared" si="0"/>
        <v>1.4477611940298509</v>
      </c>
    </row>
    <row r="31" spans="1:9">
      <c r="A31" t="s">
        <v>41</v>
      </c>
      <c r="B31" s="6">
        <v>5.2401999999999997</v>
      </c>
      <c r="C31" s="7">
        <v>5.1999999999999998E-2</v>
      </c>
      <c r="D31" s="7">
        <v>5.0000000000000001E-3</v>
      </c>
      <c r="E31" s="7">
        <v>3.7999999999999999E-2</v>
      </c>
      <c r="F31" s="7">
        <v>6.0000000000000001E-3</v>
      </c>
      <c r="G31" s="8">
        <f t="shared" si="1"/>
        <v>5.083775428418762</v>
      </c>
      <c r="H31" s="9">
        <v>5</v>
      </c>
      <c r="I31" s="10">
        <f t="shared" si="0"/>
        <v>1.46875</v>
      </c>
    </row>
    <row r="32" spans="1:9">
      <c r="A32" t="s">
        <v>42</v>
      </c>
      <c r="B32" s="6">
        <v>5.2401999999999997</v>
      </c>
      <c r="C32" s="7">
        <v>0.187</v>
      </c>
      <c r="D32" s="7">
        <v>3.0000000000000001E-3</v>
      </c>
      <c r="E32" s="7">
        <v>0.125</v>
      </c>
      <c r="F32" s="7">
        <v>4.0000000000000001E-3</v>
      </c>
      <c r="G32" s="8">
        <f t="shared" si="1"/>
        <v>21.351856799358806</v>
      </c>
      <c r="H32" s="9">
        <v>5</v>
      </c>
      <c r="I32" s="10">
        <f t="shared" si="0"/>
        <v>1.5206611570247934</v>
      </c>
    </row>
    <row r="33" spans="1:9">
      <c r="A33" t="s">
        <v>43</v>
      </c>
      <c r="B33" s="6">
        <v>5.2401999999999997</v>
      </c>
      <c r="C33" s="7">
        <v>0.14899999999999999</v>
      </c>
      <c r="D33" s="7">
        <v>3.0000000000000001E-3</v>
      </c>
      <c r="E33" s="7">
        <v>9.8000000000000004E-2</v>
      </c>
      <c r="F33" s="7">
        <v>4.0000000000000001E-3</v>
      </c>
      <c r="G33" s="8">
        <f t="shared" si="1"/>
        <v>17.623754818518375</v>
      </c>
      <c r="H33" s="9">
        <v>5</v>
      </c>
      <c r="I33" s="10">
        <f t="shared" si="0"/>
        <v>1.553191489361702</v>
      </c>
    </row>
    <row r="34" spans="1:9">
      <c r="A34" t="s">
        <v>44</v>
      </c>
      <c r="B34" s="6">
        <v>5.2401999999999997</v>
      </c>
      <c r="C34" s="7">
        <v>0.24299999999999999</v>
      </c>
      <c r="D34" s="7">
        <v>1E-3</v>
      </c>
      <c r="E34" s="7">
        <v>0.155</v>
      </c>
      <c r="F34" s="7">
        <v>3.0000000000000001E-3</v>
      </c>
      <c r="G34" s="8">
        <f t="shared" si="1"/>
        <v>30.502652570512574</v>
      </c>
      <c r="H34" s="9">
        <v>5</v>
      </c>
      <c r="I34" s="10">
        <f t="shared" si="0"/>
        <v>1.5921052631578947</v>
      </c>
    </row>
    <row r="35" spans="1:9">
      <c r="A35" t="s">
        <v>45</v>
      </c>
      <c r="B35" s="6">
        <v>5.2401999999999997</v>
      </c>
      <c r="C35" s="7">
        <v>0.14299999999999999</v>
      </c>
      <c r="D35" s="7">
        <v>1E-3</v>
      </c>
      <c r="E35" s="7">
        <v>9.0999999999999998E-2</v>
      </c>
      <c r="F35" s="7">
        <v>2E-3</v>
      </c>
      <c r="G35" s="8">
        <f t="shared" si="1"/>
        <v>17.96267318041296</v>
      </c>
      <c r="H35" s="9">
        <v>5</v>
      </c>
      <c r="I35" s="10">
        <f t="shared" si="0"/>
        <v>1.595505617977528</v>
      </c>
    </row>
    <row r="36" spans="1:9">
      <c r="A36" t="s">
        <v>46</v>
      </c>
      <c r="B36" s="6">
        <v>5.2401999999999997</v>
      </c>
      <c r="C36" s="7">
        <v>6.2E-2</v>
      </c>
      <c r="D36" s="7">
        <v>1E-3</v>
      </c>
      <c r="E36" s="7">
        <v>4.2000000000000003E-2</v>
      </c>
      <c r="F36" s="7">
        <v>2E-3</v>
      </c>
      <c r="G36" s="8">
        <f t="shared" si="1"/>
        <v>7.1172855997862667</v>
      </c>
      <c r="H36" s="9">
        <v>5</v>
      </c>
      <c r="I36" s="10">
        <f t="shared" si="0"/>
        <v>1.5249999999999999</v>
      </c>
    </row>
    <row r="37" spans="1:9">
      <c r="A37" t="s">
        <v>47</v>
      </c>
      <c r="B37" s="6">
        <v>5.2401999999999997</v>
      </c>
      <c r="C37" s="7">
        <v>7.2999999999999995E-2</v>
      </c>
      <c r="D37" s="7">
        <v>1E-3</v>
      </c>
      <c r="E37" s="7">
        <v>4.9000000000000002E-2</v>
      </c>
      <c r="F37" s="7">
        <v>1E-3</v>
      </c>
      <c r="G37" s="8">
        <f t="shared" si="1"/>
        <v>8.1340406854700174</v>
      </c>
      <c r="H37" s="9">
        <v>5</v>
      </c>
      <c r="I37" s="10">
        <f t="shared" si="0"/>
        <v>1.4999999999999998</v>
      </c>
    </row>
    <row r="38" spans="1:9">
      <c r="A38" t="s">
        <v>48</v>
      </c>
      <c r="B38" s="6">
        <v>5.2401999999999997</v>
      </c>
      <c r="C38" s="7">
        <v>0.156</v>
      </c>
      <c r="D38" s="7">
        <v>3.0000000000000001E-3</v>
      </c>
      <c r="E38" s="7">
        <v>9.8000000000000004E-2</v>
      </c>
      <c r="F38" s="7">
        <v>4.0000000000000001E-3</v>
      </c>
      <c r="G38" s="8">
        <f t="shared" si="1"/>
        <v>19.996183351780463</v>
      </c>
      <c r="H38" s="9">
        <v>5</v>
      </c>
      <c r="I38" s="10">
        <f t="shared" si="0"/>
        <v>1.6276595744680851</v>
      </c>
    </row>
    <row r="39" spans="1:9">
      <c r="A39" t="s">
        <v>49</v>
      </c>
      <c r="B39" s="6">
        <v>5.2401999999999997</v>
      </c>
      <c r="C39" s="7">
        <v>0.13300000000000001</v>
      </c>
      <c r="D39" s="7">
        <v>3.0000000000000001E-3</v>
      </c>
      <c r="E39" s="7">
        <v>8.4000000000000005E-2</v>
      </c>
      <c r="F39" s="7">
        <v>3.0000000000000001E-3</v>
      </c>
      <c r="G39" s="8">
        <f t="shared" si="1"/>
        <v>16.606999732834623</v>
      </c>
      <c r="H39" s="9">
        <v>5</v>
      </c>
      <c r="I39" s="10">
        <f t="shared" si="0"/>
        <v>1.6049382716049383</v>
      </c>
    </row>
    <row r="40" spans="1:9">
      <c r="A40" t="s">
        <v>50</v>
      </c>
      <c r="B40" s="6">
        <v>5.2401999999999997</v>
      </c>
      <c r="C40" s="7">
        <v>6.2E-2</v>
      </c>
      <c r="D40" s="7">
        <v>3.0000000000000001E-3</v>
      </c>
      <c r="E40" s="7">
        <v>4.2000000000000003E-2</v>
      </c>
      <c r="F40" s="7">
        <v>4.0000000000000001E-3</v>
      </c>
      <c r="G40" s="8">
        <f t="shared" si="1"/>
        <v>7.117285599786265</v>
      </c>
      <c r="H40" s="9">
        <v>5</v>
      </c>
      <c r="I40" s="10">
        <f t="shared" si="0"/>
        <v>1.5526315789473681</v>
      </c>
    </row>
    <row r="41" spans="1:9">
      <c r="A41" t="s">
        <v>51</v>
      </c>
      <c r="B41" s="6">
        <v>5.2401999999999997</v>
      </c>
      <c r="C41" s="7">
        <v>0.155</v>
      </c>
      <c r="D41" s="7">
        <v>3.0000000000000001E-3</v>
      </c>
      <c r="E41" s="7">
        <v>0.108</v>
      </c>
      <c r="F41" s="7">
        <v>4.0000000000000001E-3</v>
      </c>
      <c r="G41" s="8">
        <f t="shared" si="1"/>
        <v>16.268081370940042</v>
      </c>
      <c r="H41" s="9">
        <v>5</v>
      </c>
      <c r="I41" s="10">
        <f t="shared" si="0"/>
        <v>1.4615384615384617</v>
      </c>
    </row>
    <row r="42" spans="1:9">
      <c r="A42" t="s">
        <v>52</v>
      </c>
      <c r="B42" s="6">
        <v>5.2401999999999997</v>
      </c>
      <c r="C42" s="7">
        <v>0.153</v>
      </c>
      <c r="D42" s="7">
        <v>3.0000000000000001E-3</v>
      </c>
      <c r="E42" s="7">
        <v>9.8000000000000004E-2</v>
      </c>
      <c r="F42" s="7">
        <v>4.0000000000000001E-3</v>
      </c>
      <c r="G42" s="8">
        <f t="shared" si="1"/>
        <v>18.979428266096711</v>
      </c>
      <c r="H42" s="9">
        <v>5</v>
      </c>
      <c r="I42" s="10">
        <f t="shared" si="0"/>
        <v>1.5957446808510638</v>
      </c>
    </row>
    <row r="43" spans="1:9">
      <c r="A43" t="s">
        <v>53</v>
      </c>
      <c r="B43" s="6">
        <v>5.2401999999999997</v>
      </c>
      <c r="C43" s="7">
        <v>0.54500000000000004</v>
      </c>
      <c r="D43" s="7">
        <v>8.0000000000000002E-3</v>
      </c>
      <c r="E43" s="7">
        <v>0.38200000000000001</v>
      </c>
      <c r="F43" s="7">
        <v>0.01</v>
      </c>
      <c r="G43" s="8">
        <f t="shared" si="1"/>
        <v>55.9215297126064</v>
      </c>
      <c r="H43" s="9">
        <v>5</v>
      </c>
      <c r="I43" s="10">
        <f t="shared" si="0"/>
        <v>1.4435483870967742</v>
      </c>
    </row>
    <row r="44" spans="1:9">
      <c r="A44" t="s">
        <v>54</v>
      </c>
      <c r="B44" s="6">
        <v>5.2401999999999997</v>
      </c>
      <c r="C44" s="7">
        <v>0.29499999999999998</v>
      </c>
      <c r="D44" s="7">
        <v>7.0000000000000001E-3</v>
      </c>
      <c r="E44" s="7">
        <v>0.23</v>
      </c>
      <c r="F44" s="7">
        <v>2.1000000000000001E-2</v>
      </c>
      <c r="G44" s="8">
        <f t="shared" si="1"/>
        <v>26.774550589672135</v>
      </c>
      <c r="H44" s="9">
        <v>5</v>
      </c>
      <c r="I44" s="10">
        <f t="shared" si="0"/>
        <v>1.3779904306220094</v>
      </c>
    </row>
    <row r="45" spans="1:9">
      <c r="A45" t="s">
        <v>55</v>
      </c>
      <c r="B45" s="6">
        <v>5.2401999999999997</v>
      </c>
      <c r="C45" s="7">
        <v>0.61799999999999999</v>
      </c>
      <c r="D45" s="7">
        <v>8.9999999999999993E-3</v>
      </c>
      <c r="E45" s="7">
        <v>0.45200000000000001</v>
      </c>
      <c r="F45" s="7">
        <v>1.0999999999999999E-2</v>
      </c>
      <c r="G45" s="8">
        <f t="shared" si="1"/>
        <v>56.938284798290134</v>
      </c>
      <c r="H45" s="9">
        <v>5</v>
      </c>
      <c r="I45" s="10">
        <f t="shared" si="0"/>
        <v>1.3809523809523809</v>
      </c>
    </row>
    <row r="46" spans="1:9">
      <c r="A46" t="s">
        <v>56</v>
      </c>
      <c r="B46" s="6">
        <v>5.2401999999999997</v>
      </c>
      <c r="C46" s="7">
        <v>0.438</v>
      </c>
      <c r="D46" s="7">
        <v>8.0000000000000002E-3</v>
      </c>
      <c r="E46" s="7">
        <v>0.311</v>
      </c>
      <c r="F46" s="7">
        <v>0.02</v>
      </c>
      <c r="G46" s="8">
        <f t="shared" si="1"/>
        <v>47.109652303347204</v>
      </c>
      <c r="H46" s="9">
        <v>5</v>
      </c>
      <c r="I46" s="10">
        <f t="shared" si="0"/>
        <v>1.4776632302405499</v>
      </c>
    </row>
    <row r="47" spans="1:9">
      <c r="A47" t="s">
        <v>57</v>
      </c>
      <c r="B47" s="6">
        <v>5.2401999999999997</v>
      </c>
      <c r="C47" s="7">
        <v>0.74099999999999999</v>
      </c>
      <c r="D47" s="7">
        <v>8.9999999999999993E-3</v>
      </c>
      <c r="E47" s="7">
        <v>0.56299999999999994</v>
      </c>
      <c r="F47" s="7">
        <v>1.2E-2</v>
      </c>
      <c r="G47" s="8">
        <f t="shared" si="1"/>
        <v>61.344223502919753</v>
      </c>
      <c r="H47" s="9">
        <v>5</v>
      </c>
      <c r="I47" s="10">
        <f t="shared" si="0"/>
        <v>1.3284936479128857</v>
      </c>
    </row>
    <row r="48" spans="1:9">
      <c r="A48" t="s">
        <v>58</v>
      </c>
      <c r="B48" s="6">
        <v>5.2401999999999997</v>
      </c>
      <c r="C48" s="7">
        <v>0.159</v>
      </c>
      <c r="D48" s="7">
        <v>6.0000000000000001E-3</v>
      </c>
      <c r="E48" s="7">
        <v>0.125</v>
      </c>
      <c r="F48" s="7">
        <v>8.9999999999999993E-3</v>
      </c>
      <c r="G48" s="8">
        <f t="shared" si="1"/>
        <v>12.539979390099612</v>
      </c>
      <c r="H48" s="9">
        <v>5</v>
      </c>
      <c r="I48" s="10">
        <f t="shared" si="0"/>
        <v>1.3189655172413792</v>
      </c>
    </row>
    <row r="49" spans="1:9">
      <c r="A49" t="s">
        <v>59</v>
      </c>
      <c r="B49" s="6">
        <v>5.2401999999999997</v>
      </c>
      <c r="C49" s="7">
        <v>0.61399999999999999</v>
      </c>
      <c r="D49" s="7">
        <v>0.01</v>
      </c>
      <c r="E49" s="7">
        <v>0.41599999999999998</v>
      </c>
      <c r="F49" s="7">
        <v>1.0999999999999999E-2</v>
      </c>
      <c r="G49" s="8">
        <f t="shared" si="1"/>
        <v>67.444754017022248</v>
      </c>
      <c r="H49" s="9">
        <v>5</v>
      </c>
      <c r="I49" s="10">
        <f t="shared" si="0"/>
        <v>1.491358024691358</v>
      </c>
    </row>
    <row r="50" spans="1:9">
      <c r="A50" t="s">
        <v>60</v>
      </c>
      <c r="B50" s="6">
        <v>5.2401999999999997</v>
      </c>
      <c r="C50" s="7">
        <v>0.254</v>
      </c>
      <c r="D50" s="7">
        <v>8.0000000000000002E-3</v>
      </c>
      <c r="E50" s="7">
        <v>0.20100000000000001</v>
      </c>
      <c r="F50" s="7">
        <v>1.2E-2</v>
      </c>
      <c r="G50" s="8">
        <f t="shared" si="1"/>
        <v>19.318346627991296</v>
      </c>
      <c r="H50" s="9">
        <v>5</v>
      </c>
      <c r="I50" s="10">
        <f t="shared" si="0"/>
        <v>1.3015873015873016</v>
      </c>
    </row>
    <row r="51" spans="1:9">
      <c r="A51" t="s">
        <v>61</v>
      </c>
      <c r="B51" s="6">
        <v>5.2401999999999997</v>
      </c>
      <c r="C51" s="7">
        <v>0.67800000000000005</v>
      </c>
      <c r="D51" s="7">
        <v>8.9999999999999993E-3</v>
      </c>
      <c r="E51" s="7">
        <v>0.45300000000000001</v>
      </c>
      <c r="F51" s="7">
        <v>1.2E-2</v>
      </c>
      <c r="G51" s="8">
        <f t="shared" si="1"/>
        <v>77.273386511965199</v>
      </c>
      <c r="H51" s="9">
        <v>5</v>
      </c>
      <c r="I51" s="10">
        <f t="shared" si="0"/>
        <v>1.5170068027210886</v>
      </c>
    </row>
    <row r="52" spans="1:9">
      <c r="A52" t="s">
        <v>62</v>
      </c>
      <c r="B52" s="6">
        <v>5.2401999999999997</v>
      </c>
      <c r="C52" s="7">
        <v>0.377</v>
      </c>
      <c r="D52" s="7">
        <v>7.0000000000000001E-3</v>
      </c>
      <c r="E52" s="7">
        <v>0.28999999999999998</v>
      </c>
      <c r="F52" s="7">
        <v>2.1999999999999999E-2</v>
      </c>
      <c r="G52" s="8">
        <f t="shared" si="1"/>
        <v>34.569672913247601</v>
      </c>
      <c r="H52" s="9">
        <v>5</v>
      </c>
      <c r="I52" s="10">
        <f t="shared" si="0"/>
        <v>1.3805970149253732</v>
      </c>
    </row>
    <row r="53" spans="1:9">
      <c r="A53" t="s">
        <v>63</v>
      </c>
      <c r="B53" s="6">
        <v>5.2401999999999997</v>
      </c>
      <c r="C53" s="7">
        <v>0.37</v>
      </c>
      <c r="D53" s="7">
        <v>8.0000000000000002E-3</v>
      </c>
      <c r="E53" s="7">
        <v>0.28399999999999997</v>
      </c>
      <c r="F53" s="7">
        <v>2.9000000000000001E-2</v>
      </c>
      <c r="G53" s="8">
        <f t="shared" si="1"/>
        <v>36.264264722720519</v>
      </c>
      <c r="H53" s="9">
        <v>5</v>
      </c>
      <c r="I53" s="10">
        <f t="shared" si="0"/>
        <v>1.4196078431372552</v>
      </c>
    </row>
    <row r="54" spans="1:9">
      <c r="A54" t="s">
        <v>64</v>
      </c>
      <c r="B54" s="6">
        <v>5.2401999999999997</v>
      </c>
      <c r="C54" s="7">
        <v>0.56100000000000005</v>
      </c>
      <c r="D54" s="7">
        <v>1.0999999999999999E-2</v>
      </c>
      <c r="E54" s="7">
        <v>0.39100000000000001</v>
      </c>
      <c r="F54" s="7">
        <v>1.2E-2</v>
      </c>
      <c r="G54" s="8">
        <f t="shared" si="1"/>
        <v>57.95503988397391</v>
      </c>
      <c r="H54" s="9">
        <v>5</v>
      </c>
      <c r="I54" s="10">
        <f t="shared" si="0"/>
        <v>1.4511873350923483</v>
      </c>
    </row>
    <row r="55" spans="1:9">
      <c r="A55" t="s">
        <v>65</v>
      </c>
      <c r="B55" s="6">
        <v>5.2401999999999997</v>
      </c>
      <c r="C55" s="7">
        <v>0.183</v>
      </c>
      <c r="D55" s="7">
        <v>2E-3</v>
      </c>
      <c r="E55" s="7">
        <v>0.13200000000000001</v>
      </c>
      <c r="F55" s="7">
        <v>3.0000000000000001E-3</v>
      </c>
      <c r="G55" s="8">
        <f t="shared" si="1"/>
        <v>88.118774092591877</v>
      </c>
      <c r="H55" s="9">
        <v>1</v>
      </c>
      <c r="I55" s="10">
        <f t="shared" si="0"/>
        <v>1.4031007751937983</v>
      </c>
    </row>
    <row r="56" spans="1:9">
      <c r="A56" t="s">
        <v>66</v>
      </c>
      <c r="B56" s="6">
        <v>5.2401999999999997</v>
      </c>
      <c r="C56" s="7">
        <v>0.623</v>
      </c>
      <c r="D56" s="7">
        <v>1.2999999999999999E-2</v>
      </c>
      <c r="E56" s="7">
        <v>0.41599999999999998</v>
      </c>
      <c r="F56" s="7">
        <v>1.4E-2</v>
      </c>
      <c r="G56" s="8">
        <f t="shared" si="1"/>
        <v>70.495019274073513</v>
      </c>
      <c r="H56" s="9">
        <v>5</v>
      </c>
      <c r="I56" s="10">
        <f t="shared" si="0"/>
        <v>1.5174129353233832</v>
      </c>
    </row>
    <row r="57" spans="1:9">
      <c r="A57" t="s">
        <v>67</v>
      </c>
      <c r="B57" s="6">
        <v>5.2401999999999997</v>
      </c>
      <c r="C57" s="7">
        <v>0.308</v>
      </c>
      <c r="D57" s="7">
        <v>8.0000000000000002E-3</v>
      </c>
      <c r="E57" s="7">
        <v>0.24399999999999999</v>
      </c>
      <c r="F57" s="7">
        <v>2.5000000000000001E-2</v>
      </c>
      <c r="G57" s="8">
        <f t="shared" si="1"/>
        <v>27.452387313461312</v>
      </c>
      <c r="H57" s="9">
        <v>5</v>
      </c>
      <c r="I57" s="10">
        <f t="shared" si="0"/>
        <v>1.3698630136986301</v>
      </c>
    </row>
    <row r="58" spans="1:9">
      <c r="A58" t="s">
        <v>68</v>
      </c>
      <c r="B58" s="6">
        <v>5.2401999999999997</v>
      </c>
      <c r="C58" s="7">
        <v>0.218</v>
      </c>
      <c r="D58" s="7">
        <v>8.0000000000000002E-3</v>
      </c>
      <c r="E58" s="7">
        <v>0.17899999999999999</v>
      </c>
      <c r="F58" s="7">
        <v>1.4999999999999999E-2</v>
      </c>
      <c r="G58" s="8">
        <f t="shared" si="1"/>
        <v>15.590244647150877</v>
      </c>
      <c r="H58" s="9">
        <v>5</v>
      </c>
      <c r="I58" s="10">
        <f t="shared" si="0"/>
        <v>1.2804878048780488</v>
      </c>
    </row>
    <row r="59" spans="1:9">
      <c r="A59" t="s">
        <v>69</v>
      </c>
      <c r="B59" s="6">
        <v>5.2401999999999997</v>
      </c>
      <c r="C59" s="7">
        <v>0.31900000000000001</v>
      </c>
      <c r="D59" s="7">
        <v>8.0000000000000002E-3</v>
      </c>
      <c r="E59" s="7">
        <v>0.246</v>
      </c>
      <c r="F59" s="7">
        <v>1.6E-2</v>
      </c>
      <c r="G59" s="8">
        <f t="shared" si="1"/>
        <v>27.452387313461326</v>
      </c>
      <c r="H59" s="9">
        <v>5</v>
      </c>
      <c r="I59" s="10">
        <f t="shared" si="0"/>
        <v>1.3521739130434784</v>
      </c>
    </row>
    <row r="60" spans="1:9">
      <c r="A60" t="s">
        <v>70</v>
      </c>
      <c r="B60" s="6">
        <v>5.2401999999999997</v>
      </c>
      <c r="C60" s="7">
        <v>0.72599999999999998</v>
      </c>
      <c r="D60" s="7">
        <v>1.2E-2</v>
      </c>
      <c r="E60" s="7">
        <v>0.54800000000000004</v>
      </c>
      <c r="F60" s="7">
        <v>1.4999999999999999E-2</v>
      </c>
      <c r="G60" s="8">
        <f t="shared" si="1"/>
        <v>61.344223502919718</v>
      </c>
      <c r="H60" s="9">
        <v>5</v>
      </c>
      <c r="I60" s="10">
        <f t="shared" si="0"/>
        <v>1.3395872420262662</v>
      </c>
    </row>
    <row r="61" spans="1:9">
      <c r="A61" t="s">
        <v>71</v>
      </c>
      <c r="B61" s="6">
        <v>5.2401999999999997</v>
      </c>
      <c r="C61" s="7">
        <v>0.2</v>
      </c>
      <c r="D61" s="7">
        <v>5.0000000000000001E-3</v>
      </c>
      <c r="E61" s="7">
        <v>0.151</v>
      </c>
      <c r="F61" s="7">
        <v>1.2E-2</v>
      </c>
      <c r="G61" s="8">
        <f t="shared" si="1"/>
        <v>18.979428266096722</v>
      </c>
      <c r="H61" s="9">
        <v>5</v>
      </c>
      <c r="I61" s="10">
        <f t="shared" si="0"/>
        <v>1.4028776978417268</v>
      </c>
    </row>
    <row r="62" spans="1:9">
      <c r="A62" t="s">
        <v>72</v>
      </c>
      <c r="B62" s="6">
        <v>5.2401999999999997</v>
      </c>
      <c r="C62" s="7">
        <v>0.56799999999999995</v>
      </c>
      <c r="D62" s="7">
        <v>1.2E-2</v>
      </c>
      <c r="E62" s="7">
        <v>0.38900000000000001</v>
      </c>
      <c r="F62" s="7">
        <v>1.2E-2</v>
      </c>
      <c r="G62" s="8">
        <f t="shared" si="1"/>
        <v>60.666386779130548</v>
      </c>
      <c r="H62" s="9">
        <v>5</v>
      </c>
      <c r="I62" s="10">
        <f t="shared" si="0"/>
        <v>1.4748010610079574</v>
      </c>
    </row>
    <row r="63" spans="1:9">
      <c r="A63" t="s">
        <v>73</v>
      </c>
      <c r="B63" s="6">
        <v>5.2401999999999997</v>
      </c>
      <c r="C63" s="7">
        <v>4.9000000000000002E-2</v>
      </c>
      <c r="D63" s="7">
        <v>6.0000000000000001E-3</v>
      </c>
      <c r="E63" s="7">
        <v>4.3999999999999997E-2</v>
      </c>
      <c r="F63" s="7">
        <v>7.0000000000000001E-3</v>
      </c>
      <c r="G63" s="8">
        <f t="shared" si="1"/>
        <v>2.0335101713675066</v>
      </c>
      <c r="H63" s="9">
        <v>5</v>
      </c>
      <c r="I63" s="10">
        <f t="shared" si="0"/>
        <v>1.1621621621621623</v>
      </c>
    </row>
    <row r="64" spans="1:9">
      <c r="A64" t="s">
        <v>74</v>
      </c>
      <c r="B64" s="6">
        <v>5.2401999999999997</v>
      </c>
      <c r="C64" s="7">
        <v>4.2999999999999997E-2</v>
      </c>
      <c r="D64" s="7">
        <v>5.0000000000000001E-3</v>
      </c>
      <c r="E64" s="7">
        <v>3.6999999999999998E-2</v>
      </c>
      <c r="F64" s="7">
        <v>6.0000000000000001E-3</v>
      </c>
      <c r="G64" s="8">
        <f t="shared" si="1"/>
        <v>2.3724285332620889</v>
      </c>
      <c r="H64" s="9">
        <v>5</v>
      </c>
      <c r="I64" s="10">
        <f t="shared" si="0"/>
        <v>1.2258064516129032</v>
      </c>
    </row>
    <row r="65" spans="1:9">
      <c r="A65" t="s">
        <v>75</v>
      </c>
      <c r="B65" s="6">
        <v>5.2401999999999997</v>
      </c>
      <c r="C65" s="7">
        <v>8.6999999999999994E-2</v>
      </c>
      <c r="D65" s="7">
        <v>5.0000000000000001E-3</v>
      </c>
      <c r="E65" s="7">
        <v>6.2E-2</v>
      </c>
      <c r="F65" s="7">
        <v>5.0000000000000001E-3</v>
      </c>
      <c r="G65" s="8">
        <f t="shared" si="1"/>
        <v>8.4729590473646006</v>
      </c>
      <c r="H65" s="9">
        <v>5</v>
      </c>
      <c r="I65" s="10">
        <f t="shared" si="0"/>
        <v>1.43859649122807</v>
      </c>
    </row>
    <row r="66" spans="1:9">
      <c r="A66" t="s">
        <v>76</v>
      </c>
      <c r="B66" s="6">
        <v>5.2401999999999997</v>
      </c>
      <c r="C66" s="7">
        <v>0.32500000000000001</v>
      </c>
      <c r="D66" s="7">
        <v>5.0000000000000001E-3</v>
      </c>
      <c r="E66" s="7">
        <v>0.217</v>
      </c>
      <c r="F66" s="7">
        <v>5.0000000000000001E-3</v>
      </c>
      <c r="G66" s="8">
        <f t="shared" si="1"/>
        <v>36.603183084615097</v>
      </c>
      <c r="H66" s="9">
        <v>5</v>
      </c>
      <c r="I66" s="10">
        <f t="shared" si="0"/>
        <v>1.5094339622641511</v>
      </c>
    </row>
    <row r="67" spans="1:9">
      <c r="A67" t="s">
        <v>77</v>
      </c>
      <c r="B67" s="6">
        <v>5.2401999999999997</v>
      </c>
      <c r="C67" s="7">
        <v>5.6500000000000002E-2</v>
      </c>
      <c r="D67" s="7">
        <v>4.0000000000000001E-3</v>
      </c>
      <c r="E67" s="7">
        <v>4.9000000000000002E-2</v>
      </c>
      <c r="F67" s="7">
        <v>4.0000000000000001E-3</v>
      </c>
      <c r="G67" s="8">
        <f t="shared" si="1"/>
        <v>2.5418877142093836</v>
      </c>
      <c r="H67" s="9">
        <v>5</v>
      </c>
      <c r="I67" s="10">
        <f t="shared" si="0"/>
        <v>1.1666666666666667</v>
      </c>
    </row>
    <row r="68" spans="1:9">
      <c r="A68" t="s">
        <v>78</v>
      </c>
      <c r="B68" s="6">
        <v>5.2401999999999997</v>
      </c>
      <c r="C68" s="7">
        <v>0.109</v>
      </c>
      <c r="D68" s="7">
        <v>4.0000000000000001E-3</v>
      </c>
      <c r="E68" s="7">
        <v>7.2999999999999995E-2</v>
      </c>
      <c r="F68" s="7">
        <v>4.0000000000000001E-3</v>
      </c>
      <c r="G68" s="8">
        <f t="shared" si="1"/>
        <v>12.201061028205032</v>
      </c>
      <c r="H68" s="9">
        <v>5</v>
      </c>
      <c r="I68" s="10">
        <f t="shared" ref="I68:I116" si="2">(C68-D68)/(E68-F68)</f>
        <v>1.5217391304347827</v>
      </c>
    </row>
    <row r="69" spans="1:9">
      <c r="A69" t="s">
        <v>79</v>
      </c>
      <c r="B69" s="6">
        <v>5.2401999999999997</v>
      </c>
      <c r="C69" s="7">
        <v>0.40899999999999997</v>
      </c>
      <c r="D69" s="7">
        <v>5.0000000000000001E-3</v>
      </c>
      <c r="E69" s="7">
        <v>0.27500000000000002</v>
      </c>
      <c r="F69" s="7">
        <v>5.0000000000000001E-3</v>
      </c>
      <c r="G69" s="8">
        <f t="shared" ref="G69:G115" si="3">(10*29.6*H$1)*((C69-D69)-(E69-F69))/(B69*H69)</f>
        <v>45.415060493874265</v>
      </c>
      <c r="H69" s="9">
        <v>5</v>
      </c>
      <c r="I69" s="10">
        <f t="shared" si="2"/>
        <v>1.496296296296296</v>
      </c>
    </row>
    <row r="70" spans="1:9">
      <c r="A70" t="s">
        <v>80</v>
      </c>
      <c r="B70" s="6">
        <v>5.2401999999999997</v>
      </c>
      <c r="C70" s="7">
        <v>0.52300000000000002</v>
      </c>
      <c r="D70" s="7">
        <v>4.0000000000000001E-3</v>
      </c>
      <c r="E70" s="7">
        <v>0.41899999999999998</v>
      </c>
      <c r="F70" s="7">
        <v>5.0000000000000001E-3</v>
      </c>
      <c r="G70" s="8">
        <f t="shared" si="3"/>
        <v>35.586427998931349</v>
      </c>
      <c r="H70" s="9">
        <v>5</v>
      </c>
      <c r="I70" s="10">
        <f t="shared" si="2"/>
        <v>1.2536231884057971</v>
      </c>
    </row>
    <row r="71" spans="1:9">
      <c r="A71" t="s">
        <v>81</v>
      </c>
      <c r="B71" s="6">
        <v>5.2401999999999997</v>
      </c>
      <c r="C71" s="7">
        <v>0.41</v>
      </c>
      <c r="D71" s="7">
        <v>7.0000000000000001E-3</v>
      </c>
      <c r="E71" s="7">
        <v>0.26500000000000001</v>
      </c>
      <c r="F71" s="7">
        <v>7.0000000000000001E-3</v>
      </c>
      <c r="G71" s="8">
        <f t="shared" si="3"/>
        <v>49.143162474714693</v>
      </c>
      <c r="H71" s="9">
        <v>5</v>
      </c>
      <c r="I71" s="10">
        <f t="shared" si="2"/>
        <v>1.5620155038759689</v>
      </c>
    </row>
    <row r="72" spans="1:9">
      <c r="A72" t="s">
        <v>82</v>
      </c>
      <c r="B72" s="6">
        <v>5.2401999999999997</v>
      </c>
      <c r="C72" s="7">
        <v>0.41099999999999998</v>
      </c>
      <c r="D72" s="7">
        <v>6.0000000000000001E-3</v>
      </c>
      <c r="E72" s="7">
        <v>0.27300000000000002</v>
      </c>
      <c r="F72" s="7">
        <v>6.4999999999999997E-3</v>
      </c>
      <c r="G72" s="8">
        <f t="shared" si="3"/>
        <v>46.940193122399897</v>
      </c>
      <c r="H72" s="9">
        <v>5</v>
      </c>
      <c r="I72" s="10">
        <f t="shared" si="2"/>
        <v>1.519699812382739</v>
      </c>
    </row>
    <row r="73" spans="1:9">
      <c r="A73" t="s">
        <v>83</v>
      </c>
      <c r="B73" s="6">
        <v>5.2401999999999997</v>
      </c>
      <c r="C73" s="7">
        <v>0.155</v>
      </c>
      <c r="D73" s="7">
        <v>7.0000000000000001E-3</v>
      </c>
      <c r="E73" s="7">
        <v>0.13500000000000001</v>
      </c>
      <c r="F73" s="7">
        <v>7.4999999999999997E-3</v>
      </c>
      <c r="G73" s="8">
        <f t="shared" si="3"/>
        <v>6.9478264188389716</v>
      </c>
      <c r="H73" s="9">
        <v>5</v>
      </c>
      <c r="I73" s="10">
        <f t="shared" si="2"/>
        <v>1.1607843137254901</v>
      </c>
    </row>
    <row r="74" spans="1:9">
      <c r="A74" t="s">
        <v>84</v>
      </c>
      <c r="B74" s="6">
        <v>5.2401999999999997</v>
      </c>
      <c r="C74" s="7">
        <v>0.125</v>
      </c>
      <c r="D74" s="7">
        <v>4.0000000000000001E-3</v>
      </c>
      <c r="E74" s="7">
        <v>0.113</v>
      </c>
      <c r="F74" s="7">
        <v>5.0000000000000001E-3</v>
      </c>
      <c r="G74" s="8">
        <f t="shared" si="3"/>
        <v>4.4059387046295937</v>
      </c>
      <c r="H74" s="9">
        <v>5</v>
      </c>
      <c r="I74" s="10">
        <f t="shared" si="2"/>
        <v>1.1203703703703705</v>
      </c>
    </row>
    <row r="75" spans="1:9">
      <c r="A75" t="s">
        <v>85</v>
      </c>
      <c r="B75" s="6">
        <v>5.2401999999999997</v>
      </c>
      <c r="C75" s="7">
        <v>0.432</v>
      </c>
      <c r="D75" s="7">
        <v>4.0000000000000001E-3</v>
      </c>
      <c r="E75" s="7">
        <v>0.34649999999999997</v>
      </c>
      <c r="F75" s="7">
        <v>5.0000000000000001E-3</v>
      </c>
      <c r="G75" s="8">
        <f t="shared" si="3"/>
        <v>29.31643830388154</v>
      </c>
      <c r="H75" s="9">
        <v>5</v>
      </c>
      <c r="I75" s="10">
        <f t="shared" si="2"/>
        <v>1.253294289897511</v>
      </c>
    </row>
    <row r="76" spans="1:9">
      <c r="A76" t="s">
        <v>86</v>
      </c>
      <c r="B76" s="6">
        <v>5.2401999999999997</v>
      </c>
      <c r="C76" s="7">
        <v>0.41899999999999998</v>
      </c>
      <c r="D76" s="7">
        <v>6.0000000000000001E-3</v>
      </c>
      <c r="E76" s="7">
        <v>0.33100000000000002</v>
      </c>
      <c r="F76" s="7">
        <v>7.0000000000000001E-3</v>
      </c>
      <c r="G76" s="8">
        <f t="shared" si="3"/>
        <v>30.163734208617981</v>
      </c>
      <c r="H76" s="9">
        <v>5</v>
      </c>
      <c r="I76" s="10">
        <f t="shared" si="2"/>
        <v>1.2746913580246912</v>
      </c>
    </row>
    <row r="77" spans="1:9">
      <c r="A77" t="s">
        <v>87</v>
      </c>
      <c r="B77" s="6">
        <v>5.2401999999999997</v>
      </c>
      <c r="C77" s="7">
        <v>0.376</v>
      </c>
      <c r="D77" s="7">
        <v>6.0000000000000001E-3</v>
      </c>
      <c r="E77" s="7">
        <v>0.25</v>
      </c>
      <c r="F77" s="7">
        <v>6.0000000000000001E-3</v>
      </c>
      <c r="G77" s="8">
        <f t="shared" si="3"/>
        <v>42.703713598717613</v>
      </c>
      <c r="H77" s="9">
        <v>5</v>
      </c>
      <c r="I77" s="10">
        <f t="shared" si="2"/>
        <v>1.5163934426229508</v>
      </c>
    </row>
    <row r="78" spans="1:9">
      <c r="A78" t="s">
        <v>88</v>
      </c>
      <c r="B78" s="6">
        <v>5.2401999999999997</v>
      </c>
      <c r="C78" s="7">
        <v>0.28799999999999998</v>
      </c>
      <c r="D78" s="7">
        <v>3.0000000000000001E-3</v>
      </c>
      <c r="E78" s="7">
        <v>0.19600000000000001</v>
      </c>
      <c r="F78" s="7">
        <v>3.0000000000000001E-3</v>
      </c>
      <c r="G78" s="8">
        <f t="shared" si="3"/>
        <v>31.180489294301733</v>
      </c>
      <c r="H78" s="9">
        <v>5</v>
      </c>
      <c r="I78" s="10">
        <f t="shared" si="2"/>
        <v>1.4766839378238341</v>
      </c>
    </row>
    <row r="79" spans="1:9">
      <c r="A79" t="s">
        <v>89</v>
      </c>
      <c r="B79" s="6">
        <v>5.2401999999999997</v>
      </c>
      <c r="C79" s="7">
        <v>0.33400000000000002</v>
      </c>
      <c r="D79" s="7">
        <v>3.0000000000000001E-3</v>
      </c>
      <c r="E79" s="7">
        <v>0.21199999999999999</v>
      </c>
      <c r="F79" s="7">
        <v>4.0000000000000001E-3</v>
      </c>
      <c r="G79" s="8">
        <f t="shared" si="3"/>
        <v>41.686958513033865</v>
      </c>
      <c r="H79" s="9">
        <v>5</v>
      </c>
      <c r="I79" s="10">
        <f t="shared" si="2"/>
        <v>1.591346153846154</v>
      </c>
    </row>
    <row r="80" spans="1:9">
      <c r="A80" t="s">
        <v>90</v>
      </c>
      <c r="B80" s="6">
        <v>5.2401999999999997</v>
      </c>
      <c r="C80" s="7">
        <v>0.44500000000000001</v>
      </c>
      <c r="D80" s="7">
        <v>3.0000000000000001E-3</v>
      </c>
      <c r="E80" s="7">
        <v>0.34899999999999998</v>
      </c>
      <c r="F80" s="7">
        <v>4.0000000000000001E-3</v>
      </c>
      <c r="G80" s="8">
        <f t="shared" si="3"/>
        <v>32.875081103774676</v>
      </c>
      <c r="H80" s="9">
        <v>5</v>
      </c>
      <c r="I80" s="10">
        <f t="shared" si="2"/>
        <v>1.2811594202898551</v>
      </c>
    </row>
    <row r="81" spans="1:9">
      <c r="A81" t="s">
        <v>91</v>
      </c>
      <c r="B81" s="6">
        <v>5.2401999999999997</v>
      </c>
      <c r="C81" s="7">
        <v>0.38400000000000001</v>
      </c>
      <c r="D81" s="7">
        <v>3.0000000000000001E-3</v>
      </c>
      <c r="E81" s="7">
        <v>0.25600000000000001</v>
      </c>
      <c r="F81" s="7">
        <v>4.0000000000000001E-3</v>
      </c>
      <c r="G81" s="8">
        <f t="shared" si="3"/>
        <v>43.720468684401354</v>
      </c>
      <c r="H81" s="9">
        <v>5</v>
      </c>
      <c r="I81" s="10">
        <f t="shared" si="2"/>
        <v>1.5119047619047619</v>
      </c>
    </row>
    <row r="82" spans="1:9">
      <c r="A82" t="s">
        <v>92</v>
      </c>
      <c r="B82" s="6">
        <v>5.2401999999999997</v>
      </c>
      <c r="C82" s="7">
        <v>0.26900000000000002</v>
      </c>
      <c r="D82" s="7">
        <v>1E-3</v>
      </c>
      <c r="E82" s="7">
        <v>0.21099999999999999</v>
      </c>
      <c r="F82" s="7">
        <v>1E-3</v>
      </c>
      <c r="G82" s="8">
        <f t="shared" si="3"/>
        <v>19.657264989885888</v>
      </c>
      <c r="H82" s="9">
        <v>5</v>
      </c>
      <c r="I82" s="10">
        <f t="shared" si="2"/>
        <v>1.2761904761904763</v>
      </c>
    </row>
    <row r="83" spans="1:9">
      <c r="A83" t="s">
        <v>93</v>
      </c>
      <c r="B83" s="6">
        <v>5.2401999999999997</v>
      </c>
      <c r="C83" s="7">
        <v>0.32200000000000001</v>
      </c>
      <c r="D83" s="7">
        <v>1E-3</v>
      </c>
      <c r="E83" s="7">
        <v>0.20300000000000001</v>
      </c>
      <c r="F83" s="7">
        <v>1E-3</v>
      </c>
      <c r="G83" s="8">
        <f t="shared" si="3"/>
        <v>40.331285065455518</v>
      </c>
      <c r="H83" s="9">
        <v>5</v>
      </c>
      <c r="I83" s="10">
        <f t="shared" si="2"/>
        <v>1.589108910891089</v>
      </c>
    </row>
    <row r="84" spans="1:9">
      <c r="A84" t="s">
        <v>94</v>
      </c>
      <c r="B84" s="6">
        <v>5.2401999999999997</v>
      </c>
      <c r="C84" s="7">
        <v>0.28499999999999998</v>
      </c>
      <c r="D84" s="7">
        <v>1E-3</v>
      </c>
      <c r="E84" s="7">
        <v>0.221</v>
      </c>
      <c r="F84" s="7">
        <v>3.0000000000000001E-3</v>
      </c>
      <c r="G84" s="8">
        <f t="shared" si="3"/>
        <v>22.368611885042547</v>
      </c>
      <c r="H84" s="9">
        <v>5</v>
      </c>
      <c r="I84" s="10">
        <f t="shared" si="2"/>
        <v>1.3027522935779816</v>
      </c>
    </row>
    <row r="85" spans="1:9">
      <c r="A85" t="s">
        <v>95</v>
      </c>
      <c r="B85" s="6">
        <v>5.2401999999999997</v>
      </c>
      <c r="C85" s="7">
        <v>0.53900000000000003</v>
      </c>
      <c r="D85" s="7">
        <v>2E-3</v>
      </c>
      <c r="E85" s="7">
        <v>0.40100000000000002</v>
      </c>
      <c r="F85" s="7">
        <v>4.0000000000000001E-3</v>
      </c>
      <c r="G85" s="8">
        <f t="shared" si="3"/>
        <v>47.448570665241789</v>
      </c>
      <c r="H85" s="9">
        <v>5</v>
      </c>
      <c r="I85" s="10">
        <f t="shared" si="2"/>
        <v>1.3526448362720402</v>
      </c>
    </row>
    <row r="86" spans="1:9">
      <c r="A86" t="s">
        <v>96</v>
      </c>
      <c r="B86" s="6">
        <v>5.2401999999999997</v>
      </c>
      <c r="C86" s="7">
        <v>0.38900000000000001</v>
      </c>
      <c r="D86" s="7">
        <v>2E-3</v>
      </c>
      <c r="E86" s="7">
        <v>0.254</v>
      </c>
      <c r="F86" s="7">
        <v>3.0000000000000001E-3</v>
      </c>
      <c r="G86" s="8">
        <f t="shared" si="3"/>
        <v>46.092897217663449</v>
      </c>
      <c r="H86" s="9">
        <v>5</v>
      </c>
      <c r="I86" s="10">
        <f t="shared" si="2"/>
        <v>1.5418326693227091</v>
      </c>
    </row>
    <row r="87" spans="1:9">
      <c r="A87" t="s">
        <v>97</v>
      </c>
      <c r="B87" s="6">
        <v>5.2401999999999997</v>
      </c>
      <c r="C87" s="7">
        <v>0.312</v>
      </c>
      <c r="D87" s="7">
        <v>1E-3</v>
      </c>
      <c r="E87" s="7">
        <v>0.247</v>
      </c>
      <c r="F87" s="7">
        <v>3.0000000000000001E-3</v>
      </c>
      <c r="G87" s="8">
        <f t="shared" si="3"/>
        <v>22.707530246937139</v>
      </c>
      <c r="H87" s="9">
        <v>5</v>
      </c>
      <c r="I87" s="10">
        <f t="shared" si="2"/>
        <v>1.2745901639344261</v>
      </c>
    </row>
    <row r="88" spans="1:9">
      <c r="A88" t="s">
        <v>98</v>
      </c>
      <c r="B88" s="6">
        <v>5.2401999999999997</v>
      </c>
      <c r="C88" s="7">
        <v>0.217</v>
      </c>
      <c r="D88" s="7">
        <v>2E-3</v>
      </c>
      <c r="E88" s="7">
        <v>0.14499999999999999</v>
      </c>
      <c r="F88" s="7">
        <v>3.0000000000000001E-3</v>
      </c>
      <c r="G88" s="8">
        <f t="shared" si="3"/>
        <v>24.74104041830465</v>
      </c>
      <c r="H88" s="9">
        <v>5</v>
      </c>
      <c r="I88" s="10">
        <f t="shared" si="2"/>
        <v>1.5140845070422537</v>
      </c>
    </row>
    <row r="89" spans="1:9">
      <c r="A89" t="s">
        <v>99</v>
      </c>
      <c r="B89" s="6">
        <v>5.2401999999999997</v>
      </c>
      <c r="C89" s="7">
        <v>8.4000000000000005E-2</v>
      </c>
      <c r="D89" s="7">
        <v>1E-3</v>
      </c>
      <c r="E89" s="7">
        <v>6.3E-2</v>
      </c>
      <c r="F89" s="7">
        <v>2E-3</v>
      </c>
      <c r="G89" s="8">
        <f t="shared" si="3"/>
        <v>7.4562039616808535</v>
      </c>
      <c r="H89" s="9">
        <v>5</v>
      </c>
      <c r="I89" s="10">
        <f t="shared" si="2"/>
        <v>1.3606557377049182</v>
      </c>
    </row>
    <row r="90" spans="1:9">
      <c r="A90" t="s">
        <v>100</v>
      </c>
      <c r="B90" s="6">
        <v>5.2401999999999997</v>
      </c>
      <c r="C90" s="7">
        <v>0.16800000000000001</v>
      </c>
      <c r="D90" s="7">
        <v>2E-3</v>
      </c>
      <c r="E90" s="7">
        <v>0.125</v>
      </c>
      <c r="F90" s="7">
        <v>4.0000000000000001E-3</v>
      </c>
      <c r="G90" s="8">
        <f t="shared" si="3"/>
        <v>15.251326285256292</v>
      </c>
      <c r="H90" s="9">
        <v>5</v>
      </c>
      <c r="I90" s="10">
        <f t="shared" si="2"/>
        <v>1.3719008264462811</v>
      </c>
    </row>
    <row r="91" spans="1:9">
      <c r="A91" t="s">
        <v>101</v>
      </c>
      <c r="B91" s="6">
        <v>5.2401999999999997</v>
      </c>
      <c r="C91" s="7">
        <v>0.28299999999999997</v>
      </c>
      <c r="D91" s="7">
        <v>2E-3</v>
      </c>
      <c r="E91" s="7">
        <v>0.17699999999999999</v>
      </c>
      <c r="F91" s="7">
        <v>2E-3</v>
      </c>
      <c r="G91" s="8">
        <f t="shared" si="3"/>
        <v>179.62673180412961</v>
      </c>
      <c r="H91" s="9">
        <v>1</v>
      </c>
      <c r="I91" s="10">
        <f t="shared" si="2"/>
        <v>1.6057142857142856</v>
      </c>
    </row>
    <row r="92" spans="1:9">
      <c r="A92" t="s">
        <v>102</v>
      </c>
      <c r="B92" s="6">
        <v>5.2401999999999997</v>
      </c>
      <c r="C92" s="7">
        <v>0.25</v>
      </c>
      <c r="D92" s="7">
        <v>4.0000000000000001E-3</v>
      </c>
      <c r="E92" s="7">
        <v>0.16700000000000001</v>
      </c>
      <c r="F92" s="7">
        <v>5.0000000000000001E-3</v>
      </c>
      <c r="G92" s="8">
        <f t="shared" si="3"/>
        <v>28.469142399145067</v>
      </c>
      <c r="H92" s="9">
        <v>5</v>
      </c>
      <c r="I92" s="10">
        <f t="shared" si="2"/>
        <v>1.5185185185185184</v>
      </c>
    </row>
    <row r="93" spans="1:9">
      <c r="A93" t="s">
        <v>103</v>
      </c>
      <c r="B93" s="6">
        <v>5.2401999999999997</v>
      </c>
      <c r="C93" s="7">
        <v>9.5000000000000001E-2</v>
      </c>
      <c r="D93" s="7">
        <v>1E-3</v>
      </c>
      <c r="E93" s="7">
        <v>6.9000000000000006E-2</v>
      </c>
      <c r="F93" s="7">
        <v>1E-3</v>
      </c>
      <c r="G93" s="8">
        <f t="shared" si="3"/>
        <v>8.8118774092591874</v>
      </c>
      <c r="H93" s="9">
        <v>5</v>
      </c>
      <c r="I93" s="10">
        <f t="shared" si="2"/>
        <v>1.3823529411764706</v>
      </c>
    </row>
    <row r="94" spans="1:9">
      <c r="A94" t="s">
        <v>104</v>
      </c>
      <c r="B94" s="6">
        <v>5.2401999999999997</v>
      </c>
      <c r="C94" s="7">
        <v>0.182</v>
      </c>
      <c r="D94" s="7">
        <v>2E-3</v>
      </c>
      <c r="E94" s="7">
        <v>0.114</v>
      </c>
      <c r="F94" s="7">
        <v>2E-3</v>
      </c>
      <c r="G94" s="8">
        <f t="shared" si="3"/>
        <v>115.23224304415861</v>
      </c>
      <c r="H94" s="9">
        <v>1</v>
      </c>
      <c r="I94" s="10">
        <f t="shared" si="2"/>
        <v>1.607142857142857</v>
      </c>
    </row>
    <row r="95" spans="1:9">
      <c r="A95" t="s">
        <v>105</v>
      </c>
      <c r="B95" s="6">
        <v>5.2401999999999997</v>
      </c>
      <c r="C95" s="7">
        <v>0.182</v>
      </c>
      <c r="D95" s="7">
        <v>7.0000000000000001E-3</v>
      </c>
      <c r="E95" s="7">
        <v>0.13300000000000001</v>
      </c>
      <c r="F95" s="7">
        <v>8.0000000000000002E-3</v>
      </c>
      <c r="G95" s="8">
        <f t="shared" si="3"/>
        <v>16.945918094729205</v>
      </c>
      <c r="H95" s="9">
        <v>5</v>
      </c>
      <c r="I95" s="10">
        <f t="shared" si="2"/>
        <v>1.4</v>
      </c>
    </row>
    <row r="96" spans="1:9">
      <c r="A96" t="s">
        <v>106</v>
      </c>
      <c r="B96" s="6">
        <v>5.2401999999999997</v>
      </c>
      <c r="C96" s="7">
        <v>0.32500000000000001</v>
      </c>
      <c r="D96" s="7">
        <v>4.0000000000000001E-3</v>
      </c>
      <c r="E96" s="7">
        <v>0.216</v>
      </c>
      <c r="F96" s="7">
        <v>6.0000000000000001E-3</v>
      </c>
      <c r="G96" s="8">
        <f t="shared" si="3"/>
        <v>37.619938170298852</v>
      </c>
      <c r="H96" s="9">
        <v>5</v>
      </c>
      <c r="I96" s="10">
        <f t="shared" si="2"/>
        <v>1.5285714285714287</v>
      </c>
    </row>
    <row r="97" spans="1:9">
      <c r="A97" t="s">
        <v>107</v>
      </c>
      <c r="B97" s="6">
        <v>5.2401999999999997</v>
      </c>
      <c r="C97" s="7">
        <v>0.55500000000000005</v>
      </c>
      <c r="D97" s="7">
        <v>2E-3</v>
      </c>
      <c r="E97" s="7">
        <v>0.35599999999999998</v>
      </c>
      <c r="F97" s="7">
        <v>2E-3</v>
      </c>
      <c r="G97" s="8">
        <f t="shared" si="3"/>
        <v>67.444754017022277</v>
      </c>
      <c r="H97" s="9">
        <v>5</v>
      </c>
      <c r="I97" s="10">
        <f t="shared" si="2"/>
        <v>1.5621468926553674</v>
      </c>
    </row>
    <row r="98" spans="1:9">
      <c r="A98" t="s">
        <v>108</v>
      </c>
      <c r="B98" s="6">
        <v>5.2401999999999997</v>
      </c>
      <c r="C98" s="7">
        <v>0.189</v>
      </c>
      <c r="D98" s="7">
        <v>1E-3</v>
      </c>
      <c r="E98" s="7">
        <v>0.11600000000000001</v>
      </c>
      <c r="F98" s="7">
        <v>1E-3</v>
      </c>
      <c r="G98" s="8">
        <f t="shared" si="3"/>
        <v>123.70520209152323</v>
      </c>
      <c r="H98" s="9">
        <v>1</v>
      </c>
      <c r="I98" s="10">
        <f t="shared" si="2"/>
        <v>1.6347826086956521</v>
      </c>
    </row>
    <row r="99" spans="1:9">
      <c r="A99" t="s">
        <v>109</v>
      </c>
      <c r="B99" s="6">
        <v>5.2401999999999997</v>
      </c>
      <c r="C99" s="7">
        <v>0.19400000000000001</v>
      </c>
      <c r="D99" s="7">
        <v>1E-3</v>
      </c>
      <c r="E99" s="7">
        <v>0.14199999999999999</v>
      </c>
      <c r="F99" s="7">
        <v>2E-3</v>
      </c>
      <c r="G99" s="8">
        <f t="shared" si="3"/>
        <v>89.813365902064845</v>
      </c>
      <c r="H99" s="9">
        <v>1</v>
      </c>
      <c r="I99" s="10">
        <f t="shared" si="2"/>
        <v>1.3785714285714288</v>
      </c>
    </row>
    <row r="100" spans="1:9">
      <c r="A100" t="s">
        <v>110</v>
      </c>
      <c r="B100" s="6">
        <v>5.2401999999999997</v>
      </c>
      <c r="C100" s="7">
        <v>0.18</v>
      </c>
      <c r="D100" s="7">
        <v>1E-3</v>
      </c>
      <c r="E100" s="7">
        <v>0.112</v>
      </c>
      <c r="F100" s="7">
        <v>2E-3</v>
      </c>
      <c r="G100" s="8">
        <f t="shared" si="3"/>
        <v>116.92683485363153</v>
      </c>
      <c r="H100" s="9">
        <v>1</v>
      </c>
      <c r="I100" s="10">
        <f t="shared" si="2"/>
        <v>1.6272727272727272</v>
      </c>
    </row>
    <row r="101" spans="1:9">
      <c r="A101" t="s">
        <v>111</v>
      </c>
      <c r="B101" s="6">
        <v>5.2401999999999997</v>
      </c>
      <c r="C101" s="7">
        <v>0.48099999999999998</v>
      </c>
      <c r="D101" s="7">
        <v>3.0000000000000001E-3</v>
      </c>
      <c r="E101" s="7">
        <v>0.33500000000000002</v>
      </c>
      <c r="F101" s="7">
        <v>5.0000000000000001E-3</v>
      </c>
      <c r="G101" s="8">
        <f t="shared" si="3"/>
        <v>50.159917560398448</v>
      </c>
      <c r="H101" s="9">
        <v>5</v>
      </c>
      <c r="I101" s="10">
        <f t="shared" si="2"/>
        <v>1.4484848484848483</v>
      </c>
    </row>
    <row r="102" spans="1:9">
      <c r="A102" t="s">
        <v>112</v>
      </c>
      <c r="B102" s="6">
        <v>5.2401999999999997</v>
      </c>
      <c r="C102" s="7">
        <v>0.29699999999999999</v>
      </c>
      <c r="D102" s="7">
        <v>3.0000000000000001E-3</v>
      </c>
      <c r="E102" s="7">
        <v>0.23300000000000001</v>
      </c>
      <c r="F102" s="7">
        <v>5.0000000000000001E-3</v>
      </c>
      <c r="G102" s="8">
        <f t="shared" si="3"/>
        <v>22.368611885042547</v>
      </c>
      <c r="H102" s="9">
        <v>5</v>
      </c>
      <c r="I102" s="10">
        <f t="shared" si="2"/>
        <v>1.2894736842105261</v>
      </c>
    </row>
    <row r="103" spans="1:9">
      <c r="A103" t="s">
        <v>113</v>
      </c>
      <c r="B103" s="6">
        <v>5.2401999999999997</v>
      </c>
      <c r="C103" s="7">
        <v>0.23</v>
      </c>
      <c r="D103" s="7">
        <v>4.0000000000000001E-3</v>
      </c>
      <c r="E103" s="7">
        <v>0.17199999999999999</v>
      </c>
      <c r="F103" s="7">
        <v>5.0000000000000001E-3</v>
      </c>
      <c r="G103" s="8">
        <f t="shared" si="3"/>
        <v>19.996183351780473</v>
      </c>
      <c r="H103" s="9">
        <v>5</v>
      </c>
      <c r="I103" s="10">
        <f t="shared" si="2"/>
        <v>1.3532934131736529</v>
      </c>
    </row>
    <row r="104" spans="1:9">
      <c r="A104" t="s">
        <v>114</v>
      </c>
      <c r="B104" s="6">
        <v>5.2401999999999997</v>
      </c>
      <c r="C104" s="7">
        <v>0.72499999999999998</v>
      </c>
      <c r="D104" s="7">
        <v>5.0000000000000001E-3</v>
      </c>
      <c r="E104" s="7">
        <v>0.50900000000000001</v>
      </c>
      <c r="F104" s="7">
        <v>7.0000000000000001E-3</v>
      </c>
      <c r="G104" s="8">
        <f t="shared" si="3"/>
        <v>73.884202893019335</v>
      </c>
      <c r="H104" s="9">
        <v>5</v>
      </c>
      <c r="I104" s="10">
        <f t="shared" si="2"/>
        <v>1.4342629482071712</v>
      </c>
    </row>
    <row r="105" spans="1:9">
      <c r="A105" t="s">
        <v>115</v>
      </c>
      <c r="B105" s="6">
        <v>5.2401999999999997</v>
      </c>
      <c r="C105" s="7">
        <v>0.39</v>
      </c>
      <c r="D105" s="7">
        <v>3.0000000000000001E-3</v>
      </c>
      <c r="E105" s="7">
        <v>0.26600000000000001</v>
      </c>
      <c r="F105" s="7">
        <v>5.0000000000000001E-3</v>
      </c>
      <c r="G105" s="8">
        <f t="shared" si="3"/>
        <v>42.703713598717613</v>
      </c>
      <c r="H105" s="9">
        <v>5</v>
      </c>
      <c r="I105" s="10">
        <f t="shared" si="2"/>
        <v>1.4827586206896552</v>
      </c>
    </row>
    <row r="106" spans="1:9">
      <c r="A106" t="s">
        <v>116</v>
      </c>
      <c r="B106" s="6">
        <v>5.2401999999999997</v>
      </c>
      <c r="C106" s="7">
        <v>0.52200000000000002</v>
      </c>
      <c r="D106" s="7">
        <v>4.0000000000000001E-3</v>
      </c>
      <c r="E106" s="7">
        <v>0.33900000000000002</v>
      </c>
      <c r="F106" s="7">
        <v>5.0000000000000001E-3</v>
      </c>
      <c r="G106" s="8">
        <f t="shared" si="3"/>
        <v>62.360978588603487</v>
      </c>
      <c r="H106" s="9">
        <v>5</v>
      </c>
      <c r="I106" s="10">
        <f t="shared" si="2"/>
        <v>1.5508982035928143</v>
      </c>
    </row>
    <row r="107" spans="1:9">
      <c r="A107" t="s">
        <v>117</v>
      </c>
      <c r="B107" s="6">
        <v>5.2401999999999997</v>
      </c>
      <c r="C107" s="7">
        <v>0.16800000000000001</v>
      </c>
      <c r="D107" s="7">
        <v>3.0000000000000001E-3</v>
      </c>
      <c r="E107" s="7">
        <v>0.13200000000000001</v>
      </c>
      <c r="F107" s="7">
        <v>4.0000000000000001E-3</v>
      </c>
      <c r="G107" s="8">
        <f t="shared" si="3"/>
        <v>62.699896950498086</v>
      </c>
      <c r="H107" s="9">
        <v>1</v>
      </c>
      <c r="I107" s="10">
        <f t="shared" si="2"/>
        <v>1.2890625</v>
      </c>
    </row>
    <row r="108" spans="1:9">
      <c r="A108" t="s">
        <v>118</v>
      </c>
      <c r="B108" s="6">
        <v>5.2401999999999997</v>
      </c>
      <c r="C108" s="7">
        <v>0.249</v>
      </c>
      <c r="D108" s="7">
        <v>5.0000000000000001E-3</v>
      </c>
      <c r="E108" s="7">
        <v>0.20699999999999999</v>
      </c>
      <c r="F108" s="7">
        <v>6.0000000000000001E-3</v>
      </c>
      <c r="G108" s="8">
        <f t="shared" si="3"/>
        <v>14.573489561467122</v>
      </c>
      <c r="H108" s="9">
        <v>5</v>
      </c>
      <c r="I108" s="10">
        <f t="shared" si="2"/>
        <v>1.2139303482587065</v>
      </c>
    </row>
    <row r="109" spans="1:9">
      <c r="A109" t="s">
        <v>119</v>
      </c>
      <c r="B109" s="6">
        <v>5.2401999999999997</v>
      </c>
      <c r="C109" s="7">
        <v>0.60699999999999998</v>
      </c>
      <c r="D109" s="7">
        <v>4.0000000000000001E-3</v>
      </c>
      <c r="E109" s="7">
        <v>0.39900000000000002</v>
      </c>
      <c r="F109" s="7">
        <v>6.0000000000000001E-3</v>
      </c>
      <c r="G109" s="8">
        <f t="shared" si="3"/>
        <v>71.172855997862669</v>
      </c>
      <c r="H109" s="9">
        <v>5</v>
      </c>
      <c r="I109" s="10">
        <f t="shared" si="2"/>
        <v>1.5343511450381677</v>
      </c>
    </row>
    <row r="110" spans="1:9">
      <c r="A110" t="s">
        <v>120</v>
      </c>
      <c r="B110" s="6">
        <v>5.2401999999999997</v>
      </c>
      <c r="C110" s="7">
        <v>0.17499999999999999</v>
      </c>
      <c r="D110" s="7">
        <v>5.0000000000000001E-3</v>
      </c>
      <c r="E110" s="7">
        <v>0.13700000000000001</v>
      </c>
      <c r="F110" s="7">
        <v>6.0000000000000001E-3</v>
      </c>
      <c r="G110" s="8">
        <f t="shared" si="3"/>
        <v>13.217816113888777</v>
      </c>
      <c r="H110" s="9">
        <v>5</v>
      </c>
      <c r="I110" s="10">
        <f t="shared" si="2"/>
        <v>1.2977099236641219</v>
      </c>
    </row>
    <row r="111" spans="1:9">
      <c r="A111" t="s">
        <v>121</v>
      </c>
      <c r="B111" s="6">
        <v>5.2401999999999997</v>
      </c>
      <c r="C111" s="7">
        <v>0.498</v>
      </c>
      <c r="D111" s="7">
        <v>4.0000000000000001E-3</v>
      </c>
      <c r="E111" s="7">
        <v>0.32700000000000001</v>
      </c>
      <c r="F111" s="7">
        <v>5.0000000000000001E-3</v>
      </c>
      <c r="G111" s="8">
        <f t="shared" si="3"/>
        <v>58.293958245868474</v>
      </c>
      <c r="H111" s="9">
        <v>5</v>
      </c>
      <c r="I111" s="10">
        <f t="shared" si="2"/>
        <v>1.5341614906832297</v>
      </c>
    </row>
    <row r="112" spans="1:9">
      <c r="A112" t="s">
        <v>122</v>
      </c>
      <c r="B112" s="6">
        <v>5.2401999999999997</v>
      </c>
      <c r="C112" s="7">
        <v>0.161</v>
      </c>
      <c r="D112" s="7">
        <v>4.0000000000000001E-3</v>
      </c>
      <c r="E112" s="7">
        <v>0.123</v>
      </c>
      <c r="F112" s="7">
        <v>4.0000000000000001E-3</v>
      </c>
      <c r="G112" s="8">
        <f t="shared" si="3"/>
        <v>64.394488759971011</v>
      </c>
      <c r="H112" s="9">
        <v>1</v>
      </c>
      <c r="I112" s="10">
        <f t="shared" si="2"/>
        <v>1.319327731092437</v>
      </c>
    </row>
    <row r="113" spans="1:9">
      <c r="A113" t="s">
        <v>123</v>
      </c>
      <c r="B113" s="6">
        <v>5.2401999999999997</v>
      </c>
      <c r="C113" s="7">
        <v>0.222</v>
      </c>
      <c r="D113" s="7">
        <v>3.0000000000000001E-3</v>
      </c>
      <c r="E113" s="7">
        <v>0.156</v>
      </c>
      <c r="F113" s="7">
        <v>4.0000000000000001E-3</v>
      </c>
      <c r="G113" s="8">
        <f t="shared" si="3"/>
        <v>22.707530246937139</v>
      </c>
      <c r="H113" s="9">
        <v>5</v>
      </c>
      <c r="I113" s="10">
        <f t="shared" si="2"/>
        <v>1.4407894736842106</v>
      </c>
    </row>
    <row r="114" spans="1:9">
      <c r="A114" t="s">
        <v>124</v>
      </c>
      <c r="B114" s="6">
        <v>5.2401999999999997</v>
      </c>
      <c r="C114" s="7">
        <v>0.45600000000000002</v>
      </c>
      <c r="D114" s="7">
        <v>4.0000000000000001E-3</v>
      </c>
      <c r="E114" s="7">
        <v>0.313</v>
      </c>
      <c r="F114" s="7">
        <v>6.0000000000000001E-3</v>
      </c>
      <c r="G114" s="8">
        <f t="shared" si="3"/>
        <v>49.143162474714707</v>
      </c>
      <c r="H114" s="9">
        <v>5</v>
      </c>
      <c r="I114" s="10">
        <f t="shared" si="2"/>
        <v>1.4723127035830619</v>
      </c>
    </row>
    <row r="115" spans="1:9">
      <c r="A115" t="s">
        <v>125</v>
      </c>
      <c r="B115" s="6">
        <v>5.2401999999999997</v>
      </c>
      <c r="C115" s="7">
        <v>0.41899999999999998</v>
      </c>
      <c r="D115" s="7">
        <v>4.0000000000000001E-3</v>
      </c>
      <c r="E115" s="7">
        <v>0.33100000000000002</v>
      </c>
      <c r="F115" s="7">
        <v>5.0000000000000001E-3</v>
      </c>
      <c r="G115" s="8">
        <f t="shared" si="3"/>
        <v>30.163734208617981</v>
      </c>
      <c r="H115" s="9">
        <v>5</v>
      </c>
      <c r="I115" s="10">
        <f t="shared" si="2"/>
        <v>1.2730061349693251</v>
      </c>
    </row>
    <row r="116" spans="1:9">
      <c r="A116" t="s">
        <v>126</v>
      </c>
      <c r="B116" s="6">
        <v>5.2401999999999997</v>
      </c>
      <c r="C116" s="7">
        <v>0.43099999999999999</v>
      </c>
      <c r="D116" s="7">
        <v>3.0000000000000001E-3</v>
      </c>
      <c r="E116" s="7">
        <v>0.28499999999999998</v>
      </c>
      <c r="F116" s="7">
        <v>4.0000000000000001E-3</v>
      </c>
      <c r="G116" s="8">
        <f>(10*29.6*H$1)*((C116-D116)-(E116-F116))/(B116*H116)</f>
        <v>49.820999198503877</v>
      </c>
      <c r="H116" s="9">
        <v>5</v>
      </c>
      <c r="I116" s="10">
        <f t="shared" si="2"/>
        <v>1.523131672597865</v>
      </c>
    </row>
  </sheetData>
  <mergeCells count="2">
    <mergeCell ref="C2:D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 to Blake 1.14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Roberson, Jennifer</dc:creator>
  <cp:lastModifiedBy>bbeyea</cp:lastModifiedBy>
  <dcterms:created xsi:type="dcterms:W3CDTF">2015-01-14T16:10:29Z</dcterms:created>
  <dcterms:modified xsi:type="dcterms:W3CDTF">2015-01-21T21:33:36Z</dcterms:modified>
</cp:coreProperties>
</file>