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440" tabRatio="500"/>
  </bookViews>
  <sheets>
    <sheet name="Sent to Blake 1.20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</calcChain>
</file>

<file path=xl/sharedStrings.xml><?xml version="1.0" encoding="utf-8"?>
<sst xmlns="http://schemas.openxmlformats.org/spreadsheetml/2006/main" count="67" uniqueCount="66">
  <si>
    <t xml:space="preserve">   SOLVENT VOLUME (mls):</t>
  </si>
  <si>
    <t>Initial Abs</t>
  </si>
  <si>
    <t>Acid Abs</t>
  </si>
  <si>
    <t>Chlorophyll a</t>
  </si>
  <si>
    <t>Pathlength</t>
  </si>
  <si>
    <t>ACID</t>
  </si>
  <si>
    <t>Site</t>
  </si>
  <si>
    <t>Area, cm2</t>
  </si>
  <si>
    <t>665 nm</t>
  </si>
  <si>
    <t>750 nm</t>
  </si>
  <si>
    <t>665nm</t>
  </si>
  <si>
    <r>
      <t>(mg/m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</si>
  <si>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(cm)</t>
  </si>
  <si>
    <t>RATIO</t>
  </si>
  <si>
    <t>41856-14-P-98</t>
  </si>
  <si>
    <t>41856-14-C-9</t>
  </si>
  <si>
    <t>41856-14-NP-89</t>
  </si>
  <si>
    <t>41856-14-C-7</t>
  </si>
  <si>
    <t>41856-14-N-68</t>
  </si>
  <si>
    <t>41856-14-NP-47</t>
  </si>
  <si>
    <t>41856-14-P-7</t>
  </si>
  <si>
    <t>41856-14-P-58</t>
  </si>
  <si>
    <t>41858-15-NP-70</t>
  </si>
  <si>
    <t>41858-15-C-80</t>
  </si>
  <si>
    <t>41858-15-NP-87</t>
  </si>
  <si>
    <t>41858-15-N-38</t>
  </si>
  <si>
    <t>41858-15-N-10</t>
  </si>
  <si>
    <t>41858-15-N-104</t>
  </si>
  <si>
    <t>41858-15-C-31</t>
  </si>
  <si>
    <t>41858-15-P-63</t>
  </si>
  <si>
    <t>41858-15-P-38</t>
  </si>
  <si>
    <t>41858-15-P-14</t>
  </si>
  <si>
    <t>41858-15-C-98</t>
  </si>
  <si>
    <t>41858-15-N-83</t>
  </si>
  <si>
    <t>41858-15-NP-46</t>
  </si>
  <si>
    <t>41858-15-N-44</t>
  </si>
  <si>
    <t>41858-15-P-76</t>
  </si>
  <si>
    <t>41858-15-C-69</t>
  </si>
  <si>
    <t>41857-7-C-76</t>
  </si>
  <si>
    <t>41857-7-C-86</t>
  </si>
  <si>
    <t>41857-7-NP-102</t>
  </si>
  <si>
    <t>41857-7-NP-101</t>
  </si>
  <si>
    <t>41857-7-N-36</t>
  </si>
  <si>
    <t>41857-7-P-39</t>
  </si>
  <si>
    <t>41857-7-P-53</t>
  </si>
  <si>
    <t>41857-7-C-82</t>
  </si>
  <si>
    <t>41857-7-P-28</t>
  </si>
  <si>
    <t>41857-7-P-43</t>
  </si>
  <si>
    <t>41857-7-P-115</t>
  </si>
  <si>
    <t>41857-7-N-107</t>
  </si>
  <si>
    <t>41857-7-N-108</t>
  </si>
  <si>
    <t>41857-7-N-110</t>
  </si>
  <si>
    <t>41857-7-C-64</t>
  </si>
  <si>
    <t>41857-7-NP-41</t>
  </si>
  <si>
    <t>41857-7-NP-72</t>
  </si>
  <si>
    <t>41857-7-NP-58</t>
  </si>
  <si>
    <t>41857-7-N-31</t>
  </si>
  <si>
    <t>41857-7-C-61</t>
  </si>
  <si>
    <t>41858-8-NP-35</t>
  </si>
  <si>
    <t>41858-8-NP-4</t>
  </si>
  <si>
    <t>41858-8-P-91</t>
  </si>
  <si>
    <t>41858-8-P-16</t>
  </si>
  <si>
    <t>41858-8-C-34</t>
  </si>
  <si>
    <t>41858-8-C-12</t>
  </si>
  <si>
    <t>41858-8-NP-19</t>
  </si>
  <si>
    <t>41858-8-N-99</t>
  </si>
</sst>
</file>

<file path=xl/styles.xml><?xml version="1.0" encoding="utf-8"?>
<styleSheet xmlns="http://schemas.openxmlformats.org/spreadsheetml/2006/main">
  <numFmts count="4">
    <numFmt numFmtId="164" formatCode="0_)"/>
    <numFmt numFmtId="165" formatCode="0.000"/>
    <numFmt numFmtId="166" formatCode="0.0_)"/>
    <numFmt numFmtId="167" formatCode="0.00_)"/>
  </numFmts>
  <fonts count="6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12"/>
      <name val="Arial"/>
      <family val="2"/>
    </font>
    <font>
      <vertAlign val="superscript"/>
      <sz val="12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1" fillId="0" borderId="0" xfId="1" applyNumberFormat="1" applyProtection="1"/>
    <xf numFmtId="164" fontId="2" fillId="0" borderId="0" xfId="1" applyNumberFormat="1" applyFont="1" applyProtection="1">
      <protection locked="0"/>
    </xf>
    <xf numFmtId="0" fontId="1" fillId="0" borderId="0" xfId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0" applyFont="1" applyAlignment="1">
      <alignment horizontal="right"/>
    </xf>
    <xf numFmtId="165" fontId="4" fillId="2" borderId="0" xfId="0" applyNumberFormat="1" applyFont="1" applyFill="1"/>
    <xf numFmtId="166" fontId="1" fillId="0" borderId="0" xfId="2" applyNumberFormat="1" applyProtection="1"/>
    <xf numFmtId="2" fontId="4" fillId="2" borderId="0" xfId="0" applyNumberFormat="1" applyFont="1" applyFill="1"/>
    <xf numFmtId="167" fontId="1" fillId="0" borderId="0" xfId="1" applyNumberFormat="1" applyProtection="1"/>
    <xf numFmtId="0" fontId="1" fillId="0" borderId="0" xfId="1" applyAlignment="1">
      <alignment horizontal="center"/>
    </xf>
  </cellXfs>
  <cellStyles count="6">
    <cellStyle name="Normal" xfId="0" builtinId="0"/>
    <cellStyle name="Normal 2" xfId="3"/>
    <cellStyle name="Normal 2 2" xfId="4"/>
    <cellStyle name="Normal_CDPHE Chlorophyll  2008" xfId="1"/>
    <cellStyle name="Normal_Lake_chlsecchi" xfId="2"/>
    <cellStyle name="Percent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activeCell="G34" sqref="G34"/>
    </sheetView>
  </sheetViews>
  <sheetFormatPr defaultColWidth="11" defaultRowHeight="15.75"/>
  <cols>
    <col min="1" max="1" width="14.5" bestFit="1" customWidth="1"/>
    <col min="2" max="2" width="10.375" bestFit="1" customWidth="1"/>
    <col min="7" max="7" width="13" bestFit="1" customWidth="1"/>
    <col min="9" max="9" width="7.125" bestFit="1" customWidth="1"/>
  </cols>
  <sheetData>
    <row r="1" spans="1:9">
      <c r="A1" s="1"/>
      <c r="B1" s="1"/>
      <c r="C1" s="1"/>
      <c r="D1" s="1"/>
      <c r="E1" s="2" t="s">
        <v>0</v>
      </c>
      <c r="G1" s="2"/>
      <c r="H1" s="3">
        <v>30</v>
      </c>
      <c r="I1" s="1"/>
    </row>
    <row r="2" spans="1:9">
      <c r="C2" s="11" t="s">
        <v>1</v>
      </c>
      <c r="D2" s="11"/>
      <c r="E2" s="11" t="s">
        <v>2</v>
      </c>
      <c r="F2" s="11"/>
      <c r="G2" s="4" t="s">
        <v>3</v>
      </c>
      <c r="H2" s="1" t="s">
        <v>4</v>
      </c>
      <c r="I2" s="4" t="s">
        <v>5</v>
      </c>
    </row>
    <row r="3" spans="1:9" ht="18.7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9</v>
      </c>
      <c r="G3" s="5" t="s">
        <v>11</v>
      </c>
      <c r="H3" s="4" t="s">
        <v>12</v>
      </c>
      <c r="I3" s="4" t="s">
        <v>13</v>
      </c>
    </row>
    <row r="4" spans="1:9">
      <c r="A4" t="s">
        <v>14</v>
      </c>
      <c r="B4" s="6">
        <v>5.2401999999999997</v>
      </c>
      <c r="C4" s="7">
        <v>0.20300000000000001</v>
      </c>
      <c r="D4" s="7">
        <v>3.0000000000000001E-3</v>
      </c>
      <c r="E4" s="7">
        <v>0.151</v>
      </c>
      <c r="F4" s="7">
        <v>4.0000000000000001E-3</v>
      </c>
      <c r="G4" s="8">
        <f>(10*29.6*H$1)*((C4-D4)-(E4-F4))/(B4*H4)</f>
        <v>17.962673180412967</v>
      </c>
      <c r="H4" s="9">
        <v>5</v>
      </c>
      <c r="I4" s="10">
        <f t="shared" ref="I4:I55" si="0">(C4-D4)/(E4-F4)</f>
        <v>1.360544217687075</v>
      </c>
    </row>
    <row r="5" spans="1:9">
      <c r="A5" t="s">
        <v>15</v>
      </c>
      <c r="B5" s="6">
        <v>5.2401999999999997</v>
      </c>
      <c r="C5" s="7">
        <v>0.253</v>
      </c>
      <c r="D5" s="7">
        <v>4.0000000000000001E-3</v>
      </c>
      <c r="E5" s="7">
        <v>0.17199999999999999</v>
      </c>
      <c r="F5" s="7">
        <v>5.0000000000000001E-3</v>
      </c>
      <c r="G5" s="8">
        <f t="shared" ref="G5:G55" si="1">(10*29.6*H$1)*((C5-D5)-(E5-F5))/(B5*H5)</f>
        <v>27.791305675355911</v>
      </c>
      <c r="H5" s="9">
        <v>5</v>
      </c>
      <c r="I5" s="10">
        <f t="shared" si="0"/>
        <v>1.4910179640718564</v>
      </c>
    </row>
    <row r="6" spans="1:9">
      <c r="A6" t="s">
        <v>16</v>
      </c>
      <c r="B6" s="6">
        <v>5.2401999999999997</v>
      </c>
      <c r="C6" s="7">
        <v>0.39200000000000002</v>
      </c>
      <c r="D6" s="7">
        <v>4.0000000000000001E-3</v>
      </c>
      <c r="E6" s="7">
        <v>0.28999999999999998</v>
      </c>
      <c r="F6" s="7">
        <v>5.0000000000000001E-3</v>
      </c>
      <c r="G6" s="8">
        <f t="shared" si="1"/>
        <v>34.908591275142179</v>
      </c>
      <c r="H6" s="9">
        <v>5</v>
      </c>
      <c r="I6" s="10">
        <f t="shared" si="0"/>
        <v>1.3614035087719301</v>
      </c>
    </row>
    <row r="7" spans="1:9">
      <c r="A7" t="s">
        <v>17</v>
      </c>
      <c r="B7" s="6">
        <v>5.2401999999999997</v>
      </c>
      <c r="C7" s="7">
        <v>0.309</v>
      </c>
      <c r="D7" s="7">
        <v>3.0000000000000001E-3</v>
      </c>
      <c r="E7" s="7">
        <v>0.20899999999999999</v>
      </c>
      <c r="F7" s="7">
        <v>4.0000000000000001E-3</v>
      </c>
      <c r="G7" s="8">
        <f t="shared" si="1"/>
        <v>34.230754551353009</v>
      </c>
      <c r="H7" s="9">
        <v>5</v>
      </c>
      <c r="I7" s="10">
        <f t="shared" si="0"/>
        <v>1.4926829268292683</v>
      </c>
    </row>
    <row r="8" spans="1:9">
      <c r="A8" t="s">
        <v>18</v>
      </c>
      <c r="B8" s="6">
        <v>5.2401999999999997</v>
      </c>
      <c r="C8" s="7">
        <v>0.308</v>
      </c>
      <c r="D8" s="7">
        <v>4.0000000000000001E-3</v>
      </c>
      <c r="E8" s="7">
        <v>0.20899999999999999</v>
      </c>
      <c r="F8" s="7">
        <v>5.0000000000000001E-3</v>
      </c>
      <c r="G8" s="8">
        <f t="shared" si="1"/>
        <v>33.891836189458417</v>
      </c>
      <c r="H8" s="9">
        <v>5</v>
      </c>
      <c r="I8" s="10">
        <f t="shared" si="0"/>
        <v>1.4901960784313726</v>
      </c>
    </row>
    <row r="9" spans="1:9">
      <c r="A9" t="s">
        <v>19</v>
      </c>
      <c r="B9" s="6">
        <v>5.2401999999999997</v>
      </c>
      <c r="C9" s="7">
        <v>0.45500000000000002</v>
      </c>
      <c r="D9" s="7">
        <v>5.0000000000000001E-3</v>
      </c>
      <c r="E9" s="7">
        <v>0.33400000000000002</v>
      </c>
      <c r="F9" s="7">
        <v>6.0000000000000001E-3</v>
      </c>
      <c r="G9" s="8">
        <f t="shared" si="1"/>
        <v>41.348040151139266</v>
      </c>
      <c r="H9" s="9">
        <v>5</v>
      </c>
      <c r="I9" s="10">
        <f t="shared" si="0"/>
        <v>1.371951219512195</v>
      </c>
    </row>
    <row r="10" spans="1:9">
      <c r="A10" t="s">
        <v>20</v>
      </c>
      <c r="B10" s="6">
        <v>5.2401999999999997</v>
      </c>
      <c r="C10" s="7">
        <v>0.151</v>
      </c>
      <c r="D10" s="7">
        <v>3.0000000000000001E-3</v>
      </c>
      <c r="E10" s="7">
        <v>0.115</v>
      </c>
      <c r="F10" s="7">
        <v>3.0000000000000001E-3</v>
      </c>
      <c r="G10" s="8">
        <f t="shared" si="1"/>
        <v>12.201061028205025</v>
      </c>
      <c r="H10" s="9">
        <v>5</v>
      </c>
      <c r="I10" s="10">
        <f t="shared" si="0"/>
        <v>1.3214285714285714</v>
      </c>
    </row>
    <row r="11" spans="1:9">
      <c r="A11" t="s">
        <v>21</v>
      </c>
      <c r="B11" s="6">
        <v>5.2401999999999997</v>
      </c>
      <c r="C11" s="7">
        <v>0.19800000000000001</v>
      </c>
      <c r="D11" s="7">
        <v>3.0000000000000001E-3</v>
      </c>
      <c r="E11" s="7">
        <v>0.14899999999999999</v>
      </c>
      <c r="F11" s="7">
        <v>4.0000000000000001E-3</v>
      </c>
      <c r="G11" s="8">
        <f t="shared" si="1"/>
        <v>16.945918094729215</v>
      </c>
      <c r="H11" s="9">
        <v>5</v>
      </c>
      <c r="I11" s="10">
        <f t="shared" si="0"/>
        <v>1.3448275862068968</v>
      </c>
    </row>
    <row r="12" spans="1:9">
      <c r="A12" t="s">
        <v>22</v>
      </c>
      <c r="B12" s="6">
        <v>5.2401999999999997</v>
      </c>
      <c r="C12" s="7">
        <v>0.19400000000000001</v>
      </c>
      <c r="D12" s="7">
        <v>3.0000000000000001E-3</v>
      </c>
      <c r="E12" s="7">
        <v>0.151</v>
      </c>
      <c r="F12" s="7">
        <v>4.0000000000000001E-3</v>
      </c>
      <c r="G12" s="8">
        <f t="shared" si="1"/>
        <v>74.562039616808534</v>
      </c>
      <c r="H12" s="9">
        <v>1</v>
      </c>
      <c r="I12" s="10">
        <f t="shared" si="0"/>
        <v>1.2993197278911566</v>
      </c>
    </row>
    <row r="13" spans="1:9">
      <c r="A13" t="s">
        <v>23</v>
      </c>
      <c r="B13" s="6">
        <v>5.2401999999999997</v>
      </c>
      <c r="C13" s="7">
        <v>0.33300000000000002</v>
      </c>
      <c r="D13" s="7">
        <v>7.0000000000000001E-3</v>
      </c>
      <c r="E13" s="7">
        <v>0.222</v>
      </c>
      <c r="F13" s="7">
        <v>1.2E-2</v>
      </c>
      <c r="G13" s="8">
        <f t="shared" si="1"/>
        <v>39.31452997977177</v>
      </c>
      <c r="H13" s="9">
        <v>5</v>
      </c>
      <c r="I13" s="10">
        <f t="shared" si="0"/>
        <v>1.5523809523809524</v>
      </c>
    </row>
    <row r="14" spans="1:9">
      <c r="A14" t="s">
        <v>24</v>
      </c>
      <c r="B14" s="6">
        <v>5.2401999999999997</v>
      </c>
      <c r="C14" s="7">
        <v>0.19900000000000001</v>
      </c>
      <c r="D14" s="7">
        <v>4.0000000000000001E-3</v>
      </c>
      <c r="E14" s="7">
        <v>0.153</v>
      </c>
      <c r="F14" s="7">
        <v>5.0000000000000001E-3</v>
      </c>
      <c r="G14" s="8">
        <f t="shared" si="1"/>
        <v>79.645815045227309</v>
      </c>
      <c r="H14" s="9">
        <v>1</v>
      </c>
      <c r="I14" s="10">
        <f t="shared" si="0"/>
        <v>1.3175675675675678</v>
      </c>
    </row>
    <row r="15" spans="1:9">
      <c r="A15" t="s">
        <v>25</v>
      </c>
      <c r="B15" s="6">
        <v>5.2401999999999997</v>
      </c>
      <c r="C15" s="7">
        <v>0.61599999999999999</v>
      </c>
      <c r="D15" s="7">
        <v>1.4E-2</v>
      </c>
      <c r="E15" s="7">
        <v>0.40400000000000003</v>
      </c>
      <c r="F15" s="7">
        <v>1.2999999999999999E-2</v>
      </c>
      <c r="G15" s="8">
        <f t="shared" si="1"/>
        <v>71.51177435975724</v>
      </c>
      <c r="H15" s="9">
        <v>5</v>
      </c>
      <c r="I15" s="10">
        <f t="shared" si="0"/>
        <v>1.5396419437340152</v>
      </c>
    </row>
    <row r="16" spans="1:9">
      <c r="A16" t="s">
        <v>26</v>
      </c>
      <c r="B16" s="6">
        <v>5.2401999999999997</v>
      </c>
      <c r="C16" s="7">
        <v>0.628</v>
      </c>
      <c r="D16" s="7">
        <v>1.4999999999999999E-2</v>
      </c>
      <c r="E16" s="7">
        <v>0.42199999999999999</v>
      </c>
      <c r="F16" s="7">
        <v>1.4999999999999999E-2</v>
      </c>
      <c r="G16" s="8">
        <f t="shared" si="1"/>
        <v>69.817182550284343</v>
      </c>
      <c r="H16" s="9">
        <v>5</v>
      </c>
      <c r="I16" s="10">
        <f t="shared" si="0"/>
        <v>1.5061425061425062</v>
      </c>
    </row>
    <row r="17" spans="1:9">
      <c r="A17" t="s">
        <v>27</v>
      </c>
      <c r="B17" s="6">
        <v>5.2401999999999997</v>
      </c>
      <c r="C17" s="7">
        <v>0.16600000000000001</v>
      </c>
      <c r="D17" s="7">
        <v>3.0000000000000001E-3</v>
      </c>
      <c r="E17" s="7">
        <v>0.105</v>
      </c>
      <c r="F17" s="7">
        <v>3.0000000000000001E-3</v>
      </c>
      <c r="G17" s="8">
        <f t="shared" si="1"/>
        <v>103.37010037784819</v>
      </c>
      <c r="H17" s="9">
        <v>1</v>
      </c>
      <c r="I17" s="10">
        <f t="shared" si="0"/>
        <v>1.5980392156862746</v>
      </c>
    </row>
    <row r="18" spans="1:9">
      <c r="A18" t="s">
        <v>28</v>
      </c>
      <c r="B18" s="6">
        <v>5.2401999999999997</v>
      </c>
      <c r="C18" s="7">
        <v>0.23499999999999999</v>
      </c>
      <c r="D18" s="7">
        <v>7.0000000000000001E-3</v>
      </c>
      <c r="E18" s="7">
        <v>0.16300000000000001</v>
      </c>
      <c r="F18" s="7">
        <v>1.4999999999999999E-2</v>
      </c>
      <c r="G18" s="8">
        <f t="shared" si="1"/>
        <v>27.11346895156672</v>
      </c>
      <c r="H18" s="9">
        <v>5</v>
      </c>
      <c r="I18" s="10">
        <f t="shared" si="0"/>
        <v>1.5405405405405401</v>
      </c>
    </row>
    <row r="19" spans="1:9">
      <c r="A19" t="s">
        <v>29</v>
      </c>
      <c r="B19" s="6">
        <v>5.2401999999999997</v>
      </c>
      <c r="C19" s="7">
        <v>0.26400000000000001</v>
      </c>
      <c r="D19" s="7">
        <v>6.0000000000000001E-3</v>
      </c>
      <c r="E19" s="7">
        <v>0.189</v>
      </c>
      <c r="F19" s="7">
        <v>1.0999999999999999E-2</v>
      </c>
      <c r="G19" s="8">
        <f t="shared" si="1"/>
        <v>27.113468951566738</v>
      </c>
      <c r="H19" s="9">
        <v>5</v>
      </c>
      <c r="I19" s="10">
        <f t="shared" si="0"/>
        <v>1.4494382022471912</v>
      </c>
    </row>
    <row r="20" spans="1:9">
      <c r="A20" t="s">
        <v>30</v>
      </c>
      <c r="B20" s="6">
        <v>5.2401999999999997</v>
      </c>
      <c r="C20" s="7">
        <v>0.158</v>
      </c>
      <c r="D20" s="7">
        <v>3.0000000000000001E-3</v>
      </c>
      <c r="E20" s="7">
        <v>0.121</v>
      </c>
      <c r="F20" s="7">
        <v>5.0000000000000001E-3</v>
      </c>
      <c r="G20" s="8">
        <f t="shared" si="1"/>
        <v>13.217816113888784</v>
      </c>
      <c r="H20" s="9">
        <v>5</v>
      </c>
      <c r="I20" s="10">
        <f t="shared" si="0"/>
        <v>1.3362068965517242</v>
      </c>
    </row>
    <row r="21" spans="1:9">
      <c r="A21" t="s">
        <v>31</v>
      </c>
      <c r="B21" s="6">
        <v>5.2401999999999997</v>
      </c>
      <c r="C21" s="7">
        <v>0.16900000000000001</v>
      </c>
      <c r="D21" s="7">
        <v>4.0000000000000001E-3</v>
      </c>
      <c r="E21" s="7">
        <v>0.13700000000000001</v>
      </c>
      <c r="F21" s="7">
        <v>5.0000000000000001E-3</v>
      </c>
      <c r="G21" s="8">
        <f t="shared" si="1"/>
        <v>11.184305942521279</v>
      </c>
      <c r="H21" s="9">
        <v>5</v>
      </c>
      <c r="I21" s="10">
        <f t="shared" si="0"/>
        <v>1.25</v>
      </c>
    </row>
    <row r="22" spans="1:9">
      <c r="A22" t="s">
        <v>32</v>
      </c>
      <c r="B22" s="6">
        <v>5.2401999999999997</v>
      </c>
      <c r="C22" s="7">
        <v>0.255</v>
      </c>
      <c r="D22" s="7">
        <v>7.0000000000000001E-3</v>
      </c>
      <c r="E22" s="7">
        <v>0.17599999999999999</v>
      </c>
      <c r="F22" s="7">
        <v>1.4999999999999999E-2</v>
      </c>
      <c r="G22" s="8">
        <f t="shared" si="1"/>
        <v>29.485897484828829</v>
      </c>
      <c r="H22" s="9">
        <v>5</v>
      </c>
      <c r="I22" s="10">
        <f t="shared" si="0"/>
        <v>1.5403726708074537</v>
      </c>
    </row>
    <row r="23" spans="1:9">
      <c r="A23" t="s">
        <v>33</v>
      </c>
      <c r="B23" s="6">
        <v>5.2401999999999997</v>
      </c>
      <c r="C23" s="7">
        <v>0.59899999999999998</v>
      </c>
      <c r="D23" s="7">
        <v>1.2E-2</v>
      </c>
      <c r="E23" s="7">
        <v>0.39100000000000001</v>
      </c>
      <c r="F23" s="7">
        <v>1.2999999999999999E-2</v>
      </c>
      <c r="G23" s="8">
        <f t="shared" si="1"/>
        <v>70.83393763596807</v>
      </c>
      <c r="H23" s="9">
        <v>5</v>
      </c>
      <c r="I23" s="10">
        <f t="shared" si="0"/>
        <v>1.5529100529100528</v>
      </c>
    </row>
    <row r="24" spans="1:9">
      <c r="A24" t="s">
        <v>34</v>
      </c>
      <c r="B24" s="6">
        <v>5.2401999999999997</v>
      </c>
      <c r="C24" s="7">
        <v>0.65500000000000003</v>
      </c>
      <c r="D24" s="7">
        <v>8.0000000000000002E-3</v>
      </c>
      <c r="E24" s="7">
        <v>0.47899999999999998</v>
      </c>
      <c r="F24" s="7">
        <v>1.0999999999999999E-2</v>
      </c>
      <c r="G24" s="8">
        <f t="shared" si="1"/>
        <v>60.666386779130583</v>
      </c>
      <c r="H24" s="9">
        <v>5</v>
      </c>
      <c r="I24" s="10">
        <f t="shared" si="0"/>
        <v>1.3824786324786327</v>
      </c>
    </row>
    <row r="25" spans="1:9">
      <c r="A25" t="s">
        <v>35</v>
      </c>
      <c r="B25" s="6">
        <v>5.2401999999999997</v>
      </c>
      <c r="C25" s="7">
        <v>0.58199999999999996</v>
      </c>
      <c r="D25" s="7">
        <v>1.2E-2</v>
      </c>
      <c r="E25" s="7">
        <v>0.45</v>
      </c>
      <c r="F25" s="7">
        <v>1.2999999999999999E-2</v>
      </c>
      <c r="G25" s="8">
        <f t="shared" si="1"/>
        <v>45.076142131979672</v>
      </c>
      <c r="H25" s="9">
        <v>5</v>
      </c>
      <c r="I25" s="10">
        <f t="shared" si="0"/>
        <v>1.3043478260869563</v>
      </c>
    </row>
    <row r="26" spans="1:9">
      <c r="A26" t="s">
        <v>36</v>
      </c>
      <c r="B26" s="6">
        <v>5.2401999999999997</v>
      </c>
      <c r="C26" s="7">
        <v>0.20100000000000001</v>
      </c>
      <c r="D26" s="7">
        <v>7.0000000000000001E-3</v>
      </c>
      <c r="E26" s="7">
        <v>0.159</v>
      </c>
      <c r="F26" s="7">
        <v>8.9999999999999993E-3</v>
      </c>
      <c r="G26" s="8">
        <f t="shared" si="1"/>
        <v>14.912407923361707</v>
      </c>
      <c r="H26" s="9">
        <v>5</v>
      </c>
      <c r="I26" s="10">
        <f t="shared" si="0"/>
        <v>1.2933333333333334</v>
      </c>
    </row>
    <row r="27" spans="1:9">
      <c r="A27" t="s">
        <v>37</v>
      </c>
      <c r="B27" s="6">
        <v>5.2401999999999997</v>
      </c>
      <c r="C27" s="7">
        <v>0.28499999999999998</v>
      </c>
      <c r="D27" s="7">
        <v>7.0000000000000001E-3</v>
      </c>
      <c r="E27" s="7">
        <v>0.19500000000000001</v>
      </c>
      <c r="F27" s="7">
        <v>1.6E-2</v>
      </c>
      <c r="G27" s="8">
        <f t="shared" si="1"/>
        <v>33.552917827563824</v>
      </c>
      <c r="H27" s="9">
        <v>5</v>
      </c>
      <c r="I27" s="10">
        <f t="shared" si="0"/>
        <v>1.5530726256983238</v>
      </c>
    </row>
    <row r="28" spans="1:9">
      <c r="A28" t="s">
        <v>38</v>
      </c>
      <c r="B28" s="6">
        <v>5.2401999999999997</v>
      </c>
      <c r="C28" s="7">
        <v>0.53500000000000003</v>
      </c>
      <c r="D28" s="7">
        <v>0.01</v>
      </c>
      <c r="E28" s="7">
        <v>0.36699999999999999</v>
      </c>
      <c r="F28" s="7">
        <v>1.7000000000000001E-2</v>
      </c>
      <c r="G28" s="8">
        <f t="shared" si="1"/>
        <v>59.31071333155225</v>
      </c>
      <c r="H28" s="9">
        <v>5</v>
      </c>
      <c r="I28" s="10">
        <f t="shared" si="0"/>
        <v>1.5000000000000002</v>
      </c>
    </row>
    <row r="29" spans="1:9">
      <c r="A29" t="s">
        <v>39</v>
      </c>
      <c r="B29" s="6">
        <v>5.2401999999999997</v>
      </c>
      <c r="C29" s="7">
        <v>0.54900000000000004</v>
      </c>
      <c r="D29" s="7">
        <v>8.0000000000000002E-3</v>
      </c>
      <c r="E29" s="7">
        <v>0.36799999999999999</v>
      </c>
      <c r="F29" s="7">
        <v>1.6E-2</v>
      </c>
      <c r="G29" s="8">
        <f t="shared" si="1"/>
        <v>64.055570398076426</v>
      </c>
      <c r="H29" s="9">
        <v>5</v>
      </c>
      <c r="I29" s="10">
        <f t="shared" si="0"/>
        <v>1.5369318181818183</v>
      </c>
    </row>
    <row r="30" spans="1:9">
      <c r="A30" t="s">
        <v>40</v>
      </c>
      <c r="B30" s="6">
        <v>5.2401999999999997</v>
      </c>
      <c r="C30" s="7">
        <v>0.36099999999999999</v>
      </c>
      <c r="D30" s="7">
        <v>4.0000000000000001E-3</v>
      </c>
      <c r="E30" s="7">
        <v>0.23400000000000001</v>
      </c>
      <c r="F30" s="7">
        <v>4.0000000000000001E-3</v>
      </c>
      <c r="G30" s="8">
        <f t="shared" si="1"/>
        <v>215.2131598030609</v>
      </c>
      <c r="H30" s="9">
        <v>1</v>
      </c>
      <c r="I30" s="10">
        <f t="shared" si="0"/>
        <v>1.5521739130434782</v>
      </c>
    </row>
    <row r="31" spans="1:9">
      <c r="A31" t="s">
        <v>41</v>
      </c>
      <c r="B31" s="6">
        <v>5.2401999999999997</v>
      </c>
      <c r="C31" s="7">
        <v>0.315</v>
      </c>
      <c r="D31" s="7">
        <v>4.0000000000000001E-3</v>
      </c>
      <c r="E31" s="7">
        <v>0.20799999999999999</v>
      </c>
      <c r="F31" s="7">
        <v>6.0000000000000001E-3</v>
      </c>
      <c r="G31" s="8">
        <f t="shared" si="1"/>
        <v>184.71050723254839</v>
      </c>
      <c r="H31" s="9">
        <v>1</v>
      </c>
      <c r="I31" s="10">
        <f t="shared" si="0"/>
        <v>1.5396039603960396</v>
      </c>
    </row>
    <row r="32" spans="1:9">
      <c r="A32" t="s">
        <v>42</v>
      </c>
      <c r="B32" s="6">
        <v>5.2401999999999997</v>
      </c>
      <c r="C32" s="7">
        <v>0.25</v>
      </c>
      <c r="D32" s="7">
        <v>7.0000000000000001E-3</v>
      </c>
      <c r="E32" s="7">
        <v>0.157</v>
      </c>
      <c r="F32" s="7">
        <v>8.0000000000000002E-3</v>
      </c>
      <c r="G32" s="8">
        <f t="shared" si="1"/>
        <v>159.29163009045459</v>
      </c>
      <c r="H32" s="9">
        <v>1</v>
      </c>
      <c r="I32" s="10">
        <f t="shared" si="0"/>
        <v>1.6308724832214765</v>
      </c>
    </row>
    <row r="33" spans="1:9">
      <c r="A33" t="s">
        <v>43</v>
      </c>
      <c r="B33" s="6">
        <v>5.2401999999999997</v>
      </c>
      <c r="C33" s="7">
        <v>0.22500000000000001</v>
      </c>
      <c r="D33" s="7">
        <v>6.0000000000000001E-3</v>
      </c>
      <c r="E33" s="7">
        <v>0.16800000000000001</v>
      </c>
      <c r="F33" s="7">
        <v>8.0000000000000002E-3</v>
      </c>
      <c r="G33" s="8">
        <f>(10*29.6*H$1)*((C33-D33)-(E33-F33))/(B33*H33)</f>
        <v>19.996183351780463</v>
      </c>
      <c r="H33" s="9">
        <v>5</v>
      </c>
      <c r="I33" s="10">
        <f t="shared" si="0"/>
        <v>1.3687499999999999</v>
      </c>
    </row>
    <row r="34" spans="1:9">
      <c r="A34" t="s">
        <v>44</v>
      </c>
      <c r="B34" s="6">
        <v>5.2401999999999997</v>
      </c>
      <c r="C34" s="7">
        <v>0.17199999999999999</v>
      </c>
      <c r="D34" s="7">
        <v>4.0000000000000001E-3</v>
      </c>
      <c r="E34" s="7">
        <v>0.121</v>
      </c>
      <c r="F34" s="7">
        <v>5.0000000000000001E-3</v>
      </c>
      <c r="G34" s="8">
        <f t="shared" si="1"/>
        <v>17.623754818518375</v>
      </c>
      <c r="H34" s="9">
        <v>5</v>
      </c>
      <c r="I34" s="10">
        <f t="shared" si="0"/>
        <v>1.4482758620689655</v>
      </c>
    </row>
    <row r="35" spans="1:9">
      <c r="A35" t="s">
        <v>45</v>
      </c>
      <c r="B35" s="6">
        <v>5.2401999999999997</v>
      </c>
      <c r="C35" s="7">
        <v>0.104</v>
      </c>
      <c r="D35" s="7">
        <v>5.0000000000000001E-3</v>
      </c>
      <c r="E35" s="7">
        <v>7.0999999999999994E-2</v>
      </c>
      <c r="F35" s="7">
        <v>8.0000000000000002E-3</v>
      </c>
      <c r="G35" s="8">
        <f t="shared" si="1"/>
        <v>61.005305141025133</v>
      </c>
      <c r="H35" s="9">
        <v>1</v>
      </c>
      <c r="I35" s="10">
        <f t="shared" si="0"/>
        <v>1.5714285714285712</v>
      </c>
    </row>
    <row r="36" spans="1:9">
      <c r="A36" t="s">
        <v>46</v>
      </c>
      <c r="B36" s="6">
        <v>5.2401999999999997</v>
      </c>
      <c r="C36" s="7">
        <v>0.19500000000000001</v>
      </c>
      <c r="D36" s="7">
        <v>4.0000000000000001E-3</v>
      </c>
      <c r="E36" s="7">
        <v>0.14899999999999999</v>
      </c>
      <c r="F36" s="7">
        <v>5.0000000000000001E-3</v>
      </c>
      <c r="G36" s="8">
        <f t="shared" si="1"/>
        <v>15.92916300904546</v>
      </c>
      <c r="H36" s="9">
        <v>5</v>
      </c>
      <c r="I36" s="10">
        <f t="shared" si="0"/>
        <v>1.3263888888888891</v>
      </c>
    </row>
    <row r="37" spans="1:9">
      <c r="A37" t="s">
        <v>47</v>
      </c>
      <c r="B37" s="6">
        <v>5.2401999999999997</v>
      </c>
      <c r="C37" s="7">
        <v>0.19</v>
      </c>
      <c r="D37" s="7">
        <v>3.0000000000000001E-3</v>
      </c>
      <c r="E37" s="7">
        <v>0.14599999999999999</v>
      </c>
      <c r="F37" s="7">
        <v>4.0000000000000001E-3</v>
      </c>
      <c r="G37" s="8">
        <f t="shared" si="1"/>
        <v>15.251326285256292</v>
      </c>
      <c r="H37" s="9">
        <v>5</v>
      </c>
      <c r="I37" s="10">
        <f t="shared" si="0"/>
        <v>1.3169014084507042</v>
      </c>
    </row>
    <row r="38" spans="1:9">
      <c r="A38" t="s">
        <v>48</v>
      </c>
      <c r="B38" s="6">
        <v>5.2401999999999997</v>
      </c>
      <c r="C38" s="7">
        <v>0.21099999999999999</v>
      </c>
      <c r="D38" s="7">
        <v>3.0000000000000001E-3</v>
      </c>
      <c r="E38" s="7">
        <v>0.153</v>
      </c>
      <c r="F38" s="7">
        <v>4.0000000000000001E-3</v>
      </c>
      <c r="G38" s="8">
        <f t="shared" si="1"/>
        <v>19.996183351780463</v>
      </c>
      <c r="H38" s="9">
        <v>5</v>
      </c>
      <c r="I38" s="10">
        <f t="shared" si="0"/>
        <v>1.3959731543624161</v>
      </c>
    </row>
    <row r="39" spans="1:9">
      <c r="A39" t="s">
        <v>49</v>
      </c>
      <c r="B39" s="6">
        <v>5.2401999999999997</v>
      </c>
      <c r="C39" s="7">
        <v>0.20200000000000001</v>
      </c>
      <c r="D39" s="7">
        <v>8.9999999999999993E-3</v>
      </c>
      <c r="E39" s="7">
        <v>0.13</v>
      </c>
      <c r="F39" s="7">
        <v>8.9999999999999993E-3</v>
      </c>
      <c r="G39" s="8">
        <f t="shared" si="1"/>
        <v>122.01061028205029</v>
      </c>
      <c r="H39" s="9">
        <v>1</v>
      </c>
      <c r="I39" s="10">
        <f t="shared" si="0"/>
        <v>1.5950413223140494</v>
      </c>
    </row>
    <row r="40" spans="1:9">
      <c r="A40" t="s">
        <v>50</v>
      </c>
      <c r="B40" s="6">
        <v>5.2401999999999997</v>
      </c>
      <c r="C40" s="7">
        <v>0.27700000000000002</v>
      </c>
      <c r="D40" s="7">
        <v>7.0000000000000001E-3</v>
      </c>
      <c r="E40" s="7">
        <v>0.17399999999999999</v>
      </c>
      <c r="F40" s="7">
        <v>7.0000000000000001E-3</v>
      </c>
      <c r="G40" s="8">
        <f t="shared" si="1"/>
        <v>174.54295637571093</v>
      </c>
      <c r="H40" s="9">
        <v>1</v>
      </c>
      <c r="I40" s="10">
        <f t="shared" si="0"/>
        <v>1.6167664670658686</v>
      </c>
    </row>
    <row r="41" spans="1:9">
      <c r="A41" t="s">
        <v>51</v>
      </c>
      <c r="B41" s="6">
        <v>5.2401999999999997</v>
      </c>
      <c r="C41" s="7">
        <v>0.29399999999999998</v>
      </c>
      <c r="D41" s="7">
        <v>5.0000000000000001E-3</v>
      </c>
      <c r="E41" s="7">
        <v>0.183</v>
      </c>
      <c r="F41" s="7">
        <v>6.0000000000000001E-3</v>
      </c>
      <c r="G41" s="8">
        <f t="shared" si="1"/>
        <v>189.79428266096713</v>
      </c>
      <c r="H41" s="9">
        <v>1</v>
      </c>
      <c r="I41" s="10">
        <f t="shared" si="0"/>
        <v>1.6327683615819208</v>
      </c>
    </row>
    <row r="42" spans="1:9">
      <c r="A42" t="s">
        <v>52</v>
      </c>
      <c r="B42" s="6">
        <v>5.2401999999999997</v>
      </c>
      <c r="C42" s="7">
        <v>0.106</v>
      </c>
      <c r="D42" s="7">
        <v>5.0000000000000001E-3</v>
      </c>
      <c r="E42" s="7">
        <v>7.0999999999999994E-2</v>
      </c>
      <c r="F42" s="7">
        <v>6.0000000000000001E-3</v>
      </c>
      <c r="G42" s="8">
        <f t="shared" si="1"/>
        <v>61.005305141025168</v>
      </c>
      <c r="H42" s="9">
        <v>1</v>
      </c>
      <c r="I42" s="10">
        <f t="shared" si="0"/>
        <v>1.5538461538461541</v>
      </c>
    </row>
    <row r="43" spans="1:9">
      <c r="A43" t="s">
        <v>53</v>
      </c>
      <c r="B43" s="6">
        <v>5.2401999999999997</v>
      </c>
      <c r="C43" s="7">
        <v>0.315</v>
      </c>
      <c r="D43" s="7">
        <v>4.0000000000000001E-3</v>
      </c>
      <c r="E43" s="7">
        <v>0.20499999999999999</v>
      </c>
      <c r="F43" s="7">
        <v>4.0000000000000001E-3</v>
      </c>
      <c r="G43" s="8">
        <f t="shared" si="1"/>
        <v>186.40509904202133</v>
      </c>
      <c r="H43" s="9">
        <v>1</v>
      </c>
      <c r="I43" s="10">
        <f t="shared" si="0"/>
        <v>1.54726368159204</v>
      </c>
    </row>
    <row r="44" spans="1:9">
      <c r="A44" t="s">
        <v>54</v>
      </c>
      <c r="B44" s="6">
        <v>5.2401999999999997</v>
      </c>
      <c r="C44" s="7">
        <v>0.307</v>
      </c>
      <c r="D44" s="7">
        <v>4.0000000000000001E-3</v>
      </c>
      <c r="E44" s="7">
        <v>0.20899999999999999</v>
      </c>
      <c r="F44" s="7">
        <v>5.0000000000000001E-3</v>
      </c>
      <c r="G44" s="8">
        <f t="shared" si="1"/>
        <v>167.76458913781917</v>
      </c>
      <c r="H44" s="9">
        <v>1</v>
      </c>
      <c r="I44" s="10">
        <f t="shared" si="0"/>
        <v>1.4852941176470589</v>
      </c>
    </row>
    <row r="45" spans="1:9">
      <c r="A45" t="s">
        <v>55</v>
      </c>
      <c r="B45" s="6">
        <v>5.2401999999999997</v>
      </c>
      <c r="C45" s="7">
        <v>0.26100000000000001</v>
      </c>
      <c r="D45" s="7">
        <v>5.0000000000000001E-3</v>
      </c>
      <c r="E45" s="7">
        <v>0.20399999999999999</v>
      </c>
      <c r="F45" s="7">
        <v>5.0000000000000001E-3</v>
      </c>
      <c r="G45" s="8">
        <f t="shared" si="1"/>
        <v>96.591733139956531</v>
      </c>
      <c r="H45" s="9">
        <v>1</v>
      </c>
      <c r="I45" s="10">
        <f t="shared" si="0"/>
        <v>1.2864321608040203</v>
      </c>
    </row>
    <row r="46" spans="1:9">
      <c r="A46" t="s">
        <v>56</v>
      </c>
      <c r="B46" s="6">
        <v>5.2401999999999997</v>
      </c>
      <c r="C46" s="7">
        <v>0.27300000000000002</v>
      </c>
      <c r="D46" s="7">
        <v>7.0000000000000001E-3</v>
      </c>
      <c r="E46" s="7">
        <v>0.16600000000000001</v>
      </c>
      <c r="F46" s="7">
        <v>7.0000000000000001E-3</v>
      </c>
      <c r="G46" s="8">
        <f t="shared" si="1"/>
        <v>181.32132361360257</v>
      </c>
      <c r="H46" s="9">
        <v>1</v>
      </c>
      <c r="I46" s="10">
        <f t="shared" si="0"/>
        <v>1.6729559748427674</v>
      </c>
    </row>
    <row r="47" spans="1:9">
      <c r="A47" t="s">
        <v>57</v>
      </c>
      <c r="B47" s="6">
        <v>5.2401999999999997</v>
      </c>
      <c r="C47" s="7">
        <v>8.5000000000000006E-2</v>
      </c>
      <c r="D47" s="7">
        <v>5.0000000000000001E-3</v>
      </c>
      <c r="E47" s="7">
        <v>5.8000000000000003E-2</v>
      </c>
      <c r="F47" s="7">
        <v>5.0000000000000001E-3</v>
      </c>
      <c r="G47" s="8">
        <f t="shared" si="1"/>
        <v>45.753978855768857</v>
      </c>
      <c r="H47" s="9">
        <v>1</v>
      </c>
      <c r="I47" s="10">
        <f t="shared" si="0"/>
        <v>1.5094339622641508</v>
      </c>
    </row>
    <row r="48" spans="1:9">
      <c r="A48" t="s">
        <v>58</v>
      </c>
      <c r="B48" s="6">
        <v>5.2401999999999997</v>
      </c>
      <c r="C48" s="7">
        <v>0.26</v>
      </c>
      <c r="D48" s="7">
        <v>4.0000000000000001E-3</v>
      </c>
      <c r="E48" s="7">
        <v>0.19700000000000001</v>
      </c>
      <c r="F48" s="7">
        <v>5.0000000000000001E-3</v>
      </c>
      <c r="G48" s="8">
        <f t="shared" si="1"/>
        <v>108.45387580626695</v>
      </c>
      <c r="H48" s="9">
        <v>1</v>
      </c>
      <c r="I48" s="10">
        <f t="shared" si="0"/>
        <v>1.3333333333333333</v>
      </c>
    </row>
    <row r="49" spans="1:9">
      <c r="A49" t="s">
        <v>59</v>
      </c>
      <c r="B49" s="6">
        <v>5.2401999999999997</v>
      </c>
      <c r="C49" s="7">
        <v>0.28399999999999997</v>
      </c>
      <c r="D49" s="7">
        <v>4.0000000000000001E-3</v>
      </c>
      <c r="E49" s="7">
        <v>0.20200000000000001</v>
      </c>
      <c r="F49" s="7">
        <v>5.0000000000000001E-3</v>
      </c>
      <c r="G49" s="8">
        <f t="shared" si="1"/>
        <v>140.65112018625237</v>
      </c>
      <c r="H49" s="9">
        <v>1</v>
      </c>
      <c r="I49" s="10">
        <f t="shared" si="0"/>
        <v>1.4213197969543145</v>
      </c>
    </row>
    <row r="50" spans="1:9">
      <c r="A50" t="s">
        <v>60</v>
      </c>
      <c r="B50" s="6">
        <v>5.2401999999999997</v>
      </c>
      <c r="C50" s="7">
        <v>0.09</v>
      </c>
      <c r="D50" s="7">
        <v>2E-3</v>
      </c>
      <c r="E50" s="7">
        <v>7.6999999999999999E-2</v>
      </c>
      <c r="F50" s="7">
        <v>3.0000000000000001E-3</v>
      </c>
      <c r="G50" s="8">
        <f t="shared" si="1"/>
        <v>4.7448570665241778</v>
      </c>
      <c r="H50" s="9">
        <v>5</v>
      </c>
      <c r="I50" s="10">
        <f t="shared" si="0"/>
        <v>1.1891891891891893</v>
      </c>
    </row>
    <row r="51" spans="1:9">
      <c r="A51" t="s">
        <v>61</v>
      </c>
      <c r="B51" s="6">
        <v>5.2401999999999997</v>
      </c>
      <c r="C51" s="7">
        <v>0.108</v>
      </c>
      <c r="D51" s="7">
        <v>2E-3</v>
      </c>
      <c r="E51" s="7">
        <v>8.5999999999999993E-2</v>
      </c>
      <c r="F51" s="7">
        <v>4.0000000000000001E-3</v>
      </c>
      <c r="G51" s="8">
        <f t="shared" si="1"/>
        <v>8.1340406854700227</v>
      </c>
      <c r="H51" s="9">
        <v>5</v>
      </c>
      <c r="I51" s="10">
        <f t="shared" si="0"/>
        <v>1.2926829268292683</v>
      </c>
    </row>
    <row r="52" spans="1:9">
      <c r="A52" t="s">
        <v>62</v>
      </c>
      <c r="B52" s="6">
        <v>5.2401999999999997</v>
      </c>
      <c r="C52" s="7">
        <v>0.155</v>
      </c>
      <c r="D52" s="7">
        <v>3.0000000000000001E-3</v>
      </c>
      <c r="E52" s="7">
        <v>0.108</v>
      </c>
      <c r="F52" s="7">
        <v>4.0000000000000001E-3</v>
      </c>
      <c r="G52" s="8">
        <f t="shared" si="1"/>
        <v>16.268081370940042</v>
      </c>
      <c r="H52" s="9">
        <v>5</v>
      </c>
      <c r="I52" s="10">
        <f t="shared" si="0"/>
        <v>1.4615384615384617</v>
      </c>
    </row>
    <row r="53" spans="1:9">
      <c r="A53" t="s">
        <v>63</v>
      </c>
      <c r="B53" s="6">
        <v>5.2401999999999997</v>
      </c>
      <c r="C53" s="7">
        <v>0.17399999999999999</v>
      </c>
      <c r="D53" s="7">
        <v>3.0000000000000001E-3</v>
      </c>
      <c r="E53" s="7">
        <v>0.11600000000000001</v>
      </c>
      <c r="F53" s="7">
        <v>4.0000000000000001E-3</v>
      </c>
      <c r="G53" s="8">
        <f t="shared" si="1"/>
        <v>19.996183351780459</v>
      </c>
      <c r="H53" s="9">
        <v>5</v>
      </c>
      <c r="I53" s="10">
        <f t="shared" si="0"/>
        <v>1.5267857142857142</v>
      </c>
    </row>
    <row r="54" spans="1:9">
      <c r="A54" t="s">
        <v>64</v>
      </c>
      <c r="B54" s="6">
        <v>5.2401999999999997</v>
      </c>
      <c r="C54" s="7">
        <v>0.246</v>
      </c>
      <c r="D54" s="7">
        <v>5.0000000000000001E-3</v>
      </c>
      <c r="E54" s="7">
        <v>0.18</v>
      </c>
      <c r="F54" s="7">
        <v>5.0000000000000001E-3</v>
      </c>
      <c r="G54" s="8">
        <f t="shared" si="1"/>
        <v>111.84305942521279</v>
      </c>
      <c r="H54" s="9">
        <v>1</v>
      </c>
      <c r="I54" s="10">
        <f t="shared" si="0"/>
        <v>1.3771428571428572</v>
      </c>
    </row>
    <row r="55" spans="1:9">
      <c r="A55" t="s">
        <v>65</v>
      </c>
      <c r="B55" s="6">
        <v>5.2401999999999997</v>
      </c>
      <c r="C55" s="7">
        <v>0.21099999999999999</v>
      </c>
      <c r="D55" s="7">
        <v>4.0000000000000001E-3</v>
      </c>
      <c r="E55" s="7">
        <v>0.13600000000000001</v>
      </c>
      <c r="F55" s="7">
        <v>5.0000000000000001E-3</v>
      </c>
      <c r="G55" s="8">
        <f t="shared" si="1"/>
        <v>128.78897751994197</v>
      </c>
      <c r="H55" s="9">
        <v>1</v>
      </c>
      <c r="I55" s="10">
        <f t="shared" si="0"/>
        <v>1.580152671755725</v>
      </c>
    </row>
  </sheetData>
  <mergeCells count="2">
    <mergeCell ref="C2:D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 to Blake 1.20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Roberson, Jennifer</dc:creator>
  <cp:lastModifiedBy>bbeyea</cp:lastModifiedBy>
  <dcterms:created xsi:type="dcterms:W3CDTF">2015-01-20T21:30:24Z</dcterms:created>
  <dcterms:modified xsi:type="dcterms:W3CDTF">2015-01-22T16:36:55Z</dcterms:modified>
</cp:coreProperties>
</file>