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2200" yWindow="0" windowWidth="25605" windowHeight="16440" tabRatio="500"/>
  </bookViews>
  <sheets>
    <sheet name="Sent to Blak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5"/>
  <c r="G6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</calcChain>
</file>

<file path=xl/sharedStrings.xml><?xml version="1.0" encoding="utf-8"?>
<sst xmlns="http://schemas.openxmlformats.org/spreadsheetml/2006/main" count="115" uniqueCount="114">
  <si>
    <t xml:space="preserve">   SOLVENT VOLUME (mls):</t>
  </si>
  <si>
    <t>Site</t>
  </si>
  <si>
    <t>Initial Abs</t>
  </si>
  <si>
    <t>Acid Abs</t>
  </si>
  <si>
    <t>Chlorophyll a</t>
  </si>
  <si>
    <t>Pathlength</t>
  </si>
  <si>
    <t>ACID</t>
  </si>
  <si>
    <t>665 nm</t>
  </si>
  <si>
    <t>750 nm</t>
  </si>
  <si>
    <t>665nm</t>
  </si>
  <si>
    <r>
      <t>(mg/m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</si>
  <si>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t>(cm)</t>
  </si>
  <si>
    <t>RATIO</t>
  </si>
  <si>
    <t>41865-20-N-65</t>
  </si>
  <si>
    <t>41865-20-NP-79</t>
  </si>
  <si>
    <t>41865-20-N-37</t>
  </si>
  <si>
    <t>41865-20-P-23</t>
  </si>
  <si>
    <t>41865-20-N-6</t>
  </si>
  <si>
    <t>41865-20-C-94</t>
  </si>
  <si>
    <t>41865-20-C-50</t>
  </si>
  <si>
    <t>41865-20-NP-49</t>
  </si>
  <si>
    <t>41865-20-C-15</t>
  </si>
  <si>
    <t>41865-20-NP-24</t>
  </si>
  <si>
    <t>41865-20-P-10</t>
  </si>
  <si>
    <t>41865-20-P-66</t>
  </si>
  <si>
    <t>41865-20-N-25</t>
  </si>
  <si>
    <t>41865-20-NP-82</t>
  </si>
  <si>
    <t>41865-20-NP-64</t>
  </si>
  <si>
    <t>41865-20-C-87</t>
  </si>
  <si>
    <t>41865-20-P-77</t>
  </si>
  <si>
    <t>41865-20-N-54</t>
  </si>
  <si>
    <t>41865-20-P-25</t>
  </si>
  <si>
    <t>41865-20-C-106</t>
  </si>
  <si>
    <t>41865-13-C-60</t>
  </si>
  <si>
    <t>41865-13-N-64</t>
  </si>
  <si>
    <t>41865-13-N-50</t>
  </si>
  <si>
    <t>41865-13-N-42</t>
  </si>
  <si>
    <t>41865-13-C-33</t>
  </si>
  <si>
    <t>41865-13-NP-12</t>
  </si>
  <si>
    <t>41865-13-P-104</t>
  </si>
  <si>
    <t>41865-13-NP-80</t>
  </si>
  <si>
    <t>41865-13-P-1</t>
  </si>
  <si>
    <t>41865-13-C-73</t>
  </si>
  <si>
    <t>41865-13-C-102</t>
  </si>
  <si>
    <t>41865-13-NP-50</t>
  </si>
  <si>
    <t>41865-13-C-29</t>
  </si>
  <si>
    <t>41865-13-NP-27</t>
  </si>
  <si>
    <t>41865-13-P-48</t>
  </si>
  <si>
    <t>41865-13-P-45</t>
  </si>
  <si>
    <t>41865-13-N-96</t>
  </si>
  <si>
    <t>41865-13-NP-6</t>
  </si>
  <si>
    <t>41865-13-P-2</t>
  </si>
  <si>
    <t>41865-13-N-8</t>
  </si>
  <si>
    <t>41865-10-C-43</t>
  </si>
  <si>
    <t>41865-10-C-75</t>
  </si>
  <si>
    <t>41865-10-N-18</t>
  </si>
  <si>
    <t>41865-10-P-83</t>
  </si>
  <si>
    <t>41865-10-N-32</t>
  </si>
  <si>
    <t>41865-10-P-67</t>
  </si>
  <si>
    <t>41865-10-N-57</t>
  </si>
  <si>
    <t>41865-10-NP-40</t>
  </si>
  <si>
    <t>41865-10-P-49</t>
  </si>
  <si>
    <t>41865-10-N-70</t>
  </si>
  <si>
    <t>41865-10-P-3</t>
  </si>
  <si>
    <t>41865-10-P-60</t>
  </si>
  <si>
    <t>41865-10-C-42</t>
  </si>
  <si>
    <t>41865-10-NP-95</t>
  </si>
  <si>
    <t>41865-10-C-35</t>
  </si>
  <si>
    <t>41865-10-NP-34</t>
  </si>
  <si>
    <t>41865-10-N-90</t>
  </si>
  <si>
    <t>41865-10-NP-77</t>
  </si>
  <si>
    <t>41865-10-NP-97</t>
  </si>
  <si>
    <t>41865-10-C-36</t>
  </si>
  <si>
    <t>41865-21-NP-10</t>
  </si>
  <si>
    <t>41865-21-P-71</t>
  </si>
  <si>
    <t>41865-21-P-46</t>
  </si>
  <si>
    <t>41865-21-P-36</t>
  </si>
  <si>
    <t>41865-21-NP-90</t>
  </si>
  <si>
    <t>41865-21-P-17</t>
  </si>
  <si>
    <t>41865-21-C-66</t>
  </si>
  <si>
    <t>41865-21-C-105</t>
  </si>
  <si>
    <t>41865-21-N-91</t>
  </si>
  <si>
    <t>41865-21-C-92</t>
  </si>
  <si>
    <t>41865-21-P-113</t>
  </si>
  <si>
    <t>41865-21-NP-61</t>
  </si>
  <si>
    <t>41865-21-N-103</t>
  </si>
  <si>
    <t>41865-21-N-85</t>
  </si>
  <si>
    <t>41865-21-C-96</t>
  </si>
  <si>
    <t>41865-21-N-12</t>
  </si>
  <si>
    <t>41865-21-N-98</t>
  </si>
  <si>
    <t>41865-21-NP-13</t>
  </si>
  <si>
    <t>41865-21-C-95</t>
  </si>
  <si>
    <t>41865-21-NP-94</t>
  </si>
  <si>
    <t>41865-12-C-58</t>
  </si>
  <si>
    <t>41865-12-P-61</t>
  </si>
  <si>
    <t>41865-12-C-47</t>
  </si>
  <si>
    <t>41865-12-N-53</t>
  </si>
  <si>
    <t>41865-12-NP-107</t>
  </si>
  <si>
    <t>41865-12-C-26</t>
  </si>
  <si>
    <t>41865-12-P-18</t>
  </si>
  <si>
    <t>41865-12-P-114</t>
  </si>
  <si>
    <t>41865-12-N-28</t>
  </si>
  <si>
    <t>41865-12-NP-67</t>
  </si>
  <si>
    <t>41865-12-N-62</t>
  </si>
  <si>
    <t>41865-12-NP-112</t>
  </si>
  <si>
    <t>41865-12-N-102</t>
  </si>
  <si>
    <t>41865-12-N-4</t>
  </si>
  <si>
    <t>41865-12-C-14</t>
  </si>
  <si>
    <t>41865-12-NP-83</t>
  </si>
  <si>
    <t>41865-12-P-97</t>
  </si>
  <si>
    <t>41865-12-C-38</t>
  </si>
  <si>
    <t>41865-12-P-80</t>
  </si>
  <si>
    <t>41865-12-NP-109</t>
  </si>
  <si>
    <t>Area, cm2</t>
  </si>
</sst>
</file>

<file path=xl/styles.xml><?xml version="1.0" encoding="utf-8"?>
<styleSheet xmlns="http://schemas.openxmlformats.org/spreadsheetml/2006/main">
  <numFmts count="4">
    <numFmt numFmtId="164" formatCode="0_)"/>
    <numFmt numFmtId="165" formatCode="0.000"/>
    <numFmt numFmtId="166" formatCode="0.0_)"/>
    <numFmt numFmtId="167" formatCode="0.00_)"/>
  </numFmts>
  <fonts count="6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12"/>
      <name val="Arial"/>
      <family val="2"/>
    </font>
    <font>
      <vertAlign val="superscript"/>
      <sz val="12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164" fontId="1" fillId="0" borderId="0" xfId="1" applyNumberFormat="1" applyProtection="1"/>
    <xf numFmtId="164" fontId="2" fillId="0" borderId="0" xfId="1" applyNumberFormat="1" applyFont="1" applyProtection="1">
      <protection locked="0"/>
    </xf>
    <xf numFmtId="0" fontId="1" fillId="0" borderId="0" xfId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0" applyFont="1" applyAlignment="1">
      <alignment horizontal="right"/>
    </xf>
    <xf numFmtId="165" fontId="4" fillId="2" borderId="0" xfId="0" applyNumberFormat="1" applyFont="1" applyFill="1"/>
    <xf numFmtId="166" fontId="1" fillId="0" borderId="0" xfId="2" applyNumberFormat="1" applyProtection="1"/>
    <xf numFmtId="2" fontId="4" fillId="2" borderId="0" xfId="0" applyNumberFormat="1" applyFont="1" applyFill="1"/>
    <xf numFmtId="167" fontId="1" fillId="0" borderId="0" xfId="1" applyNumberFormat="1" applyProtection="1"/>
    <xf numFmtId="0" fontId="1" fillId="0" borderId="0" xfId="1" applyAlignment="1">
      <alignment horizontal="center"/>
    </xf>
  </cellXfs>
  <cellStyles count="6">
    <cellStyle name="Normal" xfId="0" builtinId="0"/>
    <cellStyle name="Normal 2" xfId="3"/>
    <cellStyle name="Normal 2 2" xfId="4"/>
    <cellStyle name="Normal_CDPHE Chlorophyll  2008" xfId="1"/>
    <cellStyle name="Normal_Lake_chlsecchi" xfId="2"/>
    <cellStyle name="Percent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3"/>
  <sheetViews>
    <sheetView tabSelected="1" zoomScale="150" zoomScaleNormal="150" zoomScalePageLayoutView="150" workbookViewId="0">
      <selection activeCell="G10" sqref="G10"/>
    </sheetView>
  </sheetViews>
  <sheetFormatPr defaultColWidth="11" defaultRowHeight="15.75"/>
  <cols>
    <col min="1" max="1" width="15.5" bestFit="1" customWidth="1"/>
    <col min="2" max="2" width="10.375" bestFit="1" customWidth="1"/>
    <col min="7" max="7" width="14.5" customWidth="1"/>
  </cols>
  <sheetData>
    <row r="1" spans="1:9">
      <c r="A1" s="1"/>
      <c r="B1" s="1"/>
      <c r="C1" s="1"/>
      <c r="D1" s="1"/>
      <c r="E1" s="1"/>
      <c r="F1" s="2" t="s">
        <v>0</v>
      </c>
      <c r="G1" s="2"/>
      <c r="H1" s="3">
        <v>30</v>
      </c>
      <c r="I1" s="1"/>
    </row>
    <row r="2" spans="1:9">
      <c r="C2" s="11" t="s">
        <v>2</v>
      </c>
      <c r="D2" s="11"/>
      <c r="E2" s="11" t="s">
        <v>3</v>
      </c>
      <c r="F2" s="11"/>
      <c r="G2" s="4" t="s">
        <v>4</v>
      </c>
      <c r="H2" s="1" t="s">
        <v>5</v>
      </c>
      <c r="I2" s="4" t="s">
        <v>6</v>
      </c>
    </row>
    <row r="3" spans="1:9" ht="18.75">
      <c r="A3" s="4" t="s">
        <v>1</v>
      </c>
      <c r="B3" s="4" t="s">
        <v>113</v>
      </c>
      <c r="C3" s="4" t="s">
        <v>7</v>
      </c>
      <c r="D3" s="4" t="s">
        <v>8</v>
      </c>
      <c r="E3" s="4" t="s">
        <v>9</v>
      </c>
      <c r="F3" s="4" t="s">
        <v>8</v>
      </c>
      <c r="G3" s="5" t="s">
        <v>10</v>
      </c>
      <c r="H3" s="4" t="s">
        <v>11</v>
      </c>
      <c r="I3" s="4" t="s">
        <v>12</v>
      </c>
    </row>
    <row r="4" spans="1:9">
      <c r="A4" t="s">
        <v>13</v>
      </c>
      <c r="B4" s="6">
        <v>5.2401999999999997</v>
      </c>
      <c r="C4" s="7">
        <v>0.73</v>
      </c>
      <c r="D4" s="7">
        <v>6.0000000000000001E-3</v>
      </c>
      <c r="E4" s="7">
        <v>0.48299999999999998</v>
      </c>
      <c r="F4" s="7">
        <v>8.9999999999999993E-3</v>
      </c>
      <c r="G4" s="8">
        <f t="shared" ref="G4:G35" si="0">(10*29.6*H$1)*((C4-D4)-(E4-F4))/(B4*H4)</f>
        <v>84.729590473646041</v>
      </c>
      <c r="H4" s="9">
        <v>5</v>
      </c>
      <c r="I4" s="10">
        <f t="shared" ref="I4:I35" si="1">(C4-D4)/(E4-F4)</f>
        <v>1.5274261603375527</v>
      </c>
    </row>
    <row r="5" spans="1:9">
      <c r="A5" t="s">
        <v>14</v>
      </c>
      <c r="B5" s="6">
        <v>5.2401999999999997</v>
      </c>
      <c r="C5" s="7">
        <v>0.183</v>
      </c>
      <c r="D5" s="7">
        <v>3.0000000000000001E-3</v>
      </c>
      <c r="E5" s="7">
        <v>0.13200000000000001</v>
      </c>
      <c r="F5" s="7">
        <v>4.0000000000000001E-3</v>
      </c>
      <c r="G5" s="8">
        <f t="shared" si="0"/>
        <v>88.118774092591877</v>
      </c>
      <c r="H5" s="9">
        <v>1</v>
      </c>
      <c r="I5" s="10">
        <f t="shared" si="1"/>
        <v>1.40625</v>
      </c>
    </row>
    <row r="6" spans="1:9">
      <c r="A6" t="s">
        <v>15</v>
      </c>
      <c r="B6" s="6">
        <v>5.2401999999999997</v>
      </c>
      <c r="C6" s="7">
        <v>0.13700000000000001</v>
      </c>
      <c r="D6" s="7">
        <v>2E-3</v>
      </c>
      <c r="E6" s="7">
        <v>8.5999999999999993E-2</v>
      </c>
      <c r="F6" s="7">
        <v>3.0000000000000001E-3</v>
      </c>
      <c r="G6" s="8">
        <f t="shared" si="0"/>
        <v>88.11877409259192</v>
      </c>
      <c r="H6" s="9">
        <v>1</v>
      </c>
      <c r="I6" s="10">
        <f t="shared" si="1"/>
        <v>1.6265060240963858</v>
      </c>
    </row>
    <row r="7" spans="1:9">
      <c r="A7" t="s">
        <v>16</v>
      </c>
      <c r="B7" s="6">
        <v>5.2401999999999997</v>
      </c>
      <c r="C7" s="7">
        <v>0.19900000000000001</v>
      </c>
      <c r="D7" s="7">
        <v>3.0000000000000001E-3</v>
      </c>
      <c r="E7" s="7">
        <v>0.14599999999999999</v>
      </c>
      <c r="F7" s="7">
        <v>4.0000000000000001E-3</v>
      </c>
      <c r="G7" s="8">
        <f t="shared" si="0"/>
        <v>18.301591542307552</v>
      </c>
      <c r="H7" s="9">
        <v>5</v>
      </c>
      <c r="I7" s="10">
        <f t="shared" si="1"/>
        <v>1.3802816901408452</v>
      </c>
    </row>
    <row r="8" spans="1:9">
      <c r="A8" t="s">
        <v>17</v>
      </c>
      <c r="B8" s="6">
        <v>5.2401999999999997</v>
      </c>
      <c r="C8" s="7">
        <v>0.66</v>
      </c>
      <c r="D8" s="7">
        <v>8.0000000000000002E-3</v>
      </c>
      <c r="E8" s="7">
        <v>0.44800000000000001</v>
      </c>
      <c r="F8" s="7">
        <v>1.0999999999999999E-2</v>
      </c>
      <c r="G8" s="8">
        <f t="shared" si="0"/>
        <v>72.867447807335608</v>
      </c>
      <c r="H8" s="9">
        <v>5</v>
      </c>
      <c r="I8" s="10">
        <f t="shared" si="1"/>
        <v>1.4919908466819223</v>
      </c>
    </row>
    <row r="9" spans="1:9">
      <c r="A9" t="s">
        <v>18</v>
      </c>
      <c r="B9" s="6">
        <v>5.2401999999999997</v>
      </c>
      <c r="C9" s="7">
        <v>0.33400000000000002</v>
      </c>
      <c r="D9" s="7">
        <v>4.0000000000000001E-3</v>
      </c>
      <c r="E9" s="7">
        <v>0.22800000000000001</v>
      </c>
      <c r="F9" s="7">
        <v>8.0000000000000002E-3</v>
      </c>
      <c r="G9" s="8">
        <f t="shared" si="0"/>
        <v>37.281019808404267</v>
      </c>
      <c r="H9" s="9">
        <v>5</v>
      </c>
      <c r="I9" s="10">
        <f t="shared" si="1"/>
        <v>1.5</v>
      </c>
    </row>
    <row r="10" spans="1:9">
      <c r="A10" t="s">
        <v>19</v>
      </c>
      <c r="B10" s="6">
        <v>5.2401999999999997</v>
      </c>
      <c r="C10" s="7">
        <v>0.32100000000000001</v>
      </c>
      <c r="D10" s="7">
        <v>0.01</v>
      </c>
      <c r="E10" s="7">
        <v>0.224</v>
      </c>
      <c r="F10" s="7">
        <v>1.0999999999999999E-2</v>
      </c>
      <c r="G10" s="8">
        <f t="shared" si="0"/>
        <v>33.213999465669247</v>
      </c>
      <c r="H10" s="9">
        <v>5</v>
      </c>
      <c r="I10" s="10">
        <f t="shared" si="1"/>
        <v>1.460093896713615</v>
      </c>
    </row>
    <row r="11" spans="1:9">
      <c r="A11" t="s">
        <v>20</v>
      </c>
      <c r="B11" s="6">
        <v>5.2401999999999997</v>
      </c>
      <c r="C11" s="7">
        <v>0.186</v>
      </c>
      <c r="D11" s="7">
        <v>3.0000000000000001E-3</v>
      </c>
      <c r="E11" s="7">
        <v>0.128</v>
      </c>
      <c r="F11" s="7">
        <v>4.0000000000000001E-3</v>
      </c>
      <c r="G11" s="8">
        <f t="shared" si="0"/>
        <v>99.980916758902325</v>
      </c>
      <c r="H11" s="9">
        <v>1</v>
      </c>
      <c r="I11" s="10">
        <f t="shared" si="1"/>
        <v>1.4758064516129032</v>
      </c>
    </row>
    <row r="12" spans="1:9">
      <c r="A12" t="s">
        <v>21</v>
      </c>
      <c r="B12" s="6">
        <v>5.2401999999999997</v>
      </c>
      <c r="C12" s="7">
        <v>0.27800000000000002</v>
      </c>
      <c r="D12" s="7">
        <v>6.0000000000000001E-3</v>
      </c>
      <c r="E12" s="7">
        <v>0.189</v>
      </c>
      <c r="F12" s="7">
        <v>8.0000000000000002E-3</v>
      </c>
      <c r="G12" s="8">
        <f t="shared" si="0"/>
        <v>30.841570932407169</v>
      </c>
      <c r="H12" s="9">
        <v>5</v>
      </c>
      <c r="I12" s="10">
        <f t="shared" si="1"/>
        <v>1.5027624309392267</v>
      </c>
    </row>
    <row r="13" spans="1:9">
      <c r="A13" t="s">
        <v>22</v>
      </c>
      <c r="B13" s="6">
        <v>5.2401999999999997</v>
      </c>
      <c r="C13" s="7">
        <v>0.17799999999999999</v>
      </c>
      <c r="D13" s="7">
        <v>2E-3</v>
      </c>
      <c r="E13" s="7">
        <v>0.11700000000000001</v>
      </c>
      <c r="F13" s="7">
        <v>2E-3</v>
      </c>
      <c r="G13" s="8">
        <f t="shared" si="0"/>
        <v>20.674020075569629</v>
      </c>
      <c r="H13" s="9">
        <v>5</v>
      </c>
      <c r="I13" s="10">
        <f t="shared" si="1"/>
        <v>1.5304347826086955</v>
      </c>
    </row>
    <row r="14" spans="1:9">
      <c r="A14" t="s">
        <v>23</v>
      </c>
      <c r="B14" s="6">
        <v>5.2401999999999997</v>
      </c>
      <c r="C14" s="7">
        <v>0.20899999999999999</v>
      </c>
      <c r="D14" s="7">
        <v>7.0000000000000001E-3</v>
      </c>
      <c r="E14" s="7">
        <v>0.153</v>
      </c>
      <c r="F14" s="7">
        <v>8.9999999999999993E-3</v>
      </c>
      <c r="G14" s="8">
        <f t="shared" si="0"/>
        <v>19.657264989885881</v>
      </c>
      <c r="H14" s="9">
        <v>5</v>
      </c>
      <c r="I14" s="10">
        <f t="shared" si="1"/>
        <v>1.4027777777777777</v>
      </c>
    </row>
    <row r="15" spans="1:9">
      <c r="A15" t="s">
        <v>24</v>
      </c>
      <c r="B15" s="6">
        <v>5.2401999999999997</v>
      </c>
      <c r="C15" s="7">
        <v>0.158</v>
      </c>
      <c r="D15" s="7">
        <v>4.0000000000000001E-3</v>
      </c>
      <c r="E15" s="7">
        <v>0.12</v>
      </c>
      <c r="F15" s="7">
        <v>6.0000000000000001E-3</v>
      </c>
      <c r="G15" s="8">
        <f t="shared" si="0"/>
        <v>13.556734475783369</v>
      </c>
      <c r="H15" s="9">
        <v>5</v>
      </c>
      <c r="I15" s="10">
        <f t="shared" si="1"/>
        <v>1.3508771929824563</v>
      </c>
    </row>
    <row r="16" spans="1:9">
      <c r="A16" t="s">
        <v>25</v>
      </c>
      <c r="B16" s="6">
        <v>5.2401999999999997</v>
      </c>
      <c r="C16" s="7">
        <v>0.154</v>
      </c>
      <c r="D16" s="7">
        <v>4.0000000000000001E-3</v>
      </c>
      <c r="E16" s="7">
        <v>9.7000000000000003E-2</v>
      </c>
      <c r="F16" s="7">
        <v>4.0000000000000001E-3</v>
      </c>
      <c r="G16" s="8">
        <f t="shared" si="0"/>
        <v>96.591733139956489</v>
      </c>
      <c r="H16" s="9">
        <v>1</v>
      </c>
      <c r="I16" s="10">
        <f t="shared" si="1"/>
        <v>1.6129032258064515</v>
      </c>
    </row>
    <row r="17" spans="1:9">
      <c r="A17" t="s">
        <v>26</v>
      </c>
      <c r="B17" s="6">
        <v>5.2401999999999997</v>
      </c>
      <c r="C17" s="7">
        <v>0.19400000000000001</v>
      </c>
      <c r="D17" s="7">
        <v>4.0000000000000001E-3</v>
      </c>
      <c r="E17" s="7">
        <v>0.13900000000000001</v>
      </c>
      <c r="F17" s="7">
        <v>5.0000000000000001E-3</v>
      </c>
      <c r="G17" s="8">
        <f t="shared" si="0"/>
        <v>94.897141330483564</v>
      </c>
      <c r="H17" s="9">
        <v>1</v>
      </c>
      <c r="I17" s="10">
        <f t="shared" si="1"/>
        <v>1.4179104477611939</v>
      </c>
    </row>
    <row r="18" spans="1:9">
      <c r="A18" t="s">
        <v>27</v>
      </c>
      <c r="B18" s="6">
        <v>5.2401999999999997</v>
      </c>
      <c r="C18" s="7">
        <v>0.17699999999999999</v>
      </c>
      <c r="D18" s="7">
        <v>2E-3</v>
      </c>
      <c r="E18" s="7">
        <v>0.113</v>
      </c>
      <c r="F18" s="7">
        <v>2E-3</v>
      </c>
      <c r="G18" s="8">
        <f t="shared" si="0"/>
        <v>108.45387580626694</v>
      </c>
      <c r="H18" s="9">
        <v>1</v>
      </c>
      <c r="I18" s="10">
        <f t="shared" si="1"/>
        <v>1.5765765765765765</v>
      </c>
    </row>
    <row r="19" spans="1:9">
      <c r="A19" t="s">
        <v>28</v>
      </c>
      <c r="B19" s="6">
        <v>5.2401999999999997</v>
      </c>
      <c r="C19" s="7">
        <v>0.156</v>
      </c>
      <c r="D19" s="7">
        <v>3.0000000000000001E-3</v>
      </c>
      <c r="E19" s="7">
        <v>0.108</v>
      </c>
      <c r="F19" s="7">
        <v>4.0000000000000001E-3</v>
      </c>
      <c r="G19" s="8">
        <f t="shared" si="0"/>
        <v>16.606999732834623</v>
      </c>
      <c r="H19" s="9">
        <v>5</v>
      </c>
      <c r="I19" s="10">
        <f t="shared" si="1"/>
        <v>1.4711538461538463</v>
      </c>
    </row>
    <row r="20" spans="1:9">
      <c r="A20" t="s">
        <v>29</v>
      </c>
      <c r="B20" s="6">
        <v>5.2401999999999997</v>
      </c>
      <c r="C20" s="7">
        <v>0.22500000000000001</v>
      </c>
      <c r="D20" s="7">
        <v>4.0000000000000001E-3</v>
      </c>
      <c r="E20" s="7">
        <v>0.16600000000000001</v>
      </c>
      <c r="F20" s="7">
        <v>6.0000000000000001E-3</v>
      </c>
      <c r="G20" s="8">
        <f t="shared" si="0"/>
        <v>20.674020075569633</v>
      </c>
      <c r="H20" s="9">
        <v>5</v>
      </c>
      <c r="I20" s="10">
        <f t="shared" si="1"/>
        <v>1.3812500000000001</v>
      </c>
    </row>
    <row r="21" spans="1:9">
      <c r="A21" t="s">
        <v>30</v>
      </c>
      <c r="B21" s="6">
        <v>5.2401999999999997</v>
      </c>
      <c r="C21" s="7">
        <v>0.16900000000000001</v>
      </c>
      <c r="D21" s="7">
        <v>4.0000000000000001E-3</v>
      </c>
      <c r="E21" s="7">
        <v>0.109</v>
      </c>
      <c r="F21" s="7">
        <v>4.0000000000000001E-3</v>
      </c>
      <c r="G21" s="8">
        <f t="shared" si="0"/>
        <v>101.67550856837526</v>
      </c>
      <c r="H21" s="9">
        <v>1</v>
      </c>
      <c r="I21" s="10">
        <f t="shared" si="1"/>
        <v>1.5714285714285716</v>
      </c>
    </row>
    <row r="22" spans="1:9">
      <c r="A22" t="s">
        <v>31</v>
      </c>
      <c r="B22" s="6">
        <v>5.2401999999999997</v>
      </c>
      <c r="C22" s="7">
        <v>0.223</v>
      </c>
      <c r="D22" s="7">
        <v>4.0000000000000001E-3</v>
      </c>
      <c r="E22" s="7">
        <v>0.16200000000000001</v>
      </c>
      <c r="F22" s="7">
        <v>6.0000000000000001E-3</v>
      </c>
      <c r="G22" s="8">
        <f t="shared" si="0"/>
        <v>21.351856799358806</v>
      </c>
      <c r="H22" s="9">
        <v>5</v>
      </c>
      <c r="I22" s="10">
        <f t="shared" si="1"/>
        <v>1.4038461538461537</v>
      </c>
    </row>
    <row r="23" spans="1:9">
      <c r="A23" t="s">
        <v>32</v>
      </c>
      <c r="B23" s="6">
        <v>5.2401999999999997</v>
      </c>
      <c r="C23" s="7">
        <v>0.26500000000000001</v>
      </c>
      <c r="D23" s="7">
        <v>3.0000000000000001E-3</v>
      </c>
      <c r="E23" s="7">
        <v>0.18099999999999999</v>
      </c>
      <c r="F23" s="7">
        <v>5.0000000000000001E-3</v>
      </c>
      <c r="G23" s="8">
        <f t="shared" si="0"/>
        <v>29.146979122934244</v>
      </c>
      <c r="H23" s="9">
        <v>5</v>
      </c>
      <c r="I23" s="10">
        <f t="shared" si="1"/>
        <v>1.4886363636363638</v>
      </c>
    </row>
    <row r="24" spans="1:9">
      <c r="A24" t="s">
        <v>33</v>
      </c>
      <c r="B24" s="6">
        <v>5.2401999999999997</v>
      </c>
      <c r="C24" s="7">
        <v>0.24199999999999999</v>
      </c>
      <c r="D24" s="7">
        <v>4.0000000000000001E-3</v>
      </c>
      <c r="E24" s="7">
        <v>0.16600000000000001</v>
      </c>
      <c r="F24" s="7">
        <v>5.0000000000000001E-3</v>
      </c>
      <c r="G24" s="8">
        <f t="shared" si="0"/>
        <v>26.096713865882975</v>
      </c>
      <c r="H24" s="9">
        <v>5</v>
      </c>
      <c r="I24" s="10">
        <f t="shared" si="1"/>
        <v>1.4782608695652173</v>
      </c>
    </row>
    <row r="25" spans="1:9">
      <c r="A25" t="s">
        <v>34</v>
      </c>
      <c r="B25" s="6">
        <v>5.2401999999999997</v>
      </c>
      <c r="C25" s="7">
        <v>0.63</v>
      </c>
      <c r="D25" s="7">
        <v>6.0000000000000001E-3</v>
      </c>
      <c r="E25" s="7">
        <v>0.41699999999999998</v>
      </c>
      <c r="F25" s="7">
        <v>7.0000000000000001E-3</v>
      </c>
      <c r="G25" s="8">
        <f t="shared" si="0"/>
        <v>72.528529445441023</v>
      </c>
      <c r="H25" s="9">
        <v>5</v>
      </c>
      <c r="I25" s="10">
        <f t="shared" si="1"/>
        <v>1.5219512195121951</v>
      </c>
    </row>
    <row r="26" spans="1:9">
      <c r="A26" t="s">
        <v>35</v>
      </c>
      <c r="B26" s="6">
        <v>5.2401999999999997</v>
      </c>
      <c r="C26" s="7">
        <v>0.79300000000000004</v>
      </c>
      <c r="D26" s="7">
        <v>7.0000000000000001E-3</v>
      </c>
      <c r="E26" s="7">
        <v>0.56899999999999995</v>
      </c>
      <c r="F26" s="7">
        <v>8.9999999999999993E-3</v>
      </c>
      <c r="G26" s="8">
        <f t="shared" si="0"/>
        <v>76.595549788176058</v>
      </c>
      <c r="H26" s="9">
        <v>5</v>
      </c>
      <c r="I26" s="10">
        <f t="shared" si="1"/>
        <v>1.4035714285714287</v>
      </c>
    </row>
    <row r="27" spans="1:9">
      <c r="A27" t="s">
        <v>36</v>
      </c>
      <c r="B27" s="6">
        <v>5.2401999999999997</v>
      </c>
      <c r="C27" s="7">
        <v>0.45300000000000001</v>
      </c>
      <c r="D27" s="7">
        <v>7.0000000000000001E-3</v>
      </c>
      <c r="E27" s="7">
        <v>0.30099999999999999</v>
      </c>
      <c r="F27" s="7">
        <v>7.0000000000000001E-3</v>
      </c>
      <c r="G27" s="8">
        <f t="shared" si="0"/>
        <v>51.515591007976802</v>
      </c>
      <c r="H27" s="9">
        <v>5</v>
      </c>
      <c r="I27" s="10">
        <f t="shared" si="1"/>
        <v>1.5170068027210886</v>
      </c>
    </row>
    <row r="28" spans="1:9">
      <c r="A28" t="s">
        <v>37</v>
      </c>
      <c r="B28" s="6">
        <v>5.2401999999999997</v>
      </c>
      <c r="C28" s="7">
        <v>0.26500000000000001</v>
      </c>
      <c r="D28" s="7">
        <v>4.0000000000000001E-3</v>
      </c>
      <c r="E28" s="7">
        <v>0.18099999999999999</v>
      </c>
      <c r="F28" s="7">
        <v>5.0000000000000001E-3</v>
      </c>
      <c r="G28" s="8">
        <f t="shared" si="0"/>
        <v>28.808060761039663</v>
      </c>
      <c r="H28" s="9">
        <v>5</v>
      </c>
      <c r="I28" s="10">
        <f t="shared" si="1"/>
        <v>1.4829545454545456</v>
      </c>
    </row>
    <row r="29" spans="1:9">
      <c r="A29" t="s">
        <v>38</v>
      </c>
      <c r="B29" s="6">
        <v>5.2401999999999997</v>
      </c>
      <c r="C29" s="7">
        <v>0.66800000000000004</v>
      </c>
      <c r="D29" s="7">
        <v>7.0000000000000001E-3</v>
      </c>
      <c r="E29" s="7">
        <v>0.47099999999999997</v>
      </c>
      <c r="F29" s="7">
        <v>8.0000000000000002E-3</v>
      </c>
      <c r="G29" s="8">
        <f t="shared" si="0"/>
        <v>67.105835655127677</v>
      </c>
      <c r="H29" s="9">
        <v>5</v>
      </c>
      <c r="I29" s="10">
        <f t="shared" si="1"/>
        <v>1.4276457883369331</v>
      </c>
    </row>
    <row r="30" spans="1:9">
      <c r="A30" t="s">
        <v>39</v>
      </c>
      <c r="B30" s="6">
        <v>5.2401999999999997</v>
      </c>
      <c r="C30" s="7">
        <v>0.23100000000000001</v>
      </c>
      <c r="D30" s="7">
        <v>4.0000000000000001E-3</v>
      </c>
      <c r="E30" s="7">
        <v>0.16400000000000001</v>
      </c>
      <c r="F30" s="7">
        <v>5.0000000000000001E-3</v>
      </c>
      <c r="G30" s="8">
        <f t="shared" si="0"/>
        <v>23.046448608831724</v>
      </c>
      <c r="H30" s="9">
        <v>5</v>
      </c>
      <c r="I30" s="10">
        <f t="shared" si="1"/>
        <v>1.4276729559748429</v>
      </c>
    </row>
    <row r="31" spans="1:9">
      <c r="A31" t="s">
        <v>40</v>
      </c>
      <c r="B31" s="6">
        <v>5.2401999999999997</v>
      </c>
      <c r="C31" s="7">
        <v>0.623</v>
      </c>
      <c r="D31" s="7">
        <v>8.0000000000000002E-3</v>
      </c>
      <c r="E31" s="7">
        <v>0.45300000000000001</v>
      </c>
      <c r="F31" s="7">
        <v>8.9999999999999993E-3</v>
      </c>
      <c r="G31" s="8">
        <f t="shared" si="0"/>
        <v>57.955039883973882</v>
      </c>
      <c r="H31" s="9">
        <v>5</v>
      </c>
      <c r="I31" s="10">
        <f t="shared" si="1"/>
        <v>1.3851351351351351</v>
      </c>
    </row>
    <row r="32" spans="1:9">
      <c r="A32" t="s">
        <v>41</v>
      </c>
      <c r="B32" s="6">
        <v>5.2401999999999997</v>
      </c>
      <c r="C32" s="7">
        <v>0.21099999999999999</v>
      </c>
      <c r="D32" s="7">
        <v>4.0000000000000001E-3</v>
      </c>
      <c r="E32" s="7">
        <v>0.153</v>
      </c>
      <c r="F32" s="7">
        <v>5.0000000000000001E-3</v>
      </c>
      <c r="G32" s="8">
        <f t="shared" si="0"/>
        <v>19.996183351780463</v>
      </c>
      <c r="H32" s="9">
        <v>5</v>
      </c>
      <c r="I32" s="10">
        <f t="shared" si="1"/>
        <v>1.3986486486486487</v>
      </c>
    </row>
    <row r="33" spans="1:9">
      <c r="A33" t="s">
        <v>42</v>
      </c>
      <c r="B33" s="6">
        <v>5.2401999999999997</v>
      </c>
      <c r="C33" s="7">
        <v>0.27800000000000002</v>
      </c>
      <c r="D33" s="7">
        <v>3.0000000000000001E-3</v>
      </c>
      <c r="E33" s="7">
        <v>0.192</v>
      </c>
      <c r="F33" s="7">
        <v>4.0000000000000001E-3</v>
      </c>
      <c r="G33" s="8">
        <f t="shared" si="0"/>
        <v>29.485897484828829</v>
      </c>
      <c r="H33" s="9">
        <v>5</v>
      </c>
      <c r="I33" s="10">
        <f t="shared" si="1"/>
        <v>1.4627659574468086</v>
      </c>
    </row>
    <row r="34" spans="1:9">
      <c r="A34" t="s">
        <v>43</v>
      </c>
      <c r="B34" s="6">
        <v>5.2401999999999997</v>
      </c>
      <c r="C34" s="7">
        <v>0.29899999999999999</v>
      </c>
      <c r="D34" s="7">
        <v>5.0000000000000001E-3</v>
      </c>
      <c r="E34" s="7">
        <v>0.20499999999999999</v>
      </c>
      <c r="F34" s="7">
        <v>5.0000000000000001E-3</v>
      </c>
      <c r="G34" s="8">
        <f t="shared" si="0"/>
        <v>31.858326018090914</v>
      </c>
      <c r="H34" s="9">
        <v>5</v>
      </c>
      <c r="I34" s="10">
        <f t="shared" si="1"/>
        <v>1.47</v>
      </c>
    </row>
    <row r="35" spans="1:9">
      <c r="A35" t="s">
        <v>44</v>
      </c>
      <c r="B35" s="6">
        <v>5.2401999999999997</v>
      </c>
      <c r="C35" s="7">
        <v>0.50900000000000001</v>
      </c>
      <c r="D35" s="7">
        <v>7.0000000000000001E-3</v>
      </c>
      <c r="E35" s="7">
        <v>0.34200000000000003</v>
      </c>
      <c r="F35" s="7">
        <v>8.0000000000000002E-3</v>
      </c>
      <c r="G35" s="8">
        <f t="shared" si="0"/>
        <v>56.938284798290134</v>
      </c>
      <c r="H35" s="9">
        <v>5</v>
      </c>
      <c r="I35" s="10">
        <f t="shared" si="1"/>
        <v>1.5029940119760479</v>
      </c>
    </row>
    <row r="36" spans="1:9">
      <c r="A36" t="s">
        <v>45</v>
      </c>
      <c r="B36" s="6">
        <v>5.2401999999999997</v>
      </c>
      <c r="C36" s="7">
        <v>0.26900000000000002</v>
      </c>
      <c r="D36" s="7">
        <v>5.0000000000000001E-3</v>
      </c>
      <c r="E36" s="7">
        <v>0.191</v>
      </c>
      <c r="F36" s="7">
        <v>6.0000000000000001E-3</v>
      </c>
      <c r="G36" s="8">
        <f t="shared" ref="G36:G67" si="2">(10*29.6*H$1)*((C36-D36)-(E36-F36))/(B36*H36)</f>
        <v>26.774550589672153</v>
      </c>
      <c r="H36" s="9">
        <v>5</v>
      </c>
      <c r="I36" s="10">
        <f t="shared" ref="I36:I67" si="3">(C36-D36)/(E36-F36)</f>
        <v>1.4270270270270271</v>
      </c>
    </row>
    <row r="37" spans="1:9">
      <c r="A37" t="s">
        <v>46</v>
      </c>
      <c r="B37" s="6">
        <v>5.2401999999999997</v>
      </c>
      <c r="C37" s="7">
        <v>0.57699999999999996</v>
      </c>
      <c r="D37" s="7">
        <v>8.9999999999999993E-3</v>
      </c>
      <c r="E37" s="7">
        <v>0.40899999999999997</v>
      </c>
      <c r="F37" s="7">
        <v>8.9999999999999993E-3</v>
      </c>
      <c r="G37" s="8">
        <f t="shared" si="2"/>
        <v>56.938284798290134</v>
      </c>
      <c r="H37" s="9">
        <v>5</v>
      </c>
      <c r="I37" s="10">
        <f t="shared" si="3"/>
        <v>1.42</v>
      </c>
    </row>
    <row r="38" spans="1:9">
      <c r="A38" t="s">
        <v>47</v>
      </c>
      <c r="B38" s="6">
        <v>5.2401999999999997</v>
      </c>
      <c r="C38" s="7">
        <v>0.217</v>
      </c>
      <c r="D38" s="7">
        <v>4.0000000000000001E-3</v>
      </c>
      <c r="E38" s="7">
        <v>0.161</v>
      </c>
      <c r="F38" s="7">
        <v>5.0000000000000001E-3</v>
      </c>
      <c r="G38" s="8">
        <f t="shared" si="2"/>
        <v>19.318346627991296</v>
      </c>
      <c r="H38" s="9">
        <v>5</v>
      </c>
      <c r="I38" s="10">
        <f t="shared" si="3"/>
        <v>1.3653846153846154</v>
      </c>
    </row>
    <row r="39" spans="1:9">
      <c r="A39" t="s">
        <v>48</v>
      </c>
      <c r="B39" s="6">
        <v>5.2401999999999997</v>
      </c>
      <c r="C39" s="7">
        <v>0.23</v>
      </c>
      <c r="D39" s="7">
        <v>0.04</v>
      </c>
      <c r="E39" s="7">
        <v>0.17499999999999999</v>
      </c>
      <c r="F39" s="7">
        <v>5.0000000000000001E-3</v>
      </c>
      <c r="G39" s="8">
        <f t="shared" si="2"/>
        <v>6.7783672378916897</v>
      </c>
      <c r="H39" s="9">
        <v>5</v>
      </c>
      <c r="I39" s="10">
        <f t="shared" si="3"/>
        <v>1.1176470588235294</v>
      </c>
    </row>
    <row r="40" spans="1:9">
      <c r="A40" t="s">
        <v>49</v>
      </c>
      <c r="B40" s="6">
        <v>5.2401999999999997</v>
      </c>
      <c r="C40" s="7">
        <v>0.51300000000000001</v>
      </c>
      <c r="D40" s="7">
        <v>7.0000000000000001E-3</v>
      </c>
      <c r="E40" s="7">
        <v>0.35099999999999998</v>
      </c>
      <c r="F40" s="7">
        <v>8.0000000000000002E-3</v>
      </c>
      <c r="G40" s="8">
        <f t="shared" si="2"/>
        <v>55.24369298881723</v>
      </c>
      <c r="H40" s="9">
        <v>5</v>
      </c>
      <c r="I40" s="10">
        <f t="shared" si="3"/>
        <v>1.4752186588921283</v>
      </c>
    </row>
    <row r="41" spans="1:9">
      <c r="A41" t="s">
        <v>50</v>
      </c>
      <c r="B41" s="6">
        <v>5.2401999999999997</v>
      </c>
      <c r="C41" s="7">
        <v>0.71799999999999997</v>
      </c>
      <c r="D41" s="7">
        <v>8.0000000000000002E-3</v>
      </c>
      <c r="E41" s="7">
        <v>0.52200000000000002</v>
      </c>
      <c r="F41" s="7">
        <v>8.9999999999999993E-3</v>
      </c>
      <c r="G41" s="8">
        <f t="shared" si="2"/>
        <v>66.766917293233064</v>
      </c>
      <c r="H41" s="9">
        <v>5</v>
      </c>
      <c r="I41" s="10">
        <f t="shared" si="3"/>
        <v>1.3840155945419101</v>
      </c>
    </row>
    <row r="42" spans="1:9">
      <c r="A42" t="s">
        <v>51</v>
      </c>
      <c r="B42" s="6">
        <v>5.2401999999999997</v>
      </c>
      <c r="C42" s="7">
        <v>0.193</v>
      </c>
      <c r="D42" s="7">
        <v>4.0000000000000001E-3</v>
      </c>
      <c r="E42" s="7">
        <v>0.13800000000000001</v>
      </c>
      <c r="F42" s="7">
        <v>5.0000000000000001E-3</v>
      </c>
      <c r="G42" s="8">
        <f t="shared" si="2"/>
        <v>18.979428266096711</v>
      </c>
      <c r="H42" s="9">
        <v>5</v>
      </c>
      <c r="I42" s="10">
        <f t="shared" si="3"/>
        <v>1.4210526315789473</v>
      </c>
    </row>
    <row r="43" spans="1:9">
      <c r="A43" t="s">
        <v>52</v>
      </c>
      <c r="B43" s="6">
        <v>5.2401999999999997</v>
      </c>
      <c r="C43" s="7">
        <v>0.505</v>
      </c>
      <c r="D43" s="7">
        <v>6.0000000000000001E-3</v>
      </c>
      <c r="E43" s="7">
        <v>0.33700000000000002</v>
      </c>
      <c r="F43" s="7">
        <v>6.0000000000000001E-3</v>
      </c>
      <c r="G43" s="8">
        <f t="shared" si="2"/>
        <v>56.938284798290134</v>
      </c>
      <c r="H43" s="9">
        <v>5</v>
      </c>
      <c r="I43" s="10">
        <f t="shared" si="3"/>
        <v>1.5075528700906344</v>
      </c>
    </row>
    <row r="44" spans="1:9">
      <c r="A44" t="s">
        <v>53</v>
      </c>
      <c r="B44" s="6">
        <v>5.2401999999999997</v>
      </c>
      <c r="C44" s="7">
        <v>8.3000000000000004E-2</v>
      </c>
      <c r="D44" s="7">
        <v>2E-3</v>
      </c>
      <c r="E44" s="7">
        <v>5.8000000000000003E-2</v>
      </c>
      <c r="F44" s="7">
        <v>3.0000000000000001E-3</v>
      </c>
      <c r="G44" s="8">
        <f t="shared" si="2"/>
        <v>8.8118774092591892</v>
      </c>
      <c r="H44" s="9">
        <v>5</v>
      </c>
      <c r="I44" s="10">
        <f t="shared" si="3"/>
        <v>1.4727272727272727</v>
      </c>
    </row>
    <row r="45" spans="1:9">
      <c r="A45" t="s">
        <v>54</v>
      </c>
      <c r="B45" s="6">
        <v>5.2401999999999997</v>
      </c>
      <c r="C45" s="7">
        <v>6.3E-2</v>
      </c>
      <c r="D45" s="7">
        <v>1E-3</v>
      </c>
      <c r="E45" s="7">
        <v>4.3999999999999997E-2</v>
      </c>
      <c r="F45" s="7">
        <v>3.0000000000000001E-3</v>
      </c>
      <c r="G45" s="8">
        <f t="shared" si="2"/>
        <v>7.1172855997862694</v>
      </c>
      <c r="H45" s="9">
        <v>5</v>
      </c>
      <c r="I45" s="10">
        <f t="shared" si="3"/>
        <v>1.5121951219512197</v>
      </c>
    </row>
    <row r="46" spans="1:9">
      <c r="A46" t="s">
        <v>55</v>
      </c>
      <c r="B46" s="6">
        <v>5.2401999999999997</v>
      </c>
      <c r="C46" s="7">
        <v>0.379</v>
      </c>
      <c r="D46" s="7">
        <v>3.0000000000000001E-3</v>
      </c>
      <c r="E46" s="7">
        <v>0.252</v>
      </c>
      <c r="F46" s="7">
        <v>4.0000000000000001E-3</v>
      </c>
      <c r="G46" s="8">
        <f t="shared" si="2"/>
        <v>43.381550322506776</v>
      </c>
      <c r="H46" s="9">
        <v>5</v>
      </c>
      <c r="I46" s="10">
        <f t="shared" si="3"/>
        <v>1.5161290322580645</v>
      </c>
    </row>
    <row r="47" spans="1:9">
      <c r="A47" t="s">
        <v>56</v>
      </c>
      <c r="B47" s="6">
        <v>5.2401999999999997</v>
      </c>
      <c r="C47" s="7">
        <v>8.1000000000000003E-2</v>
      </c>
      <c r="D47" s="7">
        <v>2E-3</v>
      </c>
      <c r="E47" s="7">
        <v>0.06</v>
      </c>
      <c r="F47" s="7">
        <v>3.0000000000000001E-3</v>
      </c>
      <c r="G47" s="8">
        <f t="shared" si="2"/>
        <v>7.4562039616808535</v>
      </c>
      <c r="H47" s="9">
        <v>5</v>
      </c>
      <c r="I47" s="10">
        <f t="shared" si="3"/>
        <v>1.3859649122807018</v>
      </c>
    </row>
    <row r="48" spans="1:9">
      <c r="A48" t="s">
        <v>57</v>
      </c>
      <c r="B48" s="6">
        <v>5.2401999999999997</v>
      </c>
      <c r="C48" s="7">
        <v>0.50700000000000001</v>
      </c>
      <c r="D48" s="7">
        <v>5.0000000000000001E-3</v>
      </c>
      <c r="E48" s="7">
        <v>0.34300000000000003</v>
      </c>
      <c r="F48" s="7">
        <v>6.0000000000000001E-3</v>
      </c>
      <c r="G48" s="8">
        <f t="shared" si="2"/>
        <v>55.921529712606379</v>
      </c>
      <c r="H48" s="9">
        <v>5</v>
      </c>
      <c r="I48" s="10">
        <f t="shared" si="3"/>
        <v>1.4896142433234421</v>
      </c>
    </row>
    <row r="49" spans="1:9">
      <c r="A49" t="s">
        <v>58</v>
      </c>
      <c r="B49" s="6">
        <v>5.2401999999999997</v>
      </c>
      <c r="C49" s="7">
        <v>7.5999999999999998E-2</v>
      </c>
      <c r="D49" s="7">
        <v>2E-3</v>
      </c>
      <c r="E49" s="7">
        <v>5.8999999999999997E-2</v>
      </c>
      <c r="F49" s="7">
        <v>3.0000000000000001E-3</v>
      </c>
      <c r="G49" s="8">
        <f t="shared" si="2"/>
        <v>6.1005305141025161</v>
      </c>
      <c r="H49" s="9">
        <v>5</v>
      </c>
      <c r="I49" s="10">
        <f t="shared" si="3"/>
        <v>1.3214285714285714</v>
      </c>
    </row>
    <row r="50" spans="1:9">
      <c r="A50" t="s">
        <v>59</v>
      </c>
      <c r="B50" s="6">
        <v>5.2401999999999997</v>
      </c>
      <c r="C50" s="7">
        <v>0.64900000000000002</v>
      </c>
      <c r="D50" s="7">
        <v>6.0000000000000001E-3</v>
      </c>
      <c r="E50" s="7">
        <v>0.432</v>
      </c>
      <c r="F50" s="7">
        <v>8.0000000000000002E-3</v>
      </c>
      <c r="G50" s="8">
        <f t="shared" si="2"/>
        <v>74.223121254913949</v>
      </c>
      <c r="H50" s="9">
        <v>5</v>
      </c>
      <c r="I50" s="10">
        <f t="shared" si="3"/>
        <v>1.5165094339622642</v>
      </c>
    </row>
    <row r="51" spans="1:9">
      <c r="A51" t="s">
        <v>60</v>
      </c>
      <c r="B51" s="6">
        <v>5.2401999999999997</v>
      </c>
      <c r="C51" s="7">
        <v>0.41699999999999998</v>
      </c>
      <c r="D51" s="7">
        <v>5.0000000000000001E-3</v>
      </c>
      <c r="E51" s="7">
        <v>0.312</v>
      </c>
      <c r="F51" s="7">
        <v>7.0000000000000001E-3</v>
      </c>
      <c r="G51" s="8">
        <f t="shared" si="2"/>
        <v>36.264264722720498</v>
      </c>
      <c r="H51" s="9">
        <v>5</v>
      </c>
      <c r="I51" s="10">
        <f t="shared" si="3"/>
        <v>1.3508196721311474</v>
      </c>
    </row>
    <row r="52" spans="1:9">
      <c r="A52" t="s">
        <v>61</v>
      </c>
      <c r="B52" s="6">
        <v>5.2401999999999997</v>
      </c>
      <c r="C52" s="7">
        <v>7.0999999999999994E-2</v>
      </c>
      <c r="D52" s="7">
        <v>4.0000000000000001E-3</v>
      </c>
      <c r="E52" s="7">
        <v>5.5E-2</v>
      </c>
      <c r="F52" s="7">
        <v>4.0000000000000001E-3</v>
      </c>
      <c r="G52" s="8">
        <f t="shared" si="2"/>
        <v>5.4226937903133416</v>
      </c>
      <c r="H52" s="9">
        <v>5</v>
      </c>
      <c r="I52" s="10">
        <f t="shared" si="3"/>
        <v>1.3137254901960782</v>
      </c>
    </row>
    <row r="53" spans="1:9">
      <c r="A53" t="s">
        <v>62</v>
      </c>
      <c r="B53" s="6">
        <v>5.2401999999999997</v>
      </c>
      <c r="C53" s="7">
        <v>0.51600000000000001</v>
      </c>
      <c r="D53" s="7">
        <v>5.0000000000000001E-3</v>
      </c>
      <c r="E53" s="7">
        <v>0.33300000000000002</v>
      </c>
      <c r="F53" s="7">
        <v>6.0000000000000001E-3</v>
      </c>
      <c r="G53" s="8">
        <f t="shared" si="2"/>
        <v>62.360978588603487</v>
      </c>
      <c r="H53" s="9">
        <v>5</v>
      </c>
      <c r="I53" s="10">
        <f t="shared" si="3"/>
        <v>1.5626911314984708</v>
      </c>
    </row>
    <row r="54" spans="1:9">
      <c r="A54" t="s">
        <v>63</v>
      </c>
      <c r="B54" s="6">
        <v>5.2401999999999997</v>
      </c>
      <c r="C54" s="7">
        <v>0.06</v>
      </c>
      <c r="D54" s="7">
        <v>2E-3</v>
      </c>
      <c r="E54" s="7">
        <v>4.7E-2</v>
      </c>
      <c r="F54" s="7">
        <v>3.0000000000000001E-3</v>
      </c>
      <c r="G54" s="8">
        <f t="shared" si="2"/>
        <v>4.7448570665241778</v>
      </c>
      <c r="H54" s="9">
        <v>5</v>
      </c>
      <c r="I54" s="10">
        <f t="shared" si="3"/>
        <v>1.3181818181818181</v>
      </c>
    </row>
    <row r="55" spans="1:9">
      <c r="A55" t="s">
        <v>64</v>
      </c>
      <c r="B55" s="6">
        <v>5.2401999999999997</v>
      </c>
      <c r="C55" s="7">
        <v>9.0999999999999998E-2</v>
      </c>
      <c r="D55" s="7">
        <v>2E-3</v>
      </c>
      <c r="E55" s="7">
        <v>6.8000000000000005E-2</v>
      </c>
      <c r="F55" s="7">
        <v>3.0000000000000001E-3</v>
      </c>
      <c r="G55" s="8">
        <f t="shared" si="2"/>
        <v>8.1340406854700174</v>
      </c>
      <c r="H55" s="9">
        <v>5</v>
      </c>
      <c r="I55" s="10">
        <f t="shared" si="3"/>
        <v>1.369230769230769</v>
      </c>
    </row>
    <row r="56" spans="1:9">
      <c r="A56" t="s">
        <v>65</v>
      </c>
      <c r="B56" s="6">
        <v>5.2401999999999997</v>
      </c>
      <c r="C56" s="7">
        <v>6.4000000000000001E-2</v>
      </c>
      <c r="D56" s="7">
        <v>2E-3</v>
      </c>
      <c r="E56" s="7">
        <v>4.7E-2</v>
      </c>
      <c r="F56" s="7">
        <v>3.0000000000000001E-3</v>
      </c>
      <c r="G56" s="8">
        <f t="shared" si="2"/>
        <v>6.1005305141025161</v>
      </c>
      <c r="H56" s="9">
        <v>5</v>
      </c>
      <c r="I56" s="10">
        <f t="shared" si="3"/>
        <v>1.4090909090909092</v>
      </c>
    </row>
    <row r="57" spans="1:9">
      <c r="A57" t="s">
        <v>66</v>
      </c>
      <c r="B57" s="6">
        <v>5.2401999999999997</v>
      </c>
      <c r="C57" s="7">
        <v>0.42699999999999999</v>
      </c>
      <c r="D57" s="7">
        <v>4.0000000000000001E-3</v>
      </c>
      <c r="E57" s="7">
        <v>0.32900000000000001</v>
      </c>
      <c r="F57" s="7">
        <v>5.0000000000000001E-3</v>
      </c>
      <c r="G57" s="8">
        <f t="shared" si="2"/>
        <v>33.552917827563824</v>
      </c>
      <c r="H57" s="9">
        <v>5</v>
      </c>
      <c r="I57" s="10">
        <f t="shared" si="3"/>
        <v>1.3055555555555556</v>
      </c>
    </row>
    <row r="58" spans="1:9">
      <c r="A58" t="s">
        <v>67</v>
      </c>
      <c r="B58" s="6">
        <v>5.2401999999999997</v>
      </c>
      <c r="C58" s="7">
        <v>0.09</v>
      </c>
      <c r="D58" s="7">
        <v>3.0000000000000001E-3</v>
      </c>
      <c r="E58" s="7">
        <v>6.5000000000000002E-2</v>
      </c>
      <c r="F58" s="7">
        <v>3.0000000000000001E-3</v>
      </c>
      <c r="G58" s="8">
        <f t="shared" si="2"/>
        <v>8.4729590473646024</v>
      </c>
      <c r="H58" s="9">
        <v>5</v>
      </c>
      <c r="I58" s="10">
        <f t="shared" si="3"/>
        <v>1.4032258064516128</v>
      </c>
    </row>
    <row r="59" spans="1:9">
      <c r="A59" t="s">
        <v>68</v>
      </c>
      <c r="B59" s="6">
        <v>5.2401999999999997</v>
      </c>
      <c r="C59" s="7">
        <v>0.437</v>
      </c>
      <c r="D59" s="7">
        <v>4.0000000000000001E-3</v>
      </c>
      <c r="E59" s="7">
        <v>0.34300000000000003</v>
      </c>
      <c r="F59" s="7">
        <v>6.0000000000000001E-3</v>
      </c>
      <c r="G59" s="8">
        <f t="shared" si="2"/>
        <v>32.536162741880069</v>
      </c>
      <c r="H59" s="9">
        <v>5</v>
      </c>
      <c r="I59" s="10">
        <f t="shared" si="3"/>
        <v>1.2848664688427298</v>
      </c>
    </row>
    <row r="60" spans="1:9">
      <c r="A60" t="s">
        <v>69</v>
      </c>
      <c r="B60" s="6">
        <v>5.2401999999999997</v>
      </c>
      <c r="C60" s="7">
        <v>0.42</v>
      </c>
      <c r="D60" s="7">
        <v>5.0000000000000001E-3</v>
      </c>
      <c r="E60" s="7">
        <v>0.28499999999999998</v>
      </c>
      <c r="F60" s="7">
        <v>6.0000000000000001E-3</v>
      </c>
      <c r="G60" s="8">
        <f t="shared" si="2"/>
        <v>46.092897217663449</v>
      </c>
      <c r="H60" s="9">
        <v>5</v>
      </c>
      <c r="I60" s="10">
        <f t="shared" si="3"/>
        <v>1.4874551971326166</v>
      </c>
    </row>
    <row r="61" spans="1:9">
      <c r="A61" t="s">
        <v>70</v>
      </c>
      <c r="B61" s="6">
        <v>5.2401999999999997</v>
      </c>
      <c r="C61" s="7">
        <v>0.61799999999999999</v>
      </c>
      <c r="D61" s="7">
        <v>5.0000000000000001E-3</v>
      </c>
      <c r="E61" s="7">
        <v>0.44700000000000001</v>
      </c>
      <c r="F61" s="7">
        <v>6.0000000000000001E-3</v>
      </c>
      <c r="G61" s="8">
        <f t="shared" si="2"/>
        <v>58.293958245868474</v>
      </c>
      <c r="H61" s="9">
        <v>5</v>
      </c>
      <c r="I61" s="10">
        <f t="shared" si="3"/>
        <v>1.3900226757369614</v>
      </c>
    </row>
    <row r="62" spans="1:9">
      <c r="A62" t="s">
        <v>71</v>
      </c>
      <c r="B62" s="6">
        <v>5.2401999999999997</v>
      </c>
      <c r="C62" s="7">
        <v>0.46800000000000003</v>
      </c>
      <c r="D62" s="7">
        <v>7.0000000000000001E-3</v>
      </c>
      <c r="E62" s="7">
        <v>0.33800000000000002</v>
      </c>
      <c r="F62" s="7">
        <v>7.0000000000000001E-3</v>
      </c>
      <c r="G62" s="8">
        <f t="shared" si="2"/>
        <v>44.059387046295946</v>
      </c>
      <c r="H62" s="9">
        <v>5</v>
      </c>
      <c r="I62" s="10">
        <f t="shared" si="3"/>
        <v>1.392749244712991</v>
      </c>
    </row>
    <row r="63" spans="1:9">
      <c r="A63" t="s">
        <v>72</v>
      </c>
      <c r="B63" s="6">
        <v>5.2401999999999997</v>
      </c>
      <c r="C63" s="7">
        <v>6.4000000000000001E-2</v>
      </c>
      <c r="D63" s="7">
        <v>2E-3</v>
      </c>
      <c r="E63" s="7">
        <v>4.5999999999999999E-2</v>
      </c>
      <c r="F63" s="7">
        <v>3.0000000000000001E-3</v>
      </c>
      <c r="G63" s="8">
        <f t="shared" si="2"/>
        <v>6.4394488759971003</v>
      </c>
      <c r="H63" s="9">
        <v>5</v>
      </c>
      <c r="I63" s="10">
        <f t="shared" si="3"/>
        <v>1.4418604651162792</v>
      </c>
    </row>
    <row r="64" spans="1:9">
      <c r="A64" t="s">
        <v>73</v>
      </c>
      <c r="B64" s="6">
        <v>5.2401999999999997</v>
      </c>
      <c r="C64" s="7">
        <v>0.69099999999999995</v>
      </c>
      <c r="D64" s="7">
        <v>8.0000000000000004E-4</v>
      </c>
      <c r="E64" s="7">
        <v>0.53600000000000003</v>
      </c>
      <c r="F64" s="7">
        <v>0.01</v>
      </c>
      <c r="G64" s="8">
        <f t="shared" si="2"/>
        <v>55.650395023090688</v>
      </c>
      <c r="H64" s="9">
        <v>5</v>
      </c>
      <c r="I64" s="10">
        <f t="shared" si="3"/>
        <v>1.3121673003802279</v>
      </c>
    </row>
    <row r="65" spans="1:9">
      <c r="A65" t="s">
        <v>74</v>
      </c>
      <c r="B65" s="6">
        <v>5.2401999999999997</v>
      </c>
      <c r="C65" s="7">
        <v>0.14899999999999999</v>
      </c>
      <c r="D65" s="7">
        <v>4.0000000000000001E-3</v>
      </c>
      <c r="E65" s="7">
        <v>0.107</v>
      </c>
      <c r="F65" s="7">
        <v>4.0000000000000001E-3</v>
      </c>
      <c r="G65" s="8">
        <f t="shared" si="2"/>
        <v>14.234571199572533</v>
      </c>
      <c r="H65" s="9">
        <v>5</v>
      </c>
      <c r="I65" s="10">
        <f t="shared" si="3"/>
        <v>1.4077669902912622</v>
      </c>
    </row>
    <row r="66" spans="1:9">
      <c r="A66" t="s">
        <v>75</v>
      </c>
      <c r="B66" s="6">
        <v>5.2401999999999997</v>
      </c>
      <c r="C66" s="7">
        <v>0.105</v>
      </c>
      <c r="D66" s="7">
        <v>3.0000000000000001E-3</v>
      </c>
      <c r="E66" s="7">
        <v>7.8E-2</v>
      </c>
      <c r="F66" s="7">
        <v>3.0000000000000001E-3</v>
      </c>
      <c r="G66" s="8">
        <f t="shared" si="2"/>
        <v>9.1507957711537706</v>
      </c>
      <c r="H66" s="9">
        <v>5</v>
      </c>
      <c r="I66" s="10">
        <f t="shared" si="3"/>
        <v>1.3599999999999999</v>
      </c>
    </row>
    <row r="67" spans="1:9">
      <c r="A67" t="s">
        <v>76</v>
      </c>
      <c r="B67" s="6">
        <v>5.2401999999999997</v>
      </c>
      <c r="C67" s="7">
        <v>0.112</v>
      </c>
      <c r="D67" s="7">
        <v>2E-3</v>
      </c>
      <c r="E67" s="7">
        <v>8.2000000000000003E-2</v>
      </c>
      <c r="F67" s="7">
        <v>3.0000000000000001E-3</v>
      </c>
      <c r="G67" s="8">
        <f t="shared" si="2"/>
        <v>10.506469218732109</v>
      </c>
      <c r="H67" s="9">
        <v>5</v>
      </c>
      <c r="I67" s="10">
        <f t="shared" si="3"/>
        <v>1.3924050632911393</v>
      </c>
    </row>
    <row r="68" spans="1:9">
      <c r="A68" t="s">
        <v>77</v>
      </c>
      <c r="B68" s="6">
        <v>5.2401999999999997</v>
      </c>
      <c r="C68" s="7">
        <v>0.16700000000000001</v>
      </c>
      <c r="D68" s="7">
        <v>1.5E-3</v>
      </c>
      <c r="E68" s="7">
        <v>0.11899999999999999</v>
      </c>
      <c r="F68" s="7">
        <v>3.5000000000000001E-3</v>
      </c>
      <c r="G68" s="8">
        <f t="shared" ref="G68:G99" si="4">(10*29.6*H$1)*((C68-D68)-(E68-F68))/(B68*H68)</f>
        <v>84.729590473646084</v>
      </c>
      <c r="H68" s="9">
        <v>1</v>
      </c>
      <c r="I68" s="10">
        <f t="shared" ref="I68:I103" si="5">(C68-D68)/(E68-F68)</f>
        <v>1.4329004329004331</v>
      </c>
    </row>
    <row r="69" spans="1:9">
      <c r="A69" t="s">
        <v>78</v>
      </c>
      <c r="B69" s="6">
        <v>5.2401999999999997</v>
      </c>
      <c r="C69" s="7">
        <v>0.13400000000000001</v>
      </c>
      <c r="D69" s="7">
        <v>3.0000000000000001E-3</v>
      </c>
      <c r="E69" s="7">
        <v>9.7000000000000003E-2</v>
      </c>
      <c r="F69" s="7">
        <v>3.0000000000000001E-3</v>
      </c>
      <c r="G69" s="8">
        <f t="shared" si="4"/>
        <v>12.539979390099617</v>
      </c>
      <c r="H69" s="9">
        <v>5</v>
      </c>
      <c r="I69" s="10">
        <f t="shared" si="5"/>
        <v>1.3936170212765957</v>
      </c>
    </row>
    <row r="70" spans="1:9">
      <c r="A70" t="s">
        <v>79</v>
      </c>
      <c r="B70" s="6">
        <v>5.2401999999999997</v>
      </c>
      <c r="C70" s="7">
        <v>0.13800000000000001</v>
      </c>
      <c r="D70" s="7">
        <v>3.0000000000000001E-3</v>
      </c>
      <c r="E70" s="7">
        <v>9.1999999999999998E-2</v>
      </c>
      <c r="F70" s="7">
        <v>4.0000000000000001E-3</v>
      </c>
      <c r="G70" s="8">
        <f t="shared" si="4"/>
        <v>15.92916300904546</v>
      </c>
      <c r="H70" s="9">
        <v>5</v>
      </c>
      <c r="I70" s="10">
        <f t="shared" si="5"/>
        <v>1.5340909090909092</v>
      </c>
    </row>
    <row r="71" spans="1:9">
      <c r="A71" t="s">
        <v>80</v>
      </c>
      <c r="B71" s="6">
        <v>5.2401999999999997</v>
      </c>
      <c r="C71" s="7">
        <v>0.13100000000000001</v>
      </c>
      <c r="D71" s="7">
        <v>2E-3</v>
      </c>
      <c r="E71" s="7">
        <v>8.8999999999999996E-2</v>
      </c>
      <c r="F71" s="7">
        <v>3.0000000000000001E-3</v>
      </c>
      <c r="G71" s="8">
        <f t="shared" si="4"/>
        <v>14.573489561467122</v>
      </c>
      <c r="H71" s="9">
        <v>5</v>
      </c>
      <c r="I71" s="10">
        <f t="shared" si="5"/>
        <v>1.5000000000000002</v>
      </c>
    </row>
    <row r="72" spans="1:9">
      <c r="A72" t="s">
        <v>81</v>
      </c>
      <c r="B72" s="6">
        <v>5.2401999999999997</v>
      </c>
      <c r="C72" s="7">
        <v>0.58799999999999997</v>
      </c>
      <c r="D72" s="7">
        <v>7.0000000000000001E-3</v>
      </c>
      <c r="E72" s="7">
        <v>0.39500000000000002</v>
      </c>
      <c r="F72" s="7">
        <v>8.0000000000000002E-3</v>
      </c>
      <c r="G72" s="8">
        <f t="shared" si="4"/>
        <v>65.750162207549309</v>
      </c>
      <c r="H72" s="9">
        <v>5</v>
      </c>
      <c r="I72" s="10">
        <f t="shared" si="5"/>
        <v>1.5012919896640826</v>
      </c>
    </row>
    <row r="73" spans="1:9">
      <c r="A73" t="s">
        <v>82</v>
      </c>
      <c r="B73" s="6">
        <v>5.2401999999999997</v>
      </c>
      <c r="C73" s="7">
        <v>0.161</v>
      </c>
      <c r="D73" s="7">
        <v>2E-3</v>
      </c>
      <c r="E73" s="7">
        <v>0.109</v>
      </c>
      <c r="F73" s="7">
        <v>4.0000000000000001E-3</v>
      </c>
      <c r="G73" s="8">
        <f t="shared" si="4"/>
        <v>18.301591542307548</v>
      </c>
      <c r="H73" s="9">
        <v>5</v>
      </c>
      <c r="I73" s="10">
        <f t="shared" si="5"/>
        <v>1.5142857142857145</v>
      </c>
    </row>
    <row r="74" spans="1:9">
      <c r="A74" t="s">
        <v>83</v>
      </c>
      <c r="B74" s="6">
        <v>5.2401999999999997</v>
      </c>
      <c r="C74" s="7">
        <v>0.151</v>
      </c>
      <c r="D74" s="7">
        <v>5.0000000000000001E-3</v>
      </c>
      <c r="E74" s="7">
        <v>0.109</v>
      </c>
      <c r="F74" s="7">
        <v>6.0000000000000001E-3</v>
      </c>
      <c r="G74" s="8">
        <f t="shared" si="4"/>
        <v>14.573489561467118</v>
      </c>
      <c r="H74" s="9">
        <v>5</v>
      </c>
      <c r="I74" s="10">
        <f t="shared" si="5"/>
        <v>1.4174757281553398</v>
      </c>
    </row>
    <row r="75" spans="1:9">
      <c r="A75" t="s">
        <v>84</v>
      </c>
      <c r="B75" s="6">
        <v>5.2401999999999997</v>
      </c>
      <c r="C75" s="7">
        <v>0.76</v>
      </c>
      <c r="D75" s="7">
        <v>8.0000000000000002E-3</v>
      </c>
      <c r="E75" s="7">
        <v>0.53600000000000003</v>
      </c>
      <c r="F75" s="7">
        <v>1.2E-2</v>
      </c>
      <c r="G75" s="8">
        <f t="shared" si="4"/>
        <v>77.273386511965185</v>
      </c>
      <c r="H75" s="9">
        <v>5</v>
      </c>
      <c r="I75" s="10">
        <f t="shared" si="5"/>
        <v>1.4351145038167938</v>
      </c>
    </row>
    <row r="76" spans="1:9">
      <c r="A76" t="s">
        <v>85</v>
      </c>
      <c r="B76" s="6">
        <v>5.2401999999999997</v>
      </c>
      <c r="C76" s="7">
        <v>0.61</v>
      </c>
      <c r="D76" s="7">
        <v>6.0000000000000001E-3</v>
      </c>
      <c r="E76" s="7">
        <v>0.39900000000000002</v>
      </c>
      <c r="F76" s="7">
        <v>7.0000000000000001E-3</v>
      </c>
      <c r="G76" s="8">
        <f t="shared" si="4"/>
        <v>71.850692721651839</v>
      </c>
      <c r="H76" s="9">
        <v>5</v>
      </c>
      <c r="I76" s="10">
        <f t="shared" si="5"/>
        <v>1.5408163265306121</v>
      </c>
    </row>
    <row r="77" spans="1:9">
      <c r="A77" t="s">
        <v>86</v>
      </c>
      <c r="B77" s="6">
        <v>5.2401999999999997</v>
      </c>
      <c r="C77" s="7">
        <v>0.52500000000000002</v>
      </c>
      <c r="D77" s="7">
        <v>5.0000000000000001E-3</v>
      </c>
      <c r="E77" s="7">
        <v>0.35</v>
      </c>
      <c r="F77" s="7">
        <v>7.0000000000000001E-3</v>
      </c>
      <c r="G77" s="8">
        <f t="shared" si="4"/>
        <v>59.988550055341413</v>
      </c>
      <c r="H77" s="9">
        <v>5</v>
      </c>
      <c r="I77" s="10">
        <f t="shared" si="5"/>
        <v>1.5160349854227406</v>
      </c>
    </row>
    <row r="78" spans="1:9">
      <c r="A78" t="s">
        <v>87</v>
      </c>
      <c r="B78" s="6">
        <v>5.2401999999999997</v>
      </c>
      <c r="C78" s="7">
        <v>0.13900000000000001</v>
      </c>
      <c r="D78" s="7">
        <v>3.0000000000000001E-3</v>
      </c>
      <c r="E78" s="7">
        <v>9.1999999999999998E-2</v>
      </c>
      <c r="F78" s="7">
        <v>4.0000000000000001E-3</v>
      </c>
      <c r="G78" s="8">
        <f t="shared" si="4"/>
        <v>16.268081370940045</v>
      </c>
      <c r="H78" s="9">
        <v>5</v>
      </c>
      <c r="I78" s="10">
        <f t="shared" si="5"/>
        <v>1.5454545454545456</v>
      </c>
    </row>
    <row r="79" spans="1:9">
      <c r="A79" t="s">
        <v>88</v>
      </c>
      <c r="B79" s="6">
        <v>5.2401999999999997</v>
      </c>
      <c r="C79" s="7">
        <v>0.67400000000000004</v>
      </c>
      <c r="D79" s="7">
        <v>8.9999999999999993E-3</v>
      </c>
      <c r="E79" s="7">
        <v>0.44</v>
      </c>
      <c r="F79" s="7">
        <v>0.01</v>
      </c>
      <c r="G79" s="8">
        <f t="shared" si="4"/>
        <v>79.64581504522728</v>
      </c>
      <c r="H79" s="9">
        <v>5</v>
      </c>
      <c r="I79" s="10">
        <f t="shared" si="5"/>
        <v>1.5465116279069768</v>
      </c>
    </row>
    <row r="80" spans="1:9">
      <c r="A80" t="s">
        <v>89</v>
      </c>
      <c r="B80" s="6">
        <v>5.2401999999999997</v>
      </c>
      <c r="C80" s="7">
        <v>0.73099999999999998</v>
      </c>
      <c r="D80" s="7">
        <v>7.4999999999999997E-3</v>
      </c>
      <c r="E80" s="7">
        <v>0.48799999999999999</v>
      </c>
      <c r="F80" s="7">
        <v>9.4999999999999998E-3</v>
      </c>
      <c r="G80" s="8">
        <f t="shared" si="4"/>
        <v>83.034998664173131</v>
      </c>
      <c r="H80" s="9">
        <v>5</v>
      </c>
      <c r="I80" s="10">
        <f t="shared" si="5"/>
        <v>1.5120167189132707</v>
      </c>
    </row>
    <row r="81" spans="1:9">
      <c r="A81" t="s">
        <v>90</v>
      </c>
      <c r="B81" s="6">
        <v>5.2401999999999997</v>
      </c>
      <c r="C81" s="7">
        <v>0.71899999999999997</v>
      </c>
      <c r="D81" s="7">
        <v>6.0000000000000001E-3</v>
      </c>
      <c r="E81" s="7">
        <v>0.55600000000000005</v>
      </c>
      <c r="F81" s="7">
        <v>8.9999999999999993E-3</v>
      </c>
      <c r="G81" s="8">
        <f t="shared" si="4"/>
        <v>56.260448074500943</v>
      </c>
      <c r="H81" s="9">
        <v>5</v>
      </c>
      <c r="I81" s="10">
        <f t="shared" si="5"/>
        <v>1.3034734917733088</v>
      </c>
    </row>
    <row r="82" spans="1:9">
      <c r="A82" t="s">
        <v>91</v>
      </c>
      <c r="B82" s="6">
        <v>5.2401999999999997</v>
      </c>
      <c r="C82" s="7">
        <v>0.13700000000000001</v>
      </c>
      <c r="D82" s="7">
        <v>4.0000000000000001E-3</v>
      </c>
      <c r="E82" s="7">
        <v>9.6000000000000002E-2</v>
      </c>
      <c r="F82" s="7">
        <v>4.0000000000000001E-3</v>
      </c>
      <c r="G82" s="8">
        <f t="shared" si="4"/>
        <v>13.895652837677956</v>
      </c>
      <c r="H82" s="9">
        <v>5</v>
      </c>
      <c r="I82" s="10">
        <f t="shared" si="5"/>
        <v>1.4456521739130437</v>
      </c>
    </row>
    <row r="83" spans="1:9">
      <c r="A83" t="s">
        <v>92</v>
      </c>
      <c r="B83" s="6">
        <v>5.2401999999999997</v>
      </c>
      <c r="C83" s="7">
        <v>0.73599999999999999</v>
      </c>
      <c r="D83" s="7">
        <v>7.0000000000000001E-3</v>
      </c>
      <c r="E83" s="7">
        <v>0.56200000000000006</v>
      </c>
      <c r="F83" s="7">
        <v>8.9999999999999993E-3</v>
      </c>
      <c r="G83" s="8">
        <f t="shared" si="4"/>
        <v>59.649631693446793</v>
      </c>
      <c r="H83" s="9">
        <v>5</v>
      </c>
      <c r="I83" s="10">
        <f t="shared" si="5"/>
        <v>1.3182640144665461</v>
      </c>
    </row>
    <row r="84" spans="1:9">
      <c r="A84" t="s">
        <v>93</v>
      </c>
      <c r="B84" s="6">
        <v>5.2401999999999997</v>
      </c>
      <c r="C84" s="7">
        <v>0.22800000000000001</v>
      </c>
      <c r="D84" s="7">
        <v>3.0000000000000001E-3</v>
      </c>
      <c r="E84" s="7">
        <v>0.16</v>
      </c>
      <c r="F84" s="7">
        <v>3.0000000000000001E-3</v>
      </c>
      <c r="G84" s="8">
        <f t="shared" si="4"/>
        <v>23.046448608831724</v>
      </c>
      <c r="H84" s="9">
        <v>5</v>
      </c>
      <c r="I84" s="10">
        <f t="shared" si="5"/>
        <v>1.4331210191082804</v>
      </c>
    </row>
    <row r="85" spans="1:9">
      <c r="A85" t="s">
        <v>94</v>
      </c>
      <c r="B85" s="6">
        <v>5.2401999999999997</v>
      </c>
      <c r="C85" s="7">
        <v>8.8999999999999996E-2</v>
      </c>
      <c r="D85" s="7">
        <v>1E-3</v>
      </c>
      <c r="E85" s="7">
        <v>6.7000000000000004E-2</v>
      </c>
      <c r="F85" s="7">
        <v>2E-3</v>
      </c>
      <c r="G85" s="8">
        <f t="shared" si="4"/>
        <v>7.7951223235754332</v>
      </c>
      <c r="H85" s="9">
        <v>5</v>
      </c>
      <c r="I85" s="10">
        <f t="shared" si="5"/>
        <v>1.3538461538461537</v>
      </c>
    </row>
    <row r="86" spans="1:9">
      <c r="A86" t="s">
        <v>95</v>
      </c>
      <c r="B86" s="6">
        <v>5.2401999999999997</v>
      </c>
      <c r="C86" s="7">
        <v>0.254</v>
      </c>
      <c r="D86" s="7">
        <v>4.0000000000000001E-3</v>
      </c>
      <c r="E86" s="7">
        <v>0.17399999999999999</v>
      </c>
      <c r="F86" s="7">
        <v>4.0000000000000001E-3</v>
      </c>
      <c r="G86" s="8">
        <f t="shared" si="4"/>
        <v>27.113468951566738</v>
      </c>
      <c r="H86" s="9">
        <v>5</v>
      </c>
      <c r="I86" s="10">
        <f t="shared" si="5"/>
        <v>1.4705882352941178</v>
      </c>
    </row>
    <row r="87" spans="1:9">
      <c r="A87" t="s">
        <v>96</v>
      </c>
      <c r="B87" s="6">
        <v>5.2401999999999997</v>
      </c>
      <c r="C87" s="7">
        <v>0.434</v>
      </c>
      <c r="D87" s="7">
        <v>7.0000000000000001E-3</v>
      </c>
      <c r="E87" s="7">
        <v>0.28100000000000003</v>
      </c>
      <c r="F87" s="7">
        <v>8.0000000000000002E-3</v>
      </c>
      <c r="G87" s="8">
        <f t="shared" si="4"/>
        <v>52.193427731765951</v>
      </c>
      <c r="H87" s="9">
        <v>5</v>
      </c>
      <c r="I87" s="10">
        <f t="shared" si="5"/>
        <v>1.5641025641025639</v>
      </c>
    </row>
    <row r="88" spans="1:9">
      <c r="A88" t="s">
        <v>97</v>
      </c>
      <c r="B88" s="6">
        <v>5.2401999999999997</v>
      </c>
      <c r="C88" s="7">
        <v>0.64300000000000002</v>
      </c>
      <c r="D88" s="7">
        <v>5.0000000000000001E-3</v>
      </c>
      <c r="E88" s="7">
        <v>0.45500000000000002</v>
      </c>
      <c r="F88" s="7">
        <v>6.0000000000000001E-3</v>
      </c>
      <c r="G88" s="8">
        <f t="shared" si="4"/>
        <v>64.055570398076412</v>
      </c>
      <c r="H88" s="9">
        <v>5</v>
      </c>
      <c r="I88" s="10">
        <f t="shared" si="5"/>
        <v>1.4209354120267261</v>
      </c>
    </row>
    <row r="89" spans="1:9">
      <c r="A89" t="s">
        <v>98</v>
      </c>
      <c r="B89" s="6">
        <v>5.2401999999999997</v>
      </c>
      <c r="C89" s="7">
        <v>6.3E-2</v>
      </c>
      <c r="D89" s="7">
        <v>3.0000000000000001E-3</v>
      </c>
      <c r="E89" s="7">
        <v>4.4999999999999998E-2</v>
      </c>
      <c r="F89" s="7">
        <v>3.0000000000000001E-3</v>
      </c>
      <c r="G89" s="8">
        <f t="shared" si="4"/>
        <v>6.1005305141025161</v>
      </c>
      <c r="H89" s="9">
        <v>5</v>
      </c>
      <c r="I89" s="10">
        <f t="shared" si="5"/>
        <v>1.4285714285714286</v>
      </c>
    </row>
    <row r="90" spans="1:9">
      <c r="A90" t="s">
        <v>99</v>
      </c>
      <c r="B90" s="6">
        <v>5.2401999999999997</v>
      </c>
      <c r="C90" s="7">
        <v>0.28299999999999997</v>
      </c>
      <c r="D90" s="7">
        <v>6.0000000000000001E-3</v>
      </c>
      <c r="E90" s="7">
        <v>0.19800000000000001</v>
      </c>
      <c r="F90" s="7">
        <v>7.0000000000000001E-3</v>
      </c>
      <c r="G90" s="8">
        <f t="shared" si="4"/>
        <v>29.146979122934226</v>
      </c>
      <c r="H90" s="9">
        <v>5</v>
      </c>
      <c r="I90" s="10">
        <f t="shared" si="5"/>
        <v>1.450261780104712</v>
      </c>
    </row>
    <row r="91" spans="1:9">
      <c r="A91" t="s">
        <v>100</v>
      </c>
      <c r="B91" s="6">
        <v>5.2401999999999997</v>
      </c>
      <c r="C91" s="7">
        <v>0.35</v>
      </c>
      <c r="D91" s="7">
        <v>4.0000000000000001E-3</v>
      </c>
      <c r="E91" s="7">
        <v>0.25</v>
      </c>
      <c r="F91" s="7">
        <v>6.0000000000000001E-3</v>
      </c>
      <c r="G91" s="8">
        <f t="shared" si="4"/>
        <v>34.56967291324758</v>
      </c>
      <c r="H91" s="9">
        <v>5</v>
      </c>
      <c r="I91" s="10">
        <f t="shared" si="5"/>
        <v>1.4180327868852458</v>
      </c>
    </row>
    <row r="92" spans="1:9">
      <c r="A92" t="s">
        <v>101</v>
      </c>
      <c r="B92" s="6">
        <v>5.2401999999999997</v>
      </c>
      <c r="C92" s="7">
        <v>9.7000000000000003E-2</v>
      </c>
      <c r="D92" s="7">
        <v>2E-3</v>
      </c>
      <c r="E92" s="7">
        <v>6.3E-2</v>
      </c>
      <c r="F92" s="7">
        <v>3.0000000000000001E-3</v>
      </c>
      <c r="G92" s="8">
        <f t="shared" si="4"/>
        <v>11.862142666310447</v>
      </c>
      <c r="H92" s="9">
        <v>5</v>
      </c>
      <c r="I92" s="10">
        <f t="shared" si="5"/>
        <v>1.5833333333333335</v>
      </c>
    </row>
    <row r="93" spans="1:9">
      <c r="A93" t="s">
        <v>102</v>
      </c>
      <c r="B93" s="6">
        <v>5.2401999999999997</v>
      </c>
      <c r="C93" s="7">
        <v>0.26900000000000002</v>
      </c>
      <c r="D93" s="7">
        <v>3.0000000000000001E-3</v>
      </c>
      <c r="E93" s="7">
        <v>0.20399999999999999</v>
      </c>
      <c r="F93" s="7">
        <v>4.0000000000000001E-3</v>
      </c>
      <c r="G93" s="8">
        <f t="shared" si="4"/>
        <v>22.368611885042565</v>
      </c>
      <c r="H93" s="9">
        <v>5</v>
      </c>
      <c r="I93" s="10">
        <f t="shared" si="5"/>
        <v>1.33</v>
      </c>
    </row>
    <row r="94" spans="1:9">
      <c r="A94" t="s">
        <v>103</v>
      </c>
      <c r="B94" s="6">
        <v>5.2401999999999997</v>
      </c>
      <c r="C94" s="7">
        <v>0.105</v>
      </c>
      <c r="D94" s="7">
        <v>2E-3</v>
      </c>
      <c r="E94" s="7">
        <v>7.1999999999999995E-2</v>
      </c>
      <c r="F94" s="7">
        <v>2E-3</v>
      </c>
      <c r="G94" s="8">
        <f t="shared" si="4"/>
        <v>11.184305942521279</v>
      </c>
      <c r="H94" s="9">
        <v>5</v>
      </c>
      <c r="I94" s="10">
        <f t="shared" si="5"/>
        <v>1.4714285714285715</v>
      </c>
    </row>
    <row r="95" spans="1:9">
      <c r="A95" t="s">
        <v>104</v>
      </c>
      <c r="B95" s="6">
        <v>5.2401999999999997</v>
      </c>
      <c r="C95" s="7">
        <v>0.28899999999999998</v>
      </c>
      <c r="D95" s="7">
        <v>3.0000000000000001E-3</v>
      </c>
      <c r="E95" s="7">
        <v>0.22800000000000001</v>
      </c>
      <c r="F95" s="7">
        <v>4.0000000000000001E-3</v>
      </c>
      <c r="G95" s="8">
        <f t="shared" si="4"/>
        <v>21.012938437464207</v>
      </c>
      <c r="H95" s="9">
        <v>5</v>
      </c>
      <c r="I95" s="10">
        <f t="shared" si="5"/>
        <v>1.2767857142857142</v>
      </c>
    </row>
    <row r="96" spans="1:9">
      <c r="A96" t="s">
        <v>105</v>
      </c>
      <c r="B96" s="6">
        <v>5.2401999999999997</v>
      </c>
      <c r="C96" s="7">
        <v>8.4000000000000005E-2</v>
      </c>
      <c r="D96" s="7">
        <v>3.0000000000000001E-3</v>
      </c>
      <c r="E96" s="7">
        <v>5.3999999999999999E-2</v>
      </c>
      <c r="F96" s="7">
        <v>4.0000000000000001E-3</v>
      </c>
      <c r="G96" s="8">
        <f t="shared" si="4"/>
        <v>10.506469218732109</v>
      </c>
      <c r="H96" s="9">
        <v>5</v>
      </c>
      <c r="I96" s="10">
        <f t="shared" si="5"/>
        <v>1.6199999999999999</v>
      </c>
    </row>
    <row r="97" spans="1:9">
      <c r="A97" t="s">
        <v>106</v>
      </c>
      <c r="B97" s="6">
        <v>5.2401999999999997</v>
      </c>
      <c r="C97" s="7">
        <v>0.44400000000000001</v>
      </c>
      <c r="D97" s="7">
        <v>5.0000000000000001E-3</v>
      </c>
      <c r="E97" s="7">
        <v>0.29199999999999998</v>
      </c>
      <c r="F97" s="7">
        <v>5.0000000000000001E-3</v>
      </c>
      <c r="G97" s="8">
        <f t="shared" si="4"/>
        <v>51.515591007976802</v>
      </c>
      <c r="H97" s="9">
        <v>5</v>
      </c>
      <c r="I97" s="10">
        <f t="shared" si="5"/>
        <v>1.529616724738676</v>
      </c>
    </row>
    <row r="98" spans="1:9">
      <c r="A98" t="s">
        <v>107</v>
      </c>
      <c r="B98" s="6">
        <v>5.2401999999999997</v>
      </c>
      <c r="C98" s="7">
        <v>7.8E-2</v>
      </c>
      <c r="D98" s="7">
        <v>2E-3</v>
      </c>
      <c r="E98" s="7">
        <v>5.2999999999999999E-2</v>
      </c>
      <c r="F98" s="7">
        <v>2E-3</v>
      </c>
      <c r="G98" s="8">
        <f t="shared" si="4"/>
        <v>8.4729590473646041</v>
      </c>
      <c r="H98" s="9">
        <v>5</v>
      </c>
      <c r="I98" s="10">
        <f t="shared" si="5"/>
        <v>1.4901960784313726</v>
      </c>
    </row>
    <row r="99" spans="1:9">
      <c r="A99" t="s">
        <v>108</v>
      </c>
      <c r="B99" s="6">
        <v>5.2401999999999997</v>
      </c>
      <c r="C99" s="7">
        <v>0.437</v>
      </c>
      <c r="D99" s="7">
        <v>8.0000000000000002E-3</v>
      </c>
      <c r="E99" s="7">
        <v>0.315</v>
      </c>
      <c r="F99" s="7">
        <v>8.0000000000000002E-3</v>
      </c>
      <c r="G99" s="8">
        <f t="shared" si="4"/>
        <v>41.348040151139266</v>
      </c>
      <c r="H99" s="9">
        <v>5</v>
      </c>
      <c r="I99" s="10">
        <f t="shared" si="5"/>
        <v>1.3973941368078175</v>
      </c>
    </row>
    <row r="100" spans="1:9">
      <c r="A100" t="s">
        <v>109</v>
      </c>
      <c r="B100" s="6">
        <v>5.2401999999999997</v>
      </c>
      <c r="C100" s="7">
        <v>0.25600000000000001</v>
      </c>
      <c r="D100" s="7">
        <v>4.0000000000000001E-3</v>
      </c>
      <c r="E100" s="7">
        <v>0.17399999999999999</v>
      </c>
      <c r="F100" s="7">
        <v>4.0000000000000001E-3</v>
      </c>
      <c r="G100" s="8">
        <f t="shared" ref="G100:G131" si="6">(10*29.6*H$1)*((C100-D100)-(E100-F100))/(B100*H100)</f>
        <v>27.791305675355911</v>
      </c>
      <c r="H100" s="9">
        <v>5</v>
      </c>
      <c r="I100" s="10">
        <f t="shared" si="5"/>
        <v>1.4823529411764707</v>
      </c>
    </row>
    <row r="101" spans="1:9">
      <c r="A101" t="s">
        <v>110</v>
      </c>
      <c r="B101" s="6">
        <v>5.2401999999999997</v>
      </c>
      <c r="C101" s="7">
        <v>0.22</v>
      </c>
      <c r="D101" s="7">
        <v>3.0000000000000001E-3</v>
      </c>
      <c r="E101" s="7">
        <v>0.151</v>
      </c>
      <c r="F101" s="7">
        <v>4.0000000000000001E-3</v>
      </c>
      <c r="G101" s="8">
        <f t="shared" si="6"/>
        <v>23.724285332620894</v>
      </c>
      <c r="H101" s="9">
        <v>5</v>
      </c>
      <c r="I101" s="10">
        <f t="shared" si="5"/>
        <v>1.4761904761904763</v>
      </c>
    </row>
    <row r="102" spans="1:9">
      <c r="A102" t="s">
        <v>111</v>
      </c>
      <c r="B102" s="6">
        <v>5.2401999999999997</v>
      </c>
      <c r="C102" s="7">
        <v>0.26300000000000001</v>
      </c>
      <c r="D102" s="7">
        <v>1.2E-2</v>
      </c>
      <c r="E102" s="7">
        <v>0.182</v>
      </c>
      <c r="F102" s="7">
        <v>0.01</v>
      </c>
      <c r="G102" s="8">
        <f t="shared" si="6"/>
        <v>26.774550589672153</v>
      </c>
      <c r="H102" s="9">
        <v>5</v>
      </c>
      <c r="I102" s="10">
        <f t="shared" si="5"/>
        <v>1.4593023255813955</v>
      </c>
    </row>
    <row r="103" spans="1:9">
      <c r="A103" t="s">
        <v>112</v>
      </c>
      <c r="B103" s="6">
        <v>5.2401999999999997</v>
      </c>
      <c r="C103" s="7">
        <v>0.66400000000000003</v>
      </c>
      <c r="D103" s="7">
        <v>5.0000000000000001E-3</v>
      </c>
      <c r="E103" s="7">
        <v>0.45500000000000002</v>
      </c>
      <c r="F103" s="7">
        <v>6.0000000000000001E-3</v>
      </c>
      <c r="G103" s="8">
        <f t="shared" si="6"/>
        <v>71.172855997862683</v>
      </c>
      <c r="H103" s="9">
        <v>5</v>
      </c>
      <c r="I103" s="10">
        <f t="shared" si="5"/>
        <v>1.4677060133630291</v>
      </c>
    </row>
  </sheetData>
  <mergeCells count="2">
    <mergeCell ref="C2:D2"/>
    <mergeCell ref="E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 to Blake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Roberson, Jennifer</dc:creator>
  <cp:lastModifiedBy>bbeyea</cp:lastModifiedBy>
  <dcterms:created xsi:type="dcterms:W3CDTF">2014-11-26T18:06:25Z</dcterms:created>
  <dcterms:modified xsi:type="dcterms:W3CDTF">2015-01-21T21:35:04Z</dcterms:modified>
</cp:coreProperties>
</file>