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showInkAnnotation="0" autoCompressPictures="0"/>
  <bookViews>
    <workbookView xWindow="21375" yWindow="0" windowWidth="25365" windowHeight="15825" tabRatio="500"/>
  </bookViews>
  <sheets>
    <sheet name="Sent to Blake 12.19" sheetId="1" r:id="rId1"/>
  </sheets>
  <calcPr calcId="14000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15" i="1"/>
  <c r="G115"/>
  <c r="I114"/>
  <c r="G114"/>
  <c r="I113"/>
  <c r="G113"/>
  <c r="I112"/>
  <c r="G112"/>
  <c r="I111"/>
  <c r="G111"/>
  <c r="I110"/>
  <c r="G110"/>
  <c r="I109"/>
  <c r="G109"/>
  <c r="I108"/>
  <c r="G108"/>
  <c r="I107"/>
  <c r="G107"/>
  <c r="I106"/>
  <c r="G106"/>
  <c r="I105"/>
  <c r="G105"/>
  <c r="I104"/>
  <c r="G104"/>
  <c r="I103"/>
  <c r="G103"/>
  <c r="I102"/>
  <c r="G102"/>
  <c r="I101"/>
  <c r="G101"/>
  <c r="I100"/>
  <c r="G100"/>
  <c r="I99"/>
  <c r="G99"/>
  <c r="I98"/>
  <c r="G98"/>
  <c r="I97"/>
  <c r="G97"/>
  <c r="I96"/>
  <c r="G96"/>
  <c r="I95"/>
  <c r="G95"/>
  <c r="I94"/>
  <c r="G94"/>
  <c r="I93"/>
  <c r="G93"/>
  <c r="I92"/>
  <c r="G92"/>
  <c r="I91"/>
  <c r="G91"/>
  <c r="I90"/>
  <c r="G90"/>
  <c r="I89"/>
  <c r="G89"/>
  <c r="I88"/>
  <c r="G88"/>
  <c r="I87"/>
  <c r="G87"/>
  <c r="I86"/>
  <c r="G86"/>
  <c r="I85"/>
  <c r="G85"/>
  <c r="I84"/>
  <c r="G84"/>
  <c r="I83"/>
  <c r="G83"/>
  <c r="I82"/>
  <c r="G82"/>
  <c r="I81"/>
  <c r="G81"/>
  <c r="I80"/>
  <c r="G80"/>
  <c r="I79"/>
  <c r="G79"/>
  <c r="I78"/>
  <c r="G78"/>
  <c r="I77"/>
  <c r="G77"/>
  <c r="I76"/>
  <c r="G76"/>
  <c r="I75"/>
  <c r="G75"/>
  <c r="I74"/>
  <c r="G74"/>
  <c r="I73"/>
  <c r="G73"/>
  <c r="I72"/>
  <c r="G72"/>
  <c r="I71"/>
  <c r="G71"/>
  <c r="I70"/>
  <c r="G70"/>
  <c r="I69"/>
  <c r="G69"/>
  <c r="I68"/>
  <c r="G68"/>
  <c r="I67"/>
  <c r="G67"/>
  <c r="I66"/>
  <c r="G66"/>
  <c r="I65"/>
  <c r="G65"/>
  <c r="I64"/>
  <c r="G64"/>
  <c r="I63"/>
  <c r="G63"/>
  <c r="I62"/>
  <c r="G62"/>
  <c r="I61"/>
  <c r="G61"/>
  <c r="I60"/>
  <c r="G60"/>
  <c r="I59"/>
  <c r="G59"/>
  <c r="I58"/>
  <c r="G58"/>
  <c r="I57"/>
  <c r="G57"/>
  <c r="I56"/>
  <c r="G56"/>
  <c r="I55"/>
  <c r="G55"/>
  <c r="I54"/>
  <c r="G54"/>
  <c r="I53"/>
  <c r="G53"/>
  <c r="I52"/>
  <c r="G52"/>
  <c r="I51"/>
  <c r="G51"/>
  <c r="I50"/>
  <c r="G50"/>
  <c r="I49"/>
  <c r="G49"/>
  <c r="I48"/>
  <c r="G48"/>
  <c r="I47"/>
  <c r="G47"/>
  <c r="I46"/>
  <c r="G46"/>
  <c r="I45"/>
  <c r="G45"/>
  <c r="I44"/>
  <c r="G44"/>
  <c r="I43"/>
  <c r="G43"/>
  <c r="I42"/>
  <c r="G42"/>
  <c r="I41"/>
  <c r="G41"/>
  <c r="I40"/>
  <c r="G40"/>
  <c r="I39"/>
  <c r="G39"/>
  <c r="I38"/>
  <c r="G38"/>
  <c r="I37"/>
  <c r="G37"/>
  <c r="I36"/>
  <c r="G36"/>
  <c r="I35"/>
  <c r="G35"/>
  <c r="I34"/>
  <c r="G34"/>
  <c r="I33"/>
  <c r="G33"/>
  <c r="I32"/>
  <c r="G32"/>
  <c r="I31"/>
  <c r="G31"/>
  <c r="I30"/>
  <c r="G30"/>
  <c r="I29"/>
  <c r="G29"/>
  <c r="I28"/>
  <c r="G28"/>
  <c r="I27"/>
  <c r="G27"/>
  <c r="I26"/>
  <c r="G26"/>
  <c r="I25"/>
  <c r="G25"/>
  <c r="I24"/>
  <c r="G24"/>
  <c r="I23"/>
  <c r="G23"/>
  <c r="I22"/>
  <c r="G22"/>
  <c r="I21"/>
  <c r="G21"/>
  <c r="I20"/>
  <c r="G20"/>
  <c r="I19"/>
  <c r="G19"/>
  <c r="I18"/>
  <c r="G18"/>
  <c r="I17"/>
  <c r="G17"/>
  <c r="I16"/>
  <c r="G16"/>
  <c r="I15"/>
  <c r="G15"/>
  <c r="I14"/>
  <c r="G14"/>
  <c r="I13"/>
  <c r="G13"/>
  <c r="I12"/>
  <c r="G12"/>
  <c r="I11"/>
  <c r="G11"/>
  <c r="I10"/>
  <c r="G10"/>
  <c r="I9"/>
  <c r="G9"/>
  <c r="I8"/>
  <c r="G8"/>
  <c r="I7"/>
  <c r="G7"/>
  <c r="I6"/>
  <c r="G6"/>
  <c r="I5"/>
  <c r="G5"/>
  <c r="I4"/>
  <c r="G4"/>
</calcChain>
</file>

<file path=xl/sharedStrings.xml><?xml version="1.0" encoding="utf-8"?>
<sst xmlns="http://schemas.openxmlformats.org/spreadsheetml/2006/main" count="127" uniqueCount="126">
  <si>
    <t xml:space="preserve">   SOLVENT VOLUME (mls):</t>
  </si>
  <si>
    <t>Site</t>
  </si>
  <si>
    <t>Initial Abs</t>
  </si>
  <si>
    <t>Acid Abs</t>
  </si>
  <si>
    <t>Chlorophyll a</t>
  </si>
  <si>
    <t>Pathlength</t>
  </si>
  <si>
    <t>ACID</t>
  </si>
  <si>
    <t>665 nm</t>
  </si>
  <si>
    <t>750 nm</t>
  </si>
  <si>
    <t>665nm</t>
  </si>
  <si>
    <r>
      <t>(mg/m</t>
    </r>
    <r>
      <rPr>
        <vertAlign val="superscript"/>
        <sz val="12"/>
        <rFont val="Arial"/>
        <family val="2"/>
      </rPr>
      <t>2</t>
    </r>
    <r>
      <rPr>
        <sz val="12"/>
        <rFont val="Arial"/>
        <family val="2"/>
      </rPr>
      <t>)</t>
    </r>
  </si>
  <si>
    <t>(cm)</t>
  </si>
  <si>
    <t>RATIO</t>
  </si>
  <si>
    <t>41864-11-N-89</t>
  </si>
  <si>
    <t>41864-11-NP-58</t>
  </si>
  <si>
    <t>41864-11-C-79</t>
  </si>
  <si>
    <t>41864-11-P-96</t>
  </si>
  <si>
    <t>41864-11-C-62</t>
  </si>
  <si>
    <t>41864-11-C-97</t>
  </si>
  <si>
    <t>41864-11-P-31</t>
  </si>
  <si>
    <t>41864-11-NP-56</t>
  </si>
  <si>
    <t>41864-11-N-30</t>
  </si>
  <si>
    <t>41864-11-C-77</t>
  </si>
  <si>
    <t>41864-11-N-113</t>
  </si>
  <si>
    <t>41864-11-NP-9</t>
  </si>
  <si>
    <t>41864-11-P-94</t>
  </si>
  <si>
    <t>41864-11-C-93</t>
  </si>
  <si>
    <t>41864-11-N-16</t>
  </si>
  <si>
    <t>41864-11-P-99</t>
  </si>
  <si>
    <t>41864-11-NP-73</t>
  </si>
  <si>
    <t>41864-11-N-23</t>
  </si>
  <si>
    <t>41864-11-P-64</t>
  </si>
  <si>
    <t>41864-11-NP-16</t>
  </si>
  <si>
    <t>41863-4-P-11</t>
  </si>
  <si>
    <t>41863-4-NP-26</t>
  </si>
  <si>
    <t>41863-4-P-52</t>
  </si>
  <si>
    <t>41863-4-N-112</t>
  </si>
  <si>
    <t>41863-4-NP-11</t>
  </si>
  <si>
    <t>41863-4-NP-91</t>
  </si>
  <si>
    <t>41863-4-P-62</t>
  </si>
  <si>
    <t>41863-4-C-63</t>
  </si>
  <si>
    <t>41863-4-C-100</t>
  </si>
  <si>
    <t>41863-4-C-91</t>
  </si>
  <si>
    <t>41863-4-C-107</t>
  </si>
  <si>
    <t>41863-4-NP-55</t>
  </si>
  <si>
    <t>41863-4-NP-1</t>
  </si>
  <si>
    <t>41863-4-N-11</t>
  </si>
  <si>
    <t>41863-4-P-4</t>
  </si>
  <si>
    <t>41863-4-N-41</t>
  </si>
  <si>
    <t>41863-4-N-74</t>
  </si>
  <si>
    <t>41863-4-C-51</t>
  </si>
  <si>
    <t>41863-4-N-13</t>
  </si>
  <si>
    <t>41863-4-P-92</t>
  </si>
  <si>
    <t>41856-2-P-24</t>
  </si>
  <si>
    <t>41856-2-NP-28</t>
  </si>
  <si>
    <t>41856-2-N-49</t>
  </si>
  <si>
    <t>41856-2-NP-51</t>
  </si>
  <si>
    <t>41856-2-P-44</t>
  </si>
  <si>
    <t>41856-2-N-93</t>
  </si>
  <si>
    <t>41856-2-C-111</t>
  </si>
  <si>
    <t>41856-2-N-51</t>
  </si>
  <si>
    <t>41856-2-NP-22</t>
  </si>
  <si>
    <t>41856-2-C-13</t>
  </si>
  <si>
    <t>41856-2-C-74</t>
  </si>
  <si>
    <t>41856-2-C-113</t>
  </si>
  <si>
    <t>41856-2-P-103</t>
  </si>
  <si>
    <t>41856-2-P-42</t>
  </si>
  <si>
    <t>41856-2-P-72</t>
  </si>
  <si>
    <t>41856-2-N-47</t>
  </si>
  <si>
    <t>41856-2-NP-42</t>
  </si>
  <si>
    <t>41856-2-N-92</t>
  </si>
  <si>
    <t>41856-2-C-112</t>
  </si>
  <si>
    <t>41857-3-P-111</t>
  </si>
  <si>
    <t>41857-3-N-43</t>
  </si>
  <si>
    <t>41857-3-P-9</t>
  </si>
  <si>
    <t>41857-3-NP-48</t>
  </si>
  <si>
    <t>41857-3-N-81</t>
  </si>
  <si>
    <t>41857-3-N-22</t>
  </si>
  <si>
    <t>41857-3-C-45</t>
  </si>
  <si>
    <t>41857-3-NP-92</t>
  </si>
  <si>
    <t>41857-3-C-99</t>
  </si>
  <si>
    <t>41857-3-P-57</t>
  </si>
  <si>
    <t>41857-3-N-29</t>
  </si>
  <si>
    <t>41857-3-NP-59</t>
  </si>
  <si>
    <t>41857-3-N-101</t>
  </si>
  <si>
    <t>41857-3-NP-84</t>
  </si>
  <si>
    <t>41857-3-P-87</t>
  </si>
  <si>
    <t>41857-3-P-40</t>
  </si>
  <si>
    <t>41857-3-C-27</t>
  </si>
  <si>
    <t>41857-3-NP-66</t>
  </si>
  <si>
    <t>41857-3-C-78</t>
  </si>
  <si>
    <t>41857-3-C-114</t>
  </si>
  <si>
    <t>41858-5-C-53</t>
  </si>
  <si>
    <t>41858-5-NP-62</t>
  </si>
  <si>
    <t>41858-5-P-95</t>
  </si>
  <si>
    <t>41858-5-NP-18</t>
  </si>
  <si>
    <t>41858-5-C-39</t>
  </si>
  <si>
    <t>41858-5-N-59</t>
  </si>
  <si>
    <t>41858-5-C-32</t>
  </si>
  <si>
    <t>41858-5-P-13</t>
  </si>
  <si>
    <t>41858-5-N-34</t>
  </si>
  <si>
    <t>41858-5-NP-60</t>
  </si>
  <si>
    <t>41858-5-N-87</t>
  </si>
  <si>
    <t>41858-5-P-100</t>
  </si>
  <si>
    <t>41858-5-NP-75</t>
  </si>
  <si>
    <t>41858-5-N-80</t>
  </si>
  <si>
    <t>41858-5-P-55</t>
  </si>
  <si>
    <t>41858-5-P-85</t>
  </si>
  <si>
    <t>41858-5-C-30</t>
  </si>
  <si>
    <t>41858-5-NP-98</t>
  </si>
  <si>
    <t>41858-5-N-58</t>
  </si>
  <si>
    <t>41858-5-C-17</t>
  </si>
  <si>
    <t>41863-8-P-15</t>
  </si>
  <si>
    <t>41863-8-NP-17</t>
  </si>
  <si>
    <t>41863-8-C-71</t>
  </si>
  <si>
    <t>41863-8-NP-78</t>
  </si>
  <si>
    <t>41863-8-N-60</t>
  </si>
  <si>
    <t>41863-8-P-20</t>
  </si>
  <si>
    <t>41863-8-NP-57</t>
  </si>
  <si>
    <t>41863-8-N-1</t>
  </si>
  <si>
    <t>41863-8-P-50</t>
  </si>
  <si>
    <t>41863-8-NP-93</t>
  </si>
  <si>
    <t>41863-8-C-22</t>
  </si>
  <si>
    <t>41863-8-N-67</t>
  </si>
  <si>
    <t>41863-8-P-59</t>
  </si>
  <si>
    <t>Area, cm2</t>
  </si>
</sst>
</file>

<file path=xl/styles.xml><?xml version="1.0" encoding="utf-8"?>
<styleSheet xmlns="http://schemas.openxmlformats.org/spreadsheetml/2006/main">
  <numFmts count="4">
    <numFmt numFmtId="164" formatCode="0_)"/>
    <numFmt numFmtId="165" formatCode="0.000"/>
    <numFmt numFmtId="166" formatCode="0.0_)"/>
    <numFmt numFmtId="167" formatCode="0.00_)"/>
  </numFmts>
  <fonts count="6">
    <font>
      <sz val="12"/>
      <color theme="1"/>
      <name val="Calibri"/>
      <family val="2"/>
      <scheme val="minor"/>
    </font>
    <font>
      <sz val="12"/>
      <name val="Arial"/>
      <family val="2"/>
    </font>
    <font>
      <sz val="12"/>
      <color indexed="12"/>
      <name val="Arial"/>
      <family val="2"/>
    </font>
    <font>
      <vertAlign val="superscript"/>
      <sz val="12"/>
      <name val="Arial"/>
      <family val="2"/>
    </font>
    <font>
      <sz val="12"/>
      <color rgb="FF000000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99"/>
        <bgColor rgb="FF000000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1" fillId="0" borderId="0"/>
    <xf numFmtId="0" fontId="1" fillId="0" borderId="0"/>
    <xf numFmtId="0" fontId="1" fillId="0" borderId="0"/>
    <xf numFmtId="0" fontId="5" fillId="0" borderId="0"/>
    <xf numFmtId="9" fontId="5" fillId="0" borderId="0" applyFont="0" applyFill="0" applyBorder="0" applyAlignment="0" applyProtection="0"/>
  </cellStyleXfs>
  <cellXfs count="12">
    <xf numFmtId="0" fontId="0" fillId="0" borderId="0" xfId="0"/>
    <xf numFmtId="0" fontId="1" fillId="0" borderId="0" xfId="1"/>
    <xf numFmtId="164" fontId="1" fillId="0" borderId="0" xfId="1" applyNumberFormat="1" applyProtection="1"/>
    <xf numFmtId="164" fontId="2" fillId="0" borderId="0" xfId="1" applyNumberFormat="1" applyFont="1" applyProtection="1">
      <protection locked="0"/>
    </xf>
    <xf numFmtId="0" fontId="1" fillId="0" borderId="0" xfId="1" applyAlignment="1">
      <alignment horizontal="center"/>
    </xf>
    <xf numFmtId="0" fontId="1" fillId="0" borderId="0" xfId="2" applyFont="1" applyAlignment="1">
      <alignment horizontal="center"/>
    </xf>
    <xf numFmtId="0" fontId="1" fillId="0" borderId="0" xfId="0" applyFont="1" applyAlignment="1">
      <alignment horizontal="right"/>
    </xf>
    <xf numFmtId="165" fontId="4" fillId="2" borderId="0" xfId="0" applyNumberFormat="1" applyFont="1" applyFill="1"/>
    <xf numFmtId="166" fontId="1" fillId="0" borderId="0" xfId="2" applyNumberFormat="1" applyProtection="1"/>
    <xf numFmtId="2" fontId="4" fillId="2" borderId="0" xfId="0" applyNumberFormat="1" applyFont="1" applyFill="1"/>
    <xf numFmtId="167" fontId="1" fillId="0" borderId="0" xfId="1" applyNumberFormat="1" applyProtection="1"/>
    <xf numFmtId="0" fontId="1" fillId="0" borderId="0" xfId="1" applyAlignment="1">
      <alignment horizontal="center"/>
    </xf>
  </cellXfs>
  <cellStyles count="6">
    <cellStyle name="Normal" xfId="0" builtinId="0"/>
    <cellStyle name="Normal 2" xfId="3"/>
    <cellStyle name="Normal 2 2" xfId="4"/>
    <cellStyle name="Normal_CDPHE Chlorophyll  2008" xfId="1"/>
    <cellStyle name="Normal_Lake_chlsecchi" xfId="2"/>
    <cellStyle name="Percent 2" xf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115"/>
  <sheetViews>
    <sheetView tabSelected="1" zoomScale="125" zoomScaleNormal="125" zoomScalePageLayoutView="125" workbookViewId="0">
      <selection activeCell="J10" sqref="J10"/>
    </sheetView>
  </sheetViews>
  <sheetFormatPr defaultColWidth="11" defaultRowHeight="15.75"/>
  <cols>
    <col min="1" max="1" width="16.125" customWidth="1"/>
    <col min="7" max="7" width="14.125" customWidth="1"/>
  </cols>
  <sheetData>
    <row r="1" spans="1:9">
      <c r="A1" s="1"/>
      <c r="B1" s="1"/>
      <c r="C1" s="1"/>
      <c r="D1" s="1"/>
      <c r="E1" s="2" t="s">
        <v>0</v>
      </c>
      <c r="G1" s="2"/>
      <c r="H1" s="3">
        <v>30</v>
      </c>
      <c r="I1" s="1"/>
    </row>
    <row r="2" spans="1:9">
      <c r="C2" s="11" t="s">
        <v>2</v>
      </c>
      <c r="D2" s="11"/>
      <c r="E2" s="11" t="s">
        <v>3</v>
      </c>
      <c r="F2" s="11"/>
      <c r="G2" s="4" t="s">
        <v>4</v>
      </c>
      <c r="H2" s="1" t="s">
        <v>5</v>
      </c>
      <c r="I2" s="4" t="s">
        <v>6</v>
      </c>
    </row>
    <row r="3" spans="1:9" ht="18.75">
      <c r="A3" s="4" t="s">
        <v>1</v>
      </c>
      <c r="B3" s="4" t="s">
        <v>125</v>
      </c>
      <c r="C3" s="4" t="s">
        <v>7</v>
      </c>
      <c r="D3" s="4" t="s">
        <v>8</v>
      </c>
      <c r="E3" s="4" t="s">
        <v>9</v>
      </c>
      <c r="F3" s="4" t="s">
        <v>8</v>
      </c>
      <c r="G3" s="5" t="s">
        <v>10</v>
      </c>
      <c r="H3" s="4" t="s">
        <v>11</v>
      </c>
      <c r="I3" s="4" t="s">
        <v>12</v>
      </c>
    </row>
    <row r="4" spans="1:9">
      <c r="A4" t="s">
        <v>13</v>
      </c>
      <c r="B4" s="6">
        <v>5.2401999999999997</v>
      </c>
      <c r="C4" s="7">
        <v>0.498</v>
      </c>
      <c r="D4" s="7">
        <v>3.0000000000000001E-3</v>
      </c>
      <c r="E4" s="7">
        <v>0.32400000000000001</v>
      </c>
      <c r="F4" s="7">
        <v>4.0000000000000001E-3</v>
      </c>
      <c r="G4" s="8">
        <f t="shared" ref="G4:G67" si="0">(10*29.6*H$1)*((C4-D4)-(E4-F4))/(B4*H4)</f>
        <v>59.310713331552229</v>
      </c>
      <c r="H4" s="9">
        <v>5</v>
      </c>
      <c r="I4" s="10">
        <f t="shared" ref="I4:I67" si="1">(C4-D4)/(E4-F4)</f>
        <v>1.546875</v>
      </c>
    </row>
    <row r="5" spans="1:9">
      <c r="A5" t="s">
        <v>14</v>
      </c>
      <c r="B5" s="6">
        <v>5.2401999999999997</v>
      </c>
      <c r="C5" s="7">
        <v>0.2</v>
      </c>
      <c r="D5" s="7">
        <v>4.0000000000000001E-3</v>
      </c>
      <c r="E5" s="7">
        <v>0.14099999999999999</v>
      </c>
      <c r="F5" s="7">
        <v>5.0000000000000001E-3</v>
      </c>
      <c r="G5" s="8">
        <f t="shared" si="0"/>
        <v>101.67550856837529</v>
      </c>
      <c r="H5" s="9">
        <v>1</v>
      </c>
      <c r="I5" s="10">
        <f t="shared" si="1"/>
        <v>1.4411764705882355</v>
      </c>
    </row>
    <row r="6" spans="1:9">
      <c r="A6" t="s">
        <v>15</v>
      </c>
      <c r="B6" s="6">
        <v>5.2401999999999997</v>
      </c>
      <c r="C6" s="7">
        <v>0.157</v>
      </c>
      <c r="D6" s="7">
        <v>2E-3</v>
      </c>
      <c r="E6" s="7">
        <v>0.107</v>
      </c>
      <c r="F6" s="7">
        <v>3.0000000000000001E-3</v>
      </c>
      <c r="G6" s="8">
        <f t="shared" si="0"/>
        <v>17.284836456623793</v>
      </c>
      <c r="H6" s="9">
        <v>5</v>
      </c>
      <c r="I6" s="10">
        <f t="shared" si="1"/>
        <v>1.4903846153846154</v>
      </c>
    </row>
    <row r="7" spans="1:9">
      <c r="A7" t="s">
        <v>16</v>
      </c>
      <c r="B7" s="6">
        <v>5.2401999999999997</v>
      </c>
      <c r="C7" s="7">
        <v>0.13400000000000001</v>
      </c>
      <c r="D7" s="7">
        <v>3.0000000000000001E-3</v>
      </c>
      <c r="E7" s="7">
        <v>9.7000000000000003E-2</v>
      </c>
      <c r="F7" s="7">
        <v>4.0000000000000001E-3</v>
      </c>
      <c r="G7" s="8">
        <f t="shared" si="0"/>
        <v>12.878897751994201</v>
      </c>
      <c r="H7" s="9">
        <v>5</v>
      </c>
      <c r="I7" s="10">
        <f t="shared" si="1"/>
        <v>1.4086021505376345</v>
      </c>
    </row>
    <row r="8" spans="1:9">
      <c r="A8" t="s">
        <v>17</v>
      </c>
      <c r="B8" s="6">
        <v>5.2401999999999997</v>
      </c>
      <c r="C8" s="7">
        <v>0.115</v>
      </c>
      <c r="D8" s="7">
        <v>3.0000000000000001E-3</v>
      </c>
      <c r="E8" s="7">
        <v>8.1000000000000003E-2</v>
      </c>
      <c r="F8" s="7">
        <v>4.0000000000000001E-3</v>
      </c>
      <c r="G8" s="8">
        <f t="shared" si="0"/>
        <v>11.862142666310447</v>
      </c>
      <c r="H8" s="9">
        <v>5</v>
      </c>
      <c r="I8" s="10">
        <f t="shared" si="1"/>
        <v>1.4545454545454546</v>
      </c>
    </row>
    <row r="9" spans="1:9">
      <c r="A9" t="s">
        <v>18</v>
      </c>
      <c r="B9" s="6">
        <v>5.2401999999999997</v>
      </c>
      <c r="C9" s="7">
        <v>0.105</v>
      </c>
      <c r="D9" s="7">
        <v>3.0000000000000001E-3</v>
      </c>
      <c r="E9" s="7">
        <v>7.2999999999999995E-2</v>
      </c>
      <c r="F9" s="7">
        <v>4.0000000000000001E-3</v>
      </c>
      <c r="G9" s="8">
        <f t="shared" si="0"/>
        <v>11.184305942521279</v>
      </c>
      <c r="H9" s="9">
        <v>5</v>
      </c>
      <c r="I9" s="10">
        <f t="shared" si="1"/>
        <v>1.4782608695652175</v>
      </c>
    </row>
    <row r="10" spans="1:9">
      <c r="A10" t="s">
        <v>19</v>
      </c>
      <c r="B10" s="6">
        <v>5.2401999999999997</v>
      </c>
      <c r="C10" s="7">
        <v>0.15</v>
      </c>
      <c r="D10" s="7">
        <v>3.0000000000000001E-3</v>
      </c>
      <c r="E10" s="7">
        <v>0.108</v>
      </c>
      <c r="F10" s="7">
        <v>4.0000000000000001E-3</v>
      </c>
      <c r="G10" s="8">
        <f t="shared" si="0"/>
        <v>14.573489561467118</v>
      </c>
      <c r="H10" s="9">
        <v>5</v>
      </c>
      <c r="I10" s="10">
        <f t="shared" si="1"/>
        <v>1.4134615384615385</v>
      </c>
    </row>
    <row r="11" spans="1:9">
      <c r="A11" t="s">
        <v>20</v>
      </c>
      <c r="B11" s="6">
        <v>5.2401999999999997</v>
      </c>
      <c r="C11" s="7">
        <v>0.14699999999999999</v>
      </c>
      <c r="D11" s="7">
        <v>1E-3</v>
      </c>
      <c r="E11" s="7">
        <v>0.10100000000000001</v>
      </c>
      <c r="F11" s="7">
        <v>2E-3</v>
      </c>
      <c r="G11" s="8">
        <f t="shared" si="0"/>
        <v>79.645815045227266</v>
      </c>
      <c r="H11" s="9">
        <v>1</v>
      </c>
      <c r="I11" s="10">
        <f t="shared" si="1"/>
        <v>1.4747474747474747</v>
      </c>
    </row>
    <row r="12" spans="1:9">
      <c r="A12" t="s">
        <v>21</v>
      </c>
      <c r="B12" s="6">
        <v>5.2401999999999997</v>
      </c>
      <c r="C12" s="7">
        <v>0.53800000000000003</v>
      </c>
      <c r="D12" s="7">
        <v>5.0000000000000001E-3</v>
      </c>
      <c r="E12" s="7">
        <v>0.35599999999999998</v>
      </c>
      <c r="F12" s="7">
        <v>6.0000000000000001E-3</v>
      </c>
      <c r="G12" s="8">
        <f t="shared" si="0"/>
        <v>62.022060226708916</v>
      </c>
      <c r="H12" s="9">
        <v>5</v>
      </c>
      <c r="I12" s="10">
        <f t="shared" si="1"/>
        <v>1.5228571428571431</v>
      </c>
    </row>
    <row r="13" spans="1:9">
      <c r="A13" t="s">
        <v>22</v>
      </c>
      <c r="B13" s="6">
        <v>5.2401999999999997</v>
      </c>
      <c r="C13" s="7">
        <v>0.10199999999999999</v>
      </c>
      <c r="D13" s="7">
        <v>2E-3</v>
      </c>
      <c r="E13" s="7">
        <v>7.1999999999999995E-2</v>
      </c>
      <c r="F13" s="7">
        <v>3.0000000000000001E-3</v>
      </c>
      <c r="G13" s="8">
        <f t="shared" si="0"/>
        <v>10.506469218732109</v>
      </c>
      <c r="H13" s="9">
        <v>5</v>
      </c>
      <c r="I13" s="10">
        <f t="shared" si="1"/>
        <v>1.4492753623188406</v>
      </c>
    </row>
    <row r="14" spans="1:9">
      <c r="A14" t="s">
        <v>23</v>
      </c>
      <c r="B14" s="6">
        <v>5.2401999999999997</v>
      </c>
      <c r="C14" s="7">
        <v>0.56100000000000005</v>
      </c>
      <c r="D14" s="7">
        <v>5.0000000000000001E-3</v>
      </c>
      <c r="E14" s="7">
        <v>0.378</v>
      </c>
      <c r="F14" s="7">
        <v>7.0000000000000001E-3</v>
      </c>
      <c r="G14" s="8">
        <f t="shared" si="0"/>
        <v>62.699896950498086</v>
      </c>
      <c r="H14" s="9">
        <v>5</v>
      </c>
      <c r="I14" s="10">
        <f t="shared" si="1"/>
        <v>1.4986522911051214</v>
      </c>
    </row>
    <row r="15" spans="1:9">
      <c r="A15" t="s">
        <v>24</v>
      </c>
      <c r="B15" s="6">
        <v>5.2401999999999997</v>
      </c>
      <c r="C15" s="7">
        <v>0.54</v>
      </c>
      <c r="D15" s="7">
        <v>5.0000000000000001E-3</v>
      </c>
      <c r="E15" s="7">
        <v>0.39500000000000002</v>
      </c>
      <c r="F15" s="7">
        <v>6.0000000000000001E-3</v>
      </c>
      <c r="G15" s="8">
        <f t="shared" si="0"/>
        <v>49.482080836609299</v>
      </c>
      <c r="H15" s="9">
        <v>5</v>
      </c>
      <c r="I15" s="10">
        <f t="shared" si="1"/>
        <v>1.3753213367609254</v>
      </c>
    </row>
    <row r="16" spans="1:9">
      <c r="A16" t="s">
        <v>25</v>
      </c>
      <c r="B16" s="6">
        <v>5.2401999999999997</v>
      </c>
      <c r="C16" s="7">
        <v>0.189</v>
      </c>
      <c r="D16" s="7">
        <v>8.0000000000000002E-3</v>
      </c>
      <c r="E16" s="7">
        <v>0.14000000000000001</v>
      </c>
      <c r="F16" s="7">
        <v>0.01</v>
      </c>
      <c r="G16" s="8">
        <f t="shared" si="0"/>
        <v>17.28483645662379</v>
      </c>
      <c r="H16" s="9">
        <v>5</v>
      </c>
      <c r="I16" s="10">
        <f t="shared" si="1"/>
        <v>1.3923076923076922</v>
      </c>
    </row>
    <row r="17" spans="1:9">
      <c r="A17" t="s">
        <v>26</v>
      </c>
      <c r="B17" s="6">
        <v>5.2401999999999997</v>
      </c>
      <c r="C17" s="7">
        <v>0.185</v>
      </c>
      <c r="D17" s="7">
        <v>4.0000000000000001E-3</v>
      </c>
      <c r="E17" s="7">
        <v>0.13</v>
      </c>
      <c r="F17" s="7">
        <v>4.0000000000000001E-3</v>
      </c>
      <c r="G17" s="8">
        <f t="shared" si="0"/>
        <v>18.640509904202126</v>
      </c>
      <c r="H17" s="9">
        <v>5</v>
      </c>
      <c r="I17" s="10">
        <f t="shared" si="1"/>
        <v>1.4365079365079365</v>
      </c>
    </row>
    <row r="18" spans="1:9">
      <c r="A18" t="s">
        <v>27</v>
      </c>
      <c r="B18" s="6">
        <v>5.2401999999999997</v>
      </c>
      <c r="C18" s="7">
        <v>0.57399999999999995</v>
      </c>
      <c r="D18" s="7">
        <v>4.0000000000000001E-3</v>
      </c>
      <c r="E18" s="7">
        <v>0.38200000000000001</v>
      </c>
      <c r="F18" s="7">
        <v>6.0000000000000001E-3</v>
      </c>
      <c r="G18" s="8">
        <f t="shared" si="0"/>
        <v>65.750162207549309</v>
      </c>
      <c r="H18" s="9">
        <v>5</v>
      </c>
      <c r="I18" s="10">
        <f t="shared" si="1"/>
        <v>1.5159574468085104</v>
      </c>
    </row>
    <row r="19" spans="1:9">
      <c r="A19" t="s">
        <v>28</v>
      </c>
      <c r="B19" s="6">
        <v>5.2401999999999997</v>
      </c>
      <c r="C19" s="7">
        <v>0.114</v>
      </c>
      <c r="D19" s="7">
        <v>2E-3</v>
      </c>
      <c r="E19" s="7">
        <v>8.3000000000000004E-2</v>
      </c>
      <c r="F19" s="7">
        <v>3.0000000000000001E-3</v>
      </c>
      <c r="G19" s="8">
        <f t="shared" si="0"/>
        <v>10.845387580626694</v>
      </c>
      <c r="H19" s="9">
        <v>5</v>
      </c>
      <c r="I19" s="10">
        <f t="shared" si="1"/>
        <v>1.4</v>
      </c>
    </row>
    <row r="20" spans="1:9">
      <c r="A20" t="s">
        <v>29</v>
      </c>
      <c r="B20" s="6">
        <v>5.2401999999999997</v>
      </c>
      <c r="C20" s="7">
        <v>0.78</v>
      </c>
      <c r="D20" s="7">
        <v>5.0000000000000001E-3</v>
      </c>
      <c r="E20" s="7">
        <v>0.57399999999999995</v>
      </c>
      <c r="F20" s="7">
        <v>7.0000000000000001E-3</v>
      </c>
      <c r="G20" s="8">
        <f t="shared" si="0"/>
        <v>70.495019274073528</v>
      </c>
      <c r="H20" s="9">
        <v>5</v>
      </c>
      <c r="I20" s="10">
        <f t="shared" si="1"/>
        <v>1.3668430335097004</v>
      </c>
    </row>
    <row r="21" spans="1:9">
      <c r="A21" t="s">
        <v>30</v>
      </c>
      <c r="B21" s="6">
        <v>5.2401999999999997</v>
      </c>
      <c r="C21" s="7">
        <v>0.54300000000000004</v>
      </c>
      <c r="D21" s="7">
        <v>5.0000000000000001E-3</v>
      </c>
      <c r="E21" s="7">
        <v>0.36199999999999999</v>
      </c>
      <c r="F21" s="7">
        <v>6.0000000000000001E-3</v>
      </c>
      <c r="G21" s="8">
        <f t="shared" si="0"/>
        <v>61.683141864814338</v>
      </c>
      <c r="H21" s="9">
        <v>5</v>
      </c>
      <c r="I21" s="10">
        <f t="shared" si="1"/>
        <v>1.51123595505618</v>
      </c>
    </row>
    <row r="22" spans="1:9">
      <c r="A22" t="s">
        <v>31</v>
      </c>
      <c r="B22" s="6">
        <v>5.2401999999999997</v>
      </c>
      <c r="C22" s="7">
        <v>0.106</v>
      </c>
      <c r="D22" s="7">
        <v>2E-3</v>
      </c>
      <c r="E22" s="7">
        <v>7.8E-2</v>
      </c>
      <c r="F22" s="7">
        <v>2E-3</v>
      </c>
      <c r="G22" s="8">
        <f t="shared" si="0"/>
        <v>9.4897141330483556</v>
      </c>
      <c r="H22" s="9">
        <v>5</v>
      </c>
      <c r="I22" s="10">
        <f t="shared" si="1"/>
        <v>1.368421052631579</v>
      </c>
    </row>
    <row r="23" spans="1:9">
      <c r="A23" t="s">
        <v>32</v>
      </c>
      <c r="B23" s="6">
        <v>5.2401999999999997</v>
      </c>
      <c r="C23" s="7">
        <v>0.193</v>
      </c>
      <c r="D23" s="7">
        <v>3.0000000000000001E-3</v>
      </c>
      <c r="E23" s="7">
        <v>0.13300000000000001</v>
      </c>
      <c r="F23" s="7">
        <v>4.0000000000000001E-3</v>
      </c>
      <c r="G23" s="8">
        <f t="shared" si="0"/>
        <v>103.37010037784817</v>
      </c>
      <c r="H23" s="9">
        <v>1</v>
      </c>
      <c r="I23" s="10">
        <f t="shared" si="1"/>
        <v>1.4728682170542635</v>
      </c>
    </row>
    <row r="24" spans="1:9">
      <c r="A24" t="s">
        <v>33</v>
      </c>
      <c r="B24" s="6">
        <v>5.2401999999999997</v>
      </c>
      <c r="C24" s="7">
        <v>0.40699999999999997</v>
      </c>
      <c r="D24" s="7">
        <v>5.0000000000000001E-3</v>
      </c>
      <c r="E24" s="7">
        <v>0.311</v>
      </c>
      <c r="F24" s="7">
        <v>7.0000000000000001E-3</v>
      </c>
      <c r="G24" s="8">
        <f t="shared" si="0"/>
        <v>33.213999465669239</v>
      </c>
      <c r="H24" s="9">
        <v>5</v>
      </c>
      <c r="I24" s="10">
        <f t="shared" si="1"/>
        <v>1.3223684210526314</v>
      </c>
    </row>
    <row r="25" spans="1:9">
      <c r="A25" t="s">
        <v>34</v>
      </c>
      <c r="B25" s="6">
        <v>5.2401999999999997</v>
      </c>
      <c r="C25" s="7">
        <v>0.48799999999999999</v>
      </c>
      <c r="D25" s="7">
        <v>3.0000000000000001E-3</v>
      </c>
      <c r="E25" s="7">
        <v>0.33700000000000002</v>
      </c>
      <c r="F25" s="7">
        <v>5.0000000000000001E-3</v>
      </c>
      <c r="G25" s="8">
        <f t="shared" si="0"/>
        <v>51.854509369871366</v>
      </c>
      <c r="H25" s="9">
        <v>5</v>
      </c>
      <c r="I25" s="10">
        <f t="shared" si="1"/>
        <v>1.4608433734939759</v>
      </c>
    </row>
    <row r="26" spans="1:9">
      <c r="A26" t="s">
        <v>35</v>
      </c>
      <c r="B26" s="6">
        <v>5.2401999999999997</v>
      </c>
      <c r="C26" s="7">
        <v>0.34399999999999997</v>
      </c>
      <c r="D26" s="7">
        <v>4.0000000000000001E-3</v>
      </c>
      <c r="E26" s="7">
        <v>0.24299999999999999</v>
      </c>
      <c r="F26" s="7">
        <v>6.0000000000000001E-3</v>
      </c>
      <c r="G26" s="8">
        <f t="shared" si="0"/>
        <v>34.908591275142165</v>
      </c>
      <c r="H26" s="9">
        <v>5</v>
      </c>
      <c r="I26" s="10">
        <f t="shared" si="1"/>
        <v>1.4345991561181435</v>
      </c>
    </row>
    <row r="27" spans="1:9">
      <c r="A27" t="s">
        <v>36</v>
      </c>
      <c r="B27" s="6">
        <v>5.2401999999999997</v>
      </c>
      <c r="C27" s="7">
        <v>0.52700000000000002</v>
      </c>
      <c r="D27" s="7">
        <v>8.0000000000000002E-3</v>
      </c>
      <c r="E27" s="7">
        <v>0.35649999999999998</v>
      </c>
      <c r="F27" s="7">
        <v>8.9999999999999993E-3</v>
      </c>
      <c r="G27" s="8">
        <f>(10*29.6*H$1)*((C27-D27)-(E27-F27))/(B27*H27)</f>
        <v>58.124499064921196</v>
      </c>
      <c r="H27" s="9">
        <v>5</v>
      </c>
      <c r="I27" s="10">
        <f t="shared" si="1"/>
        <v>1.4935251798561153</v>
      </c>
    </row>
    <row r="28" spans="1:9">
      <c r="A28" t="s">
        <v>37</v>
      </c>
      <c r="B28" s="6">
        <v>5.2401999999999997</v>
      </c>
      <c r="C28" s="7">
        <v>0.59799999999999998</v>
      </c>
      <c r="D28" s="7">
        <v>7.0000000000000001E-3</v>
      </c>
      <c r="E28" s="7">
        <v>0.43</v>
      </c>
      <c r="F28" s="7">
        <v>0.01</v>
      </c>
      <c r="G28" s="8">
        <f t="shared" ref="G28" si="2">(10*29.6*H$1)*((C28-D28)-(E28-F28))/(B28*H28)</f>
        <v>57.955039883973882</v>
      </c>
      <c r="H28" s="9">
        <v>5</v>
      </c>
      <c r="I28" s="10">
        <f t="shared" si="1"/>
        <v>1.407142857142857</v>
      </c>
    </row>
    <row r="29" spans="1:9">
      <c r="A29" t="s">
        <v>38</v>
      </c>
      <c r="B29" s="6">
        <v>5.2401999999999997</v>
      </c>
      <c r="C29" s="7">
        <v>0.57099999999999995</v>
      </c>
      <c r="D29" s="7">
        <v>6.0000000000000001E-3</v>
      </c>
      <c r="E29" s="7">
        <v>0.39300000000000002</v>
      </c>
      <c r="F29" s="7">
        <v>8.9999999999999993E-3</v>
      </c>
      <c r="G29" s="8">
        <f t="shared" si="0"/>
        <v>61.344223502919718</v>
      </c>
      <c r="H29" s="9">
        <v>5</v>
      </c>
      <c r="I29" s="10">
        <f t="shared" si="1"/>
        <v>1.4713541666666665</v>
      </c>
    </row>
    <row r="30" spans="1:9">
      <c r="A30" t="s">
        <v>39</v>
      </c>
      <c r="B30" s="6">
        <v>5.2401999999999997</v>
      </c>
      <c r="C30" s="7">
        <v>0.38800000000000001</v>
      </c>
      <c r="D30" s="7">
        <v>4.0000000000000001E-3</v>
      </c>
      <c r="E30" s="7">
        <v>0.26500000000000001</v>
      </c>
      <c r="F30" s="7">
        <v>6.0000000000000001E-3</v>
      </c>
      <c r="G30" s="8">
        <f t="shared" si="0"/>
        <v>42.364795236823021</v>
      </c>
      <c r="H30" s="9">
        <v>5</v>
      </c>
      <c r="I30" s="10">
        <f t="shared" si="1"/>
        <v>1.4826254826254825</v>
      </c>
    </row>
    <row r="31" spans="1:9">
      <c r="A31" t="s">
        <v>40</v>
      </c>
      <c r="B31" s="6">
        <v>5.2401999999999997</v>
      </c>
      <c r="C31" s="7">
        <v>0.374</v>
      </c>
      <c r="D31" s="7">
        <v>4.0000000000000001E-3</v>
      </c>
      <c r="E31" s="7">
        <v>0.253</v>
      </c>
      <c r="F31" s="7">
        <v>5.0000000000000001E-3</v>
      </c>
      <c r="G31" s="8">
        <f t="shared" si="0"/>
        <v>41.348040151139266</v>
      </c>
      <c r="H31" s="9">
        <v>5</v>
      </c>
      <c r="I31" s="10">
        <f t="shared" si="1"/>
        <v>1.4919354838709677</v>
      </c>
    </row>
    <row r="32" spans="1:9">
      <c r="A32" t="s">
        <v>41</v>
      </c>
      <c r="B32" s="6">
        <v>5.2401999999999997</v>
      </c>
      <c r="C32" s="7">
        <v>0.40849999999999997</v>
      </c>
      <c r="D32" s="7">
        <v>8.0000000000000002E-3</v>
      </c>
      <c r="E32" s="7">
        <v>0.28000000000000003</v>
      </c>
      <c r="F32" s="7">
        <v>0.01</v>
      </c>
      <c r="G32" s="8">
        <f t="shared" si="0"/>
        <v>44.228846227243217</v>
      </c>
      <c r="H32" s="9">
        <v>5</v>
      </c>
      <c r="I32" s="10">
        <f t="shared" si="1"/>
        <v>1.4833333333333332</v>
      </c>
    </row>
    <row r="33" spans="1:9">
      <c r="A33" t="s">
        <v>42</v>
      </c>
      <c r="B33" s="6">
        <v>5.2401999999999997</v>
      </c>
      <c r="C33" s="7">
        <v>0.33700000000000002</v>
      </c>
      <c r="D33" s="7">
        <v>5.0000000000000001E-3</v>
      </c>
      <c r="E33" s="7">
        <v>0.22900000000000001</v>
      </c>
      <c r="F33" s="7">
        <v>6.0000000000000001E-3</v>
      </c>
      <c r="G33" s="8">
        <f t="shared" si="0"/>
        <v>36.942101446509675</v>
      </c>
      <c r="H33" s="9">
        <v>5</v>
      </c>
      <c r="I33" s="10">
        <f t="shared" si="1"/>
        <v>1.4887892376681615</v>
      </c>
    </row>
    <row r="34" spans="1:9">
      <c r="A34" t="s">
        <v>43</v>
      </c>
      <c r="B34" s="6">
        <v>5.2401999999999997</v>
      </c>
      <c r="C34" s="7">
        <v>0.41899999999999998</v>
      </c>
      <c r="D34" s="7">
        <v>4.4999999999999997E-3</v>
      </c>
      <c r="E34" s="7">
        <v>0.28299999999999997</v>
      </c>
      <c r="F34" s="7">
        <v>6.0000000000000001E-3</v>
      </c>
      <c r="G34" s="8">
        <f t="shared" si="0"/>
        <v>46.601274760505326</v>
      </c>
      <c r="H34" s="9">
        <v>5</v>
      </c>
      <c r="I34" s="10">
        <f t="shared" si="1"/>
        <v>1.4963898916967511</v>
      </c>
    </row>
    <row r="35" spans="1:9">
      <c r="A35" t="s">
        <v>44</v>
      </c>
      <c r="B35" s="6">
        <v>5.2401999999999997</v>
      </c>
      <c r="C35" s="7">
        <v>0.61399999999999999</v>
      </c>
      <c r="D35" s="7">
        <v>5.0000000000000001E-3</v>
      </c>
      <c r="E35" s="7">
        <v>0.41599999999999998</v>
      </c>
      <c r="F35" s="7">
        <v>7.0000000000000001E-3</v>
      </c>
      <c r="G35" s="8">
        <f t="shared" si="0"/>
        <v>67.783672378916833</v>
      </c>
      <c r="H35" s="9">
        <v>5</v>
      </c>
      <c r="I35" s="10">
        <f t="shared" si="1"/>
        <v>1.488997555012225</v>
      </c>
    </row>
    <row r="36" spans="1:9">
      <c r="A36" t="s">
        <v>45</v>
      </c>
      <c r="B36" s="6">
        <v>5.2401999999999997</v>
      </c>
      <c r="C36" s="7">
        <v>0.499</v>
      </c>
      <c r="D36" s="7">
        <v>6.0000000000000001E-3</v>
      </c>
      <c r="E36" s="7">
        <v>0.372</v>
      </c>
      <c r="F36" s="7">
        <v>8.0000000000000002E-3</v>
      </c>
      <c r="G36" s="8">
        <f t="shared" si="0"/>
        <v>43.720468684401354</v>
      </c>
      <c r="H36" s="9">
        <v>5</v>
      </c>
      <c r="I36" s="10">
        <f t="shared" si="1"/>
        <v>1.3543956043956045</v>
      </c>
    </row>
    <row r="37" spans="1:9">
      <c r="A37" t="s">
        <v>46</v>
      </c>
      <c r="B37" s="6">
        <v>5.2401999999999997</v>
      </c>
      <c r="C37" s="7">
        <v>0.6</v>
      </c>
      <c r="D37" s="7">
        <v>5.0000000000000001E-3</v>
      </c>
      <c r="E37" s="7">
        <v>0.39400000000000002</v>
      </c>
      <c r="F37" s="7">
        <v>7.0000000000000001E-3</v>
      </c>
      <c r="G37" s="8">
        <f t="shared" si="0"/>
        <v>70.495019274073499</v>
      </c>
      <c r="H37" s="9">
        <v>5</v>
      </c>
      <c r="I37" s="10">
        <f t="shared" si="1"/>
        <v>1.5374677002583979</v>
      </c>
    </row>
    <row r="38" spans="1:9">
      <c r="A38" t="s">
        <v>47</v>
      </c>
      <c r="B38" s="6">
        <v>5.2401999999999997</v>
      </c>
      <c r="C38" s="7">
        <v>0.34200000000000003</v>
      </c>
      <c r="D38" s="7">
        <v>5.0000000000000001E-3</v>
      </c>
      <c r="E38" s="7">
        <v>0.247</v>
      </c>
      <c r="F38" s="7">
        <v>7.0000000000000001E-3</v>
      </c>
      <c r="G38" s="8">
        <f t="shared" si="0"/>
        <v>32.875081103774676</v>
      </c>
      <c r="H38" s="9">
        <v>5</v>
      </c>
      <c r="I38" s="10">
        <f t="shared" si="1"/>
        <v>1.4041666666666668</v>
      </c>
    </row>
    <row r="39" spans="1:9">
      <c r="A39" t="s">
        <v>48</v>
      </c>
      <c r="B39" s="6">
        <v>5.2401999999999997</v>
      </c>
      <c r="C39" s="7">
        <v>0.436</v>
      </c>
      <c r="D39" s="7">
        <v>5.0000000000000001E-3</v>
      </c>
      <c r="E39" s="7">
        <v>0.28499999999999998</v>
      </c>
      <c r="F39" s="7">
        <v>6.0000000000000001E-3</v>
      </c>
      <c r="G39" s="8">
        <f t="shared" si="0"/>
        <v>51.515591007976802</v>
      </c>
      <c r="H39" s="9">
        <v>5</v>
      </c>
      <c r="I39" s="10">
        <f t="shared" si="1"/>
        <v>1.5448028673835126</v>
      </c>
    </row>
    <row r="40" spans="1:9">
      <c r="A40" t="s">
        <v>49</v>
      </c>
      <c r="B40" s="6">
        <v>5.2401999999999997</v>
      </c>
      <c r="C40" s="7">
        <v>0.47599999999999998</v>
      </c>
      <c r="D40" s="7">
        <v>5.0000000000000001E-3</v>
      </c>
      <c r="E40" s="7">
        <v>0.32400000000000001</v>
      </c>
      <c r="F40" s="7">
        <v>7.4999999999999997E-3</v>
      </c>
      <c r="G40" s="8">
        <f t="shared" si="0"/>
        <v>52.36288691271325</v>
      </c>
      <c r="H40" s="9">
        <v>5</v>
      </c>
      <c r="I40" s="10">
        <f t="shared" si="1"/>
        <v>1.4881516587677723</v>
      </c>
    </row>
    <row r="41" spans="1:9">
      <c r="A41" t="s">
        <v>50</v>
      </c>
      <c r="B41" s="6">
        <v>5.2401999999999997</v>
      </c>
      <c r="C41" s="7">
        <v>0.35499999999999998</v>
      </c>
      <c r="D41" s="7">
        <v>1.2999999999999999E-2</v>
      </c>
      <c r="E41" s="7">
        <v>0.2455</v>
      </c>
      <c r="F41" s="7">
        <v>1.4999999999999999E-2</v>
      </c>
      <c r="G41" s="8">
        <f t="shared" si="0"/>
        <v>37.78939735124613</v>
      </c>
      <c r="H41" s="9">
        <v>5</v>
      </c>
      <c r="I41" s="10">
        <f t="shared" si="1"/>
        <v>1.4837310195227766</v>
      </c>
    </row>
    <row r="42" spans="1:9">
      <c r="A42" t="s">
        <v>51</v>
      </c>
      <c r="B42" s="6">
        <v>5.2401999999999997</v>
      </c>
      <c r="C42" s="7">
        <v>0.495</v>
      </c>
      <c r="D42" s="7">
        <v>8.9999999999999993E-3</v>
      </c>
      <c r="E42" s="7">
        <v>0.32600000000000001</v>
      </c>
      <c r="F42" s="7">
        <v>0.01</v>
      </c>
      <c r="G42" s="8">
        <f t="shared" si="0"/>
        <v>57.616121522079304</v>
      </c>
      <c r="H42" s="9">
        <v>5</v>
      </c>
      <c r="I42" s="10">
        <f t="shared" si="1"/>
        <v>1.5379746835443038</v>
      </c>
    </row>
    <row r="43" spans="1:9">
      <c r="A43" t="s">
        <v>52</v>
      </c>
      <c r="B43" s="6">
        <v>5.2401999999999997</v>
      </c>
      <c r="C43" s="7">
        <v>0.318</v>
      </c>
      <c r="D43" s="7">
        <v>5.0000000000000001E-3</v>
      </c>
      <c r="E43" s="7">
        <v>0.23350000000000001</v>
      </c>
      <c r="F43" s="7">
        <v>6.4999999999999997E-3</v>
      </c>
      <c r="G43" s="8">
        <f t="shared" si="0"/>
        <v>29.146979122934237</v>
      </c>
      <c r="H43" s="9">
        <v>5</v>
      </c>
      <c r="I43" s="10">
        <f t="shared" si="1"/>
        <v>1.3788546255506609</v>
      </c>
    </row>
    <row r="44" spans="1:9">
      <c r="A44" t="s">
        <v>53</v>
      </c>
      <c r="B44" s="6">
        <v>5.2401999999999997</v>
      </c>
      <c r="C44" s="7">
        <v>0.10299999999999999</v>
      </c>
      <c r="D44" s="7">
        <v>1.0500000000000001E-2</v>
      </c>
      <c r="E44" s="7">
        <v>7.3999999999999996E-2</v>
      </c>
      <c r="F44" s="7">
        <v>1.0999999999999999E-2</v>
      </c>
      <c r="G44" s="8">
        <f t="shared" si="0"/>
        <v>9.9980916758902314</v>
      </c>
      <c r="H44" s="9">
        <v>5</v>
      </c>
      <c r="I44" s="10">
        <f t="shared" si="1"/>
        <v>1.4682539682539681</v>
      </c>
    </row>
    <row r="45" spans="1:9">
      <c r="A45" t="s">
        <v>54</v>
      </c>
      <c r="B45" s="6">
        <v>5.2401999999999997</v>
      </c>
      <c r="C45" s="7">
        <v>0.30099999999999999</v>
      </c>
      <c r="D45" s="7">
        <v>2E-3</v>
      </c>
      <c r="E45" s="7">
        <v>0.20399999999999999</v>
      </c>
      <c r="F45" s="7">
        <v>2.5000000000000001E-3</v>
      </c>
      <c r="G45" s="8">
        <f t="shared" si="0"/>
        <v>165.22270142360981</v>
      </c>
      <c r="H45" s="9">
        <v>1</v>
      </c>
      <c r="I45" s="10">
        <f t="shared" si="1"/>
        <v>1.4838709677419355</v>
      </c>
    </row>
    <row r="46" spans="1:9">
      <c r="A46" t="s">
        <v>55</v>
      </c>
      <c r="B46" s="6">
        <v>5.2401999999999997</v>
      </c>
      <c r="C46" s="7">
        <v>0.63800000000000001</v>
      </c>
      <c r="D46" s="7">
        <v>6.0000000000000001E-3</v>
      </c>
      <c r="E46" s="7">
        <v>0.4</v>
      </c>
      <c r="F46" s="7">
        <v>7.0000000000000001E-3</v>
      </c>
      <c r="G46" s="8">
        <f t="shared" si="0"/>
        <v>81.001488492805606</v>
      </c>
      <c r="H46" s="9">
        <v>5</v>
      </c>
      <c r="I46" s="10">
        <f t="shared" si="1"/>
        <v>1.6081424936386768</v>
      </c>
    </row>
    <row r="47" spans="1:9">
      <c r="A47" t="s">
        <v>56</v>
      </c>
      <c r="B47" s="6">
        <v>5.2401999999999997</v>
      </c>
      <c r="C47" s="7">
        <v>0.27200000000000002</v>
      </c>
      <c r="D47" s="7">
        <v>1.5E-3</v>
      </c>
      <c r="E47" s="7">
        <v>0.19</v>
      </c>
      <c r="F47" s="7">
        <v>2E-3</v>
      </c>
      <c r="G47" s="8">
        <f t="shared" si="0"/>
        <v>139.803824281516</v>
      </c>
      <c r="H47" s="9">
        <v>1</v>
      </c>
      <c r="I47" s="10">
        <f t="shared" si="1"/>
        <v>1.4388297872340428</v>
      </c>
    </row>
    <row r="48" spans="1:9">
      <c r="A48" t="s">
        <v>57</v>
      </c>
      <c r="B48" s="6">
        <v>5.2401999999999997</v>
      </c>
      <c r="C48" s="7">
        <v>0.109</v>
      </c>
      <c r="D48" s="7">
        <v>4.0000000000000001E-3</v>
      </c>
      <c r="E48" s="7">
        <v>7.4999999999999997E-2</v>
      </c>
      <c r="F48" s="7">
        <v>4.0000000000000001E-3</v>
      </c>
      <c r="G48" s="8">
        <f t="shared" si="0"/>
        <v>11.523224304415862</v>
      </c>
      <c r="H48" s="9">
        <v>5</v>
      </c>
      <c r="I48" s="10">
        <f t="shared" si="1"/>
        <v>1.4788732394366197</v>
      </c>
    </row>
    <row r="49" spans="1:9">
      <c r="A49" t="s">
        <v>58</v>
      </c>
      <c r="B49" s="6">
        <v>5.2401999999999997</v>
      </c>
      <c r="C49" s="7">
        <v>0.68899999999999995</v>
      </c>
      <c r="D49" s="7">
        <v>6.0000000000000001E-3</v>
      </c>
      <c r="E49" s="7">
        <v>0.42799999999999999</v>
      </c>
      <c r="F49" s="7">
        <v>6.0000000000000001E-3</v>
      </c>
      <c r="G49" s="8">
        <f t="shared" si="0"/>
        <v>88.457692454486448</v>
      </c>
      <c r="H49" s="9">
        <v>5</v>
      </c>
      <c r="I49" s="10">
        <f t="shared" si="1"/>
        <v>1.6184834123222749</v>
      </c>
    </row>
    <row r="50" spans="1:9">
      <c r="A50" t="s">
        <v>59</v>
      </c>
      <c r="B50" s="6">
        <v>5.2401999999999997</v>
      </c>
      <c r="C50" s="7">
        <v>9.0999999999999998E-2</v>
      </c>
      <c r="D50" s="7">
        <v>3.5000000000000001E-3</v>
      </c>
      <c r="E50" s="7">
        <v>0.06</v>
      </c>
      <c r="F50" s="7">
        <v>4.0000000000000001E-3</v>
      </c>
      <c r="G50" s="8">
        <f t="shared" si="0"/>
        <v>10.675928399679403</v>
      </c>
      <c r="H50" s="9">
        <v>5</v>
      </c>
      <c r="I50" s="10">
        <f t="shared" si="1"/>
        <v>1.5625</v>
      </c>
    </row>
    <row r="51" spans="1:9">
      <c r="A51" t="s">
        <v>60</v>
      </c>
      <c r="B51" s="6">
        <v>5.2401999999999997</v>
      </c>
      <c r="C51" s="7">
        <v>0.16400000000000001</v>
      </c>
      <c r="D51" s="7">
        <v>2E-3</v>
      </c>
      <c r="E51" s="7">
        <v>0.1</v>
      </c>
      <c r="F51" s="7">
        <v>2E-3</v>
      </c>
      <c r="G51" s="8">
        <f t="shared" si="0"/>
        <v>108.45387580626695</v>
      </c>
      <c r="H51" s="9">
        <v>1</v>
      </c>
      <c r="I51" s="10">
        <f t="shared" si="1"/>
        <v>1.653061224489796</v>
      </c>
    </row>
    <row r="52" spans="1:9">
      <c r="A52" t="s">
        <v>61</v>
      </c>
      <c r="B52" s="6">
        <v>5.2401999999999997</v>
      </c>
      <c r="C52" s="7">
        <v>0.25800000000000001</v>
      </c>
      <c r="D52" s="7">
        <v>2E-3</v>
      </c>
      <c r="E52" s="7">
        <v>0.17299999999999999</v>
      </c>
      <c r="F52" s="7">
        <v>2E-3</v>
      </c>
      <c r="G52" s="8">
        <f t="shared" si="0"/>
        <v>144.04030380519831</v>
      </c>
      <c r="H52" s="9">
        <v>1</v>
      </c>
      <c r="I52" s="10">
        <f t="shared" si="1"/>
        <v>1.497076023391813</v>
      </c>
    </row>
    <row r="53" spans="1:9">
      <c r="A53" t="s">
        <v>62</v>
      </c>
      <c r="B53" s="6">
        <v>5.2401999999999997</v>
      </c>
      <c r="C53" s="7">
        <v>0.126</v>
      </c>
      <c r="D53" s="7">
        <v>3.0000000000000001E-3</v>
      </c>
      <c r="E53" s="7">
        <v>8.2000000000000003E-2</v>
      </c>
      <c r="F53" s="7">
        <v>4.0000000000000001E-3</v>
      </c>
      <c r="G53" s="8">
        <f t="shared" si="0"/>
        <v>15.251326285256287</v>
      </c>
      <c r="H53" s="9">
        <v>5</v>
      </c>
      <c r="I53" s="10">
        <f t="shared" si="1"/>
        <v>1.5769230769230769</v>
      </c>
    </row>
    <row r="54" spans="1:9">
      <c r="A54" t="s">
        <v>63</v>
      </c>
      <c r="B54" s="6">
        <v>5.2401999999999997</v>
      </c>
      <c r="C54" s="7">
        <v>0.123</v>
      </c>
      <c r="D54" s="7">
        <v>4.0000000000000001E-3</v>
      </c>
      <c r="E54" s="7">
        <v>8.1000000000000003E-2</v>
      </c>
      <c r="F54" s="7">
        <v>4.0000000000000001E-3</v>
      </c>
      <c r="G54" s="8">
        <f t="shared" si="0"/>
        <v>14.234571199572533</v>
      </c>
      <c r="H54" s="9">
        <v>5</v>
      </c>
      <c r="I54" s="10">
        <f t="shared" si="1"/>
        <v>1.5454545454545454</v>
      </c>
    </row>
    <row r="55" spans="1:9">
      <c r="A55" t="s">
        <v>64</v>
      </c>
      <c r="B55" s="6">
        <v>5.2401999999999997</v>
      </c>
      <c r="C55" s="7">
        <v>8.5000000000000006E-2</v>
      </c>
      <c r="D55" s="7">
        <v>3.0000000000000001E-3</v>
      </c>
      <c r="E55" s="7">
        <v>5.6000000000000001E-2</v>
      </c>
      <c r="F55" s="7">
        <v>3.0000000000000001E-3</v>
      </c>
      <c r="G55" s="8">
        <f t="shared" si="0"/>
        <v>9.8286324949429424</v>
      </c>
      <c r="H55" s="9">
        <v>5</v>
      </c>
      <c r="I55" s="10">
        <f t="shared" si="1"/>
        <v>1.5471698113207548</v>
      </c>
    </row>
    <row r="56" spans="1:9">
      <c r="A56" t="s">
        <v>65</v>
      </c>
      <c r="B56" s="6">
        <v>5.2401999999999997</v>
      </c>
      <c r="C56" s="7">
        <v>0.13300000000000001</v>
      </c>
      <c r="D56" s="7">
        <v>4.0000000000000001E-3</v>
      </c>
      <c r="E56" s="7">
        <v>8.8999999999999996E-2</v>
      </c>
      <c r="F56" s="7">
        <v>4.0000000000000001E-3</v>
      </c>
      <c r="G56" s="8">
        <f t="shared" si="0"/>
        <v>14.912407923361707</v>
      </c>
      <c r="H56" s="9">
        <v>5</v>
      </c>
      <c r="I56" s="10">
        <f t="shared" si="1"/>
        <v>1.5176470588235296</v>
      </c>
    </row>
    <row r="57" spans="1:9">
      <c r="A57" t="s">
        <v>66</v>
      </c>
      <c r="B57" s="6">
        <v>5.2401999999999997</v>
      </c>
      <c r="C57" s="7">
        <v>0.10199999999999999</v>
      </c>
      <c r="D57" s="7">
        <v>3.0000000000000001E-3</v>
      </c>
      <c r="E57" s="7">
        <v>6.8000000000000005E-2</v>
      </c>
      <c r="F57" s="7">
        <v>4.0000000000000001E-3</v>
      </c>
      <c r="G57" s="8">
        <f t="shared" si="0"/>
        <v>11.862142666310442</v>
      </c>
      <c r="H57" s="9">
        <v>5</v>
      </c>
      <c r="I57" s="10">
        <f t="shared" si="1"/>
        <v>1.5468749999999998</v>
      </c>
    </row>
    <row r="58" spans="1:9">
      <c r="A58" t="s">
        <v>67</v>
      </c>
      <c r="B58" s="6">
        <v>5.2401999999999997</v>
      </c>
      <c r="C58" s="7">
        <v>9.7000000000000003E-2</v>
      </c>
      <c r="D58" s="7">
        <v>3.0000000000000001E-3</v>
      </c>
      <c r="E58" s="7">
        <v>6.7000000000000004E-2</v>
      </c>
      <c r="F58" s="7">
        <v>4.0000000000000001E-3</v>
      </c>
      <c r="G58" s="8">
        <f t="shared" si="0"/>
        <v>10.506469218732109</v>
      </c>
      <c r="H58" s="9">
        <v>5</v>
      </c>
      <c r="I58" s="10">
        <f t="shared" si="1"/>
        <v>1.4920634920634921</v>
      </c>
    </row>
    <row r="59" spans="1:9">
      <c r="A59" t="s">
        <v>68</v>
      </c>
      <c r="B59" s="6">
        <v>5.2401999999999997</v>
      </c>
      <c r="C59" s="7">
        <v>0.76600000000000001</v>
      </c>
      <c r="D59" s="7">
        <v>5.0000000000000001E-3</v>
      </c>
      <c r="E59" s="7">
        <v>0.48</v>
      </c>
      <c r="F59" s="7">
        <v>6.0000000000000001E-3</v>
      </c>
      <c r="G59" s="8">
        <f t="shared" si="0"/>
        <v>97.269569863745673</v>
      </c>
      <c r="H59" s="9">
        <v>5</v>
      </c>
      <c r="I59" s="10">
        <f t="shared" si="1"/>
        <v>1.6054852320675106</v>
      </c>
    </row>
    <row r="60" spans="1:9">
      <c r="A60" t="s">
        <v>69</v>
      </c>
      <c r="B60" s="6">
        <v>5.2401999999999997</v>
      </c>
      <c r="C60" s="7">
        <v>0.28100000000000003</v>
      </c>
      <c r="D60" s="7">
        <v>2E-3</v>
      </c>
      <c r="E60" s="7">
        <v>0.188</v>
      </c>
      <c r="F60" s="7">
        <v>2E-3</v>
      </c>
      <c r="G60" s="8">
        <f t="shared" si="0"/>
        <v>157.59703828098171</v>
      </c>
      <c r="H60" s="9">
        <v>1</v>
      </c>
      <c r="I60" s="10">
        <f t="shared" si="1"/>
        <v>1.5000000000000002</v>
      </c>
    </row>
    <row r="61" spans="1:9">
      <c r="A61" t="s">
        <v>70</v>
      </c>
      <c r="B61" s="6">
        <v>5.2401999999999997</v>
      </c>
      <c r="C61" s="7">
        <v>0.59699999999999998</v>
      </c>
      <c r="D61" s="7">
        <v>5.0000000000000001E-3</v>
      </c>
      <c r="E61" s="7">
        <v>0.377</v>
      </c>
      <c r="F61" s="7">
        <v>5.0000000000000001E-3</v>
      </c>
      <c r="G61" s="8">
        <f t="shared" si="0"/>
        <v>74.562039616808505</v>
      </c>
      <c r="H61" s="9">
        <v>5</v>
      </c>
      <c r="I61" s="10">
        <f t="shared" si="1"/>
        <v>1.5913978494623655</v>
      </c>
    </row>
    <row r="62" spans="1:9">
      <c r="A62" t="s">
        <v>71</v>
      </c>
      <c r="B62" s="6">
        <v>5.2401999999999997</v>
      </c>
      <c r="C62" s="7">
        <v>9.2999999999999999E-2</v>
      </c>
      <c r="D62" s="7">
        <v>2E-3</v>
      </c>
      <c r="E62" s="7">
        <v>0.06</v>
      </c>
      <c r="F62" s="7">
        <v>3.0000000000000001E-3</v>
      </c>
      <c r="G62" s="8">
        <f t="shared" si="0"/>
        <v>11.523224304415862</v>
      </c>
      <c r="H62" s="9">
        <v>5</v>
      </c>
      <c r="I62" s="10">
        <f t="shared" si="1"/>
        <v>1.5964912280701755</v>
      </c>
    </row>
    <row r="63" spans="1:9">
      <c r="A63" t="s">
        <v>72</v>
      </c>
      <c r="B63" s="6">
        <v>5.2401999999999997</v>
      </c>
      <c r="C63" s="7">
        <v>0.20300000000000001</v>
      </c>
      <c r="D63" s="7">
        <v>3.0000000000000001E-3</v>
      </c>
      <c r="E63" s="7">
        <v>0.14199999999999999</v>
      </c>
      <c r="F63" s="7">
        <v>4.0000000000000001E-3</v>
      </c>
      <c r="G63" s="8">
        <f t="shared" si="0"/>
        <v>21.012938437464229</v>
      </c>
      <c r="H63" s="9">
        <v>5</v>
      </c>
      <c r="I63" s="10">
        <f t="shared" si="1"/>
        <v>1.4492753623188408</v>
      </c>
    </row>
    <row r="64" spans="1:9">
      <c r="A64" t="s">
        <v>73</v>
      </c>
      <c r="B64" s="6">
        <v>5.2401999999999997</v>
      </c>
      <c r="C64" s="7">
        <v>0.39800000000000002</v>
      </c>
      <c r="D64" s="7">
        <v>4.0000000000000001E-3</v>
      </c>
      <c r="E64" s="7">
        <v>0.249</v>
      </c>
      <c r="F64" s="7">
        <v>4.0000000000000001E-3</v>
      </c>
      <c r="G64" s="8">
        <f t="shared" si="0"/>
        <v>252.49417961146526</v>
      </c>
      <c r="H64" s="9">
        <v>1</v>
      </c>
      <c r="I64" s="10">
        <f t="shared" si="1"/>
        <v>1.6081632653061226</v>
      </c>
    </row>
    <row r="65" spans="1:9">
      <c r="A65" t="s">
        <v>74</v>
      </c>
      <c r="B65" s="6">
        <v>5.2401999999999997</v>
      </c>
      <c r="C65" s="7">
        <v>0.17699999999999999</v>
      </c>
      <c r="D65" s="7">
        <v>3.0000000000000001E-3</v>
      </c>
      <c r="E65" s="7">
        <v>0.13400000000000001</v>
      </c>
      <c r="F65" s="7">
        <v>4.0000000000000001E-3</v>
      </c>
      <c r="G65" s="8">
        <f t="shared" si="0"/>
        <v>14.912407923361698</v>
      </c>
      <c r="H65" s="9">
        <v>5</v>
      </c>
      <c r="I65" s="10">
        <f t="shared" si="1"/>
        <v>1.3384615384615384</v>
      </c>
    </row>
    <row r="66" spans="1:9">
      <c r="A66" t="s">
        <v>75</v>
      </c>
      <c r="B66" s="6">
        <v>5.2401999999999997</v>
      </c>
      <c r="C66" s="7">
        <v>0.35499999999999998</v>
      </c>
      <c r="D66" s="7">
        <v>2E-3</v>
      </c>
      <c r="E66" s="7">
        <v>0.252</v>
      </c>
      <c r="F66" s="7">
        <v>2E-3</v>
      </c>
      <c r="G66" s="8">
        <f t="shared" si="0"/>
        <v>174.54295637571084</v>
      </c>
      <c r="H66" s="9">
        <v>1</v>
      </c>
      <c r="I66" s="10">
        <f t="shared" si="1"/>
        <v>1.4119999999999999</v>
      </c>
    </row>
    <row r="67" spans="1:9">
      <c r="A67" t="s">
        <v>76</v>
      </c>
      <c r="B67" s="6">
        <v>5.2401999999999997</v>
      </c>
      <c r="C67" s="7">
        <v>0.315</v>
      </c>
      <c r="D67" s="7">
        <v>5.0000000000000001E-3</v>
      </c>
      <c r="E67" s="7">
        <v>0.19800000000000001</v>
      </c>
      <c r="F67" s="7">
        <v>5.0000000000000001E-3</v>
      </c>
      <c r="G67" s="8">
        <f t="shared" si="0"/>
        <v>198.26724170833177</v>
      </c>
      <c r="H67" s="9">
        <v>1</v>
      </c>
      <c r="I67" s="10">
        <f t="shared" si="1"/>
        <v>1.6062176165803108</v>
      </c>
    </row>
    <row r="68" spans="1:9">
      <c r="A68" t="s">
        <v>77</v>
      </c>
      <c r="B68" s="6">
        <v>5.2401999999999997</v>
      </c>
      <c r="C68" s="7">
        <v>0.22600000000000001</v>
      </c>
      <c r="D68" s="7">
        <v>2E-3</v>
      </c>
      <c r="E68" s="7">
        <v>0.13600000000000001</v>
      </c>
      <c r="F68" s="7">
        <v>2E-3</v>
      </c>
      <c r="G68" s="8">
        <f t="shared" ref="G68:G115" si="3">(10*29.6*H$1)*((C68-D68)-(E68-F68))/(B68*H68)</f>
        <v>152.51326285256286</v>
      </c>
      <c r="H68" s="9">
        <v>1</v>
      </c>
      <c r="I68" s="10">
        <f t="shared" ref="I68:I115" si="4">(C68-D68)/(E68-F68)</f>
        <v>1.6716417910447761</v>
      </c>
    </row>
    <row r="69" spans="1:9">
      <c r="A69" t="s">
        <v>78</v>
      </c>
      <c r="B69" s="6">
        <v>5.2401999999999997</v>
      </c>
      <c r="C69" s="7">
        <v>0.496</v>
      </c>
      <c r="D69" s="7">
        <v>8.9999999999999993E-3</v>
      </c>
      <c r="E69" s="7">
        <v>0.33800000000000002</v>
      </c>
      <c r="F69" s="7">
        <v>0.02</v>
      </c>
      <c r="G69" s="8">
        <f t="shared" si="3"/>
        <v>57.277203160184719</v>
      </c>
      <c r="H69" s="9">
        <v>5</v>
      </c>
      <c r="I69" s="10">
        <f t="shared" si="4"/>
        <v>1.5314465408805031</v>
      </c>
    </row>
    <row r="70" spans="1:9">
      <c r="A70" t="s">
        <v>79</v>
      </c>
      <c r="B70" s="6">
        <v>5.2401999999999997</v>
      </c>
      <c r="C70" s="7">
        <v>0.38500000000000001</v>
      </c>
      <c r="D70" s="7">
        <v>2E-3</v>
      </c>
      <c r="E70" s="7">
        <v>0.26400000000000001</v>
      </c>
      <c r="F70" s="7">
        <v>2E-3</v>
      </c>
      <c r="G70" s="8">
        <f t="shared" si="3"/>
        <v>205.04560894622344</v>
      </c>
      <c r="H70" s="9">
        <v>1</v>
      </c>
      <c r="I70" s="10">
        <f t="shared" si="4"/>
        <v>1.4618320610687023</v>
      </c>
    </row>
    <row r="71" spans="1:9">
      <c r="A71" t="s">
        <v>80</v>
      </c>
      <c r="B71" s="6">
        <v>5.2401999999999997</v>
      </c>
      <c r="C71" s="7">
        <v>0.47599999999999998</v>
      </c>
      <c r="D71" s="7">
        <v>1.4E-2</v>
      </c>
      <c r="E71" s="7">
        <v>0.34</v>
      </c>
      <c r="F71" s="7">
        <v>2.5000000000000001E-2</v>
      </c>
      <c r="G71" s="8">
        <f t="shared" si="3"/>
        <v>49.820999198503863</v>
      </c>
      <c r="H71" s="9">
        <v>5</v>
      </c>
      <c r="I71" s="10">
        <f t="shared" si="4"/>
        <v>1.4666666666666666</v>
      </c>
    </row>
    <row r="72" spans="1:9">
      <c r="A72" t="s">
        <v>81</v>
      </c>
      <c r="B72" s="6">
        <v>5.2401999999999997</v>
      </c>
      <c r="C72" s="7">
        <v>0.14899999999999999</v>
      </c>
      <c r="D72" s="7">
        <v>8.9999999999999993E-3</v>
      </c>
      <c r="E72" s="7">
        <v>0.111</v>
      </c>
      <c r="F72" s="7">
        <v>0.01</v>
      </c>
      <c r="G72" s="8">
        <f t="shared" si="3"/>
        <v>13.217816113888777</v>
      </c>
      <c r="H72" s="9">
        <v>5</v>
      </c>
      <c r="I72" s="10">
        <f t="shared" si="4"/>
        <v>1.3861386138613858</v>
      </c>
    </row>
    <row r="73" spans="1:9">
      <c r="A73" t="s">
        <v>82</v>
      </c>
      <c r="B73" s="6">
        <v>5.2401999999999997</v>
      </c>
      <c r="C73" s="7">
        <v>0.249</v>
      </c>
      <c r="D73" s="7">
        <v>3.0000000000000001E-3</v>
      </c>
      <c r="E73" s="7">
        <v>0.15</v>
      </c>
      <c r="F73" s="7">
        <v>3.0000000000000001E-3</v>
      </c>
      <c r="G73" s="8">
        <f t="shared" si="3"/>
        <v>167.76458913781917</v>
      </c>
      <c r="H73" s="9">
        <v>1</v>
      </c>
      <c r="I73" s="10">
        <f t="shared" si="4"/>
        <v>1.6734693877551021</v>
      </c>
    </row>
    <row r="74" spans="1:9">
      <c r="A74" t="s">
        <v>83</v>
      </c>
      <c r="B74" s="6">
        <v>5.2401999999999997</v>
      </c>
      <c r="C74" s="7">
        <v>0.35899999999999999</v>
      </c>
      <c r="D74" s="7">
        <v>1E-3</v>
      </c>
      <c r="E74" s="7">
        <v>0.23699999999999999</v>
      </c>
      <c r="F74" s="7">
        <v>1E-3</v>
      </c>
      <c r="G74" s="8">
        <f t="shared" si="3"/>
        <v>206.74020075569635</v>
      </c>
      <c r="H74" s="9">
        <v>1</v>
      </c>
      <c r="I74" s="10">
        <f t="shared" si="4"/>
        <v>1.5169491525423728</v>
      </c>
    </row>
    <row r="75" spans="1:9">
      <c r="A75" t="s">
        <v>84</v>
      </c>
      <c r="B75" s="6">
        <v>5.2401999999999997</v>
      </c>
      <c r="C75" s="7">
        <v>0.23799999999999999</v>
      </c>
      <c r="D75" s="7">
        <v>3.0000000000000001E-3</v>
      </c>
      <c r="E75" s="7">
        <v>0.14799999999999999</v>
      </c>
      <c r="F75" s="7">
        <v>4.0000000000000001E-3</v>
      </c>
      <c r="G75" s="8">
        <f t="shared" si="3"/>
        <v>154.2078546620358</v>
      </c>
      <c r="H75" s="9">
        <v>1</v>
      </c>
      <c r="I75" s="10">
        <f t="shared" si="4"/>
        <v>1.6319444444444444</v>
      </c>
    </row>
    <row r="76" spans="1:9">
      <c r="A76" t="s">
        <v>85</v>
      </c>
      <c r="B76" s="6">
        <v>5.2401999999999997</v>
      </c>
      <c r="C76" s="7">
        <v>0.309</v>
      </c>
      <c r="D76" s="7">
        <v>7.0000000000000001E-3</v>
      </c>
      <c r="E76" s="7">
        <v>0.21099999999999999</v>
      </c>
      <c r="F76" s="7">
        <v>7.0000000000000001E-3</v>
      </c>
      <c r="G76" s="8">
        <f t="shared" si="3"/>
        <v>166.06999732834626</v>
      </c>
      <c r="H76" s="9">
        <v>1</v>
      </c>
      <c r="I76" s="10">
        <f t="shared" si="4"/>
        <v>1.4803921568627452</v>
      </c>
    </row>
    <row r="77" spans="1:9">
      <c r="A77" t="s">
        <v>86</v>
      </c>
      <c r="B77" s="6">
        <v>5.2401999999999997</v>
      </c>
      <c r="C77" s="7">
        <v>0.20499999999999999</v>
      </c>
      <c r="D77" s="7">
        <v>1.7999999999999999E-2</v>
      </c>
      <c r="E77" s="7">
        <v>0.14499999999999999</v>
      </c>
      <c r="F77" s="7">
        <v>1.4E-2</v>
      </c>
      <c r="G77" s="8">
        <f t="shared" si="3"/>
        <v>18.979428266096722</v>
      </c>
      <c r="H77" s="9">
        <v>5</v>
      </c>
      <c r="I77" s="10">
        <f t="shared" si="4"/>
        <v>1.4274809160305346</v>
      </c>
    </row>
    <row r="78" spans="1:9">
      <c r="A78" t="s">
        <v>87</v>
      </c>
      <c r="B78" s="6">
        <v>5.2401999999999997</v>
      </c>
      <c r="C78" s="7">
        <v>0.251</v>
      </c>
      <c r="D78" s="7">
        <v>3.0000000000000001E-3</v>
      </c>
      <c r="E78" s="7">
        <v>0.17799999999999999</v>
      </c>
      <c r="F78" s="7">
        <v>4.0000000000000001E-3</v>
      </c>
      <c r="G78" s="8">
        <f t="shared" si="3"/>
        <v>25.079958780199235</v>
      </c>
      <c r="H78" s="9">
        <v>5</v>
      </c>
      <c r="I78" s="10">
        <f t="shared" si="4"/>
        <v>1.4252873563218391</v>
      </c>
    </row>
    <row r="79" spans="1:9">
      <c r="A79" t="s">
        <v>88</v>
      </c>
      <c r="B79" s="6">
        <v>5.2401999999999997</v>
      </c>
      <c r="C79" s="7">
        <v>0.495</v>
      </c>
      <c r="D79" s="7">
        <v>8.9999999999999993E-3</v>
      </c>
      <c r="E79" s="7">
        <v>0.33500000000000002</v>
      </c>
      <c r="F79" s="7">
        <v>1.4999999999999999E-2</v>
      </c>
      <c r="G79" s="8">
        <f t="shared" si="3"/>
        <v>56.260448074500971</v>
      </c>
      <c r="H79" s="9">
        <v>5</v>
      </c>
      <c r="I79" s="10">
        <f t="shared" si="4"/>
        <v>1.5187499999999998</v>
      </c>
    </row>
    <row r="80" spans="1:9">
      <c r="A80" t="s">
        <v>89</v>
      </c>
      <c r="B80" s="6">
        <v>5.2401999999999997</v>
      </c>
      <c r="C80" s="7">
        <v>0.38</v>
      </c>
      <c r="D80" s="7">
        <v>2E-3</v>
      </c>
      <c r="E80" s="7">
        <v>0.25600000000000001</v>
      </c>
      <c r="F80" s="7">
        <v>2E-3</v>
      </c>
      <c r="G80" s="8">
        <f t="shared" si="3"/>
        <v>210.12938437464217</v>
      </c>
      <c r="H80" s="9">
        <v>1</v>
      </c>
      <c r="I80" s="10">
        <f t="shared" si="4"/>
        <v>1.4881889763779528</v>
      </c>
    </row>
    <row r="81" spans="1:9">
      <c r="A81" t="s">
        <v>90</v>
      </c>
      <c r="B81" s="6">
        <v>5.2401999999999997</v>
      </c>
      <c r="C81" s="7">
        <v>0.60799999999999998</v>
      </c>
      <c r="D81" s="7">
        <v>8.9999999999999993E-3</v>
      </c>
      <c r="E81" s="7">
        <v>0.438</v>
      </c>
      <c r="F81" s="7">
        <v>0.02</v>
      </c>
      <c r="G81" s="8">
        <f t="shared" si="3"/>
        <v>61.344223502919732</v>
      </c>
      <c r="H81" s="9">
        <v>5</v>
      </c>
      <c r="I81" s="10">
        <f t="shared" si="4"/>
        <v>1.4330143540669857</v>
      </c>
    </row>
    <row r="82" spans="1:9">
      <c r="A82" t="s">
        <v>91</v>
      </c>
      <c r="B82" s="6">
        <v>5.2401999999999997</v>
      </c>
      <c r="C82" s="7">
        <v>0.48099999999999998</v>
      </c>
      <c r="D82" s="7">
        <v>8.9999999999999993E-3</v>
      </c>
      <c r="E82" s="7">
        <v>0.32600000000000001</v>
      </c>
      <c r="F82" s="7">
        <v>1.4E-2</v>
      </c>
      <c r="G82" s="8">
        <f t="shared" si="3"/>
        <v>54.226937903133454</v>
      </c>
      <c r="H82" s="9">
        <v>5</v>
      </c>
      <c r="I82" s="10">
        <f t="shared" si="4"/>
        <v>1.5128205128205128</v>
      </c>
    </row>
    <row r="83" spans="1:9">
      <c r="A83" t="s">
        <v>92</v>
      </c>
      <c r="B83" s="6">
        <v>5.2401999999999997</v>
      </c>
      <c r="C83" s="7">
        <v>0.38700000000000001</v>
      </c>
      <c r="D83" s="7">
        <v>4.0000000000000001E-3</v>
      </c>
      <c r="E83" s="7">
        <v>0.25900000000000001</v>
      </c>
      <c r="F83" s="7">
        <v>6.0000000000000001E-3</v>
      </c>
      <c r="G83" s="8">
        <f t="shared" si="3"/>
        <v>44.059387046295946</v>
      </c>
      <c r="H83" s="9">
        <v>5</v>
      </c>
      <c r="I83" s="10">
        <f t="shared" si="4"/>
        <v>1.5138339920948616</v>
      </c>
    </row>
    <row r="84" spans="1:9">
      <c r="A84" t="s">
        <v>93</v>
      </c>
      <c r="B84" s="6">
        <v>5.2401999999999997</v>
      </c>
      <c r="C84" s="7">
        <v>3.5999999999999997E-2</v>
      </c>
      <c r="D84" s="7">
        <v>2E-3</v>
      </c>
      <c r="E84" s="7">
        <v>0.03</v>
      </c>
      <c r="F84" s="7">
        <v>4.0000000000000001E-3</v>
      </c>
      <c r="G84" s="8">
        <f t="shared" si="3"/>
        <v>2.7113468951566722</v>
      </c>
      <c r="H84" s="9">
        <v>5</v>
      </c>
      <c r="I84" s="10">
        <f t="shared" si="4"/>
        <v>1.3076923076923075</v>
      </c>
    </row>
    <row r="85" spans="1:9">
      <c r="A85" t="s">
        <v>94</v>
      </c>
      <c r="B85" s="6">
        <v>5.2401999999999997</v>
      </c>
      <c r="C85" s="7">
        <v>7.6999999999999999E-2</v>
      </c>
      <c r="D85" s="7">
        <v>3.0000000000000001E-3</v>
      </c>
      <c r="E85" s="7">
        <v>5.8999999999999997E-2</v>
      </c>
      <c r="F85" s="7">
        <v>5.0000000000000001E-3</v>
      </c>
      <c r="G85" s="8">
        <f t="shared" si="3"/>
        <v>6.7783672378916817</v>
      </c>
      <c r="H85" s="9">
        <v>5</v>
      </c>
      <c r="I85" s="10">
        <f t="shared" si="4"/>
        <v>1.3703703703703702</v>
      </c>
    </row>
    <row r="86" spans="1:9">
      <c r="A86" t="s">
        <v>95</v>
      </c>
      <c r="B86" s="6">
        <v>5.2401999999999997</v>
      </c>
      <c r="C86" s="7">
        <v>9.2999999999999999E-2</v>
      </c>
      <c r="D86" s="7">
        <v>2E-3</v>
      </c>
      <c r="E86" s="7">
        <v>6.9000000000000006E-2</v>
      </c>
      <c r="F86" s="7">
        <v>4.0000000000000001E-3</v>
      </c>
      <c r="G86" s="8">
        <f t="shared" si="3"/>
        <v>8.8118774092591874</v>
      </c>
      <c r="H86" s="9">
        <v>5</v>
      </c>
      <c r="I86" s="10">
        <f t="shared" si="4"/>
        <v>1.4</v>
      </c>
    </row>
    <row r="87" spans="1:9">
      <c r="A87" t="s">
        <v>96</v>
      </c>
      <c r="B87" s="6">
        <v>5.2401999999999997</v>
      </c>
      <c r="C87" s="7">
        <v>0.20899999999999999</v>
      </c>
      <c r="D87" s="7">
        <v>1E-3</v>
      </c>
      <c r="E87" s="7">
        <v>0.13300000000000001</v>
      </c>
      <c r="F87" s="7">
        <v>2E-3</v>
      </c>
      <c r="G87" s="8">
        <f t="shared" si="3"/>
        <v>130.48356932941488</v>
      </c>
      <c r="H87" s="9">
        <v>1</v>
      </c>
      <c r="I87" s="10">
        <f t="shared" si="4"/>
        <v>1.5877862595419845</v>
      </c>
    </row>
    <row r="88" spans="1:9">
      <c r="A88" t="s">
        <v>97</v>
      </c>
      <c r="B88" s="6">
        <v>5.2401999999999997</v>
      </c>
      <c r="C88" s="7">
        <v>4.9000000000000002E-2</v>
      </c>
      <c r="D88" s="7">
        <v>2E-3</v>
      </c>
      <c r="E88" s="7">
        <v>3.2000000000000001E-2</v>
      </c>
      <c r="F88" s="7">
        <v>3.0000000000000001E-3</v>
      </c>
      <c r="G88" s="8">
        <f t="shared" si="3"/>
        <v>6.1005305141025143</v>
      </c>
      <c r="H88" s="9">
        <v>5</v>
      </c>
      <c r="I88" s="10">
        <f t="shared" si="4"/>
        <v>1.6206896551724137</v>
      </c>
    </row>
    <row r="89" spans="1:9">
      <c r="A89" t="s">
        <v>98</v>
      </c>
      <c r="B89" s="6">
        <v>5.2401999999999997</v>
      </c>
      <c r="C89" s="7">
        <v>0.23</v>
      </c>
      <c r="D89" s="7">
        <v>4.0000000000000001E-3</v>
      </c>
      <c r="E89" s="7">
        <v>0.156</v>
      </c>
      <c r="F89" s="7">
        <v>6.0000000000000001E-3</v>
      </c>
      <c r="G89" s="8">
        <f t="shared" si="3"/>
        <v>25.757795503988401</v>
      </c>
      <c r="H89" s="9">
        <v>5</v>
      </c>
      <c r="I89" s="10">
        <f t="shared" si="4"/>
        <v>1.5066666666666668</v>
      </c>
    </row>
    <row r="90" spans="1:9">
      <c r="A90" t="s">
        <v>99</v>
      </c>
      <c r="B90" s="6">
        <v>5.2401999999999997</v>
      </c>
      <c r="C90" s="7">
        <v>0.188</v>
      </c>
      <c r="D90" s="7">
        <v>3.0000000000000001E-3</v>
      </c>
      <c r="E90" s="7">
        <v>0.13100000000000001</v>
      </c>
      <c r="F90" s="7">
        <v>5.0000000000000001E-3</v>
      </c>
      <c r="G90" s="8">
        <f t="shared" si="3"/>
        <v>19.996183351780463</v>
      </c>
      <c r="H90" s="9">
        <v>5</v>
      </c>
      <c r="I90" s="10">
        <f t="shared" si="4"/>
        <v>1.4682539682539681</v>
      </c>
    </row>
    <row r="91" spans="1:9">
      <c r="A91" t="s">
        <v>100</v>
      </c>
      <c r="B91" s="6">
        <v>5.2401999999999997</v>
      </c>
      <c r="C91" s="7">
        <v>0.107</v>
      </c>
      <c r="D91" s="7">
        <v>3.0000000000000001E-3</v>
      </c>
      <c r="E91" s="7">
        <v>7.2999999999999995E-2</v>
      </c>
      <c r="F91" s="7">
        <v>4.0000000000000001E-3</v>
      </c>
      <c r="G91" s="8">
        <f t="shared" si="3"/>
        <v>11.862142666310447</v>
      </c>
      <c r="H91" s="9">
        <v>5</v>
      </c>
      <c r="I91" s="10">
        <f t="shared" si="4"/>
        <v>1.5072463768115942</v>
      </c>
    </row>
    <row r="92" spans="1:9">
      <c r="A92" t="s">
        <v>101</v>
      </c>
      <c r="B92" s="6">
        <v>5.2401999999999997</v>
      </c>
      <c r="C92" s="7">
        <v>0.52500000000000002</v>
      </c>
      <c r="D92" s="7">
        <v>8.0000000000000002E-3</v>
      </c>
      <c r="E92" s="7">
        <v>0.34599999999999997</v>
      </c>
      <c r="F92" s="7">
        <v>0.01</v>
      </c>
      <c r="G92" s="8">
        <f t="shared" si="3"/>
        <v>61.344223502919753</v>
      </c>
      <c r="H92" s="9">
        <v>5</v>
      </c>
      <c r="I92" s="10">
        <f t="shared" si="4"/>
        <v>1.5386904761904765</v>
      </c>
    </row>
    <row r="93" spans="1:9">
      <c r="A93" t="s">
        <v>102</v>
      </c>
      <c r="B93" s="6">
        <v>5.2401999999999997</v>
      </c>
      <c r="C93" s="7">
        <v>7.0000000000000007E-2</v>
      </c>
      <c r="D93" s="7">
        <v>3.0000000000000001E-3</v>
      </c>
      <c r="E93" s="7">
        <v>5.2999999999999999E-2</v>
      </c>
      <c r="F93" s="7">
        <v>4.0000000000000001E-3</v>
      </c>
      <c r="G93" s="8">
        <f t="shared" si="3"/>
        <v>6.1005305141025161</v>
      </c>
      <c r="H93" s="9">
        <v>5</v>
      </c>
      <c r="I93" s="10">
        <f t="shared" si="4"/>
        <v>1.3673469387755102</v>
      </c>
    </row>
    <row r="94" spans="1:9">
      <c r="A94" t="s">
        <v>103</v>
      </c>
      <c r="B94" s="6">
        <v>5.2401999999999997</v>
      </c>
      <c r="C94" s="7">
        <v>7.3999999999999996E-2</v>
      </c>
      <c r="D94" s="7">
        <v>2E-3</v>
      </c>
      <c r="E94" s="7">
        <v>5.8000000000000003E-2</v>
      </c>
      <c r="F94" s="7">
        <v>3.0000000000000001E-3</v>
      </c>
      <c r="G94" s="8">
        <f t="shared" si="3"/>
        <v>5.7616121522079293</v>
      </c>
      <c r="H94" s="9">
        <v>5</v>
      </c>
      <c r="I94" s="10">
        <f t="shared" si="4"/>
        <v>1.3090909090909091</v>
      </c>
    </row>
    <row r="95" spans="1:9">
      <c r="A95" t="s">
        <v>104</v>
      </c>
      <c r="B95" s="6">
        <v>5.2401999999999997</v>
      </c>
      <c r="C95" s="7">
        <v>3.6999999999999998E-2</v>
      </c>
      <c r="D95" s="7">
        <v>4.0000000000000001E-3</v>
      </c>
      <c r="E95" s="7">
        <v>3.5999999999999997E-2</v>
      </c>
      <c r="F95" s="7">
        <v>5.0000000000000001E-3</v>
      </c>
      <c r="G95" s="8">
        <f t="shared" si="3"/>
        <v>0.67783672378917015</v>
      </c>
      <c r="H95" s="9">
        <v>5</v>
      </c>
      <c r="I95" s="10">
        <f t="shared" si="4"/>
        <v>1.0645161290322582</v>
      </c>
    </row>
    <row r="96" spans="1:9">
      <c r="A96" t="s">
        <v>105</v>
      </c>
      <c r="B96" s="6">
        <v>5.2401999999999997</v>
      </c>
      <c r="C96" s="7">
        <v>0.44400000000000001</v>
      </c>
      <c r="D96" s="7">
        <v>5.0000000000000001E-3</v>
      </c>
      <c r="E96" s="7">
        <v>0.28699999999999998</v>
      </c>
      <c r="F96" s="7">
        <v>6.0000000000000001E-3</v>
      </c>
      <c r="G96" s="8">
        <f t="shared" si="3"/>
        <v>53.549101179344305</v>
      </c>
      <c r="H96" s="9">
        <v>5</v>
      </c>
      <c r="I96" s="10">
        <f t="shared" si="4"/>
        <v>1.5622775800711746</v>
      </c>
    </row>
    <row r="97" spans="1:9">
      <c r="A97" t="s">
        <v>106</v>
      </c>
      <c r="B97" s="6">
        <v>5.2401999999999997</v>
      </c>
      <c r="C97" s="7">
        <v>0.113</v>
      </c>
      <c r="D97" s="7">
        <v>2E-3</v>
      </c>
      <c r="E97" s="7">
        <v>8.3000000000000004E-2</v>
      </c>
      <c r="F97" s="7">
        <v>4.0000000000000001E-3</v>
      </c>
      <c r="G97" s="8">
        <f t="shared" si="3"/>
        <v>10.845387580626694</v>
      </c>
      <c r="H97" s="9">
        <v>5</v>
      </c>
      <c r="I97" s="10">
        <f t="shared" si="4"/>
        <v>1.4050632911392404</v>
      </c>
    </row>
    <row r="98" spans="1:9">
      <c r="A98" t="s">
        <v>107</v>
      </c>
      <c r="B98" s="6">
        <v>5.2401999999999997</v>
      </c>
      <c r="C98" s="7">
        <v>5.8999999999999997E-2</v>
      </c>
      <c r="D98" s="7">
        <v>2E-3</v>
      </c>
      <c r="E98" s="7">
        <v>4.7E-2</v>
      </c>
      <c r="F98" s="7">
        <v>3.0000000000000001E-3</v>
      </c>
      <c r="G98" s="8">
        <f t="shared" si="3"/>
        <v>4.4059387046295937</v>
      </c>
      <c r="H98" s="9">
        <v>5</v>
      </c>
      <c r="I98" s="10">
        <f t="shared" si="4"/>
        <v>1.2954545454545454</v>
      </c>
    </row>
    <row r="99" spans="1:9">
      <c r="A99" t="s">
        <v>108</v>
      </c>
      <c r="B99" s="6">
        <v>5.2401999999999997</v>
      </c>
      <c r="C99" s="7">
        <v>0.24199999999999999</v>
      </c>
      <c r="D99" s="7">
        <v>4.0000000000000001E-3</v>
      </c>
      <c r="E99" s="7">
        <v>0.16200000000000001</v>
      </c>
      <c r="F99" s="7">
        <v>5.0000000000000001E-3</v>
      </c>
      <c r="G99" s="8">
        <f t="shared" si="3"/>
        <v>27.452387313461312</v>
      </c>
      <c r="H99" s="9">
        <v>5</v>
      </c>
      <c r="I99" s="10">
        <f t="shared" si="4"/>
        <v>1.5159235668789808</v>
      </c>
    </row>
    <row r="100" spans="1:9">
      <c r="A100" t="s">
        <v>109</v>
      </c>
      <c r="B100" s="6">
        <v>5.2401999999999997</v>
      </c>
      <c r="C100" s="7">
        <v>0.04</v>
      </c>
      <c r="D100" s="7">
        <v>4.0000000000000001E-3</v>
      </c>
      <c r="E100" s="7">
        <v>3.4000000000000002E-2</v>
      </c>
      <c r="F100" s="7">
        <v>5.0000000000000001E-3</v>
      </c>
      <c r="G100" s="8">
        <f t="shared" si="3"/>
        <v>2.3724285332620902</v>
      </c>
      <c r="H100" s="9">
        <v>5</v>
      </c>
      <c r="I100" s="10">
        <f t="shared" si="4"/>
        <v>1.2413793103448276</v>
      </c>
    </row>
    <row r="101" spans="1:9">
      <c r="A101" t="s">
        <v>110</v>
      </c>
      <c r="B101" s="6">
        <v>5.2401999999999997</v>
      </c>
      <c r="C101" s="7">
        <v>0.249</v>
      </c>
      <c r="D101" s="7">
        <v>5.0000000000000001E-3</v>
      </c>
      <c r="E101" s="7">
        <v>0.16600000000000001</v>
      </c>
      <c r="F101" s="7">
        <v>6.0000000000000001E-3</v>
      </c>
      <c r="G101" s="8">
        <f t="shared" si="3"/>
        <v>28.469142399145067</v>
      </c>
      <c r="H101" s="9">
        <v>5</v>
      </c>
      <c r="I101" s="10">
        <f t="shared" si="4"/>
        <v>1.5249999999999999</v>
      </c>
    </row>
    <row r="102" spans="1:9">
      <c r="A102" t="s">
        <v>111</v>
      </c>
      <c r="B102" s="6">
        <v>5.2401999999999997</v>
      </c>
      <c r="C102" s="7">
        <v>0.40699999999999997</v>
      </c>
      <c r="D102" s="7">
        <v>1.0999999999999999E-2</v>
      </c>
      <c r="E102" s="7">
        <v>0.27300000000000002</v>
      </c>
      <c r="F102" s="7">
        <v>1.2E-2</v>
      </c>
      <c r="G102" s="8">
        <f t="shared" si="3"/>
        <v>45.753978855768842</v>
      </c>
      <c r="H102" s="9">
        <v>5</v>
      </c>
      <c r="I102" s="10">
        <f t="shared" si="4"/>
        <v>1.5172413793103445</v>
      </c>
    </row>
    <row r="103" spans="1:9">
      <c r="A103" t="s">
        <v>112</v>
      </c>
      <c r="B103" s="6">
        <v>5.2401999999999997</v>
      </c>
      <c r="C103" s="7">
        <v>0.14499999999999999</v>
      </c>
      <c r="D103" s="7">
        <v>3.0000000000000001E-3</v>
      </c>
      <c r="E103" s="7">
        <v>0.106</v>
      </c>
      <c r="F103" s="7">
        <v>4.0000000000000001E-3</v>
      </c>
      <c r="G103" s="8">
        <f t="shared" si="3"/>
        <v>13.556734475783363</v>
      </c>
      <c r="H103" s="9">
        <v>5</v>
      </c>
      <c r="I103" s="10">
        <f t="shared" si="4"/>
        <v>1.392156862745098</v>
      </c>
    </row>
    <row r="104" spans="1:9">
      <c r="A104" t="s">
        <v>113</v>
      </c>
      <c r="B104" s="6">
        <v>5.2401999999999997</v>
      </c>
      <c r="C104" s="7">
        <v>0.40300000000000002</v>
      </c>
      <c r="D104" s="7">
        <v>3.0000000000000001E-3</v>
      </c>
      <c r="E104" s="7">
        <v>0.27200000000000002</v>
      </c>
      <c r="F104" s="7">
        <v>4.0000000000000001E-3</v>
      </c>
      <c r="G104" s="8">
        <f t="shared" si="3"/>
        <v>223.68611885042557</v>
      </c>
      <c r="H104" s="9">
        <v>1</v>
      </c>
      <c r="I104" s="10">
        <f t="shared" si="4"/>
        <v>1.4925373134328359</v>
      </c>
    </row>
    <row r="105" spans="1:9">
      <c r="A105" t="s">
        <v>114</v>
      </c>
      <c r="B105" s="6">
        <v>5.2401999999999997</v>
      </c>
      <c r="C105" s="7">
        <v>0.33800000000000002</v>
      </c>
      <c r="D105" s="7">
        <v>4.0000000000000001E-3</v>
      </c>
      <c r="E105" s="7">
        <v>0.224</v>
      </c>
      <c r="F105" s="7">
        <v>7.0000000000000001E-3</v>
      </c>
      <c r="G105" s="8">
        <f t="shared" si="3"/>
        <v>39.653448341666355</v>
      </c>
      <c r="H105" s="9">
        <v>5</v>
      </c>
      <c r="I105" s="10">
        <f t="shared" si="4"/>
        <v>1.5391705069124424</v>
      </c>
    </row>
    <row r="106" spans="1:9">
      <c r="A106" t="s">
        <v>115</v>
      </c>
      <c r="B106" s="6">
        <v>5.2401999999999997</v>
      </c>
      <c r="C106" s="7">
        <v>0.33200000000000002</v>
      </c>
      <c r="D106" s="7">
        <v>2E-3</v>
      </c>
      <c r="E106" s="7">
        <v>0.20499999999999999</v>
      </c>
      <c r="F106" s="7">
        <v>3.0000000000000001E-3</v>
      </c>
      <c r="G106" s="8">
        <f t="shared" si="3"/>
        <v>216.90775161253396</v>
      </c>
      <c r="H106" s="9">
        <v>1</v>
      </c>
      <c r="I106" s="10">
        <f t="shared" si="4"/>
        <v>1.6336633663366338</v>
      </c>
    </row>
    <row r="107" spans="1:9">
      <c r="A107" t="s">
        <v>116</v>
      </c>
      <c r="B107" s="6">
        <v>5.2401999999999997</v>
      </c>
      <c r="C107" s="7">
        <v>0.25700000000000001</v>
      </c>
      <c r="D107" s="7">
        <v>3.0000000000000001E-3</v>
      </c>
      <c r="E107" s="7">
        <v>0.16600000000000001</v>
      </c>
      <c r="F107" s="7">
        <v>4.0000000000000001E-3</v>
      </c>
      <c r="G107" s="8">
        <f t="shared" si="3"/>
        <v>155.90244647150874</v>
      </c>
      <c r="H107" s="9">
        <v>1</v>
      </c>
      <c r="I107" s="10">
        <f t="shared" si="4"/>
        <v>1.5679012345679013</v>
      </c>
    </row>
    <row r="108" spans="1:9">
      <c r="A108" t="s">
        <v>117</v>
      </c>
      <c r="B108" s="6">
        <v>5.2401999999999997</v>
      </c>
      <c r="C108" s="7">
        <v>0.11600000000000001</v>
      </c>
      <c r="D108" s="7">
        <v>3.0000000000000001E-3</v>
      </c>
      <c r="E108" s="7">
        <v>8.8999999999999996E-2</v>
      </c>
      <c r="F108" s="7">
        <v>5.0000000000000001E-3</v>
      </c>
      <c r="G108" s="8">
        <f t="shared" si="3"/>
        <v>9.8286324949429442</v>
      </c>
      <c r="H108" s="9">
        <v>5</v>
      </c>
      <c r="I108" s="10">
        <f t="shared" si="4"/>
        <v>1.3452380952380953</v>
      </c>
    </row>
    <row r="109" spans="1:9">
      <c r="A109" t="s">
        <v>118</v>
      </c>
      <c r="B109" s="6">
        <v>5.2401999999999997</v>
      </c>
      <c r="C109" s="7">
        <v>0.19700000000000001</v>
      </c>
      <c r="D109" s="7">
        <v>2E-3</v>
      </c>
      <c r="E109" s="7">
        <v>0.14599999999999999</v>
      </c>
      <c r="F109" s="7">
        <v>2E-3</v>
      </c>
      <c r="G109" s="8">
        <f t="shared" si="3"/>
        <v>86.424182283118995</v>
      </c>
      <c r="H109" s="9">
        <v>1</v>
      </c>
      <c r="I109" s="10">
        <f t="shared" si="4"/>
        <v>1.3541666666666667</v>
      </c>
    </row>
    <row r="110" spans="1:9">
      <c r="A110" t="s">
        <v>119</v>
      </c>
      <c r="B110" s="6">
        <v>5.2401999999999997</v>
      </c>
      <c r="C110" s="7">
        <v>0.29399999999999998</v>
      </c>
      <c r="D110" s="7">
        <v>2E-3</v>
      </c>
      <c r="E110" s="7">
        <v>0.17799999999999999</v>
      </c>
      <c r="F110" s="7">
        <v>2E-3</v>
      </c>
      <c r="G110" s="8">
        <f t="shared" si="3"/>
        <v>196.57264989885883</v>
      </c>
      <c r="H110" s="9">
        <v>1</v>
      </c>
      <c r="I110" s="10">
        <f t="shared" si="4"/>
        <v>1.6590909090909092</v>
      </c>
    </row>
    <row r="111" spans="1:9">
      <c r="A111" t="s">
        <v>120</v>
      </c>
      <c r="B111" s="6">
        <v>5.2401999999999997</v>
      </c>
      <c r="C111" s="7">
        <v>0.317</v>
      </c>
      <c r="D111" s="7">
        <v>4.0000000000000001E-3</v>
      </c>
      <c r="E111" s="7">
        <v>0.218</v>
      </c>
      <c r="F111" s="7">
        <v>7.0000000000000001E-3</v>
      </c>
      <c r="G111" s="8">
        <f t="shared" si="3"/>
        <v>34.569672913247587</v>
      </c>
      <c r="H111" s="9">
        <v>5</v>
      </c>
      <c r="I111" s="10">
        <f t="shared" si="4"/>
        <v>1.4834123222748816</v>
      </c>
    </row>
    <row r="112" spans="1:9">
      <c r="A112" t="s">
        <v>121</v>
      </c>
      <c r="B112" s="6">
        <v>5.2401999999999997</v>
      </c>
      <c r="C112" s="7">
        <v>0.17</v>
      </c>
      <c r="D112" s="7">
        <v>3.0000000000000001E-3</v>
      </c>
      <c r="E112" s="7">
        <v>0.122</v>
      </c>
      <c r="F112" s="7">
        <v>3.0000000000000001E-3</v>
      </c>
      <c r="G112" s="8">
        <f t="shared" si="3"/>
        <v>81.340406854700234</v>
      </c>
      <c r="H112" s="9">
        <v>1</v>
      </c>
      <c r="I112" s="10">
        <f t="shared" si="4"/>
        <v>1.4033613445378152</v>
      </c>
    </row>
    <row r="113" spans="1:9">
      <c r="A113" t="s">
        <v>122</v>
      </c>
      <c r="B113" s="6">
        <v>5.2401999999999997</v>
      </c>
      <c r="C113" s="7">
        <v>0.217</v>
      </c>
      <c r="D113" s="7">
        <v>0.01</v>
      </c>
      <c r="E113" s="7">
        <v>0.152</v>
      </c>
      <c r="F113" s="7">
        <v>1.2E-2</v>
      </c>
      <c r="G113" s="8">
        <f t="shared" si="3"/>
        <v>22.707530246937139</v>
      </c>
      <c r="H113" s="9">
        <v>5</v>
      </c>
      <c r="I113" s="10">
        <f t="shared" si="4"/>
        <v>1.4785714285714286</v>
      </c>
    </row>
    <row r="114" spans="1:9">
      <c r="A114" t="s">
        <v>123</v>
      </c>
      <c r="B114" s="6">
        <v>5.2401999999999997</v>
      </c>
      <c r="C114" s="7">
        <v>0.26100000000000001</v>
      </c>
      <c r="D114" s="7">
        <v>3.0000000000000001E-3</v>
      </c>
      <c r="E114" s="7">
        <v>0.16500000000000001</v>
      </c>
      <c r="F114" s="7">
        <v>3.0000000000000001E-3</v>
      </c>
      <c r="G114" s="8">
        <f t="shared" si="3"/>
        <v>162.68081370940041</v>
      </c>
      <c r="H114" s="9">
        <v>1</v>
      </c>
      <c r="I114" s="10">
        <f t="shared" si="4"/>
        <v>1.5925925925925926</v>
      </c>
    </row>
    <row r="115" spans="1:9">
      <c r="A115" t="s">
        <v>124</v>
      </c>
      <c r="B115" s="6">
        <v>5.2401999999999997</v>
      </c>
      <c r="C115" s="7">
        <v>0.23899999999999999</v>
      </c>
      <c r="D115" s="7">
        <v>4.0000000000000001E-3</v>
      </c>
      <c r="E115" s="7">
        <v>0.17599999999999999</v>
      </c>
      <c r="F115" s="7">
        <v>6.0000000000000001E-3</v>
      </c>
      <c r="G115" s="8">
        <f t="shared" si="3"/>
        <v>22.029693523147973</v>
      </c>
      <c r="H115" s="9">
        <v>5</v>
      </c>
      <c r="I115" s="10">
        <f t="shared" si="4"/>
        <v>1.3823529411764706</v>
      </c>
    </row>
  </sheetData>
  <mergeCells count="2">
    <mergeCell ref="C2:D2"/>
    <mergeCell ref="E2:F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Sent to Blake 12.19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Roberson, Jennifer</dc:creator>
  <cp:lastModifiedBy>bbeyea</cp:lastModifiedBy>
  <dcterms:created xsi:type="dcterms:W3CDTF">2014-12-19T15:47:32Z</dcterms:created>
  <dcterms:modified xsi:type="dcterms:W3CDTF">2014-12-22T22:50:19Z</dcterms:modified>
</cp:coreProperties>
</file>